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<sst xmlns="http://schemas.openxmlformats.org/spreadsheetml/2006/main" xmlns:r="http://schemas.openxmlformats.org/officeDocument/2006/relationships" count="540" uniqueCount="540">
  <si>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</si>
  <si>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</si>
  <si>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</si>
  <si>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</si>
  <si>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(Ｂ)</t>
  </si>
  <si>
    <t>（参考）</t>
    <rPh sb="1" eb="3">
      <t>サンコウ</t>
    </rPh>
    <phoneticPr fontId="33"/>
  </si>
  <si>
    <t>第2次</t>
    <rPh sb="0" eb="1">
      <t>ダイ</t>
    </rPh>
    <rPh sb="2" eb="3">
      <t>ジ</t>
    </rPh>
    <phoneticPr fontId="33"/>
  </si>
  <si>
    <t>区分</t>
    <rPh sb="0" eb="2">
      <t>クブン</t>
    </rPh>
    <phoneticPr fontId="33"/>
  </si>
  <si>
    <t>徴収率
(％)</t>
    <rPh sb="0" eb="2">
      <t>チョウシュウ</t>
    </rPh>
    <rPh sb="2" eb="3">
      <t>リツ</t>
    </rPh>
    <phoneticPr fontId="33"/>
  </si>
  <si>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</si>
  <si>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</si>
  <si>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</si>
  <si>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</si>
  <si>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</si>
  <si>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</si>
  <si>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</si>
  <si>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</si>
  <si>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</si>
  <si>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</si>
  <si>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</si>
  <si>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</si>
  <si>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</si>
  <si>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法非適用企業</t>
  </si>
  <si>
    <t>元利償還金</t>
  </si>
  <si>
    <t>分子の構造</t>
    <rPh sb="0" eb="2">
      <t>ブンシ</t>
    </rPh>
    <rPh sb="3" eb="5">
      <t>コウゾウ</t>
    </rPh>
    <phoneticPr fontId="33"/>
  </si>
  <si>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</si>
  <si>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</si>
  <si>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</si>
  <si>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</si>
  <si>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</si>
  <si>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</si>
  <si>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</si>
  <si>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</si>
  <si>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</si>
  <si>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</si>
  <si>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</si>
  <si>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</si>
  <si>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</si>
  <si>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</si>
  <si>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</si>
  <si>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</si>
  <si>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</si>
  <si>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</si>
  <si>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</si>
  <si>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</si>
  <si>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</si>
  <si>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</si>
  <si>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</si>
  <si>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簡易水道事業特別会計</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</si>
  <si>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</si>
  <si>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</si>
  <si>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</si>
  <si>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</si>
  <si>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</si>
  <si>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</si>
  <si>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</si>
  <si>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</si>
  <si>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</si>
  <si>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</si>
  <si>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</si>
  <si>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7"/>
  </si>
  <si>
    <t>PFI事業に係るもの</t>
    <rPh sb="3" eb="5">
      <t>ジギョウ</t>
    </rPh>
    <rPh sb="6" eb="7">
      <t>カカ</t>
    </rPh>
    <phoneticPr fontId="35"/>
  </si>
  <si>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</si>
  <si>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</si>
  <si>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</si>
  <si>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</si>
  <si>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</si>
  <si>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</si>
  <si>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</si>
  <si>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</si>
  <si>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</si>
  <si>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</si>
  <si>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</si>
  <si>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</si>
  <si>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</si>
  <si>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</si>
  <si>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</si>
  <si>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</si>
  <si>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</si>
  <si>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</si>
  <si>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</si>
  <si>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</si>
  <si>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</si>
  <si>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</si>
  <si>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</si>
  <si>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</si>
  <si>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</si>
  <si>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</si>
  <si>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</si>
  <si>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</si>
  <si>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</si>
  <si>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</si>
  <si>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</si>
  <si>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</si>
  <si>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5"/>
  </si>
  <si>
    <t>充当可能特定歳入</t>
  </si>
  <si>
    <t>第3次</t>
    <rPh sb="0" eb="1">
      <t>ダイ</t>
    </rPh>
    <rPh sb="2" eb="3">
      <t>ジ</t>
    </rPh>
    <phoneticPr fontId="33"/>
  </si>
  <si>
    <t>山梨県上野原市</t>
  </si>
  <si>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</si>
  <si>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</si>
  <si>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</si>
  <si>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</si>
  <si>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</si>
  <si>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</si>
  <si>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</si>
  <si>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</si>
  <si>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</si>
  <si>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</si>
  <si>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</si>
  <si>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</si>
  <si>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</si>
  <si>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</si>
  <si>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</si>
  <si>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</si>
  <si>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</si>
  <si>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</si>
  <si>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</si>
  <si>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8"/>
  </si>
  <si>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</si>
  <si>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</si>
  <si>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</si>
  <si>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</si>
  <si>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</si>
  <si>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</si>
  <si>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</si>
  <si>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</si>
  <si>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</si>
  <si>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</si>
  <si>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</si>
  <si>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</si>
  <si>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</si>
  <si>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</si>
  <si>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</si>
  <si>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</si>
  <si>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</si>
  <si>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</si>
  <si>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</si>
  <si>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</si>
  <si>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</si>
  <si>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</si>
  <si>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山梨県</t>
  </si>
  <si>
    <t>積立不足額を考慮して算定した額</t>
    <rPh sb="0" eb="1">
      <t>ツ</t>
    </rPh>
    <rPh sb="1" eb="2">
      <t>タ</t>
    </rPh>
    <rPh sb="2" eb="5">
      <t>フソクガク</t>
    </rPh>
    <rPh sb="6" eb="8">
      <t>コウリョ</t>
    </rPh>
    <rPh sb="10" eb="12">
      <t>サンテイ</t>
    </rPh>
    <rPh sb="14" eb="15">
      <t>ガク</t>
    </rPh>
    <phoneticPr fontId="39"/>
  </si>
  <si>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</si>
  <si>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</si>
  <si>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Ⅰ－２</t>
  </si>
  <si>
    <t>指定団体等の指定状況</t>
  </si>
  <si>
    <t>歳出総額</t>
  </si>
  <si>
    <t>ゴルフ場利用税交付金</t>
  </si>
  <si>
    <t>寄附金</t>
  </si>
  <si>
    <t>令和5年度(千円)</t>
    <rPh sb="0" eb="2">
      <t>レイワ</t>
    </rPh>
    <rPh sb="3" eb="5">
      <t>ネンド</t>
    </rPh>
    <rPh sb="6" eb="8">
      <t>センエン</t>
    </rPh>
    <phoneticPr fontId="33"/>
  </si>
  <si>
    <t>上野原市公共施設整備基金</t>
    <rPh sb="0" eb="4">
      <t>ウエノハラシ</t>
    </rPh>
    <rPh sb="4" eb="6">
      <t>コウキョウ</t>
    </rPh>
    <rPh sb="6" eb="8">
      <t>シセツ</t>
    </rPh>
    <rPh sb="8" eb="10">
      <t>セイビ</t>
    </rPh>
    <rPh sb="10" eb="12">
      <t>キキン</t>
    </rPh>
    <phoneticPr fontId="6"/>
  </si>
  <si>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</si>
  <si>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</si>
  <si>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</si>
  <si>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</si>
  <si>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</si>
  <si>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</si>
  <si>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</si>
  <si>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</si>
  <si>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</si>
  <si>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</si>
  <si>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</si>
  <si>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</si>
  <si>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上野原市</t>
  </si>
  <si>
    <t>　うち利子</t>
  </si>
  <si>
    <t>区分</t>
  </si>
  <si>
    <t>地方交付税種地</t>
    <rPh sb="0" eb="2">
      <t>チホウ</t>
    </rPh>
    <rPh sb="2" eb="5">
      <t>コウフゼイ</t>
    </rPh>
    <rPh sb="5" eb="6">
      <t>シュ</t>
    </rPh>
    <rPh sb="6" eb="7">
      <t>チ</t>
    </rPh>
    <phoneticPr fontId="33"/>
  </si>
  <si>
    <t>2-3</t>
  </si>
  <si>
    <t>(　参考　）</t>
    <rPh sb="2" eb="4">
      <t>サンコウ</t>
    </rPh>
    <phoneticPr fontId="33"/>
  </si>
  <si>
    <t>会計名</t>
    <rPh sb="0" eb="2">
      <t>カイケイ</t>
    </rPh>
    <rPh sb="2" eb="3">
      <t>メイ</t>
    </rPh>
    <phoneticPr fontId="33"/>
  </si>
  <si>
    <t>(Ｅ)</t>
  </si>
  <si>
    <t>歳入歳出差引</t>
  </si>
  <si>
    <t>　　(※1)</t>
  </si>
  <si>
    <t>首都</t>
    <rPh sb="0" eb="2">
      <t>シュト</t>
    </rPh>
    <phoneticPr fontId="33"/>
  </si>
  <si>
    <t>介護サービス事業特別会計</t>
  </si>
  <si>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</si>
  <si>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</si>
  <si>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</si>
  <si>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</si>
  <si>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</si>
  <si>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</si>
  <si>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</si>
  <si>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5"/>
  </si>
  <si>
    <r>
      <t>産業構造</t>
    </r>
    <r>
      <rPr>
        <sz val="9"/>
        <color indexed="8"/>
        <rFont val="ＭＳ ゴシック"/>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</si>
  <si>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</si>
  <si>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</si>
  <si>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</si>
  <si>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</si>
  <si>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</si>
  <si>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</si>
  <si>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参考</t>
    <rPh sb="0" eb="2">
      <t>サンコウ</t>
    </rPh>
    <phoneticPr fontId="33"/>
  </si>
  <si>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</si>
  <si>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</si>
  <si>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</si>
  <si>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</si>
  <si>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</si>
  <si>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3"/>
  </si>
  <si>
    <t>-8.6</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</si>
  <si>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</si>
  <si>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</si>
  <si>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</si>
  <si>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</si>
  <si>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</si>
  <si>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</si>
  <si>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</si>
  <si>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</si>
  <si>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</si>
  <si>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</si>
  <si>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</si>
  <si>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</si>
  <si>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</si>
  <si>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</si>
  <si>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</si>
  <si>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rPr>
      <t>4)</t>
    </r>
  </si>
  <si>
    <t>うち日本人(人)</t>
  </si>
  <si>
    <t>第1次</t>
    <rPh sb="0" eb="1">
      <t>ダイ</t>
    </rPh>
    <rPh sb="2" eb="3">
      <t>ジ</t>
    </rPh>
    <phoneticPr fontId="33"/>
  </si>
  <si>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</si>
  <si>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</si>
  <si>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</si>
  <si>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</si>
  <si>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</si>
  <si>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</si>
  <si>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</si>
  <si>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</si>
  <si>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</si>
  <si>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</si>
  <si>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後期高齢者医療特別会計</t>
  </si>
  <si>
    <t>基準財政収入額</t>
  </si>
  <si>
    <t>労働費</t>
  </si>
  <si>
    <t>増減率  (％)</t>
    <rPh sb="0" eb="2">
      <t>ゾウゲン</t>
    </rPh>
    <rPh sb="2" eb="3">
      <t>リツ</t>
    </rPh>
    <phoneticPr fontId="33"/>
  </si>
  <si>
    <t>公共下水道事業特別会計</t>
  </si>
  <si>
    <t>-1.7</t>
  </si>
  <si>
    <t>R05</t>
  </si>
  <si>
    <t>-1.9</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</si>
  <si>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</si>
  <si>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</si>
  <si>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</si>
  <si>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</si>
  <si>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</si>
  <si>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</si>
  <si>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</si>
  <si>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</si>
  <si>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</si>
  <si>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</si>
  <si>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</si>
  <si>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</si>
  <si>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</si>
  <si>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</si>
  <si>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</si>
  <si>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</si>
  <si>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</si>
  <si>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</si>
  <si>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</si>
  <si>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</si>
  <si>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</si>
  <si>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</si>
  <si>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</si>
  <si>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</si>
  <si>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</si>
  <si>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</si>
  <si>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</si>
  <si>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</si>
  <si>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t>
  </si>
  <si>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</si>
  <si>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</si>
  <si>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</si>
  <si>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</si>
  <si>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</si>
  <si>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</si>
  <si>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</si>
  <si>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</si>
  <si>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</si>
  <si>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6"/>
  </si>
  <si>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</si>
  <si>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</si>
  <si>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</si>
  <si>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</si>
  <si>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</si>
  <si>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</si>
  <si>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</si>
  <si>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</si>
  <si>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</si>
  <si>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</si>
  <si>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</si>
  <si>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</si>
  <si>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</si>
  <si>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</si>
  <si>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</si>
  <si>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</si>
  <si>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</si>
  <si>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</si>
  <si>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</si>
  <si>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</si>
  <si>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</si>
  <si>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</si>
  <si>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</si>
  <si>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</si>
  <si>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</si>
  <si>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</si>
  <si>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</si>
  <si>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1"/>
  </si>
  <si>
    <t>※8：職員の状況については、調査対象年度の地方公務員給与実態調査に基づいている。</t>
  </si>
  <si>
    <t>令和5年度</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</si>
  <si>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</si>
  <si>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</si>
  <si>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</si>
  <si>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</si>
  <si>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</si>
  <si>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</si>
  <si>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</si>
  <si>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</si>
  <si>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</si>
  <si>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</si>
  <si>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</si>
  <si>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超過課税分</t>
    <rPh sb="0" eb="2">
      <t>チョウカ</t>
    </rPh>
    <rPh sb="2" eb="4">
      <t>カゼイ</t>
    </rPh>
    <rPh sb="4" eb="5">
      <t>ブン</t>
    </rPh>
    <phoneticPr fontId="33"/>
  </si>
  <si>
    <t>目的別歳出の状況（単位 千円・％）</t>
  </si>
  <si>
    <t>普通税</t>
    <rPh sb="0" eb="2">
      <t>フツウ</t>
    </rPh>
    <rPh sb="2" eb="3">
      <t>ゼイ</t>
    </rPh>
    <phoneticPr fontId="42"/>
  </si>
  <si>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</si>
  <si>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</si>
  <si>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</si>
  <si>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</si>
  <si>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</si>
  <si>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</si>
  <si>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</si>
  <si>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</si>
  <si>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</si>
  <si>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</si>
  <si>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</si>
  <si>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</si>
  <si>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</si>
  <si>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</si>
  <si>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42"/>
  </si>
  <si>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</si>
  <si>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</si>
  <si>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</si>
  <si>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</si>
  <si>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</si>
  <si>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</si>
  <si>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</si>
  <si>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</si>
  <si>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</si>
  <si>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</si>
  <si>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</si>
  <si>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</si>
  <si>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</si>
  <si>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</si>
  <si>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</si>
  <si>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</si>
  <si>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</si>
  <si>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</si>
  <si>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</si>
  <si>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</si>
  <si>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</si>
  <si>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</si>
  <si>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</si>
  <si>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</si>
  <si>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</si>
  <si>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</si>
  <si>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</si>
  <si>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</si>
  <si>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</si>
  <si>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</si>
  <si>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</si>
  <si>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</si>
  <si>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</si>
  <si>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</si>
  <si>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</si>
  <si>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</si>
  <si>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</si>
  <si>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</si>
  <si>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</si>
  <si>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</si>
  <si>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</si>
  <si>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</si>
  <si>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</si>
  <si>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3"/>
  </si>
  <si>
    <t>教育奨励資金特別会計</t>
  </si>
  <si>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</si>
  <si>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</si>
  <si>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</si>
  <si>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</si>
  <si>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</si>
  <si>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</si>
  <si>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</si>
  <si>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</si>
  <si>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</si>
  <si>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</si>
  <si>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</si>
  <si>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</si>
  <si>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</si>
  <si>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</si>
  <si>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</si>
  <si>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</si>
  <si>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</si>
  <si>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</si>
  <si>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</si>
  <si>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</si>
  <si>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</si>
  <si>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</si>
  <si>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</si>
  <si>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</si>
  <si>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</si>
  <si>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</si>
  <si>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</si>
  <si>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</si>
  <si>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</si>
  <si>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</si>
  <si>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</si>
  <si>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</si>
  <si>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</si>
  <si>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</si>
  <si>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実質公債費比率</t>
  </si>
  <si>
    <t>再差引収支</t>
    <rPh sb="0" eb="1">
      <t>サイ</t>
    </rPh>
    <rPh sb="1" eb="3">
      <t>サシヒキ</t>
    </rPh>
    <rPh sb="3" eb="5">
      <t>シュウシ</t>
    </rPh>
    <phoneticPr fontId="33"/>
  </si>
  <si>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</si>
  <si>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</si>
  <si>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</si>
  <si>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</si>
  <si>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</si>
  <si>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加入世帯数(世帯)</t>
  </si>
  <si>
    <t>　繰出金</t>
  </si>
  <si>
    <t>　うち減収補塡債(特例分)</t>
    <rPh sb="4" eb="5">
      <t>シュウ</t>
    </rPh>
    <rPh sb="9" eb="10">
      <t>トク</t>
    </rPh>
    <rPh sb="10" eb="11">
      <t>レイ</t>
    </rPh>
    <rPh sb="11" eb="12">
      <t>ブン</t>
    </rPh>
    <phoneticPr fontId="38"/>
  </si>
  <si>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</si>
  <si>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</si>
  <si>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</si>
  <si>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</si>
  <si>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</si>
  <si>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</si>
  <si>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 xml:space="preserve"> 過去５年間平均</t>
    <rPh sb="1" eb="3">
      <t>カコ</t>
    </rPh>
    <rPh sb="4" eb="6">
      <t>ネンカン</t>
    </rPh>
    <rPh sb="6" eb="8">
      <t>ヘイキン</t>
    </rPh>
    <phoneticPr fontId="33"/>
  </si>
  <si>
    <t>簡易水道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</si>
  <si>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</si>
  <si>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</si>
  <si>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</si>
  <si>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</si>
  <si>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</si>
  <si>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</si>
  <si>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</si>
  <si>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</si>
  <si>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</si>
  <si>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</si>
  <si>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</si>
  <si>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</si>
  <si>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</si>
  <si>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</si>
  <si>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</si>
  <si>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</si>
  <si>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</si>
  <si>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</si>
  <si>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</si>
  <si>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</si>
  <si>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</si>
  <si>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</si>
  <si>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</si>
  <si>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</si>
  <si>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</si>
  <si>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</si>
  <si>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</si>
  <si>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</si>
  <si>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</si>
  <si>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</si>
  <si>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</si>
  <si>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</si>
  <si>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</si>
  <si>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病院事業会計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</si>
  <si>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</si>
  <si>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</si>
  <si>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</si>
  <si>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</si>
  <si>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</si>
  <si>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上野原市地域振興基金</t>
    <rPh sb="0" eb="4">
      <t>ウエノハラシ</t>
    </rPh>
    <rPh sb="4" eb="6">
      <t>チイキ</t>
    </rPh>
    <rPh sb="6" eb="8">
      <t>シンコウ</t>
    </rPh>
    <rPh sb="8" eb="10">
      <t>キキン</t>
    </rPh>
    <phoneticPr fontId="6"/>
  </si>
  <si>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</si>
  <si>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</si>
  <si>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</si>
  <si>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</si>
  <si>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</si>
  <si>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</si>
  <si>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</si>
  <si>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</si>
  <si>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</si>
  <si>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</si>
  <si>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</si>
  <si>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</si>
  <si>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</si>
  <si>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</si>
  <si>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</si>
  <si>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</si>
  <si>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</si>
  <si>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</si>
  <si>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</si>
  <si>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</si>
  <si>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</si>
  <si>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</si>
  <si>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</si>
  <si>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</si>
  <si>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</si>
  <si>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</si>
  <si>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</si>
  <si>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</si>
  <si>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</si>
  <si>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</si>
  <si>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</si>
  <si>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</si>
  <si>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</si>
  <si>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</si>
  <si>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</si>
  <si>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</si>
  <si>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</si>
  <si>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</si>
  <si>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</si>
  <si>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3"/>
  </si>
  <si>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</si>
  <si>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</si>
  <si>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</si>
  <si>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</si>
  <si>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</si>
  <si>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</si>
  <si>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</si>
  <si>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</si>
  <si>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</si>
  <si>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</si>
  <si>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</si>
  <si>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</si>
  <si>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R03</t>
  </si>
  <si>
    <t xml:space="preserve"> R05</t>
  </si>
  <si>
    <t>類似団体内平均(円)</t>
    <rPh sb="0" eb="2">
      <t>ルイジ</t>
    </rPh>
    <rPh sb="2" eb="4">
      <t>ダンタイ</t>
    </rPh>
    <phoneticPr fontId="33"/>
  </si>
  <si>
    <t>R01</t>
  </si>
  <si>
    <t>R02</t>
  </si>
  <si>
    <t>R03</t>
  </si>
  <si>
    <t>R04</t>
  </si>
  <si>
    <t>▲ 2.60</t>
  </si>
  <si>
    <t>その他会計（赤字）</t>
  </si>
  <si>
    <t>上野原市地域福祉基金</t>
  </si>
  <si>
    <t>上野原市ふるさとまちづくり基金</t>
  </si>
  <si>
    <t>上野原市庁舎建設基金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</si>
  <si>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</si>
  <si>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</si>
  <si>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当該団体値</t>
    <rPh sb="0" eb="2">
      <t>トウガイ</t>
    </rPh>
    <rPh sb="2" eb="4">
      <t>ダンタイ</t>
    </rPh>
    <rPh sb="4" eb="5">
      <t>アタイ</t>
    </rPh>
    <phoneticPr fontId="33"/>
  </si>
  <si>
    <t>将来負担比率</t>
  </si>
  <si>
    <t>有形固定資産減価償却率</t>
  </si>
  <si>
    <t>　将来負担比率は平成３０年度より減少に転じ令和５年度は初めて類似団体内平均を下回った。一方で、有形固定資産減価償却率は増加傾向にあり、令和元年度より類似団体内平均よりもやや高い水準で推移している。
　将来負担比率については、臨時財政対策債発行可能額が大きく減少したことなどにより標準財政規模の額が減少し、また地方債の新規発行額が元利償還額を下回ったことで、一般会計における地方債の現在高が減少しており、これにより将来負担額が大幅に減少したため、数値が減少している。
　有形固定資産減価償却率については、限られた財源の中で老朽化対策を行っている反面、単純に施設更新を行っているのではなく、可能な限り既存施設を有効活用することで財政負担を抑えている状況である。</t>
    <rPh sb="21" eb="23">
      <t>レイワ</t>
    </rPh>
    <rPh sb="24" eb="26">
      <t>ネンド</t>
    </rPh>
    <rPh sb="27" eb="28">
      <t>ハジ</t>
    </rPh>
    <rPh sb="38" eb="40">
      <t>シタマワ</t>
    </rPh>
    <phoneticPr fontId="33"/>
  </si>
  <si>
    <t>　将来負担比率は近年減少傾向が続き、令和５年度は初めて類似団体内平均を下回った。一方で、実質公債費比率は令和５年度は、類似団体内平均値も上回る結果となっている。
　今後は、当市の大型事業の借入金の完済が進み、償還額が発行額を上回ることによって地方債残高の減少が見込まれる。一方で一部事務組合の大型事業実施により、構成市の負担金及び組合に対する準元利償還金が増加し、実質公債費率は微増、将来負担比率は数年後に大きく増加することが見込まれることから、将来を見据えた比率抑制に努め、これまで以上に公債費の適正化に取り組んでいく必要がある。</t>
    <rPh sb="40" eb="42">
      <t>イッポウ</t>
    </rPh>
    <rPh sb="130" eb="132">
      <t>ミコ</t>
    </rPh>
    <rPh sb="136" eb="138">
      <t>イッポウ</t>
    </rPh>
    <rPh sb="163" eb="164">
      <t>オヨ</t>
    </rPh>
    <rPh sb="165" eb="167">
      <t>クミアイ</t>
    </rPh>
    <rPh sb="168" eb="169">
      <t>タイ</t>
    </rPh>
    <phoneticPr fontId="33"/>
  </si>
</sst>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11"/>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1099">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178" fontId="15" fillId="0" borderId="23"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Fill="1" applyBorder="1">
      <alignment vertical="center"/>
    </xf>
    <xf numFmtId="178" fontId="22" fillId="0" borderId="32" xfId="24" applyNumberFormat="1" applyFont="1" applyBorder="1">
      <alignment vertical="center"/>
    </xf>
    <xf numFmtId="178" fontId="15" fillId="3" borderId="32"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0" fontId="15" fillId="3" borderId="32" xfId="24" applyFont="1" applyFill="1" applyBorder="1" applyAlignment="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Fill="1" applyBorder="1">
      <alignment vertical="center"/>
    </xf>
    <xf numFmtId="178" fontId="22" fillId="0" borderId="35" xfId="24" applyNumberFormat="1" applyFont="1" applyBorder="1">
      <alignment vertical="center"/>
    </xf>
    <xf numFmtId="178" fontId="15" fillId="3" borderId="35"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0" fontId="15" fillId="3" borderId="35" xfId="24"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Fill="1" applyBorder="1">
      <alignment vertical="center"/>
    </xf>
    <xf numFmtId="178" fontId="22" fillId="0" borderId="37" xfId="24" applyNumberFormat="1" applyFont="1" applyBorder="1">
      <alignment vertical="center"/>
    </xf>
    <xf numFmtId="178" fontId="15" fillId="3" borderId="37"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1"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3" fillId="0" borderId="30"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3" fillId="0" borderId="23"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184" fontId="3" fillId="3" borderId="74" xfId="23" applyNumberFormat="1" applyFont="1" applyFill="1" applyBorder="1" applyAlignment="1">
      <alignment horizontal="center" vertical="center"/>
    </xf>
    <xf numFmtId="0" fontId="3" fillId="0" borderId="16" xfId="25" applyFont="1" applyBorder="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cellXfs>
  <cellStyles count="27">
    <cellStyle name="標準" xfId="0" builtinId="0"/>
    <cellStyle name="標準 2" xfId="1"/>
    <cellStyle name="標準 2 2" xfId="2"/>
    <cellStyle name="標準 2 3" xfId="3"/>
    <cellStyle name="標準 2_【財政状況資料集】_192121_上野原市_2023(2回目)"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財政状況資料集】_192121_上野原市_2023(2回目)" xfId="16"/>
    <cellStyle name="標準_APAHO252300" xfId="17"/>
    <cellStyle name="標準_APAHO252300_【財政状況資料集】_192121_上野原市_2023(2回目)"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_【財政状況資料集】_192121_上野原市_2023(2回目)" xfId="23"/>
    <cellStyle name="標準_【レイアウト】（県）資料３（Ｐ２）　歳出比較分析表" xfId="24"/>
    <cellStyle name="標準_【レイアウト】（県）資料３（Ｐ２）　歳出比較分析表_【財政状況資料集】_192121_上野原市_2023(2回目)" xfId="25"/>
    <cellStyle name="標準_【財政状況資料集】_192121_上野原市_2023(2回目)" xfId="2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79288</c:v>
                </c:pt>
                <c:pt idx="1">
                  <c:v>84962</c:v>
                </c:pt>
                <c:pt idx="2">
                  <c:v>69604</c:v>
                </c:pt>
                <c:pt idx="3">
                  <c:v>68410</c:v>
                </c:pt>
                <c:pt idx="4">
                  <c:v>73019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49365</c:v>
                </c:pt>
                <c:pt idx="1">
                  <c:v>65343</c:v>
                </c:pt>
                <c:pt idx="2">
                  <c:v>59905</c:v>
                </c:pt>
                <c:pt idx="3">
                  <c:v>67273</c:v>
                </c:pt>
                <c:pt idx="4">
                  <c:v>76280</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6.69</c:v>
                </c:pt>
                <c:pt idx="1">
                  <c:v>6.34</c:v>
                </c:pt>
                <c:pt idx="2">
                  <c:v>8.24</c:v>
                </c:pt>
                <c:pt idx="3">
                  <c:v>7.28</c:v>
                </c:pt>
                <c:pt idx="4">
                  <c:v>6.91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28.84</c:v>
                </c:pt>
                <c:pt idx="1">
                  <c:v>25.71</c:v>
                </c:pt>
                <c:pt idx="2">
                  <c:v>23.3</c:v>
                </c:pt>
                <c:pt idx="3">
                  <c:v>34.81</c:v>
                </c:pt>
                <c:pt idx="4">
                  <c:v>37.19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0.75</c:v>
                </c:pt>
                <c:pt idx="1">
                  <c:v>-2.6</c:v>
                </c:pt>
                <c:pt idx="2">
                  <c:v>0.71</c:v>
                </c:pt>
                <c:pt idx="3">
                  <c:v>9.6999999999999993</c:v>
                </c:pt>
                <c:pt idx="4">
                  <c:v>2.4900000000000002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1.e-002</c:v>
                </c:pt>
                <c:pt idx="2">
                  <c:v>#N/A</c:v>
                </c:pt>
                <c:pt idx="3">
                  <c:v>1.e-002</c:v>
                </c:pt>
                <c:pt idx="4">
                  <c:v>#N/A</c:v>
                </c:pt>
                <c:pt idx="5">
                  <c:v>1.e-002</c:v>
                </c:pt>
                <c:pt idx="6">
                  <c:v>#N/A</c:v>
                </c:pt>
                <c:pt idx="7">
                  <c:v>1.e-002</c:v>
                </c:pt>
                <c:pt idx="8">
                  <c:v>#N/A</c:v>
                </c:pt>
                <c:pt idx="9">
                  <c:v>1.e-002</c:v>
                </c:pt>
              </c:numCache>
            </c:numRef>
          </c:val>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5.e-002</c:v>
                </c:pt>
                <c:pt idx="2">
                  <c:v>#N/A</c:v>
                </c:pt>
                <c:pt idx="3">
                  <c:v>6.e-002</c:v>
                </c:pt>
                <c:pt idx="4">
                  <c:v>#N/A</c:v>
                </c:pt>
                <c:pt idx="5">
                  <c:v>7.0000000000000007e-002</c:v>
                </c:pt>
                <c:pt idx="6">
                  <c:v>#N/A</c:v>
                </c:pt>
                <c:pt idx="7">
                  <c:v>9.e-002</c:v>
                </c:pt>
                <c:pt idx="8">
                  <c:v>#N/A</c:v>
                </c:pt>
                <c:pt idx="9">
                  <c:v>0.1</c:v>
                </c:pt>
              </c:numCache>
            </c:numRef>
          </c:val>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0.21</c:v>
                </c:pt>
              </c:numCache>
            </c:numRef>
          </c:val>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3.e-002</c:v>
                </c:pt>
                <c:pt idx="2">
                  <c:v>#N/A</c:v>
                </c:pt>
                <c:pt idx="3">
                  <c:v>3.e-002</c:v>
                </c:pt>
                <c:pt idx="4">
                  <c:v>#N/A</c:v>
                </c:pt>
                <c:pt idx="5">
                  <c:v>3.e-002</c:v>
                </c:pt>
                <c:pt idx="6">
                  <c:v>#N/A</c:v>
                </c:pt>
                <c:pt idx="7">
                  <c:v>3.e-002</c:v>
                </c:pt>
                <c:pt idx="8">
                  <c:v>#N/A</c:v>
                </c:pt>
                <c:pt idx="9">
                  <c:v>0.27</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0.16</c:v>
                </c:pt>
                <c:pt idx="2">
                  <c:v>#N/A</c:v>
                </c:pt>
                <c:pt idx="3">
                  <c:v>0.38</c:v>
                </c:pt>
                <c:pt idx="4">
                  <c:v>#N/A</c:v>
                </c:pt>
                <c:pt idx="5">
                  <c:v>0.57999999999999996</c:v>
                </c:pt>
                <c:pt idx="6">
                  <c:v>#N/A</c:v>
                </c:pt>
                <c:pt idx="7">
                  <c:v>0.44</c:v>
                </c:pt>
                <c:pt idx="8">
                  <c:v>#N/A</c:v>
                </c:pt>
                <c:pt idx="9">
                  <c:v>0.37</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2.02</c:v>
                </c:pt>
                <c:pt idx="2">
                  <c:v>#N/A</c:v>
                </c:pt>
                <c:pt idx="3">
                  <c:v>1.24</c:v>
                </c:pt>
                <c:pt idx="4">
                  <c:v>#N/A</c:v>
                </c:pt>
                <c:pt idx="5">
                  <c:v>0.8</c:v>
                </c:pt>
                <c:pt idx="6">
                  <c:v>#N/A</c:v>
                </c:pt>
                <c:pt idx="7">
                  <c:v>0.98</c:v>
                </c:pt>
                <c:pt idx="8">
                  <c:v>#N/A</c:v>
                </c:pt>
                <c:pt idx="9">
                  <c:v>1.19</c:v>
                </c:pt>
              </c:numCache>
            </c:numRef>
          </c:val>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4.63</c:v>
                </c:pt>
                <c:pt idx="2">
                  <c:v>#N/A</c:v>
                </c:pt>
                <c:pt idx="3">
                  <c:v>4.01</c:v>
                </c:pt>
                <c:pt idx="4">
                  <c:v>#N/A</c:v>
                </c:pt>
                <c:pt idx="5">
                  <c:v>3.29</c:v>
                </c:pt>
                <c:pt idx="6">
                  <c:v>#N/A</c:v>
                </c:pt>
                <c:pt idx="7">
                  <c:v>3.04</c:v>
                </c:pt>
                <c:pt idx="8">
                  <c:v>#N/A</c:v>
                </c:pt>
                <c:pt idx="9">
                  <c:v>2.64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6.69</c:v>
                </c:pt>
                <c:pt idx="2">
                  <c:v>#N/A</c:v>
                </c:pt>
                <c:pt idx="3">
                  <c:v>6.34</c:v>
                </c:pt>
                <c:pt idx="4">
                  <c:v>#N/A</c:v>
                </c:pt>
                <c:pt idx="5">
                  <c:v>8.23</c:v>
                </c:pt>
                <c:pt idx="6">
                  <c:v>#N/A</c:v>
                </c:pt>
                <c:pt idx="7">
                  <c:v>7.28</c:v>
                </c:pt>
                <c:pt idx="8">
                  <c:v>#N/A</c:v>
                </c:pt>
                <c:pt idx="9">
                  <c:v>6.9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1331</c:v>
                </c:pt>
                <c:pt idx="5">
                  <c:v>1349</c:v>
                </c:pt>
                <c:pt idx="8">
                  <c:v>1311</c:v>
                </c:pt>
                <c:pt idx="11">
                  <c:v>1291</c:v>
                </c:pt>
                <c:pt idx="14">
                  <c:v>1261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110</c:v>
                </c:pt>
                <c:pt idx="3">
                  <c:v>138</c:v>
                </c:pt>
                <c:pt idx="6">
                  <c:v>90</c:v>
                </c:pt>
                <c:pt idx="9">
                  <c:v>222</c:v>
                </c:pt>
                <c:pt idx="12">
                  <c:v>93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410</c:v>
                </c:pt>
                <c:pt idx="3">
                  <c:v>409</c:v>
                </c:pt>
                <c:pt idx="6">
                  <c:v>447</c:v>
                </c:pt>
                <c:pt idx="9">
                  <c:v>393</c:v>
                </c:pt>
                <c:pt idx="12">
                  <c:v>402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1436</c:v>
                </c:pt>
                <c:pt idx="3">
                  <c:v>1519</c:v>
                </c:pt>
                <c:pt idx="6">
                  <c:v>1520</c:v>
                </c:pt>
                <c:pt idx="9">
                  <c:v>1497</c:v>
                </c:pt>
                <c:pt idx="12">
                  <c:v>1510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625</c:v>
                </c:pt>
                <c:pt idx="2">
                  <c:v>#N/A</c:v>
                </c:pt>
                <c:pt idx="3">
                  <c:v>#N/A</c:v>
                </c:pt>
                <c:pt idx="4">
                  <c:v>717</c:v>
                </c:pt>
                <c:pt idx="5">
                  <c:v>#N/A</c:v>
                </c:pt>
                <c:pt idx="6">
                  <c:v>#N/A</c:v>
                </c:pt>
                <c:pt idx="7">
                  <c:v>746</c:v>
                </c:pt>
                <c:pt idx="8">
                  <c:v>#N/A</c:v>
                </c:pt>
                <c:pt idx="9">
                  <c:v>#N/A</c:v>
                </c:pt>
                <c:pt idx="10">
                  <c:v>821</c:v>
                </c:pt>
                <c:pt idx="11">
                  <c:v>#N/A</c:v>
                </c:pt>
                <c:pt idx="12">
                  <c:v>#N/A</c:v>
                </c:pt>
                <c:pt idx="13">
                  <c:v>744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13108</c:v>
                </c:pt>
                <c:pt idx="5">
                  <c:v>12628</c:v>
                </c:pt>
                <c:pt idx="8">
                  <c:v>11946</c:v>
                </c:pt>
                <c:pt idx="11">
                  <c:v>11297</c:v>
                </c:pt>
                <c:pt idx="14">
                  <c:v>10773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92</c:v>
                </c:pt>
                <c:pt idx="5">
                  <c:v>77</c:v>
                </c:pt>
                <c:pt idx="8">
                  <c:v>70</c:v>
                </c:pt>
                <c:pt idx="11">
                  <c:v>65</c:v>
                </c:pt>
                <c:pt idx="14">
                  <c:v>59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4736</c:v>
                </c:pt>
                <c:pt idx="5">
                  <c:v>5031</c:v>
                </c:pt>
                <c:pt idx="8">
                  <c:v>5673</c:v>
                </c:pt>
                <c:pt idx="11">
                  <c:v>6612</c:v>
                </c:pt>
                <c:pt idx="14">
                  <c:v>6990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2342</c:v>
                </c:pt>
                <c:pt idx="3">
                  <c:v>2343</c:v>
                </c:pt>
                <c:pt idx="6">
                  <c:v>2314</c:v>
                </c:pt>
                <c:pt idx="9">
                  <c:v>2275</c:v>
                </c:pt>
                <c:pt idx="12">
                  <c:v>2191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1425</c:v>
                </c:pt>
                <c:pt idx="3">
                  <c:v>1473</c:v>
                </c:pt>
                <c:pt idx="6">
                  <c:v>1335</c:v>
                </c:pt>
                <c:pt idx="9">
                  <c:v>1651</c:v>
                </c:pt>
                <c:pt idx="12">
                  <c:v>1368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4550</c:v>
                </c:pt>
                <c:pt idx="3">
                  <c:v>4231</c:v>
                </c:pt>
                <c:pt idx="6">
                  <c:v>3925</c:v>
                </c:pt>
                <c:pt idx="9">
                  <c:v>3687</c:v>
                </c:pt>
                <c:pt idx="12">
                  <c:v>3626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13411</c:v>
                </c:pt>
                <c:pt idx="3">
                  <c:v>13108</c:v>
                </c:pt>
                <c:pt idx="6">
                  <c:v>12588</c:v>
                </c:pt>
                <c:pt idx="9">
                  <c:v>11955</c:v>
                </c:pt>
                <c:pt idx="12">
                  <c:v>11430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3791</c:v>
                </c:pt>
                <c:pt idx="2">
                  <c:v>#N/A</c:v>
                </c:pt>
                <c:pt idx="3">
                  <c:v>#N/A</c:v>
                </c:pt>
                <c:pt idx="4">
                  <c:v>3420</c:v>
                </c:pt>
                <c:pt idx="5">
                  <c:v>#N/A</c:v>
                </c:pt>
                <c:pt idx="6">
                  <c:v>#N/A</c:v>
                </c:pt>
                <c:pt idx="7">
                  <c:v>2473</c:v>
                </c:pt>
                <c:pt idx="8">
                  <c:v>#N/A</c:v>
                </c:pt>
                <c:pt idx="9">
                  <c:v>#N/A</c:v>
                </c:pt>
                <c:pt idx="10">
                  <c:v>1593</c:v>
                </c:pt>
                <c:pt idx="11">
                  <c:v>#N/A</c:v>
                </c:pt>
                <c:pt idx="12">
                  <c:v>#N/A</c:v>
                </c:pt>
                <c:pt idx="13">
                  <c:v>794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1805</c:v>
                </c:pt>
                <c:pt idx="1">
                  <c:v>2626</c:v>
                </c:pt>
                <c:pt idx="2">
                  <c:v>2838</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765</c:v>
                </c:pt>
                <c:pt idx="1">
                  <c:v>755</c:v>
                </c:pt>
                <c:pt idx="2">
                  <c:v>781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2489</c:v>
                </c:pt>
                <c:pt idx="1">
                  <c:v>2530</c:v>
                </c:pt>
                <c:pt idx="2">
                  <c:v>2668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{98EAAF7A-1EB1-4DB0-8C22-0F4EB7325AF8}</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{14FD7A1E-7F3E-4AA9-B6C6-42162F59AF28}</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{19E56A8A-8A40-410C-8CF3-607D89C4F74D}</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{7B7F0C80-50CD-4C67-AD0C-4B53B54D707C}</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{B8AE814C-0A6C-41CA-946A-E2572423E4D7}</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{081B46E5-05F6-4EBB-BEC3-3C531AC8DB6A}</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{A8B17E72-2349-4599-B061-18484C5EBB78}</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{FA8EE2EF-EF2E-4FCE-B227-8DD7B53F3444}</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{31884926-9605-4AD6-BA72-23F51D81E767}</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61.8</c:v>
                </c:pt>
                <c:pt idx="8">
                  <c:v>63.6</c:v>
                </c:pt>
                <c:pt idx="16">
                  <c:v>65.900000000000006</c:v>
                </c:pt>
                <c:pt idx="24">
                  <c:v>67.8</c:v>
                </c:pt>
                <c:pt idx="32">
                  <c:v>69.8</c:v>
                </c:pt>
              </c:numCache>
            </c:numRef>
          </c:xVal>
          <c:yVal>
            <c:numRef>
              <c:f>'公会計指標分析・財政指標組合せ分析表'!$BP$51:$DC$51</c:f>
              <c:numCache>
                <c:formatCode>#,##0.0;"▲ "#,##0.0</c:formatCode>
                <c:ptCount val="40"/>
                <c:pt idx="0">
                  <c:v>63.6</c:v>
                </c:pt>
                <c:pt idx="8">
                  <c:v>55.8</c:v>
                </c:pt>
                <c:pt idx="16">
                  <c:v>38.299999999999997</c:v>
                </c:pt>
                <c:pt idx="24">
                  <c:v>25.4</c:v>
                </c:pt>
                <c:pt idx="32">
                  <c:v>12.4</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{69943164-E56A-4E41-A60B-91411547253B}</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{A17C0865-D654-4231-B1DF-F66B60A7315C}</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{977710F5-E14B-47EB-A579-16874DA9C03B}</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{D9C1B949-EDC5-4E73-8D9F-284EFD29FEC0}</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{30595EC4-1419-4A78-9290-6F3DAC8F3138}</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{5930ACB3-92DB-4034-AFAB-C49C263556D9}</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{9104DC9B-5DDF-4557-B5E2-839D5DB0F38C}</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{DE633B9B-577A-4A16-BCB4-37BFC18721D9}</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{414FAA85-1607-4B52-89CE-67CB539A8BAE}</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61.4</c:v>
                </c:pt>
                <c:pt idx="8">
                  <c:v>62.6</c:v>
                </c:pt>
                <c:pt idx="16">
                  <c:v>63.2</c:v>
                </c:pt>
                <c:pt idx="24">
                  <c:v>65.3</c:v>
                </c:pt>
                <c:pt idx="32">
                  <c:v>66.900000000000006</c:v>
                </c:pt>
              </c:numCache>
            </c:numRef>
          </c:xVal>
          <c:yVal>
            <c:numRef>
              <c:f>'公会計指標分析・財政指標組合せ分析表'!$BP$55:$DC$55</c:f>
              <c:numCache>
                <c:formatCode>#,##0.0;"▲ "#,##0.0</c:formatCode>
                <c:ptCount val="40"/>
                <c:pt idx="0">
                  <c:v>38.700000000000003</c:v>
                </c:pt>
                <c:pt idx="8">
                  <c:v>32.5</c:v>
                </c:pt>
                <c:pt idx="16">
                  <c:v>25.4</c:v>
                </c:pt>
                <c:pt idx="24">
                  <c:v>17.600000000000001</c:v>
                </c:pt>
                <c:pt idx="32">
                  <c:v>17.2</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1"/>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297013548982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7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068383343975"/>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{E66EA4F2-B78C-45F4-9476-B6C7905B2209}</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{35697AA9-9D7E-4598-93EA-7129F10019B6}</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{4C94916D-11B5-45F8-8AAA-7D8EB6878A1E}</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{EADC4AFD-76EB-4A8C-912D-A595F09E6399}</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{4593ED08-419A-4142-8492-513AD244FC56}</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{1B68CC3F-3DA1-4A29-8B37-B43126510291}</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{C53D4524-04DF-41B6-92A9-C532E114B791}</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{32A95D29-AF4E-48F1-B5D3-D06598BCADD6}</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{3269CFFA-2FEE-49E8-9B1B-52E145DA30D8}</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10.5</c:v>
                </c:pt>
                <c:pt idx="8">
                  <c:v>10.7</c:v>
                </c:pt>
                <c:pt idx="16">
                  <c:v>11.2</c:v>
                </c:pt>
                <c:pt idx="24">
                  <c:v>12.1</c:v>
                </c:pt>
                <c:pt idx="32">
                  <c:v>12.1</c:v>
                </c:pt>
              </c:numCache>
            </c:numRef>
          </c:xVal>
          <c:yVal>
            <c:numRef>
              <c:f>'公会計指標分析・財政指標組合せ分析表'!$BP$73:$DC$73</c:f>
              <c:numCache>
                <c:formatCode>#,##0.0;"▲ "#,##0.0</c:formatCode>
                <c:ptCount val="40"/>
                <c:pt idx="0">
                  <c:v>63.6</c:v>
                </c:pt>
                <c:pt idx="8">
                  <c:v>55.8</c:v>
                </c:pt>
                <c:pt idx="16">
                  <c:v>38.299999999999997</c:v>
                </c:pt>
                <c:pt idx="24">
                  <c:v>25.4</c:v>
                </c:pt>
                <c:pt idx="32">
                  <c:v>12.4</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{770CAFB1-3952-45E7-9880-FFD3FE40AE38}</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{13B15684-32F1-4B6A-836D-15E867C8D26A}</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{F7820AB6-698B-4E52-990E-4603158C0148}</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{B0E376C5-0A80-4356-991A-43EC365C3A91}</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{6B5354FF-421B-47E3-AE5A-D4C6D5D7183B}</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{3A6696CC-BAC5-45F2-831E-65DBF74A8B80}</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{8BFEE91F-AA69-4AEA-90AA-250AB3752687}</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{7641C4D7-66E1-46A5-838C-3ADE257D36F8}</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{6CEDC60B-3B81-4E43-A61C-DF1B5024F35E}</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8.8000000000000007</c:v>
                </c:pt>
                <c:pt idx="8">
                  <c:v>8.6999999999999993</c:v>
                </c:pt>
                <c:pt idx="16">
                  <c:v>8.3000000000000007</c:v>
                </c:pt>
                <c:pt idx="24">
                  <c:v>8.4</c:v>
                </c:pt>
                <c:pt idx="32">
                  <c:v>8.6</c:v>
                </c:pt>
              </c:numCache>
            </c:numRef>
          </c:xVal>
          <c:yVal>
            <c:numRef>
              <c:f>'公会計指標分析・財政指標組合せ分析表'!$BP$77:$DC$77</c:f>
              <c:numCache>
                <c:formatCode>#,##0.0;"▲ "#,##0.0</c:formatCode>
                <c:ptCount val="40"/>
                <c:pt idx="0">
                  <c:v>38.700000000000003</c:v>
                </c:pt>
                <c:pt idx="8">
                  <c:v>32.5</c:v>
                </c:pt>
                <c:pt idx="16">
                  <c:v>25.4</c:v>
                </c:pt>
                <c:pt idx="24">
                  <c:v>17.600000000000001</c:v>
                </c:pt>
                <c:pt idx="32">
                  <c:v>17.2</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3"/>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280224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7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530873107346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山梨県上野原市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本年度の実質公債費比率は、前年度と同数値としている。</a:t>
          </a:r>
          <a:endParaRPr kumimoji="1" lang="ja-JP" altLang="en-US" sz="1100">
            <a:latin typeface="ＭＳ ゴシック"/>
            <a:ea typeface="ＭＳ ゴシック"/>
          </a:endParaRPr>
        </a:p>
        <a:p>
          <a:r>
            <a:rPr kumimoji="1" lang="ja-JP" altLang="en-US" sz="1100">
              <a:latin typeface="ＭＳ ゴシック"/>
              <a:ea typeface="ＭＳ ゴシック"/>
            </a:rPr>
            <a:t>　</a:t>
          </a:r>
          <a:r>
            <a:rPr kumimoji="1" lang="ja-JP" altLang="en-US" sz="1100">
              <a:solidFill>
                <a:sysClr val="windowText" lastClr="000000"/>
              </a:solidFill>
              <a:latin typeface="ＭＳ Ｐゴシック"/>
              <a:ea typeface="ＭＳ Ｐゴシック"/>
            </a:rPr>
            <a:t>分子を構成する公債費等は、臨時財政対策債等の元利償還金の増加（前年度比１３</a:t>
          </a:r>
          <a:r>
            <a:rPr kumimoji="1" lang="ja-JP" altLang="en-US" sz="1100">
              <a:latin typeface="ＭＳ ゴシック"/>
              <a:ea typeface="ＭＳ ゴシック"/>
            </a:rPr>
            <a:t>百万円増</a:t>
          </a:r>
          <a:r>
            <a:rPr kumimoji="1" lang="ja-JP" altLang="en-US" sz="1100">
              <a:solidFill>
                <a:sysClr val="windowText" lastClr="000000"/>
              </a:solidFill>
              <a:latin typeface="ＭＳ Ｐゴシック"/>
              <a:ea typeface="ＭＳ Ｐゴシック"/>
            </a:rPr>
            <a:t>）はあったものの、</a:t>
          </a:r>
          <a:r>
            <a:rPr kumimoji="1" lang="ja-JP" altLang="en-US" sz="1100">
              <a:solidFill>
                <a:sysClr val="windowText" lastClr="000000"/>
              </a:solidFill>
              <a:latin typeface="ＭＳ Ｐゴシック"/>
              <a:ea typeface="ＭＳ Ｐゴシック"/>
            </a:rPr>
            <a:t>東部地域広域水道企業団をはじめとする組合等が起こした地方債の元利償還金に対する負担金等が減少（前年度比△129</a:t>
          </a:r>
          <a:r>
            <a:rPr kumimoji="1" lang="ja-JP" altLang="en-US" sz="1100">
              <a:solidFill>
                <a:sysClr val="windowText" lastClr="000000"/>
              </a:solidFill>
              <a:latin typeface="ＭＳ ゴシック"/>
              <a:ea typeface="ＭＳ ゴシック"/>
            </a:rPr>
            <a:t>百万円減</a:t>
          </a:r>
          <a:r>
            <a:rPr kumimoji="1" lang="ja-JP" altLang="en-US" sz="1100">
              <a:solidFill>
                <a:sysClr val="windowText" lastClr="000000"/>
              </a:solidFill>
              <a:latin typeface="ＭＳ Ｐゴシック"/>
              <a:ea typeface="ＭＳ Ｐゴシック"/>
            </a:rPr>
            <a:t>）したことに</a:t>
          </a:r>
          <a:r>
            <a:rPr kumimoji="1" lang="ja-JP" altLang="en-US" sz="1100">
              <a:solidFill>
                <a:sysClr val="windowText" lastClr="000000"/>
              </a:solidFill>
              <a:latin typeface="ＭＳ Ｐゴシック"/>
              <a:ea typeface="ＭＳ Ｐゴシック"/>
            </a:rPr>
            <a:t>より前年度より△107百万円減少した。</a:t>
          </a:r>
          <a:endParaRPr kumimoji="1" lang="ja-JP" altLang="en-US" sz="1100">
            <a:latin typeface="ＭＳ ゴシック"/>
            <a:ea typeface="ＭＳ ゴシック"/>
          </a:endParaRPr>
        </a:p>
        <a:p>
          <a:r>
            <a:rPr kumimoji="1" lang="ja-JP" altLang="en-US" sz="1100">
              <a:solidFill>
                <a:sysClr val="windowText" lastClr="000000"/>
              </a:solidFill>
              <a:latin typeface="ＭＳ Ｐゴシック"/>
              <a:ea typeface="ＭＳ Ｐゴシック"/>
            </a:rPr>
            <a:t>　一方で分母を構成する標準財政規模では標準税収入額等や普通交付税額の増加もあり、86百万円増加した</a:t>
          </a:r>
          <a:r>
            <a:rPr kumimoji="1" lang="ja-JP" altLang="en-US" sz="1100">
              <a:solidFill>
                <a:sysClr val="windowText" lastClr="000000"/>
              </a:solidFill>
              <a:latin typeface="ＭＳ Ｐゴシック"/>
              <a:ea typeface="ＭＳ Ｐゴシック"/>
            </a:rPr>
            <a:t>。</a:t>
          </a:r>
          <a:endParaRPr kumimoji="1" lang="ja-JP" altLang="en-US" sz="1100">
            <a:latin typeface="ＭＳ ゴシック"/>
            <a:ea typeface="ＭＳ ゴシック"/>
          </a:endParaRPr>
        </a:p>
        <a:p>
          <a:r>
            <a:rPr kumimoji="1" lang="ja-JP" altLang="en-US" sz="1100">
              <a:latin typeface="ＭＳ ゴシック"/>
              <a:ea typeface="ＭＳ ゴシック"/>
            </a:rPr>
            <a:t>　令和６年度以降は、防災・減災、国土強靱化のための５カ年加速化対策により、発行期限が令和７年度まで延長された、緊急防災・減災事業債や緊急自然災害防止対策事業債などの、交付税措置の優遇された地方債の集中的な発行も予想されることから、微増していくものと考えられ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過去に満期一括償還地方債の借入を行っていないため、その償還の財源としては減債基金を活用していない。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山梨県上野原市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　本年度の将来負担比率は、分子が７９９百万円減少したことにより、前年度と比較して13.0ポイント改善している。</a:t>
          </a:r>
          <a:endParaRPr kumimoji="1" lang="ja-JP" altLang="en-US" sz="1100">
            <a:latin typeface="ＭＳ ゴシック"/>
            <a:ea typeface="ＭＳ ゴシック"/>
          </a:endParaRPr>
        </a:p>
        <a:p>
          <a:r>
            <a:rPr kumimoji="1" lang="ja-JP" altLang="en-US" sz="1100">
              <a:latin typeface="ＭＳ ゴシック"/>
              <a:ea typeface="ＭＳ ゴシック"/>
            </a:rPr>
            <a:t>　</a:t>
          </a:r>
          <a:r>
            <a:rPr kumimoji="1" lang="ja-JP" altLang="en-US" sz="1100">
              <a:latin typeface="ＭＳ Ｐゴシック"/>
              <a:ea typeface="ＭＳ Ｐゴシック"/>
            </a:rPr>
            <a:t>分子は、</a:t>
          </a:r>
          <a:r>
            <a:rPr kumimoji="1" lang="ja-JP" altLang="en-US" sz="1100">
              <a:latin typeface="ＭＳ Ｐゴシック"/>
              <a:ea typeface="ＭＳ Ｐゴシック"/>
            </a:rPr>
            <a:t>充当可能基金が前年度に比べて３７７百万円増加したが、</a:t>
          </a:r>
          <a:r>
            <a:rPr kumimoji="1" lang="ja-JP" altLang="en-US" sz="1100">
              <a:latin typeface="ＭＳ Ｐゴシック"/>
              <a:ea typeface="ＭＳ Ｐゴシック"/>
            </a:rPr>
            <a:t>充当可能財源等の基準財政需要額算入見込額が前年度に比べて５２４百万円減少したことにより、充当可能財源等全体としては前年度に比べて１５２百万円減少した。一方で合併特例事業債（前年度比△３３８百万円）や臨時財政対策債（前年度比△３９５百万円）などの地方債残高が減少したことなどにより、将来負担額全体が前年度に比べて９５３百万円減少している</a:t>
          </a:r>
          <a:r>
            <a:rPr kumimoji="1" lang="ja-JP" altLang="en-US" sz="1100">
              <a:latin typeface="ＭＳ ゴシック"/>
              <a:ea typeface="ＭＳ ゴシック"/>
            </a:rPr>
            <a:t>。これにより分子が前年より大きく減少したことが将来負担比率改善の要因となっている。</a:t>
          </a:r>
          <a:endParaRPr kumimoji="1" lang="ja-JP" altLang="en-US" sz="1100">
            <a:latin typeface="ＭＳ ゴシック"/>
            <a:ea typeface="ＭＳ ゴシック"/>
          </a:endParaRPr>
        </a:p>
        <a:p>
          <a:r>
            <a:rPr kumimoji="1" lang="ja-JP" altLang="en-US" sz="1100">
              <a:latin typeface="ＭＳ ゴシック"/>
              <a:ea typeface="ＭＳ ゴシック"/>
            </a:rPr>
            <a:t>　今後については、</a:t>
          </a:r>
          <a:r>
            <a:rPr kumimoji="1" lang="ja-JP" altLang="en-US" sz="1100">
              <a:latin typeface="ＭＳ ゴシック"/>
              <a:ea typeface="ＭＳ ゴシック"/>
            </a:rPr>
            <a:t>地方債残高に伴い</a:t>
          </a:r>
          <a:r>
            <a:rPr kumimoji="1" lang="ja-JP" altLang="en-US" sz="1100">
              <a:latin typeface="ＭＳ ゴシック"/>
              <a:ea typeface="ＭＳ ゴシック"/>
            </a:rPr>
            <a:t>比率の減少が見込まれるが、将来の負担を軽減できるよう、交付税措置を加味した適正な借入を行うなど継続して財政の健全化に努</a:t>
          </a:r>
          <a:r>
            <a:rPr kumimoji="1" lang="ja-JP" altLang="en-US" sz="1100">
              <a:latin typeface="ＭＳ ゴシック"/>
              <a:ea typeface="ＭＳ ゴシック"/>
            </a:rPr>
            <a:t>める</a:t>
          </a:r>
          <a:r>
            <a:rPr kumimoji="1" lang="ja-JP" altLang="en-US" sz="1100">
              <a:latin typeface="ＭＳ ゴシック"/>
              <a:ea typeface="ＭＳ ゴシック"/>
            </a:rPr>
            <a:t>。</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山梨県上野原市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新田水防会館の代替施設建設</a:t>
          </a:r>
          <a:r>
            <a:rPr kumimoji="1" lang="ja-JP" altLang="en-US" sz="1300">
              <a:solidFill>
                <a:schemeClr val="dk1"/>
              </a:solidFill>
              <a:effectLst/>
              <a:latin typeface="ＭＳ ゴシック"/>
              <a:ea typeface="ＭＳ ゴシック"/>
              <a:cs typeface="+mn-cs"/>
            </a:rPr>
            <a:t>に係る経費の支出を補塡するため等で、公共施設整備基金</a:t>
          </a:r>
          <a:r>
            <a:rPr kumimoji="1" lang="ja-JP" altLang="en-US" sz="1300">
              <a:solidFill>
                <a:schemeClr val="dk1"/>
              </a:solidFill>
              <a:effectLst/>
              <a:latin typeface="ＭＳ ゴシック"/>
              <a:ea typeface="ＭＳ ゴシック"/>
              <a:cs typeface="+mn-cs"/>
            </a:rPr>
            <a:t>約139百万円の</a:t>
          </a:r>
          <a:r>
            <a:rPr kumimoji="1" lang="ja-JP" altLang="en-US" sz="1300">
              <a:solidFill>
                <a:schemeClr val="dk1"/>
              </a:solidFill>
              <a:effectLst/>
              <a:latin typeface="ＭＳ ゴシック"/>
              <a:ea typeface="ＭＳ ゴシック"/>
              <a:cs typeface="+mn-cs"/>
            </a:rPr>
            <a:t>取り崩しを行った。他方で、公共施設整備基金へ218百万円、財政調整基金において</a:t>
          </a:r>
          <a:r>
            <a:rPr kumimoji="1" lang="ja-JP" altLang="en-US" sz="1300">
              <a:solidFill>
                <a:schemeClr val="dk1"/>
              </a:solidFill>
              <a:effectLst/>
              <a:latin typeface="ＭＳ ゴシック"/>
              <a:ea typeface="ＭＳ ゴシック"/>
              <a:cs typeface="+mn-cs"/>
            </a:rPr>
            <a:t>約212百万円の積み立てなどを</a:t>
          </a:r>
          <a:r>
            <a:rPr kumimoji="1" lang="ja-JP" altLang="en-US" sz="1300">
              <a:solidFill>
                <a:schemeClr val="dk1"/>
              </a:solidFill>
              <a:effectLst/>
              <a:latin typeface="ＭＳ ゴシック"/>
              <a:ea typeface="ＭＳ ゴシック"/>
              <a:cs typeface="+mn-cs"/>
            </a:rPr>
            <a:t>行ったため、</a:t>
          </a:r>
          <a:r>
            <a:rPr kumimoji="1" lang="ja-JP" altLang="en-US" sz="1300">
              <a:solidFill>
                <a:schemeClr val="dk1"/>
              </a:solidFill>
              <a:effectLst/>
              <a:latin typeface="ＭＳ ゴシック"/>
              <a:ea typeface="ＭＳ ゴシック"/>
              <a:cs typeface="+mn-cs"/>
            </a:rPr>
            <a:t>基金全体としては376百万円の増加となった。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「ふるさとまちづくり基金」については寄附金が増加傾向にあり、今後も残高が増加していくものとみられる。「</a:t>
          </a:r>
          <a:r>
            <a:rPr kumimoji="1" lang="ja-JP" altLang="en-US" sz="1300">
              <a:solidFill>
                <a:schemeClr val="dk1"/>
              </a:solidFill>
              <a:effectLst/>
              <a:latin typeface="ＭＳ ゴシック"/>
              <a:ea typeface="ＭＳ ゴシック"/>
              <a:cs typeface="+mn-cs"/>
            </a:rPr>
            <a:t>公共施設整備基金</a:t>
          </a:r>
          <a:r>
            <a:rPr kumimoji="1" lang="ja-JP" altLang="en-US" sz="1300">
              <a:solidFill>
                <a:schemeClr val="dk1"/>
              </a:solidFill>
              <a:effectLst/>
              <a:latin typeface="ＭＳ ゴシック"/>
              <a:ea typeface="ＭＳ ゴシック"/>
              <a:cs typeface="+mn-cs"/>
            </a:rPr>
            <a:t>」については、今年度例年より多く取り崩すこととなったが、</a:t>
          </a:r>
          <a:r>
            <a:rPr kumimoji="1" lang="ja-JP" altLang="en-US" sz="1300">
              <a:solidFill>
                <a:schemeClr val="dk1"/>
              </a:solidFill>
              <a:effectLst/>
              <a:latin typeface="ＭＳ ゴシック"/>
              <a:ea typeface="ＭＳ ゴシック"/>
              <a:cs typeface="+mn-cs"/>
            </a:rPr>
            <a:t>令和６年度には市庁舎文化ホールの大規模修繕を筆頭に</a:t>
          </a:r>
          <a:r>
            <a:rPr kumimoji="1" lang="ja-JP" altLang="en-US" sz="1300">
              <a:solidFill>
                <a:schemeClr val="dk1"/>
              </a:solidFill>
              <a:effectLst/>
              <a:latin typeface="ＭＳ ゴシック"/>
              <a:ea typeface="ＭＳ ゴシック"/>
              <a:cs typeface="+mn-cs"/>
            </a:rPr>
            <a:t>今後も老朽化が進むとみられる公共施設や道路・橋りょうなどのインフラ資産の更新費用等</a:t>
          </a:r>
          <a:r>
            <a:rPr kumimoji="1" lang="ja-JP" altLang="en-US" sz="1300">
              <a:solidFill>
                <a:schemeClr val="dk1"/>
              </a:solidFill>
              <a:effectLst/>
              <a:latin typeface="ＭＳ ゴシック"/>
              <a:ea typeface="ＭＳ ゴシック"/>
              <a:cs typeface="+mn-cs"/>
            </a:rPr>
            <a:t>ために</a:t>
          </a:r>
          <a:r>
            <a:rPr kumimoji="1" lang="ja-JP" altLang="en-US" sz="1300">
              <a:solidFill>
                <a:schemeClr val="dk1"/>
              </a:solidFill>
              <a:effectLst/>
              <a:latin typeface="ＭＳ ゴシック"/>
              <a:ea typeface="ＭＳ ゴシック"/>
              <a:cs typeface="+mn-cs"/>
            </a:rPr>
            <a:t>取り崩しを行っていくため、</a:t>
          </a:r>
          <a:r>
            <a:rPr kumimoji="1" lang="ja-JP" altLang="en-US" sz="1300">
              <a:solidFill>
                <a:schemeClr val="dk1"/>
              </a:solidFill>
              <a:effectLst/>
              <a:latin typeface="ＭＳ ゴシック"/>
              <a:ea typeface="ＭＳ ゴシック"/>
              <a:cs typeface="+mn-cs"/>
            </a:rPr>
            <a:t>基金全体としては横ばいで推移していくものとみられる。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財政調整基金については、今年度臨時的な多額の積立てを行ったが、中長期的な見通しのもとに、決算余剰金を中心に積み立てを行うとともに、他の特定目的基金とのバランスをとりながら必要最小限の取り崩し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公共施設整備基金：公共施設の整備、維持及び更新の促進を図るもの</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地域福祉基金：住民が主体となって行う福祉活動の活発化を図るもの</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ふるさとまちづくり基金：まちづくりを支援する人々による寄附金を財源として、寄附者の社会的投資を具体化することにより、</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多様な人々の参加による個性豊かなふるさとづくりに資することを目的とする。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公共施設整備基金：新田水防会館代替施設建設費等で140百万円取り崩したが、218百万円の積み立てたことにより増加している。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地域福祉基金：敬老会運営事業に係る財源として5百万円、その他各種福祉事業に係る財源として1百万円を取崩し</a:t>
          </a:r>
          <a:r>
            <a:rPr kumimoji="1" lang="ja-JP" altLang="en-US" sz="1300">
              <a:solidFill>
                <a:schemeClr val="dk1"/>
              </a:solidFill>
              <a:effectLst/>
              <a:latin typeface="ＭＳ ゴシック"/>
              <a:ea typeface="ＭＳ ゴシック"/>
              <a:cs typeface="+mn-cs"/>
            </a:rPr>
            <a:t>たこと</a:t>
          </a:r>
          <a:r>
            <a:rPr kumimoji="1" lang="ja-JP" altLang="en-US" sz="1300">
              <a:solidFill>
                <a:schemeClr val="dk1"/>
              </a:solidFill>
              <a:effectLst/>
              <a:latin typeface="ＭＳ ゴシック"/>
              <a:ea typeface="ＭＳ ゴシック"/>
              <a:cs typeface="+mn-cs"/>
            </a:rPr>
            <a:t>に</a:t>
          </a:r>
          <a:r>
            <a:rPr kumimoji="1" lang="ja-JP" altLang="en-US" sz="1300">
              <a:solidFill>
                <a:schemeClr val="dk1"/>
              </a:solidFill>
              <a:effectLst/>
              <a:latin typeface="ＭＳ ゴシック"/>
              <a:ea typeface="ＭＳ ゴシック"/>
              <a:cs typeface="+mn-cs"/>
            </a:rPr>
            <a:t>より減少している。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ふるさとまちづくり基金</a:t>
          </a:r>
          <a:r>
            <a:rPr kumimoji="1" lang="ja-JP" altLang="en-US" sz="1300">
              <a:solidFill>
                <a:schemeClr val="dk1"/>
              </a:solidFill>
              <a:effectLst/>
              <a:latin typeface="ＭＳ ゴシック"/>
              <a:ea typeface="ＭＳ ゴシック"/>
              <a:cs typeface="+mn-cs"/>
            </a:rPr>
            <a:t>：子育て世帯向け冊子作成事業等に係る財源として20百万円取り崩した一方で、ふるさと納税寄附金の積立として84百万円積み</a:t>
          </a:r>
          <a:r>
            <a:rPr kumimoji="1" lang="ja-JP" altLang="en-US" sz="1300">
              <a:solidFill>
                <a:schemeClr val="dk1"/>
              </a:solidFill>
              <a:effectLst/>
              <a:latin typeface="ＭＳ ゴシック"/>
              <a:ea typeface="ＭＳ ゴシック"/>
              <a:cs typeface="+mn-cs"/>
            </a:rPr>
            <a:t>立てたこと</a:t>
          </a:r>
          <a:r>
            <a:rPr kumimoji="1" lang="ja-JP" altLang="en-US" sz="1300">
              <a:solidFill>
                <a:schemeClr val="dk1"/>
              </a:solidFill>
              <a:effectLst/>
              <a:latin typeface="ＭＳ ゴシック"/>
              <a:ea typeface="ＭＳ ゴシック"/>
              <a:cs typeface="+mn-cs"/>
            </a:rPr>
            <a:t>により増加している。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a:t>
          </a:r>
          <a:r>
            <a:rPr kumimoji="1" lang="ja-JP" altLang="en-US" sz="1300">
              <a:solidFill>
                <a:schemeClr val="dk1"/>
              </a:solidFill>
              <a:effectLst/>
              <a:latin typeface="ＭＳ ゴシック"/>
              <a:ea typeface="ＭＳ ゴシック"/>
              <a:cs typeface="+mn-cs"/>
            </a:rPr>
            <a:t>老朽化等に係る公共施設の整備、維持及び更新に係る財源として今後は減少していく見込みである。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地域福祉基金</a:t>
          </a:r>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住民が主体となって行う福祉活動の活発化を図るため、引続き敬老会運営事業等の財源として減少していく</a:t>
          </a:r>
          <a:r>
            <a:rPr kumimoji="1" lang="ja-JP" altLang="en-US" sz="1300">
              <a:solidFill>
                <a:schemeClr val="dk1"/>
              </a:solidFill>
              <a:effectLst/>
              <a:latin typeface="ＭＳ ゴシック"/>
              <a:ea typeface="ＭＳ ゴシック"/>
              <a:cs typeface="+mn-cs"/>
            </a:rPr>
            <a:t>見込みである。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ふるさとまちづくり基金：充当する事業は毎年あるが、年々ふるさと納税寄付金額は増加しており、それに伴い残高は増加していく見込みである。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将来にわたる財政の健全な運営に資するため、剰余金や預金利息を212百万円積立てたことにより増加している。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厳しい財政状況の中、剰余金を積立てることが以前よりも困難になり、基金残高は今後減少傾向となっていくことが見込まれるが、健全な財政運営を実施していくことで、一定額の確保に努める。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地方債の償還のため約10百万円を取り崩したが、普通交付税にて再算定された「臨時財政対策債償還費」等36百万円積み立てたことにより、約27百万円増加している。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償還のため取崩しを予定していることにより、当面は減少していく見込みである。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山梨県上野原市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21,637
21,160
170.57
12,641,756
12,066,690
527,032
7,629,857
11,430,108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12.1
12.4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4" name="テキスト ボックス 3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6540"/>
    <xdr:sp macro="" textlink="">
      <xdr:nvSpPr>
        <xdr:cNvPr id="35" name="テキスト ボックス 34"/>
        <xdr:cNvSpPr txBox="1"/>
      </xdr:nvSpPr>
      <xdr:spPr>
        <a:xfrm>
          <a:off x="419100" y="3734435"/>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[ 69.8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ゴシック"/>
              <a:ea typeface="ＭＳ ゴシック"/>
            </a:rPr>
            <a:t>　当市では、平成２７年度に策定、令和３年度に改訂した公共施設等総合管理計画において、今後４０年間で建物施設の総延床面積を３２％削減することを目標としている。</a:t>
          </a:r>
          <a:endParaRPr lang="ja-JP" altLang="en-US" sz="1100">
            <a:latin typeface="ＭＳ ゴシック"/>
            <a:ea typeface="ＭＳ ゴシック"/>
          </a:endParaRPr>
        </a:p>
        <a:p>
          <a:r>
            <a:rPr lang="ja-JP" altLang="en-US" sz="1100">
              <a:latin typeface="ＭＳ ゴシック"/>
              <a:ea typeface="ＭＳ ゴシック"/>
            </a:rPr>
            <a:t>　有形固定資産減価償却率については、緩やかな上昇傾向にあり、類似団体内と同等の水準で推移している</a:t>
          </a:r>
          <a:r>
            <a:rPr lang="ja-JP" altLang="en-US" sz="1100">
              <a:latin typeface="ＭＳ ゴシック"/>
              <a:ea typeface="ＭＳ ゴシック"/>
            </a:rPr>
            <a:t>状況である。</a:t>
          </a:r>
          <a:endParaRPr lang="ja-JP" altLang="en-US" sz="1100">
            <a:latin typeface="ＭＳ ゴシック"/>
            <a:ea typeface="ＭＳ ゴシック"/>
          </a:endParaRPr>
        </a:p>
        <a:p>
          <a:r>
            <a:rPr lang="ja-JP" altLang="en-US" sz="1100">
              <a:latin typeface="ＭＳ ゴシック"/>
              <a:ea typeface="ＭＳ ゴシック"/>
            </a:rPr>
            <a:t>　今後は、それぞれの公共施設等に係る個別施設計画の策定を推進し、当該計画に基づいた施設の適正な維持管理に努める。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8305" cy="222885"/>
    <xdr:sp macro="" textlink="">
      <xdr:nvSpPr>
        <xdr:cNvPr id="51" name="テキスト ボックス 50"/>
        <xdr:cNvSpPr txBox="1"/>
      </xdr:nvSpPr>
      <xdr:spPr>
        <a:xfrm>
          <a:off x="795655" y="701865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52" name="直線コネクタ 5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6870" cy="222885"/>
    <xdr:sp macro="" textlink="">
      <xdr:nvSpPr>
        <xdr:cNvPr id="53" name="テキスト ボックス 52"/>
        <xdr:cNvSpPr txBox="1"/>
      </xdr:nvSpPr>
      <xdr:spPr>
        <a:xfrm>
          <a:off x="847090" y="671004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54" name="直線コネクタ 5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6870" cy="222885"/>
    <xdr:sp macro="" textlink="">
      <xdr:nvSpPr>
        <xdr:cNvPr id="55" name="テキスト ボックス 54"/>
        <xdr:cNvSpPr txBox="1"/>
      </xdr:nvSpPr>
      <xdr:spPr>
        <a:xfrm>
          <a:off x="847090" y="640143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56" name="直線コネクタ 5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6870" cy="222885"/>
    <xdr:sp macro="" textlink="">
      <xdr:nvSpPr>
        <xdr:cNvPr id="57" name="テキスト ボックス 56"/>
        <xdr:cNvSpPr txBox="1"/>
      </xdr:nvSpPr>
      <xdr:spPr>
        <a:xfrm>
          <a:off x="847090" y="609282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58" name="直線コネクタ 5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6870" cy="222885"/>
    <xdr:sp macro="" textlink="">
      <xdr:nvSpPr>
        <xdr:cNvPr id="59" name="テキスト ボックス 58"/>
        <xdr:cNvSpPr txBox="1"/>
      </xdr:nvSpPr>
      <xdr:spPr>
        <a:xfrm>
          <a:off x="847090" y="578421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60" name="直線コネクタ 5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6870" cy="222885"/>
    <xdr:sp macro="" textlink="">
      <xdr:nvSpPr>
        <xdr:cNvPr id="61" name="テキスト ボックス 60"/>
        <xdr:cNvSpPr txBox="1"/>
      </xdr:nvSpPr>
      <xdr:spPr>
        <a:xfrm>
          <a:off x="847090" y="547624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62" name="直線コネクタ 6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6870" cy="222885"/>
    <xdr:sp macro="" textlink="">
      <xdr:nvSpPr>
        <xdr:cNvPr id="63" name="テキスト ボックス 62"/>
        <xdr:cNvSpPr txBox="1"/>
      </xdr:nvSpPr>
      <xdr:spPr>
        <a:xfrm>
          <a:off x="847090" y="516763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4" name="直線コネクタ 6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6870" cy="222885"/>
    <xdr:sp macro="" textlink="">
      <xdr:nvSpPr>
        <xdr:cNvPr id="65" name="テキスト ボックス 64"/>
        <xdr:cNvSpPr txBox="1"/>
      </xdr:nvSpPr>
      <xdr:spPr>
        <a:xfrm>
          <a:off x="847090" y="48590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118745</xdr:rowOff>
    </xdr:from>
    <xdr:to xmlns:xdr="http://schemas.openxmlformats.org/drawingml/2006/spreadsheetDrawing">
      <xdr:col>23</xdr:col>
      <xdr:colOff>85090</xdr:colOff>
      <xdr:row>34</xdr:row>
      <xdr:rowOff>125730</xdr:rowOff>
    </xdr:to>
    <xdr:cxnSp macro="">
      <xdr:nvCxnSpPr>
        <xdr:cNvPr id="67" name="直線コネクタ 66"/>
        <xdr:cNvCxnSpPr/>
      </xdr:nvCxnSpPr>
      <xdr:spPr>
        <a:xfrm flipV="1">
          <a:off x="4760595" y="5347970"/>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129540</xdr:rowOff>
    </xdr:from>
    <xdr:ext cx="402590" cy="259080"/>
    <xdr:sp macro="" textlink="">
      <xdr:nvSpPr>
        <xdr:cNvPr id="68" name="有形固定資産減価償却率最小値テキスト"/>
        <xdr:cNvSpPr txBox="1"/>
      </xdr:nvSpPr>
      <xdr:spPr>
        <a:xfrm>
          <a:off x="4813300" y="67303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125730</xdr:rowOff>
    </xdr:from>
    <xdr:to xmlns:xdr="http://schemas.openxmlformats.org/drawingml/2006/spreadsheetDrawing">
      <xdr:col>23</xdr:col>
      <xdr:colOff>174625</xdr:colOff>
      <xdr:row>34</xdr:row>
      <xdr:rowOff>125730</xdr:rowOff>
    </xdr:to>
    <xdr:cxnSp macro="">
      <xdr:nvCxnSpPr>
        <xdr:cNvPr id="69" name="直線コネクタ 68"/>
        <xdr:cNvCxnSpPr/>
      </xdr:nvCxnSpPr>
      <xdr:spPr>
        <a:xfrm>
          <a:off x="4673600" y="6726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65405</xdr:rowOff>
    </xdr:from>
    <xdr:ext cx="402590" cy="256540"/>
    <xdr:sp macro="" textlink="">
      <xdr:nvSpPr>
        <xdr:cNvPr id="70" name="有形固定資産減価償却率最大値テキスト"/>
        <xdr:cNvSpPr txBox="1"/>
      </xdr:nvSpPr>
      <xdr:spPr>
        <a:xfrm>
          <a:off x="4813300" y="51231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118745</xdr:rowOff>
    </xdr:from>
    <xdr:to xmlns:xdr="http://schemas.openxmlformats.org/drawingml/2006/spreadsheetDrawing">
      <xdr:col>23</xdr:col>
      <xdr:colOff>174625</xdr:colOff>
      <xdr:row>26</xdr:row>
      <xdr:rowOff>118745</xdr:rowOff>
    </xdr:to>
    <xdr:cxnSp macro="">
      <xdr:nvCxnSpPr>
        <xdr:cNvPr id="71" name="直線コネクタ 70"/>
        <xdr:cNvCxnSpPr/>
      </xdr:nvCxnSpPr>
      <xdr:spPr>
        <a:xfrm>
          <a:off x="4673600" y="534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147955</xdr:rowOff>
    </xdr:from>
    <xdr:ext cx="402590" cy="258445"/>
    <xdr:sp macro="" textlink="">
      <xdr:nvSpPr>
        <xdr:cNvPr id="72" name="有形固定資産減価償却率平均値テキスト"/>
        <xdr:cNvSpPr txBox="1"/>
      </xdr:nvSpPr>
      <xdr:spPr>
        <a:xfrm>
          <a:off x="4813300" y="5891530"/>
          <a:ext cx="4025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125095</xdr:rowOff>
    </xdr:from>
    <xdr:to xmlns:xdr="http://schemas.openxmlformats.org/drawingml/2006/spreadsheetDrawing">
      <xdr:col>23</xdr:col>
      <xdr:colOff>136525</xdr:colOff>
      <xdr:row>31</xdr:row>
      <xdr:rowOff>55245</xdr:rowOff>
    </xdr:to>
    <xdr:sp macro="" textlink="">
      <xdr:nvSpPr>
        <xdr:cNvPr id="73" name="フローチャート: 判断 72"/>
        <xdr:cNvSpPr/>
      </xdr:nvSpPr>
      <xdr:spPr>
        <a:xfrm>
          <a:off x="47117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76200</xdr:rowOff>
    </xdr:from>
    <xdr:to xmlns:xdr="http://schemas.openxmlformats.org/drawingml/2006/spreadsheetDrawing">
      <xdr:col>19</xdr:col>
      <xdr:colOff>187325</xdr:colOff>
      <xdr:row>31</xdr:row>
      <xdr:rowOff>6350</xdr:rowOff>
    </xdr:to>
    <xdr:sp macro="" textlink="">
      <xdr:nvSpPr>
        <xdr:cNvPr id="74" name="フローチャート: 判断 73"/>
        <xdr:cNvSpPr/>
      </xdr:nvSpPr>
      <xdr:spPr>
        <a:xfrm>
          <a:off x="4000500" y="59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11430</xdr:rowOff>
    </xdr:from>
    <xdr:to xmlns:xdr="http://schemas.openxmlformats.org/drawingml/2006/spreadsheetDrawing">
      <xdr:col>15</xdr:col>
      <xdr:colOff>187325</xdr:colOff>
      <xdr:row>30</xdr:row>
      <xdr:rowOff>113030</xdr:rowOff>
    </xdr:to>
    <xdr:sp macro="" textlink="">
      <xdr:nvSpPr>
        <xdr:cNvPr id="75" name="フローチャート: 判断 74"/>
        <xdr:cNvSpPr/>
      </xdr:nvSpPr>
      <xdr:spPr>
        <a:xfrm>
          <a:off x="3238500" y="592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163830</xdr:rowOff>
    </xdr:from>
    <xdr:to xmlns:xdr="http://schemas.openxmlformats.org/drawingml/2006/spreadsheetDrawing">
      <xdr:col>11</xdr:col>
      <xdr:colOff>187325</xdr:colOff>
      <xdr:row>30</xdr:row>
      <xdr:rowOff>93980</xdr:rowOff>
    </xdr:to>
    <xdr:sp macro="" textlink="">
      <xdr:nvSpPr>
        <xdr:cNvPr id="76" name="フローチャート: 判断 75"/>
        <xdr:cNvSpPr/>
      </xdr:nvSpPr>
      <xdr:spPr>
        <a:xfrm>
          <a:off x="2476500" y="590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127000</xdr:rowOff>
    </xdr:from>
    <xdr:to xmlns:xdr="http://schemas.openxmlformats.org/drawingml/2006/spreadsheetDrawing">
      <xdr:col>7</xdr:col>
      <xdr:colOff>187325</xdr:colOff>
      <xdr:row>30</xdr:row>
      <xdr:rowOff>57150</xdr:rowOff>
    </xdr:to>
    <xdr:sp macro="" textlink="">
      <xdr:nvSpPr>
        <xdr:cNvPr id="77" name="フローチャート: 判断 76"/>
        <xdr:cNvSpPr/>
      </xdr:nvSpPr>
      <xdr:spPr>
        <a:xfrm>
          <a:off x="1714500" y="587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2885"/>
    <xdr:sp macro="" textlink="">
      <xdr:nvSpPr>
        <xdr:cNvPr id="78" name="テキスト ボックス 77"/>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9460" cy="222885"/>
    <xdr:sp macro="" textlink="">
      <xdr:nvSpPr>
        <xdr:cNvPr id="79" name="テキスト ボックス 78"/>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9460" cy="222885"/>
    <xdr:sp macro="" textlink="">
      <xdr:nvSpPr>
        <xdr:cNvPr id="80" name="テキスト ボックス 79"/>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9460" cy="222885"/>
    <xdr:sp macro="" textlink="">
      <xdr:nvSpPr>
        <xdr:cNvPr id="81" name="テキスト ボックス 80"/>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9460" cy="222885"/>
    <xdr:sp macro="" textlink="">
      <xdr:nvSpPr>
        <xdr:cNvPr id="82" name="テキスト ボックス 81"/>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43180</xdr:rowOff>
    </xdr:from>
    <xdr:to xmlns:xdr="http://schemas.openxmlformats.org/drawingml/2006/spreadsheetDrawing">
      <xdr:col>23</xdr:col>
      <xdr:colOff>136525</xdr:colOff>
      <xdr:row>31</xdr:row>
      <xdr:rowOff>144780</xdr:rowOff>
    </xdr:to>
    <xdr:sp macro="" textlink="">
      <xdr:nvSpPr>
        <xdr:cNvPr id="83" name="楕円 82"/>
        <xdr:cNvSpPr/>
      </xdr:nvSpPr>
      <xdr:spPr>
        <a:xfrm>
          <a:off x="47117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21590</xdr:rowOff>
    </xdr:from>
    <xdr:ext cx="402590" cy="259080"/>
    <xdr:sp macro="" textlink="">
      <xdr:nvSpPr>
        <xdr:cNvPr id="84" name="有形固定資産減価償却率該当値テキスト"/>
        <xdr:cNvSpPr txBox="1"/>
      </xdr:nvSpPr>
      <xdr:spPr>
        <a:xfrm>
          <a:off x="4813300" y="61080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153035</xdr:rowOff>
    </xdr:from>
    <xdr:to xmlns:xdr="http://schemas.openxmlformats.org/drawingml/2006/spreadsheetDrawing">
      <xdr:col>19</xdr:col>
      <xdr:colOff>187325</xdr:colOff>
      <xdr:row>31</xdr:row>
      <xdr:rowOff>83185</xdr:rowOff>
    </xdr:to>
    <xdr:sp macro="" textlink="">
      <xdr:nvSpPr>
        <xdr:cNvPr id="85" name="楕円 84"/>
        <xdr:cNvSpPr/>
      </xdr:nvSpPr>
      <xdr:spPr>
        <a:xfrm>
          <a:off x="4000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32385</xdr:rowOff>
    </xdr:from>
    <xdr:to xmlns:xdr="http://schemas.openxmlformats.org/drawingml/2006/spreadsheetDrawing">
      <xdr:col>23</xdr:col>
      <xdr:colOff>85725</xdr:colOff>
      <xdr:row>31</xdr:row>
      <xdr:rowOff>93980</xdr:rowOff>
    </xdr:to>
    <xdr:cxnSp macro="">
      <xdr:nvCxnSpPr>
        <xdr:cNvPr id="86" name="直線コネクタ 85"/>
        <xdr:cNvCxnSpPr/>
      </xdr:nvCxnSpPr>
      <xdr:spPr>
        <a:xfrm>
          <a:off x="4051300" y="6118860"/>
          <a:ext cx="711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94615</xdr:rowOff>
    </xdr:from>
    <xdr:to xmlns:xdr="http://schemas.openxmlformats.org/drawingml/2006/spreadsheetDrawing">
      <xdr:col>15</xdr:col>
      <xdr:colOff>187325</xdr:colOff>
      <xdr:row>31</xdr:row>
      <xdr:rowOff>24765</xdr:rowOff>
    </xdr:to>
    <xdr:sp macro="" textlink="">
      <xdr:nvSpPr>
        <xdr:cNvPr id="87" name="楕円 86"/>
        <xdr:cNvSpPr/>
      </xdr:nvSpPr>
      <xdr:spPr>
        <a:xfrm>
          <a:off x="3238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145415</xdr:rowOff>
    </xdr:from>
    <xdr:to xmlns:xdr="http://schemas.openxmlformats.org/drawingml/2006/spreadsheetDrawing">
      <xdr:col>19</xdr:col>
      <xdr:colOff>136525</xdr:colOff>
      <xdr:row>31</xdr:row>
      <xdr:rowOff>32385</xdr:rowOff>
    </xdr:to>
    <xdr:cxnSp macro="">
      <xdr:nvCxnSpPr>
        <xdr:cNvPr id="88" name="直線コネクタ 87"/>
        <xdr:cNvCxnSpPr/>
      </xdr:nvCxnSpPr>
      <xdr:spPr>
        <a:xfrm>
          <a:off x="3289300" y="6060440"/>
          <a:ext cx="762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23495</xdr:rowOff>
    </xdr:from>
    <xdr:to xmlns:xdr="http://schemas.openxmlformats.org/drawingml/2006/spreadsheetDrawing">
      <xdr:col>11</xdr:col>
      <xdr:colOff>187325</xdr:colOff>
      <xdr:row>30</xdr:row>
      <xdr:rowOff>125095</xdr:rowOff>
    </xdr:to>
    <xdr:sp macro="" textlink="">
      <xdr:nvSpPr>
        <xdr:cNvPr id="89" name="楕円 88"/>
        <xdr:cNvSpPr/>
      </xdr:nvSpPr>
      <xdr:spPr>
        <a:xfrm>
          <a:off x="2476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74930</xdr:rowOff>
    </xdr:from>
    <xdr:to xmlns:xdr="http://schemas.openxmlformats.org/drawingml/2006/spreadsheetDrawing">
      <xdr:col>15</xdr:col>
      <xdr:colOff>136525</xdr:colOff>
      <xdr:row>30</xdr:row>
      <xdr:rowOff>145415</xdr:rowOff>
    </xdr:to>
    <xdr:cxnSp macro="">
      <xdr:nvCxnSpPr>
        <xdr:cNvPr id="90" name="直線コネクタ 89"/>
        <xdr:cNvCxnSpPr/>
      </xdr:nvCxnSpPr>
      <xdr:spPr>
        <a:xfrm>
          <a:off x="2527300" y="5989955"/>
          <a:ext cx="762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139700</xdr:rowOff>
    </xdr:from>
    <xdr:to xmlns:xdr="http://schemas.openxmlformats.org/drawingml/2006/spreadsheetDrawing">
      <xdr:col>7</xdr:col>
      <xdr:colOff>187325</xdr:colOff>
      <xdr:row>30</xdr:row>
      <xdr:rowOff>69850</xdr:rowOff>
    </xdr:to>
    <xdr:sp macro="" textlink="">
      <xdr:nvSpPr>
        <xdr:cNvPr id="91" name="楕円 90"/>
        <xdr:cNvSpPr/>
      </xdr:nvSpPr>
      <xdr:spPr>
        <a:xfrm>
          <a:off x="1714500" y="588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19050</xdr:rowOff>
    </xdr:from>
    <xdr:to xmlns:xdr="http://schemas.openxmlformats.org/drawingml/2006/spreadsheetDrawing">
      <xdr:col>11</xdr:col>
      <xdr:colOff>136525</xdr:colOff>
      <xdr:row>30</xdr:row>
      <xdr:rowOff>74930</xdr:rowOff>
    </xdr:to>
    <xdr:cxnSp macro="">
      <xdr:nvCxnSpPr>
        <xdr:cNvPr id="92" name="直線コネクタ 91"/>
        <xdr:cNvCxnSpPr/>
      </xdr:nvCxnSpPr>
      <xdr:spPr>
        <a:xfrm>
          <a:off x="1765300" y="5934075"/>
          <a:ext cx="762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22860</xdr:rowOff>
    </xdr:from>
    <xdr:ext cx="402590" cy="259080"/>
    <xdr:sp macro="" textlink="">
      <xdr:nvSpPr>
        <xdr:cNvPr id="93" name="n_1aveValue有形固定資産減価償却率"/>
        <xdr:cNvSpPr txBox="1"/>
      </xdr:nvSpPr>
      <xdr:spPr>
        <a:xfrm>
          <a:off x="3836035" y="57664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129540</xdr:rowOff>
    </xdr:from>
    <xdr:ext cx="402590" cy="259080"/>
    <xdr:sp macro="" textlink="">
      <xdr:nvSpPr>
        <xdr:cNvPr id="94" name="n_2aveValue有形固定資産減価償却率"/>
        <xdr:cNvSpPr txBox="1"/>
      </xdr:nvSpPr>
      <xdr:spPr>
        <a:xfrm>
          <a:off x="3086735" y="57016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110490</xdr:rowOff>
    </xdr:from>
    <xdr:ext cx="402590" cy="256540"/>
    <xdr:sp macro="" textlink="">
      <xdr:nvSpPr>
        <xdr:cNvPr id="95" name="n_3aveValue有形固定資産減価償却率"/>
        <xdr:cNvSpPr txBox="1"/>
      </xdr:nvSpPr>
      <xdr:spPr>
        <a:xfrm>
          <a:off x="2324735" y="56826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73660</xdr:rowOff>
    </xdr:from>
    <xdr:ext cx="402590" cy="259080"/>
    <xdr:sp macro="" textlink="">
      <xdr:nvSpPr>
        <xdr:cNvPr id="96" name="n_4aveValue有形固定資産減価償却率"/>
        <xdr:cNvSpPr txBox="1"/>
      </xdr:nvSpPr>
      <xdr:spPr>
        <a:xfrm>
          <a:off x="1562735" y="56457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31</xdr:row>
      <xdr:rowOff>74930</xdr:rowOff>
    </xdr:from>
    <xdr:ext cx="402590" cy="256540"/>
    <xdr:sp macro="" textlink="">
      <xdr:nvSpPr>
        <xdr:cNvPr id="97" name="n_1mainValue有形固定資産減価償却率"/>
        <xdr:cNvSpPr txBox="1"/>
      </xdr:nvSpPr>
      <xdr:spPr>
        <a:xfrm>
          <a:off x="3836035" y="61614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15875</xdr:rowOff>
    </xdr:from>
    <xdr:ext cx="402590" cy="259080"/>
    <xdr:sp macro="" textlink="">
      <xdr:nvSpPr>
        <xdr:cNvPr id="98" name="n_2mainValue有形固定資産減価償却率"/>
        <xdr:cNvSpPr txBox="1"/>
      </xdr:nvSpPr>
      <xdr:spPr>
        <a:xfrm>
          <a:off x="3086735" y="61023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116205</xdr:rowOff>
    </xdr:from>
    <xdr:ext cx="402590" cy="259080"/>
    <xdr:sp macro="" textlink="">
      <xdr:nvSpPr>
        <xdr:cNvPr id="99" name="n_3mainValue有形固定資産減価償却率"/>
        <xdr:cNvSpPr txBox="1"/>
      </xdr:nvSpPr>
      <xdr:spPr>
        <a:xfrm>
          <a:off x="2324735" y="60312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60960</xdr:rowOff>
    </xdr:from>
    <xdr:ext cx="402590" cy="259080"/>
    <xdr:sp macro="" textlink="">
      <xdr:nvSpPr>
        <xdr:cNvPr id="100" name="n_4mainValue有形固定資産減価償却率"/>
        <xdr:cNvSpPr txBox="1"/>
      </xdr:nvSpPr>
      <xdr:spPr>
        <a:xfrm>
          <a:off x="1562735" y="59759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1" name="正方形/長方形 10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2" name="正方形/長方形 10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3" name="正方形/長方形 102"/>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[ 404.6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4" name="正方形/長方形 10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5" name="正方形/長方形 10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6" name="正方形/長方形 10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7" name="正方形/長方形 10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8" name="正方形/長方形 10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9" name="正方形/長方形 10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ゴシック"/>
              <a:ea typeface="ＭＳ ゴシック"/>
            </a:rPr>
            <a:t>　債務償還比率は、類似団体内平均よりもやや低い水準で推移している。　</a:t>
          </a:r>
          <a:endParaRPr lang="ja-JP" altLang="en-US">
            <a:latin typeface="ＭＳ ゴシック"/>
            <a:ea typeface="ＭＳ ゴシック"/>
          </a:endParaRPr>
        </a:p>
        <a:p>
          <a:r>
            <a:rPr lang="ja-JP" altLang="en-US">
              <a:latin typeface="ＭＳ ゴシック"/>
              <a:ea typeface="ＭＳ ゴシック"/>
            </a:rPr>
            <a:t>　今後の</a:t>
          </a:r>
          <a:r>
            <a:rPr lang="ja-JP" altLang="en-US">
              <a:latin typeface="ＭＳ ゴシック"/>
              <a:ea typeface="ＭＳ ゴシック"/>
            </a:rPr>
            <a:t>債務償還比率</a:t>
          </a:r>
          <a:r>
            <a:rPr lang="ja-JP" altLang="en-US">
              <a:latin typeface="ＭＳ ゴシック"/>
              <a:ea typeface="ＭＳ ゴシック"/>
            </a:rPr>
            <a:t>は、大型事業の完了に伴って地方債の新規借入額が減少し、当面は償還額が借入額を上回ることで将来負担額を構成する地方債残高が減少することが見込まれ、指標としても減少していくことが見込まれる。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4" name="テキスト ボックス 11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5" name="直線コネクタ 11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2885"/>
    <xdr:sp macro="" textlink="">
      <xdr:nvSpPr>
        <xdr:cNvPr id="116" name="テキスト ボックス 115"/>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7" name="直線コネクタ 116"/>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2885"/>
    <xdr:sp macro="" textlink="">
      <xdr:nvSpPr>
        <xdr:cNvPr id="118" name="テキスト ボックス 117"/>
        <xdr:cNvSpPr txBox="1"/>
      </xdr:nvSpPr>
      <xdr:spPr>
        <a:xfrm>
          <a:off x="10756900" y="671004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19" name="直線コネクタ 118"/>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2600" cy="222885"/>
    <xdr:sp macro="" textlink="">
      <xdr:nvSpPr>
        <xdr:cNvPr id="120" name="テキスト ボックス 119"/>
        <xdr:cNvSpPr txBox="1"/>
      </xdr:nvSpPr>
      <xdr:spPr>
        <a:xfrm>
          <a:off x="10756900" y="640143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21" name="直線コネクタ 120"/>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8305" cy="222885"/>
    <xdr:sp macro="" textlink="">
      <xdr:nvSpPr>
        <xdr:cNvPr id="122" name="テキスト ボックス 121"/>
        <xdr:cNvSpPr txBox="1"/>
      </xdr:nvSpPr>
      <xdr:spPr>
        <a:xfrm>
          <a:off x="10828655" y="609282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3" name="直線コネクタ 122"/>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8305" cy="222885"/>
    <xdr:sp macro="" textlink="">
      <xdr:nvSpPr>
        <xdr:cNvPr id="124" name="テキスト ボックス 123"/>
        <xdr:cNvSpPr txBox="1"/>
      </xdr:nvSpPr>
      <xdr:spPr>
        <a:xfrm>
          <a:off x="10828655" y="578421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5" name="直線コネクタ 124"/>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8305" cy="222885"/>
    <xdr:sp macro="" textlink="">
      <xdr:nvSpPr>
        <xdr:cNvPr id="126" name="テキスト ボックス 125"/>
        <xdr:cNvSpPr txBox="1"/>
      </xdr:nvSpPr>
      <xdr:spPr>
        <a:xfrm>
          <a:off x="10828655" y="547624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7" name="直線コネクタ 126"/>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25</xdr:row>
      <xdr:rowOff>109855</xdr:rowOff>
    </xdr:from>
    <xdr:ext cx="408305" cy="222885"/>
    <xdr:sp macro="" textlink="">
      <xdr:nvSpPr>
        <xdr:cNvPr id="128" name="テキスト ボックス 127"/>
        <xdr:cNvSpPr txBox="1"/>
      </xdr:nvSpPr>
      <xdr:spPr>
        <a:xfrm>
          <a:off x="10828655" y="516763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9" name="直線コネクタ 128"/>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23</xdr:row>
      <xdr:rowOff>144145</xdr:rowOff>
    </xdr:from>
    <xdr:ext cx="307975" cy="222885"/>
    <xdr:sp macro="" textlink="">
      <xdr:nvSpPr>
        <xdr:cNvPr id="130" name="テキスト ボックス 129"/>
        <xdr:cNvSpPr txBox="1"/>
      </xdr:nvSpPr>
      <xdr:spPr>
        <a:xfrm>
          <a:off x="10931525" y="4859020"/>
          <a:ext cx="3079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25</xdr:row>
      <xdr:rowOff>116205</xdr:rowOff>
    </xdr:from>
    <xdr:to xmlns:xdr="http://schemas.openxmlformats.org/drawingml/2006/spreadsheetDrawing">
      <xdr:col>76</xdr:col>
      <xdr:colOff>21590</xdr:colOff>
      <xdr:row>34</xdr:row>
      <xdr:rowOff>92710</xdr:rowOff>
    </xdr:to>
    <xdr:cxnSp macro="">
      <xdr:nvCxnSpPr>
        <xdr:cNvPr id="132" name="直線コネクタ 131"/>
        <xdr:cNvCxnSpPr/>
      </xdr:nvCxnSpPr>
      <xdr:spPr>
        <a:xfrm flipV="1">
          <a:off x="14793595" y="5173980"/>
          <a:ext cx="127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96520</xdr:rowOff>
    </xdr:from>
    <xdr:ext cx="558165" cy="259080"/>
    <xdr:sp macro="" textlink="">
      <xdr:nvSpPr>
        <xdr:cNvPr id="133" name="債務償還比率最小値テキスト"/>
        <xdr:cNvSpPr txBox="1"/>
      </xdr:nvSpPr>
      <xdr:spPr>
        <a:xfrm>
          <a:off x="14846300" y="6697345"/>
          <a:ext cx="558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92710</xdr:rowOff>
    </xdr:from>
    <xdr:to xmlns:xdr="http://schemas.openxmlformats.org/drawingml/2006/spreadsheetDrawing">
      <xdr:col>76</xdr:col>
      <xdr:colOff>111125</xdr:colOff>
      <xdr:row>34</xdr:row>
      <xdr:rowOff>92710</xdr:rowOff>
    </xdr:to>
    <xdr:cxnSp macro="">
      <xdr:nvCxnSpPr>
        <xdr:cNvPr id="134" name="直線コネクタ 133"/>
        <xdr:cNvCxnSpPr/>
      </xdr:nvCxnSpPr>
      <xdr:spPr>
        <a:xfrm>
          <a:off x="14706600" y="6693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63500</xdr:rowOff>
    </xdr:from>
    <xdr:ext cx="467360" cy="256540"/>
    <xdr:sp macro="" textlink="">
      <xdr:nvSpPr>
        <xdr:cNvPr id="135" name="債務償還比率最大値テキスト"/>
        <xdr:cNvSpPr txBox="1"/>
      </xdr:nvSpPr>
      <xdr:spPr>
        <a:xfrm>
          <a:off x="14846300" y="49498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25</xdr:row>
      <xdr:rowOff>116205</xdr:rowOff>
    </xdr:from>
    <xdr:to xmlns:xdr="http://schemas.openxmlformats.org/drawingml/2006/spreadsheetDrawing">
      <xdr:col>76</xdr:col>
      <xdr:colOff>111125</xdr:colOff>
      <xdr:row>25</xdr:row>
      <xdr:rowOff>116205</xdr:rowOff>
    </xdr:to>
    <xdr:cxnSp macro="">
      <xdr:nvCxnSpPr>
        <xdr:cNvPr id="136" name="直線コネクタ 135"/>
        <xdr:cNvCxnSpPr/>
      </xdr:nvCxnSpPr>
      <xdr:spPr>
        <a:xfrm>
          <a:off x="14706600" y="5173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166370</xdr:rowOff>
    </xdr:from>
    <xdr:ext cx="467360" cy="256540"/>
    <xdr:sp macro="" textlink="">
      <xdr:nvSpPr>
        <xdr:cNvPr id="137" name="債務償還比率平均値テキスト"/>
        <xdr:cNvSpPr txBox="1"/>
      </xdr:nvSpPr>
      <xdr:spPr>
        <a:xfrm>
          <a:off x="14846300" y="5738495"/>
          <a:ext cx="4673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16510</xdr:rowOff>
    </xdr:from>
    <xdr:to xmlns:xdr="http://schemas.openxmlformats.org/drawingml/2006/spreadsheetDrawing">
      <xdr:col>76</xdr:col>
      <xdr:colOff>73025</xdr:colOff>
      <xdr:row>29</xdr:row>
      <xdr:rowOff>118110</xdr:rowOff>
    </xdr:to>
    <xdr:sp macro="" textlink="">
      <xdr:nvSpPr>
        <xdr:cNvPr id="138" name="フローチャート: 判断 137"/>
        <xdr:cNvSpPr/>
      </xdr:nvSpPr>
      <xdr:spPr>
        <a:xfrm>
          <a:off x="14744700" y="576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28</xdr:row>
      <xdr:rowOff>170180</xdr:rowOff>
    </xdr:from>
    <xdr:to xmlns:xdr="http://schemas.openxmlformats.org/drawingml/2006/spreadsheetDrawing">
      <xdr:col>72</xdr:col>
      <xdr:colOff>123825</xdr:colOff>
      <xdr:row>29</xdr:row>
      <xdr:rowOff>100330</xdr:rowOff>
    </xdr:to>
    <xdr:sp macro="" textlink="">
      <xdr:nvSpPr>
        <xdr:cNvPr id="139" name="フローチャート: 判断 138"/>
        <xdr:cNvSpPr/>
      </xdr:nvSpPr>
      <xdr:spPr>
        <a:xfrm>
          <a:off x="14033500" y="574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123190</xdr:rowOff>
    </xdr:from>
    <xdr:to xmlns:xdr="http://schemas.openxmlformats.org/drawingml/2006/spreadsheetDrawing">
      <xdr:col>68</xdr:col>
      <xdr:colOff>123825</xdr:colOff>
      <xdr:row>29</xdr:row>
      <xdr:rowOff>53340</xdr:rowOff>
    </xdr:to>
    <xdr:sp macro="" textlink="">
      <xdr:nvSpPr>
        <xdr:cNvPr id="140" name="フローチャート: 判断 139"/>
        <xdr:cNvSpPr/>
      </xdr:nvSpPr>
      <xdr:spPr>
        <a:xfrm>
          <a:off x="13271500" y="569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5080</xdr:rowOff>
    </xdr:from>
    <xdr:to xmlns:xdr="http://schemas.openxmlformats.org/drawingml/2006/spreadsheetDrawing">
      <xdr:col>64</xdr:col>
      <xdr:colOff>123825</xdr:colOff>
      <xdr:row>30</xdr:row>
      <xdr:rowOff>106680</xdr:rowOff>
    </xdr:to>
    <xdr:sp macro="" textlink="">
      <xdr:nvSpPr>
        <xdr:cNvPr id="141" name="フローチャート: 判断 140"/>
        <xdr:cNvSpPr/>
      </xdr:nvSpPr>
      <xdr:spPr>
        <a:xfrm>
          <a:off x="12509500" y="592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83185</xdr:rowOff>
    </xdr:from>
    <xdr:to xmlns:xdr="http://schemas.openxmlformats.org/drawingml/2006/spreadsheetDrawing">
      <xdr:col>60</xdr:col>
      <xdr:colOff>123825</xdr:colOff>
      <xdr:row>31</xdr:row>
      <xdr:rowOff>13335</xdr:rowOff>
    </xdr:to>
    <xdr:sp macro="" textlink="">
      <xdr:nvSpPr>
        <xdr:cNvPr id="142" name="フローチャート: 判断 141"/>
        <xdr:cNvSpPr/>
      </xdr:nvSpPr>
      <xdr:spPr>
        <a:xfrm>
          <a:off x="11747500" y="599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885"/>
    <xdr:sp macro="" textlink="">
      <xdr:nvSpPr>
        <xdr:cNvPr id="143" name="テキスト ボックス 142"/>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9460" cy="222885"/>
    <xdr:sp macro="" textlink="">
      <xdr:nvSpPr>
        <xdr:cNvPr id="144" name="テキスト ボックス 143"/>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9460" cy="222885"/>
    <xdr:sp macro="" textlink="">
      <xdr:nvSpPr>
        <xdr:cNvPr id="145" name="テキスト ボックス 144"/>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9460" cy="222885"/>
    <xdr:sp macro="" textlink="">
      <xdr:nvSpPr>
        <xdr:cNvPr id="146" name="テキスト ボックス 145"/>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9460" cy="222885"/>
    <xdr:sp macro="" textlink="">
      <xdr:nvSpPr>
        <xdr:cNvPr id="147" name="テキスト ボックス 146"/>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125730</xdr:rowOff>
    </xdr:from>
    <xdr:to xmlns:xdr="http://schemas.openxmlformats.org/drawingml/2006/spreadsheetDrawing">
      <xdr:col>76</xdr:col>
      <xdr:colOff>73025</xdr:colOff>
      <xdr:row>28</xdr:row>
      <xdr:rowOff>55880</xdr:rowOff>
    </xdr:to>
    <xdr:sp macro="" textlink="">
      <xdr:nvSpPr>
        <xdr:cNvPr id="148" name="楕円 147"/>
        <xdr:cNvSpPr/>
      </xdr:nvSpPr>
      <xdr:spPr>
        <a:xfrm>
          <a:off x="14744700" y="552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26</xdr:row>
      <xdr:rowOff>148590</xdr:rowOff>
    </xdr:from>
    <xdr:ext cx="467360" cy="259080"/>
    <xdr:sp macro="" textlink="">
      <xdr:nvSpPr>
        <xdr:cNvPr id="149" name="債務償還比率該当値テキスト"/>
        <xdr:cNvSpPr txBox="1"/>
      </xdr:nvSpPr>
      <xdr:spPr>
        <a:xfrm>
          <a:off x="14846300" y="53778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27</xdr:row>
      <xdr:rowOff>156845</xdr:rowOff>
    </xdr:from>
    <xdr:to xmlns:xdr="http://schemas.openxmlformats.org/drawingml/2006/spreadsheetDrawing">
      <xdr:col>72</xdr:col>
      <xdr:colOff>123825</xdr:colOff>
      <xdr:row>28</xdr:row>
      <xdr:rowOff>86995</xdr:rowOff>
    </xdr:to>
    <xdr:sp macro="" textlink="">
      <xdr:nvSpPr>
        <xdr:cNvPr id="150" name="楕円 149"/>
        <xdr:cNvSpPr/>
      </xdr:nvSpPr>
      <xdr:spPr>
        <a:xfrm>
          <a:off x="14033500" y="555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28</xdr:row>
      <xdr:rowOff>5080</xdr:rowOff>
    </xdr:from>
    <xdr:to xmlns:xdr="http://schemas.openxmlformats.org/drawingml/2006/spreadsheetDrawing">
      <xdr:col>76</xdr:col>
      <xdr:colOff>22225</xdr:colOff>
      <xdr:row>28</xdr:row>
      <xdr:rowOff>36195</xdr:rowOff>
    </xdr:to>
    <xdr:cxnSp macro="">
      <xdr:nvCxnSpPr>
        <xdr:cNvPr id="151" name="直線コネクタ 150"/>
        <xdr:cNvCxnSpPr/>
      </xdr:nvCxnSpPr>
      <xdr:spPr>
        <a:xfrm flipV="1">
          <a:off x="14084300" y="5577205"/>
          <a:ext cx="711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28</xdr:row>
      <xdr:rowOff>1270</xdr:rowOff>
    </xdr:from>
    <xdr:to xmlns:xdr="http://schemas.openxmlformats.org/drawingml/2006/spreadsheetDrawing">
      <xdr:col>68</xdr:col>
      <xdr:colOff>123825</xdr:colOff>
      <xdr:row>28</xdr:row>
      <xdr:rowOff>102870</xdr:rowOff>
    </xdr:to>
    <xdr:sp macro="" textlink="">
      <xdr:nvSpPr>
        <xdr:cNvPr id="152" name="楕円 151"/>
        <xdr:cNvSpPr/>
      </xdr:nvSpPr>
      <xdr:spPr>
        <a:xfrm>
          <a:off x="13271500" y="55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28</xdr:row>
      <xdr:rowOff>36195</xdr:rowOff>
    </xdr:from>
    <xdr:to xmlns:xdr="http://schemas.openxmlformats.org/drawingml/2006/spreadsheetDrawing">
      <xdr:col>72</xdr:col>
      <xdr:colOff>73025</xdr:colOff>
      <xdr:row>28</xdr:row>
      <xdr:rowOff>52070</xdr:rowOff>
    </xdr:to>
    <xdr:cxnSp macro="">
      <xdr:nvCxnSpPr>
        <xdr:cNvPr id="153" name="直線コネクタ 152"/>
        <xdr:cNvCxnSpPr/>
      </xdr:nvCxnSpPr>
      <xdr:spPr>
        <a:xfrm flipV="1">
          <a:off x="13322300" y="5608320"/>
          <a:ext cx="762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29</xdr:row>
      <xdr:rowOff>106045</xdr:rowOff>
    </xdr:from>
    <xdr:to xmlns:xdr="http://schemas.openxmlformats.org/drawingml/2006/spreadsheetDrawing">
      <xdr:col>64</xdr:col>
      <xdr:colOff>123825</xdr:colOff>
      <xdr:row>30</xdr:row>
      <xdr:rowOff>36195</xdr:rowOff>
    </xdr:to>
    <xdr:sp macro="" textlink="">
      <xdr:nvSpPr>
        <xdr:cNvPr id="154" name="楕円 153"/>
        <xdr:cNvSpPr/>
      </xdr:nvSpPr>
      <xdr:spPr>
        <a:xfrm>
          <a:off x="12509500" y="58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28</xdr:row>
      <xdr:rowOff>52070</xdr:rowOff>
    </xdr:from>
    <xdr:to xmlns:xdr="http://schemas.openxmlformats.org/drawingml/2006/spreadsheetDrawing">
      <xdr:col>68</xdr:col>
      <xdr:colOff>73025</xdr:colOff>
      <xdr:row>29</xdr:row>
      <xdr:rowOff>156845</xdr:rowOff>
    </xdr:to>
    <xdr:cxnSp macro="">
      <xdr:nvCxnSpPr>
        <xdr:cNvPr id="155" name="直線コネクタ 154"/>
        <xdr:cNvCxnSpPr/>
      </xdr:nvCxnSpPr>
      <xdr:spPr>
        <a:xfrm flipV="1">
          <a:off x="12560300" y="5624195"/>
          <a:ext cx="762000" cy="276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30</xdr:row>
      <xdr:rowOff>55245</xdr:rowOff>
    </xdr:from>
    <xdr:to xmlns:xdr="http://schemas.openxmlformats.org/drawingml/2006/spreadsheetDrawing">
      <xdr:col>60</xdr:col>
      <xdr:colOff>123825</xdr:colOff>
      <xdr:row>30</xdr:row>
      <xdr:rowOff>156845</xdr:rowOff>
    </xdr:to>
    <xdr:sp macro="" textlink="">
      <xdr:nvSpPr>
        <xdr:cNvPr id="156" name="楕円 155"/>
        <xdr:cNvSpPr/>
      </xdr:nvSpPr>
      <xdr:spPr>
        <a:xfrm>
          <a:off x="11747500" y="597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29</xdr:row>
      <xdr:rowOff>156845</xdr:rowOff>
    </xdr:from>
    <xdr:to xmlns:xdr="http://schemas.openxmlformats.org/drawingml/2006/spreadsheetDrawing">
      <xdr:col>64</xdr:col>
      <xdr:colOff>73025</xdr:colOff>
      <xdr:row>30</xdr:row>
      <xdr:rowOff>106045</xdr:rowOff>
    </xdr:to>
    <xdr:cxnSp macro="">
      <xdr:nvCxnSpPr>
        <xdr:cNvPr id="157" name="直線コネクタ 156"/>
        <xdr:cNvCxnSpPr/>
      </xdr:nvCxnSpPr>
      <xdr:spPr>
        <a:xfrm flipV="1">
          <a:off x="11798300" y="5900420"/>
          <a:ext cx="762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29</xdr:row>
      <xdr:rowOff>91440</xdr:rowOff>
    </xdr:from>
    <xdr:ext cx="467360" cy="259080"/>
    <xdr:sp macro="" textlink="">
      <xdr:nvSpPr>
        <xdr:cNvPr id="158" name="n_1aveValue債務償還比率"/>
        <xdr:cNvSpPr txBox="1"/>
      </xdr:nvSpPr>
      <xdr:spPr>
        <a:xfrm>
          <a:off x="13836650" y="58350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44450</xdr:rowOff>
    </xdr:from>
    <xdr:ext cx="467360" cy="259080"/>
    <xdr:sp macro="" textlink="">
      <xdr:nvSpPr>
        <xdr:cNvPr id="159" name="n_2aveValue債務償還比率"/>
        <xdr:cNvSpPr txBox="1"/>
      </xdr:nvSpPr>
      <xdr:spPr>
        <a:xfrm>
          <a:off x="13087350" y="57880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97790</xdr:rowOff>
    </xdr:from>
    <xdr:ext cx="467360" cy="256540"/>
    <xdr:sp macro="" textlink="">
      <xdr:nvSpPr>
        <xdr:cNvPr id="160" name="n_3aveValue債務償還比率"/>
        <xdr:cNvSpPr txBox="1"/>
      </xdr:nvSpPr>
      <xdr:spPr>
        <a:xfrm>
          <a:off x="12325350" y="60128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4445</xdr:rowOff>
    </xdr:from>
    <xdr:ext cx="467360" cy="259080"/>
    <xdr:sp macro="" textlink="">
      <xdr:nvSpPr>
        <xdr:cNvPr id="161" name="n_4aveValue債務償還比率"/>
        <xdr:cNvSpPr txBox="1"/>
      </xdr:nvSpPr>
      <xdr:spPr>
        <a:xfrm>
          <a:off x="11563350" y="60909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26</xdr:row>
      <xdr:rowOff>103505</xdr:rowOff>
    </xdr:from>
    <xdr:ext cx="467360" cy="259080"/>
    <xdr:sp macro="" textlink="">
      <xdr:nvSpPr>
        <xdr:cNvPr id="162" name="n_1mainValue債務償還比率"/>
        <xdr:cNvSpPr txBox="1"/>
      </xdr:nvSpPr>
      <xdr:spPr>
        <a:xfrm>
          <a:off x="13836650" y="53327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26</xdr:row>
      <xdr:rowOff>119380</xdr:rowOff>
    </xdr:from>
    <xdr:ext cx="467360" cy="259080"/>
    <xdr:sp macro="" textlink="">
      <xdr:nvSpPr>
        <xdr:cNvPr id="163" name="n_2mainValue債務償還比率"/>
        <xdr:cNvSpPr txBox="1"/>
      </xdr:nvSpPr>
      <xdr:spPr>
        <a:xfrm>
          <a:off x="13087350" y="53486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52705</xdr:rowOff>
    </xdr:from>
    <xdr:ext cx="467360" cy="256540"/>
    <xdr:sp macro="" textlink="">
      <xdr:nvSpPr>
        <xdr:cNvPr id="164" name="n_3mainValue債務償還比率"/>
        <xdr:cNvSpPr txBox="1"/>
      </xdr:nvSpPr>
      <xdr:spPr>
        <a:xfrm>
          <a:off x="12325350" y="56248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1905</xdr:rowOff>
    </xdr:from>
    <xdr:ext cx="467360" cy="259080"/>
    <xdr:sp macro="" textlink="">
      <xdr:nvSpPr>
        <xdr:cNvPr id="165" name="n_4mainValue債務償還比率"/>
        <xdr:cNvSpPr txBox="1"/>
      </xdr:nvSpPr>
      <xdr:spPr>
        <a:xfrm>
          <a:off x="11563350" y="57454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6" name="正方形/長方形 16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7" name="正方形/長方形 166"/>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8" name="テキスト ボックス 167"/>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665" cy="240030"/>
    <xdr:sp macro="" textlink="">
      <xdr:nvSpPr>
        <xdr:cNvPr id="169" name="テキスト ボックス 168"/>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70" name="テキスト ボックス 169"/>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665" cy="241300"/>
    <xdr:sp macro="" textlink="">
      <xdr:nvSpPr>
        <xdr:cNvPr id="171" name="テキスト ボックス 170"/>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山梨県上野原市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21,637
21,160
170.57
12,641,756
12,066,690
527,032
7,629,857
11,430,108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12.1
12.4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4820" cy="259080"/>
    <xdr:sp macro="" textlink="">
      <xdr:nvSpPr>
        <xdr:cNvPr id="45" name="テキスト ボックス 44"/>
        <xdr:cNvSpPr txBox="1"/>
      </xdr:nvSpPr>
      <xdr:spPr>
        <a:xfrm>
          <a:off x="294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6540"/>
    <xdr:sp macro="" textlink="">
      <xdr:nvSpPr>
        <xdr:cNvPr id="47" name="テキスト ボックス 46"/>
        <xdr:cNvSpPr txBox="1"/>
      </xdr:nvSpPr>
      <xdr:spPr>
        <a:xfrm>
          <a:off x="358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6540"/>
    <xdr:sp macro="" textlink="">
      <xdr:nvSpPr>
        <xdr:cNvPr id="53" name="テキスト ボックス 52"/>
        <xdr:cNvSpPr txBox="1"/>
      </xdr:nvSpPr>
      <xdr:spPr>
        <a:xfrm>
          <a:off x="358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6550" cy="259080"/>
    <xdr:sp macro="" textlink="">
      <xdr:nvSpPr>
        <xdr:cNvPr id="55" name="テキスト ボックス 54"/>
        <xdr:cNvSpPr txBox="1"/>
      </xdr:nvSpPr>
      <xdr:spPr>
        <a:xfrm>
          <a:off x="422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121920</xdr:rowOff>
    </xdr:from>
    <xdr:to xmlns:xdr="http://schemas.openxmlformats.org/drawingml/2006/spreadsheetDrawing">
      <xdr:col>24</xdr:col>
      <xdr:colOff>62865</xdr:colOff>
      <xdr:row>42</xdr:row>
      <xdr:rowOff>24765</xdr:rowOff>
    </xdr:to>
    <xdr:cxnSp macro="">
      <xdr:nvCxnSpPr>
        <xdr:cNvPr id="57" name="直線コネクタ 56"/>
        <xdr:cNvCxnSpPr/>
      </xdr:nvCxnSpPr>
      <xdr:spPr>
        <a:xfrm flipV="1">
          <a:off x="4634865" y="5779770"/>
          <a:ext cx="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29210</xdr:rowOff>
    </xdr:from>
    <xdr:ext cx="405130" cy="256540"/>
    <xdr:sp macro="" textlink="">
      <xdr:nvSpPr>
        <xdr:cNvPr id="58" name="【道路】&#10;有形固定資産減価償却率最小値テキスト"/>
        <xdr:cNvSpPr txBox="1"/>
      </xdr:nvSpPr>
      <xdr:spPr>
        <a:xfrm>
          <a:off x="4673600" y="72301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24765</xdr:rowOff>
    </xdr:from>
    <xdr:to xmlns:xdr="http://schemas.openxmlformats.org/drawingml/2006/spreadsheetDrawing">
      <xdr:col>24</xdr:col>
      <xdr:colOff>152400</xdr:colOff>
      <xdr:row>42</xdr:row>
      <xdr:rowOff>24765</xdr:rowOff>
    </xdr:to>
    <xdr:cxnSp macro="">
      <xdr:nvCxnSpPr>
        <xdr:cNvPr id="59" name="直線コネクタ 58"/>
        <xdr:cNvCxnSpPr/>
      </xdr:nvCxnSpPr>
      <xdr:spPr>
        <a:xfrm>
          <a:off x="4546600" y="7225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68580</xdr:rowOff>
    </xdr:from>
    <xdr:ext cx="405130" cy="259080"/>
    <xdr:sp macro="" textlink="">
      <xdr:nvSpPr>
        <xdr:cNvPr id="60" name="【道路】&#10;有形固定資産減価償却率最大値テキスト"/>
        <xdr:cNvSpPr txBox="1"/>
      </xdr:nvSpPr>
      <xdr:spPr>
        <a:xfrm>
          <a:off x="4673600" y="5554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121920</xdr:rowOff>
    </xdr:from>
    <xdr:to xmlns:xdr="http://schemas.openxmlformats.org/drawingml/2006/spreadsheetDrawing">
      <xdr:col>24</xdr:col>
      <xdr:colOff>152400</xdr:colOff>
      <xdr:row>33</xdr:row>
      <xdr:rowOff>121920</xdr:rowOff>
    </xdr:to>
    <xdr:cxnSp macro="">
      <xdr:nvCxnSpPr>
        <xdr:cNvPr id="61" name="直線コネクタ 60"/>
        <xdr:cNvCxnSpPr/>
      </xdr:nvCxnSpPr>
      <xdr:spPr>
        <a:xfrm>
          <a:off x="4546600" y="577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118745</xdr:rowOff>
    </xdr:from>
    <xdr:ext cx="405130" cy="259080"/>
    <xdr:sp macro="" textlink="">
      <xdr:nvSpPr>
        <xdr:cNvPr id="62" name="【道路】&#10;有形固定資産減価償却率平均値テキスト"/>
        <xdr:cNvSpPr txBox="1"/>
      </xdr:nvSpPr>
      <xdr:spPr>
        <a:xfrm>
          <a:off x="4673600" y="64623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95885</xdr:rowOff>
    </xdr:from>
    <xdr:to xmlns:xdr="http://schemas.openxmlformats.org/drawingml/2006/spreadsheetDrawing">
      <xdr:col>24</xdr:col>
      <xdr:colOff>114300</xdr:colOff>
      <xdr:row>39</xdr:row>
      <xdr:rowOff>26035</xdr:rowOff>
    </xdr:to>
    <xdr:sp macro="" textlink="">
      <xdr:nvSpPr>
        <xdr:cNvPr id="63" name="フローチャート: 判断 62"/>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50165</xdr:rowOff>
    </xdr:from>
    <xdr:to xmlns:xdr="http://schemas.openxmlformats.org/drawingml/2006/spreadsheetDrawing">
      <xdr:col>20</xdr:col>
      <xdr:colOff>38100</xdr:colOff>
      <xdr:row>38</xdr:row>
      <xdr:rowOff>151765</xdr:rowOff>
    </xdr:to>
    <xdr:sp macro="" textlink="">
      <xdr:nvSpPr>
        <xdr:cNvPr id="64" name="フローチャート: 判断 63"/>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10160</xdr:rowOff>
    </xdr:from>
    <xdr:to xmlns:xdr="http://schemas.openxmlformats.org/drawingml/2006/spreadsheetDrawing">
      <xdr:col>15</xdr:col>
      <xdr:colOff>101600</xdr:colOff>
      <xdr:row>38</xdr:row>
      <xdr:rowOff>111760</xdr:rowOff>
    </xdr:to>
    <xdr:sp macro="" textlink="">
      <xdr:nvSpPr>
        <xdr:cNvPr id="65" name="フローチャート: 判断 64"/>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120650</xdr:rowOff>
    </xdr:from>
    <xdr:to xmlns:xdr="http://schemas.openxmlformats.org/drawingml/2006/spreadsheetDrawing">
      <xdr:col>10</xdr:col>
      <xdr:colOff>165100</xdr:colOff>
      <xdr:row>38</xdr:row>
      <xdr:rowOff>50800</xdr:rowOff>
    </xdr:to>
    <xdr:sp macro="" textlink="">
      <xdr:nvSpPr>
        <xdr:cNvPr id="66" name="フローチャート: 判断 65"/>
        <xdr:cNvSpPr/>
      </xdr:nvSpPr>
      <xdr:spPr>
        <a:xfrm>
          <a:off x="196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59690</xdr:rowOff>
    </xdr:from>
    <xdr:to xmlns:xdr="http://schemas.openxmlformats.org/drawingml/2006/spreadsheetDrawing">
      <xdr:col>6</xdr:col>
      <xdr:colOff>38100</xdr:colOff>
      <xdr:row>37</xdr:row>
      <xdr:rowOff>161290</xdr:rowOff>
    </xdr:to>
    <xdr:sp macro="" textlink="">
      <xdr:nvSpPr>
        <xdr:cNvPr id="67" name="フローチャート: 判断 66"/>
        <xdr:cNvSpPr/>
      </xdr:nvSpPr>
      <xdr:spPr>
        <a:xfrm>
          <a:off x="1079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170180</xdr:rowOff>
    </xdr:from>
    <xdr:to xmlns:xdr="http://schemas.openxmlformats.org/drawingml/2006/spreadsheetDrawing">
      <xdr:col>24</xdr:col>
      <xdr:colOff>114300</xdr:colOff>
      <xdr:row>39</xdr:row>
      <xdr:rowOff>100330</xdr:rowOff>
    </xdr:to>
    <xdr:sp macro="" textlink="">
      <xdr:nvSpPr>
        <xdr:cNvPr id="73" name="楕円 72"/>
        <xdr:cNvSpPr/>
      </xdr:nvSpPr>
      <xdr:spPr>
        <a:xfrm>
          <a:off x="45847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148590</xdr:rowOff>
    </xdr:from>
    <xdr:ext cx="405130" cy="259080"/>
    <xdr:sp macro="" textlink="">
      <xdr:nvSpPr>
        <xdr:cNvPr id="74" name="【道路】&#10;有形固定資産減価償却率該当値テキスト"/>
        <xdr:cNvSpPr txBox="1"/>
      </xdr:nvSpPr>
      <xdr:spPr>
        <a:xfrm>
          <a:off x="4673600" y="6663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132080</xdr:rowOff>
    </xdr:from>
    <xdr:to xmlns:xdr="http://schemas.openxmlformats.org/drawingml/2006/spreadsheetDrawing">
      <xdr:col>20</xdr:col>
      <xdr:colOff>38100</xdr:colOff>
      <xdr:row>39</xdr:row>
      <xdr:rowOff>62230</xdr:rowOff>
    </xdr:to>
    <xdr:sp macro="" textlink="">
      <xdr:nvSpPr>
        <xdr:cNvPr id="75" name="楕円 74"/>
        <xdr:cNvSpPr/>
      </xdr:nvSpPr>
      <xdr:spPr>
        <a:xfrm>
          <a:off x="3746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39</xdr:row>
      <xdr:rowOff>11430</xdr:rowOff>
    </xdr:from>
    <xdr:to xmlns:xdr="http://schemas.openxmlformats.org/drawingml/2006/spreadsheetDrawing">
      <xdr:col>24</xdr:col>
      <xdr:colOff>63500</xdr:colOff>
      <xdr:row>39</xdr:row>
      <xdr:rowOff>49530</xdr:rowOff>
    </xdr:to>
    <xdr:cxnSp macro="">
      <xdr:nvCxnSpPr>
        <xdr:cNvPr id="76" name="直線コネクタ 75"/>
        <xdr:cNvCxnSpPr/>
      </xdr:nvCxnSpPr>
      <xdr:spPr>
        <a:xfrm>
          <a:off x="3797300" y="669798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93980</xdr:rowOff>
    </xdr:from>
    <xdr:to xmlns:xdr="http://schemas.openxmlformats.org/drawingml/2006/spreadsheetDrawing">
      <xdr:col>15</xdr:col>
      <xdr:colOff>101600</xdr:colOff>
      <xdr:row>39</xdr:row>
      <xdr:rowOff>24130</xdr:rowOff>
    </xdr:to>
    <xdr:sp macro="" textlink="">
      <xdr:nvSpPr>
        <xdr:cNvPr id="77" name="楕円 76"/>
        <xdr:cNvSpPr/>
      </xdr:nvSpPr>
      <xdr:spPr>
        <a:xfrm>
          <a:off x="2857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144780</xdr:rowOff>
    </xdr:from>
    <xdr:to xmlns:xdr="http://schemas.openxmlformats.org/drawingml/2006/spreadsheetDrawing">
      <xdr:col>19</xdr:col>
      <xdr:colOff>177800</xdr:colOff>
      <xdr:row>39</xdr:row>
      <xdr:rowOff>11430</xdr:rowOff>
    </xdr:to>
    <xdr:cxnSp macro="">
      <xdr:nvCxnSpPr>
        <xdr:cNvPr id="78" name="直線コネクタ 77"/>
        <xdr:cNvCxnSpPr/>
      </xdr:nvCxnSpPr>
      <xdr:spPr>
        <a:xfrm>
          <a:off x="2908300" y="66598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55880</xdr:rowOff>
    </xdr:from>
    <xdr:to xmlns:xdr="http://schemas.openxmlformats.org/drawingml/2006/spreadsheetDrawing">
      <xdr:col>10</xdr:col>
      <xdr:colOff>165100</xdr:colOff>
      <xdr:row>38</xdr:row>
      <xdr:rowOff>157480</xdr:rowOff>
    </xdr:to>
    <xdr:sp macro="" textlink="">
      <xdr:nvSpPr>
        <xdr:cNvPr id="79" name="楕円 78"/>
        <xdr:cNvSpPr/>
      </xdr:nvSpPr>
      <xdr:spPr>
        <a:xfrm>
          <a:off x="1968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106680</xdr:rowOff>
    </xdr:from>
    <xdr:to xmlns:xdr="http://schemas.openxmlformats.org/drawingml/2006/spreadsheetDrawing">
      <xdr:col>15</xdr:col>
      <xdr:colOff>50800</xdr:colOff>
      <xdr:row>38</xdr:row>
      <xdr:rowOff>144780</xdr:rowOff>
    </xdr:to>
    <xdr:cxnSp macro="">
      <xdr:nvCxnSpPr>
        <xdr:cNvPr id="80" name="直線コネクタ 79"/>
        <xdr:cNvCxnSpPr/>
      </xdr:nvCxnSpPr>
      <xdr:spPr>
        <a:xfrm>
          <a:off x="2019300" y="66217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162560</xdr:rowOff>
    </xdr:from>
    <xdr:to xmlns:xdr="http://schemas.openxmlformats.org/drawingml/2006/spreadsheetDrawing">
      <xdr:col>6</xdr:col>
      <xdr:colOff>38100</xdr:colOff>
      <xdr:row>38</xdr:row>
      <xdr:rowOff>92710</xdr:rowOff>
    </xdr:to>
    <xdr:sp macro="" textlink="">
      <xdr:nvSpPr>
        <xdr:cNvPr id="81" name="楕円 80"/>
        <xdr:cNvSpPr/>
      </xdr:nvSpPr>
      <xdr:spPr>
        <a:xfrm>
          <a:off x="1079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41910</xdr:rowOff>
    </xdr:from>
    <xdr:to xmlns:xdr="http://schemas.openxmlformats.org/drawingml/2006/spreadsheetDrawing">
      <xdr:col>10</xdr:col>
      <xdr:colOff>114300</xdr:colOff>
      <xdr:row>38</xdr:row>
      <xdr:rowOff>106680</xdr:rowOff>
    </xdr:to>
    <xdr:cxnSp macro="">
      <xdr:nvCxnSpPr>
        <xdr:cNvPr id="82" name="直線コネクタ 81"/>
        <xdr:cNvCxnSpPr/>
      </xdr:nvCxnSpPr>
      <xdr:spPr>
        <a:xfrm>
          <a:off x="1130300" y="655701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168275</xdr:rowOff>
    </xdr:from>
    <xdr:ext cx="405130" cy="256540"/>
    <xdr:sp macro="" textlink="">
      <xdr:nvSpPr>
        <xdr:cNvPr id="83" name="n_1aveValue【道路】&#10;有形固定資産減価償却率"/>
        <xdr:cNvSpPr txBox="1"/>
      </xdr:nvSpPr>
      <xdr:spPr>
        <a:xfrm>
          <a:off x="3582035" y="63404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128270</xdr:rowOff>
    </xdr:from>
    <xdr:ext cx="402590" cy="259080"/>
    <xdr:sp macro="" textlink="">
      <xdr:nvSpPr>
        <xdr:cNvPr id="84" name="n_2aveValue【道路】&#10;有形固定資産減価償却率"/>
        <xdr:cNvSpPr txBox="1"/>
      </xdr:nvSpPr>
      <xdr:spPr>
        <a:xfrm>
          <a:off x="2705735" y="63004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67310</xdr:rowOff>
    </xdr:from>
    <xdr:ext cx="402590" cy="259080"/>
    <xdr:sp macro="" textlink="">
      <xdr:nvSpPr>
        <xdr:cNvPr id="85" name="n_3aveValue【道路】&#10;有形固定資産減価償却率"/>
        <xdr:cNvSpPr txBox="1"/>
      </xdr:nvSpPr>
      <xdr:spPr>
        <a:xfrm>
          <a:off x="1816735" y="62395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6350</xdr:rowOff>
    </xdr:from>
    <xdr:ext cx="402590" cy="256540"/>
    <xdr:sp macro="" textlink="">
      <xdr:nvSpPr>
        <xdr:cNvPr id="86" name="n_4aveValue【道路】&#10;有形固定資産減価償却率"/>
        <xdr:cNvSpPr txBox="1"/>
      </xdr:nvSpPr>
      <xdr:spPr>
        <a:xfrm>
          <a:off x="927735" y="61785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53340</xdr:rowOff>
    </xdr:from>
    <xdr:ext cx="405130" cy="256540"/>
    <xdr:sp macro="" textlink="">
      <xdr:nvSpPr>
        <xdr:cNvPr id="87" name="n_1mainValue【道路】&#10;有形固定資産減価償却率"/>
        <xdr:cNvSpPr txBox="1"/>
      </xdr:nvSpPr>
      <xdr:spPr>
        <a:xfrm>
          <a:off x="3582035" y="67398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15240</xdr:rowOff>
    </xdr:from>
    <xdr:ext cx="402590" cy="259080"/>
    <xdr:sp macro="" textlink="">
      <xdr:nvSpPr>
        <xdr:cNvPr id="88" name="n_2mainValue【道路】&#10;有形固定資産減価償却率"/>
        <xdr:cNvSpPr txBox="1"/>
      </xdr:nvSpPr>
      <xdr:spPr>
        <a:xfrm>
          <a:off x="2705735" y="67017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148590</xdr:rowOff>
    </xdr:from>
    <xdr:ext cx="402590" cy="259080"/>
    <xdr:sp macro="" textlink="">
      <xdr:nvSpPr>
        <xdr:cNvPr id="89" name="n_3mainValue【道路】&#10;有形固定資産減価償却率"/>
        <xdr:cNvSpPr txBox="1"/>
      </xdr:nvSpPr>
      <xdr:spPr>
        <a:xfrm>
          <a:off x="1816735" y="66636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83820</xdr:rowOff>
    </xdr:from>
    <xdr:ext cx="402590" cy="259080"/>
    <xdr:sp macro="" textlink="">
      <xdr:nvSpPr>
        <xdr:cNvPr id="90" name="n_4mainValue【道路】&#10;有形固定資産減価償却率"/>
        <xdr:cNvSpPr txBox="1"/>
      </xdr:nvSpPr>
      <xdr:spPr>
        <a:xfrm>
          <a:off x="927735" y="65989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995" cy="225425"/>
    <xdr:sp macro="" textlink="">
      <xdr:nvSpPr>
        <xdr:cNvPr id="99" name="テキスト ボックス 98"/>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1" name="直線コネクタ 100"/>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4820" cy="256540"/>
    <xdr:sp macro="" textlink="">
      <xdr:nvSpPr>
        <xdr:cNvPr id="102" name="テキスト ボックス 101"/>
        <xdr:cNvSpPr txBox="1"/>
      </xdr:nvSpPr>
      <xdr:spPr>
        <a:xfrm>
          <a:off x="6136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3" name="直線コネクタ 102"/>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137795</xdr:rowOff>
    </xdr:from>
    <xdr:ext cx="531495" cy="259080"/>
    <xdr:sp macro="" textlink="">
      <xdr:nvSpPr>
        <xdr:cNvPr id="104" name="テキスト ボックス 103"/>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5" name="直線コネクタ 104"/>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154940</xdr:rowOff>
    </xdr:from>
    <xdr:ext cx="531495" cy="256540"/>
    <xdr:sp macro="" textlink="">
      <xdr:nvSpPr>
        <xdr:cNvPr id="106" name="テキスト ボックス 105"/>
        <xdr:cNvSpPr txBox="1"/>
      </xdr:nvSpPr>
      <xdr:spPr>
        <a:xfrm>
          <a:off x="6072505" y="649859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7" name="直線コネクタ 106"/>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170815</xdr:rowOff>
    </xdr:from>
    <xdr:ext cx="531495" cy="258445"/>
    <xdr:sp macro="" textlink="">
      <xdr:nvSpPr>
        <xdr:cNvPr id="108" name="テキスト ボックス 107"/>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9" name="直線コネクタ 108"/>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15875</xdr:rowOff>
    </xdr:from>
    <xdr:ext cx="531495" cy="259080"/>
    <xdr:sp macro="" textlink="">
      <xdr:nvSpPr>
        <xdr:cNvPr id="110" name="テキスト ボックス 109"/>
        <xdr:cNvSpPr txBox="1"/>
      </xdr:nvSpPr>
      <xdr:spPr>
        <a:xfrm>
          <a:off x="6072505" y="584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1" name="直線コネクタ 110"/>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31750</xdr:rowOff>
    </xdr:from>
    <xdr:ext cx="531495" cy="256540"/>
    <xdr:sp macro="" textlink="">
      <xdr:nvSpPr>
        <xdr:cNvPr id="112" name="テキスト ボックス 111"/>
        <xdr:cNvSpPr txBox="1"/>
      </xdr:nvSpPr>
      <xdr:spPr>
        <a:xfrm>
          <a:off x="6072505" y="551815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3" name="直線コネクタ 11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14" name="テキスト ボックス 113"/>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83820</xdr:rowOff>
    </xdr:from>
    <xdr:to xmlns:xdr="http://schemas.openxmlformats.org/drawingml/2006/spreadsheetDrawing">
      <xdr:col>54</xdr:col>
      <xdr:colOff>189865</xdr:colOff>
      <xdr:row>41</xdr:row>
      <xdr:rowOff>127635</xdr:rowOff>
    </xdr:to>
    <xdr:cxnSp macro="">
      <xdr:nvCxnSpPr>
        <xdr:cNvPr id="116" name="直線コネクタ 115"/>
        <xdr:cNvCxnSpPr/>
      </xdr:nvCxnSpPr>
      <xdr:spPr>
        <a:xfrm flipV="1">
          <a:off x="10476865" y="5741670"/>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132080</xdr:rowOff>
    </xdr:from>
    <xdr:ext cx="469900" cy="256540"/>
    <xdr:sp macro="" textlink="">
      <xdr:nvSpPr>
        <xdr:cNvPr id="117" name="【道路】&#10;一人当たり延長最小値テキスト"/>
        <xdr:cNvSpPr txBox="1"/>
      </xdr:nvSpPr>
      <xdr:spPr>
        <a:xfrm>
          <a:off x="10515600" y="71615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127635</xdr:rowOff>
    </xdr:from>
    <xdr:to xmlns:xdr="http://schemas.openxmlformats.org/drawingml/2006/spreadsheetDrawing">
      <xdr:col>55</xdr:col>
      <xdr:colOff>88900</xdr:colOff>
      <xdr:row>41</xdr:row>
      <xdr:rowOff>127635</xdr:rowOff>
    </xdr:to>
    <xdr:cxnSp macro="">
      <xdr:nvCxnSpPr>
        <xdr:cNvPr id="118" name="直線コネクタ 117"/>
        <xdr:cNvCxnSpPr/>
      </xdr:nvCxnSpPr>
      <xdr:spPr>
        <a:xfrm>
          <a:off x="10388600" y="715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30480</xdr:rowOff>
    </xdr:from>
    <xdr:ext cx="534670" cy="256540"/>
    <xdr:sp macro="" textlink="">
      <xdr:nvSpPr>
        <xdr:cNvPr id="119" name="【道路】&#10;一人当たり延長最大値テキスト"/>
        <xdr:cNvSpPr txBox="1"/>
      </xdr:nvSpPr>
      <xdr:spPr>
        <a:xfrm>
          <a:off x="10515600" y="551688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83820</xdr:rowOff>
    </xdr:from>
    <xdr:to xmlns:xdr="http://schemas.openxmlformats.org/drawingml/2006/spreadsheetDrawing">
      <xdr:col>55</xdr:col>
      <xdr:colOff>88900</xdr:colOff>
      <xdr:row>33</xdr:row>
      <xdr:rowOff>83820</xdr:rowOff>
    </xdr:to>
    <xdr:cxnSp macro="">
      <xdr:nvCxnSpPr>
        <xdr:cNvPr id="120" name="直線コネクタ 119"/>
        <xdr:cNvCxnSpPr/>
      </xdr:nvCxnSpPr>
      <xdr:spPr>
        <a:xfrm>
          <a:off x="10388600" y="5741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105410</xdr:rowOff>
    </xdr:from>
    <xdr:ext cx="534670" cy="259080"/>
    <xdr:sp macro="" textlink="">
      <xdr:nvSpPr>
        <xdr:cNvPr id="121" name="【道路】&#10;一人当たり延長平均値テキスト"/>
        <xdr:cNvSpPr txBox="1"/>
      </xdr:nvSpPr>
      <xdr:spPr>
        <a:xfrm>
          <a:off x="10515600" y="6620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127000</xdr:rowOff>
    </xdr:from>
    <xdr:to xmlns:xdr="http://schemas.openxmlformats.org/drawingml/2006/spreadsheetDrawing">
      <xdr:col>55</xdr:col>
      <xdr:colOff>50800</xdr:colOff>
      <xdr:row>39</xdr:row>
      <xdr:rowOff>57150</xdr:rowOff>
    </xdr:to>
    <xdr:sp macro="" textlink="">
      <xdr:nvSpPr>
        <xdr:cNvPr id="122" name="フローチャート: 判断 121"/>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123190</xdr:rowOff>
    </xdr:from>
    <xdr:to xmlns:xdr="http://schemas.openxmlformats.org/drawingml/2006/spreadsheetDrawing">
      <xdr:col>50</xdr:col>
      <xdr:colOff>165100</xdr:colOff>
      <xdr:row>39</xdr:row>
      <xdr:rowOff>53340</xdr:rowOff>
    </xdr:to>
    <xdr:sp macro="" textlink="">
      <xdr:nvSpPr>
        <xdr:cNvPr id="123" name="フローチャート: 判断 122"/>
        <xdr:cNvSpPr/>
      </xdr:nvSpPr>
      <xdr:spPr>
        <a:xfrm>
          <a:off x="9588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126365</xdr:rowOff>
    </xdr:from>
    <xdr:to xmlns:xdr="http://schemas.openxmlformats.org/drawingml/2006/spreadsheetDrawing">
      <xdr:col>46</xdr:col>
      <xdr:colOff>38100</xdr:colOff>
      <xdr:row>39</xdr:row>
      <xdr:rowOff>56515</xdr:rowOff>
    </xdr:to>
    <xdr:sp macro="" textlink="">
      <xdr:nvSpPr>
        <xdr:cNvPr id="124" name="フローチャート: 判断 123"/>
        <xdr:cNvSpPr/>
      </xdr:nvSpPr>
      <xdr:spPr>
        <a:xfrm>
          <a:off x="8699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161290</xdr:rowOff>
    </xdr:from>
    <xdr:to xmlns:xdr="http://schemas.openxmlformats.org/drawingml/2006/spreadsheetDrawing">
      <xdr:col>41</xdr:col>
      <xdr:colOff>101600</xdr:colOff>
      <xdr:row>39</xdr:row>
      <xdr:rowOff>91440</xdr:rowOff>
    </xdr:to>
    <xdr:sp macro="" textlink="">
      <xdr:nvSpPr>
        <xdr:cNvPr id="125" name="フローチャート: 判断 124"/>
        <xdr:cNvSpPr/>
      </xdr:nvSpPr>
      <xdr:spPr>
        <a:xfrm>
          <a:off x="7810500" y="667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46355</xdr:rowOff>
    </xdr:from>
    <xdr:to xmlns:xdr="http://schemas.openxmlformats.org/drawingml/2006/spreadsheetDrawing">
      <xdr:col>36</xdr:col>
      <xdr:colOff>165100</xdr:colOff>
      <xdr:row>39</xdr:row>
      <xdr:rowOff>147955</xdr:rowOff>
    </xdr:to>
    <xdr:sp macro="" textlink="">
      <xdr:nvSpPr>
        <xdr:cNvPr id="126" name="フローチャート: 判断 125"/>
        <xdr:cNvSpPr/>
      </xdr:nvSpPr>
      <xdr:spPr>
        <a:xfrm>
          <a:off x="69215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7" name="テキスト ボックス 12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8" name="テキスト ボックス 12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9" name="テキスト ボックス 12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0" name="テキスト ボックス 12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1" name="テキスト ボックス 13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106680</xdr:rowOff>
    </xdr:from>
    <xdr:to xmlns:xdr="http://schemas.openxmlformats.org/drawingml/2006/spreadsheetDrawing">
      <xdr:col>55</xdr:col>
      <xdr:colOff>50800</xdr:colOff>
      <xdr:row>39</xdr:row>
      <xdr:rowOff>36830</xdr:rowOff>
    </xdr:to>
    <xdr:sp macro="" textlink="">
      <xdr:nvSpPr>
        <xdr:cNvPr id="132" name="楕円 131"/>
        <xdr:cNvSpPr/>
      </xdr:nvSpPr>
      <xdr:spPr>
        <a:xfrm>
          <a:off x="104267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37</xdr:row>
      <xdr:rowOff>129540</xdr:rowOff>
    </xdr:from>
    <xdr:ext cx="534670" cy="259080"/>
    <xdr:sp macro="" textlink="">
      <xdr:nvSpPr>
        <xdr:cNvPr id="133" name="【道路】&#10;一人当たり延長該当値テキスト"/>
        <xdr:cNvSpPr txBox="1"/>
      </xdr:nvSpPr>
      <xdr:spPr>
        <a:xfrm>
          <a:off x="10515600" y="6473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117475</xdr:rowOff>
    </xdr:from>
    <xdr:to xmlns:xdr="http://schemas.openxmlformats.org/drawingml/2006/spreadsheetDrawing">
      <xdr:col>50</xdr:col>
      <xdr:colOff>165100</xdr:colOff>
      <xdr:row>39</xdr:row>
      <xdr:rowOff>47625</xdr:rowOff>
    </xdr:to>
    <xdr:sp macro="" textlink="">
      <xdr:nvSpPr>
        <xdr:cNvPr id="134" name="楕円 133"/>
        <xdr:cNvSpPr/>
      </xdr:nvSpPr>
      <xdr:spPr>
        <a:xfrm>
          <a:off x="95885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157480</xdr:rowOff>
    </xdr:from>
    <xdr:to xmlns:xdr="http://schemas.openxmlformats.org/drawingml/2006/spreadsheetDrawing">
      <xdr:col>55</xdr:col>
      <xdr:colOff>0</xdr:colOff>
      <xdr:row>38</xdr:row>
      <xdr:rowOff>168275</xdr:rowOff>
    </xdr:to>
    <xdr:cxnSp macro="">
      <xdr:nvCxnSpPr>
        <xdr:cNvPr id="135" name="直線コネクタ 134"/>
        <xdr:cNvCxnSpPr/>
      </xdr:nvCxnSpPr>
      <xdr:spPr>
        <a:xfrm flipV="1">
          <a:off x="9639300" y="667258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127000</xdr:rowOff>
    </xdr:from>
    <xdr:to xmlns:xdr="http://schemas.openxmlformats.org/drawingml/2006/spreadsheetDrawing">
      <xdr:col>46</xdr:col>
      <xdr:colOff>38100</xdr:colOff>
      <xdr:row>39</xdr:row>
      <xdr:rowOff>57150</xdr:rowOff>
    </xdr:to>
    <xdr:sp macro="" textlink="">
      <xdr:nvSpPr>
        <xdr:cNvPr id="136" name="楕円 135"/>
        <xdr:cNvSpPr/>
      </xdr:nvSpPr>
      <xdr:spPr>
        <a:xfrm>
          <a:off x="8699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168275</xdr:rowOff>
    </xdr:from>
    <xdr:to xmlns:xdr="http://schemas.openxmlformats.org/drawingml/2006/spreadsheetDrawing">
      <xdr:col>50</xdr:col>
      <xdr:colOff>114300</xdr:colOff>
      <xdr:row>39</xdr:row>
      <xdr:rowOff>6350</xdr:rowOff>
    </xdr:to>
    <xdr:cxnSp macro="">
      <xdr:nvCxnSpPr>
        <xdr:cNvPr id="137" name="直線コネクタ 136"/>
        <xdr:cNvCxnSpPr/>
      </xdr:nvCxnSpPr>
      <xdr:spPr>
        <a:xfrm flipV="1">
          <a:off x="8750300" y="66833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133350</xdr:rowOff>
    </xdr:from>
    <xdr:to xmlns:xdr="http://schemas.openxmlformats.org/drawingml/2006/spreadsheetDrawing">
      <xdr:col>41</xdr:col>
      <xdr:colOff>101600</xdr:colOff>
      <xdr:row>39</xdr:row>
      <xdr:rowOff>63500</xdr:rowOff>
    </xdr:to>
    <xdr:sp macro="" textlink="">
      <xdr:nvSpPr>
        <xdr:cNvPr id="138" name="楕円 137"/>
        <xdr:cNvSpPr/>
      </xdr:nvSpPr>
      <xdr:spPr>
        <a:xfrm>
          <a:off x="78105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6350</xdr:rowOff>
    </xdr:from>
    <xdr:to xmlns:xdr="http://schemas.openxmlformats.org/drawingml/2006/spreadsheetDrawing">
      <xdr:col>45</xdr:col>
      <xdr:colOff>177800</xdr:colOff>
      <xdr:row>39</xdr:row>
      <xdr:rowOff>12700</xdr:rowOff>
    </xdr:to>
    <xdr:cxnSp macro="">
      <xdr:nvCxnSpPr>
        <xdr:cNvPr id="139" name="直線コネクタ 138"/>
        <xdr:cNvCxnSpPr/>
      </xdr:nvCxnSpPr>
      <xdr:spPr>
        <a:xfrm flipV="1">
          <a:off x="7861300" y="66929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38</xdr:row>
      <xdr:rowOff>132080</xdr:rowOff>
    </xdr:from>
    <xdr:to xmlns:xdr="http://schemas.openxmlformats.org/drawingml/2006/spreadsheetDrawing">
      <xdr:col>36</xdr:col>
      <xdr:colOff>165100</xdr:colOff>
      <xdr:row>39</xdr:row>
      <xdr:rowOff>62230</xdr:rowOff>
    </xdr:to>
    <xdr:sp macro="" textlink="">
      <xdr:nvSpPr>
        <xdr:cNvPr id="140" name="楕円 139"/>
        <xdr:cNvSpPr/>
      </xdr:nvSpPr>
      <xdr:spPr>
        <a:xfrm>
          <a:off x="6921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11430</xdr:rowOff>
    </xdr:from>
    <xdr:to xmlns:xdr="http://schemas.openxmlformats.org/drawingml/2006/spreadsheetDrawing">
      <xdr:col>41</xdr:col>
      <xdr:colOff>50800</xdr:colOff>
      <xdr:row>39</xdr:row>
      <xdr:rowOff>12700</xdr:rowOff>
    </xdr:to>
    <xdr:cxnSp macro="">
      <xdr:nvCxnSpPr>
        <xdr:cNvPr id="141" name="直線コネクタ 140"/>
        <xdr:cNvCxnSpPr/>
      </xdr:nvCxnSpPr>
      <xdr:spPr>
        <a:xfrm>
          <a:off x="6972300" y="66979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45085</xdr:rowOff>
    </xdr:from>
    <xdr:ext cx="534670" cy="258445"/>
    <xdr:sp macro="" textlink="">
      <xdr:nvSpPr>
        <xdr:cNvPr id="142" name="n_1aveValue【道路】&#10;一人当たり延長"/>
        <xdr:cNvSpPr txBox="1"/>
      </xdr:nvSpPr>
      <xdr:spPr>
        <a:xfrm>
          <a:off x="9359265" y="67316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73025</xdr:rowOff>
    </xdr:from>
    <xdr:ext cx="532130" cy="259080"/>
    <xdr:sp macro="" textlink="">
      <xdr:nvSpPr>
        <xdr:cNvPr id="143" name="n_2aveValue【道路】&#10;一人当たり延長"/>
        <xdr:cNvSpPr txBox="1"/>
      </xdr:nvSpPr>
      <xdr:spPr>
        <a:xfrm>
          <a:off x="8482965" y="64166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82550</xdr:rowOff>
    </xdr:from>
    <xdr:ext cx="532130" cy="259080"/>
    <xdr:sp macro="" textlink="">
      <xdr:nvSpPr>
        <xdr:cNvPr id="144" name="n_3aveValue【道路】&#10;一人当たり延長"/>
        <xdr:cNvSpPr txBox="1"/>
      </xdr:nvSpPr>
      <xdr:spPr>
        <a:xfrm>
          <a:off x="7593965" y="67691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139065</xdr:rowOff>
    </xdr:from>
    <xdr:ext cx="532130" cy="259080"/>
    <xdr:sp macro="" textlink="">
      <xdr:nvSpPr>
        <xdr:cNvPr id="145" name="n_4aveValue【道路】&#10;一人当たり延長"/>
        <xdr:cNvSpPr txBox="1"/>
      </xdr:nvSpPr>
      <xdr:spPr>
        <a:xfrm>
          <a:off x="6704965" y="68256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37</xdr:row>
      <xdr:rowOff>64135</xdr:rowOff>
    </xdr:from>
    <xdr:ext cx="534670" cy="256540"/>
    <xdr:sp macro="" textlink="">
      <xdr:nvSpPr>
        <xdr:cNvPr id="146" name="n_1mainValue【道路】&#10;一人当たり延長"/>
        <xdr:cNvSpPr txBox="1"/>
      </xdr:nvSpPr>
      <xdr:spPr>
        <a:xfrm>
          <a:off x="9359265" y="640778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48260</xdr:rowOff>
    </xdr:from>
    <xdr:ext cx="532130" cy="259080"/>
    <xdr:sp macro="" textlink="">
      <xdr:nvSpPr>
        <xdr:cNvPr id="147" name="n_2mainValue【道路】&#10;一人当たり延長"/>
        <xdr:cNvSpPr txBox="1"/>
      </xdr:nvSpPr>
      <xdr:spPr>
        <a:xfrm>
          <a:off x="8482965" y="67348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80010</xdr:rowOff>
    </xdr:from>
    <xdr:ext cx="532130" cy="259080"/>
    <xdr:sp macro="" textlink="">
      <xdr:nvSpPr>
        <xdr:cNvPr id="148" name="n_3mainValue【道路】&#10;一人当たり延長"/>
        <xdr:cNvSpPr txBox="1"/>
      </xdr:nvSpPr>
      <xdr:spPr>
        <a:xfrm>
          <a:off x="7593965" y="64236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78740</xdr:rowOff>
    </xdr:from>
    <xdr:ext cx="532130" cy="259080"/>
    <xdr:sp macro="" textlink="">
      <xdr:nvSpPr>
        <xdr:cNvPr id="149" name="n_4mainValue【道路】&#10;一人当たり延長"/>
        <xdr:cNvSpPr txBox="1"/>
      </xdr:nvSpPr>
      <xdr:spPr>
        <a:xfrm>
          <a:off x="6704965" y="64223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8" name="テキスト ボックス 157"/>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9" name="直線コネクタ 15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820" cy="256540"/>
    <xdr:sp macro="" textlink="">
      <xdr:nvSpPr>
        <xdr:cNvPr id="160" name="テキスト ボックス 159"/>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1" name="直線コネクタ 160"/>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4820" cy="259080"/>
    <xdr:sp macro="" textlink="">
      <xdr:nvSpPr>
        <xdr:cNvPr id="162" name="テキスト ボックス 161"/>
        <xdr:cNvSpPr txBox="1"/>
      </xdr:nvSpPr>
      <xdr:spPr>
        <a:xfrm>
          <a:off x="294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3" name="直線コネクタ 162"/>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4" name="テキスト ボックス 163"/>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5" name="直線コネクタ 164"/>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6540"/>
    <xdr:sp macro="" textlink="">
      <xdr:nvSpPr>
        <xdr:cNvPr id="166" name="テキスト ボックス 165"/>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7" name="直線コネクタ 166"/>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8" name="テキスト ボックス 167"/>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9" name="直線コネクタ 168"/>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6540"/>
    <xdr:sp macro="" textlink="">
      <xdr:nvSpPr>
        <xdr:cNvPr id="170" name="テキスト ボックス 169"/>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1" name="直線コネクタ 170"/>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6550" cy="259080"/>
    <xdr:sp macro="" textlink="">
      <xdr:nvSpPr>
        <xdr:cNvPr id="172" name="テキスト ボックス 171"/>
        <xdr:cNvSpPr txBox="1"/>
      </xdr:nvSpPr>
      <xdr:spPr>
        <a:xfrm>
          <a:off x="422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3" name="直線コネクタ 172"/>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63500</xdr:rowOff>
    </xdr:from>
    <xdr:to xmlns:xdr="http://schemas.openxmlformats.org/drawingml/2006/spreadsheetDrawing">
      <xdr:col>24</xdr:col>
      <xdr:colOff>62865</xdr:colOff>
      <xdr:row>64</xdr:row>
      <xdr:rowOff>0</xdr:rowOff>
    </xdr:to>
    <xdr:cxnSp macro="">
      <xdr:nvCxnSpPr>
        <xdr:cNvPr id="175" name="直線コネクタ 174"/>
        <xdr:cNvCxnSpPr/>
      </xdr:nvCxnSpPr>
      <xdr:spPr>
        <a:xfrm flipV="1">
          <a:off x="4634865" y="966470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3810</xdr:rowOff>
    </xdr:from>
    <xdr:ext cx="405130" cy="259080"/>
    <xdr:sp macro="" textlink="">
      <xdr:nvSpPr>
        <xdr:cNvPr id="176" name="【橋りょう・トンネル】&#10;有形固定資産減価償却率最小値テキスト"/>
        <xdr:cNvSpPr txBox="1"/>
      </xdr:nvSpPr>
      <xdr:spPr>
        <a:xfrm>
          <a:off x="4673600" y="10976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0</xdr:rowOff>
    </xdr:from>
    <xdr:to xmlns:xdr="http://schemas.openxmlformats.org/drawingml/2006/spreadsheetDrawing">
      <xdr:col>24</xdr:col>
      <xdr:colOff>152400</xdr:colOff>
      <xdr:row>64</xdr:row>
      <xdr:rowOff>0</xdr:rowOff>
    </xdr:to>
    <xdr:cxnSp macro="">
      <xdr:nvCxnSpPr>
        <xdr:cNvPr id="177" name="直線コネクタ 176"/>
        <xdr:cNvCxnSpPr/>
      </xdr:nvCxnSpPr>
      <xdr:spPr>
        <a:xfrm>
          <a:off x="4546600" y="1097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10160</xdr:rowOff>
    </xdr:from>
    <xdr:ext cx="405130" cy="259080"/>
    <xdr:sp macro="" textlink="">
      <xdr:nvSpPr>
        <xdr:cNvPr id="178" name="【橋りょう・トンネル】&#10;有形固定資産減価償却率最大値テキスト"/>
        <xdr:cNvSpPr txBox="1"/>
      </xdr:nvSpPr>
      <xdr:spPr>
        <a:xfrm>
          <a:off x="4673600" y="9439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63500</xdr:rowOff>
    </xdr:from>
    <xdr:to xmlns:xdr="http://schemas.openxmlformats.org/drawingml/2006/spreadsheetDrawing">
      <xdr:col>24</xdr:col>
      <xdr:colOff>152400</xdr:colOff>
      <xdr:row>56</xdr:row>
      <xdr:rowOff>63500</xdr:rowOff>
    </xdr:to>
    <xdr:cxnSp macro="">
      <xdr:nvCxnSpPr>
        <xdr:cNvPr id="179" name="直線コネクタ 178"/>
        <xdr:cNvCxnSpPr/>
      </xdr:nvCxnSpPr>
      <xdr:spPr>
        <a:xfrm>
          <a:off x="4546600" y="966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61</xdr:row>
      <xdr:rowOff>29210</xdr:rowOff>
    </xdr:from>
    <xdr:ext cx="405130" cy="256540"/>
    <xdr:sp macro="" textlink="">
      <xdr:nvSpPr>
        <xdr:cNvPr id="180" name="【橋りょう・トンネル】&#10;有形固定資産減価償却率平均値テキスト"/>
        <xdr:cNvSpPr txBox="1"/>
      </xdr:nvSpPr>
      <xdr:spPr>
        <a:xfrm>
          <a:off x="4673600" y="1048766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50165</xdr:rowOff>
    </xdr:from>
    <xdr:to xmlns:xdr="http://schemas.openxmlformats.org/drawingml/2006/spreadsheetDrawing">
      <xdr:col>24</xdr:col>
      <xdr:colOff>114300</xdr:colOff>
      <xdr:row>61</xdr:row>
      <xdr:rowOff>151765</xdr:rowOff>
    </xdr:to>
    <xdr:sp macro="" textlink="">
      <xdr:nvSpPr>
        <xdr:cNvPr id="181" name="フローチャート: 判断 180"/>
        <xdr:cNvSpPr/>
      </xdr:nvSpPr>
      <xdr:spPr>
        <a:xfrm>
          <a:off x="4584700" y="1050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34290</xdr:rowOff>
    </xdr:from>
    <xdr:to xmlns:xdr="http://schemas.openxmlformats.org/drawingml/2006/spreadsheetDrawing">
      <xdr:col>20</xdr:col>
      <xdr:colOff>38100</xdr:colOff>
      <xdr:row>61</xdr:row>
      <xdr:rowOff>135890</xdr:rowOff>
    </xdr:to>
    <xdr:sp macro="" textlink="">
      <xdr:nvSpPr>
        <xdr:cNvPr id="182" name="フローチャート: 判断 181"/>
        <xdr:cNvSpPr/>
      </xdr:nvSpPr>
      <xdr:spPr>
        <a:xfrm>
          <a:off x="3746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20955</xdr:rowOff>
    </xdr:from>
    <xdr:to xmlns:xdr="http://schemas.openxmlformats.org/drawingml/2006/spreadsheetDrawing">
      <xdr:col>15</xdr:col>
      <xdr:colOff>101600</xdr:colOff>
      <xdr:row>61</xdr:row>
      <xdr:rowOff>122555</xdr:rowOff>
    </xdr:to>
    <xdr:sp macro="" textlink="">
      <xdr:nvSpPr>
        <xdr:cNvPr id="183" name="フローチャート: 判断 182"/>
        <xdr:cNvSpPr/>
      </xdr:nvSpPr>
      <xdr:spPr>
        <a:xfrm>
          <a:off x="2857500" y="1047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114300</xdr:rowOff>
    </xdr:from>
    <xdr:to xmlns:xdr="http://schemas.openxmlformats.org/drawingml/2006/spreadsheetDrawing">
      <xdr:col>10</xdr:col>
      <xdr:colOff>165100</xdr:colOff>
      <xdr:row>61</xdr:row>
      <xdr:rowOff>44450</xdr:rowOff>
    </xdr:to>
    <xdr:sp macro="" textlink="">
      <xdr:nvSpPr>
        <xdr:cNvPr id="184" name="フローチャート: 判断 183"/>
        <xdr:cNvSpPr/>
      </xdr:nvSpPr>
      <xdr:spPr>
        <a:xfrm>
          <a:off x="1968500" y="1040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106045</xdr:rowOff>
    </xdr:from>
    <xdr:to xmlns:xdr="http://schemas.openxmlformats.org/drawingml/2006/spreadsheetDrawing">
      <xdr:col>6</xdr:col>
      <xdr:colOff>38100</xdr:colOff>
      <xdr:row>61</xdr:row>
      <xdr:rowOff>36195</xdr:rowOff>
    </xdr:to>
    <xdr:sp macro="" textlink="">
      <xdr:nvSpPr>
        <xdr:cNvPr id="185" name="フローチャート: 判断 184"/>
        <xdr:cNvSpPr/>
      </xdr:nvSpPr>
      <xdr:spPr>
        <a:xfrm>
          <a:off x="1079500" y="1039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86" name="テキスト ボックス 185"/>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7" name="テキスト ボックス 186"/>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88" name="テキスト ボックス 187"/>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9" name="テキスト ボックス 188"/>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90" name="テキスト ボックス 189"/>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60325</xdr:rowOff>
    </xdr:from>
    <xdr:to xmlns:xdr="http://schemas.openxmlformats.org/drawingml/2006/spreadsheetDrawing">
      <xdr:col>24</xdr:col>
      <xdr:colOff>114300</xdr:colOff>
      <xdr:row>60</xdr:row>
      <xdr:rowOff>161925</xdr:rowOff>
    </xdr:to>
    <xdr:sp macro="" textlink="">
      <xdr:nvSpPr>
        <xdr:cNvPr id="191" name="楕円 190"/>
        <xdr:cNvSpPr/>
      </xdr:nvSpPr>
      <xdr:spPr>
        <a:xfrm>
          <a:off x="4584700" y="1034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83185</xdr:rowOff>
    </xdr:from>
    <xdr:ext cx="405130" cy="259080"/>
    <xdr:sp macro="" textlink="">
      <xdr:nvSpPr>
        <xdr:cNvPr id="192" name="【橋りょう・トンネル】&#10;有形固定資産減価償却率該当値テキスト"/>
        <xdr:cNvSpPr txBox="1"/>
      </xdr:nvSpPr>
      <xdr:spPr>
        <a:xfrm>
          <a:off x="4673600" y="10198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34290</xdr:rowOff>
    </xdr:from>
    <xdr:to xmlns:xdr="http://schemas.openxmlformats.org/drawingml/2006/spreadsheetDrawing">
      <xdr:col>20</xdr:col>
      <xdr:colOff>38100</xdr:colOff>
      <xdr:row>60</xdr:row>
      <xdr:rowOff>135890</xdr:rowOff>
    </xdr:to>
    <xdr:sp macro="" textlink="">
      <xdr:nvSpPr>
        <xdr:cNvPr id="193" name="楕円 192"/>
        <xdr:cNvSpPr/>
      </xdr:nvSpPr>
      <xdr:spPr>
        <a:xfrm>
          <a:off x="3746500" y="1032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85090</xdr:rowOff>
    </xdr:from>
    <xdr:to xmlns:xdr="http://schemas.openxmlformats.org/drawingml/2006/spreadsheetDrawing">
      <xdr:col>24</xdr:col>
      <xdr:colOff>63500</xdr:colOff>
      <xdr:row>60</xdr:row>
      <xdr:rowOff>111125</xdr:rowOff>
    </xdr:to>
    <xdr:cxnSp macro="">
      <xdr:nvCxnSpPr>
        <xdr:cNvPr id="194" name="直線コネクタ 193"/>
        <xdr:cNvCxnSpPr/>
      </xdr:nvCxnSpPr>
      <xdr:spPr>
        <a:xfrm>
          <a:off x="3797300" y="1037209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8255</xdr:rowOff>
    </xdr:from>
    <xdr:to xmlns:xdr="http://schemas.openxmlformats.org/drawingml/2006/spreadsheetDrawing">
      <xdr:col>15</xdr:col>
      <xdr:colOff>101600</xdr:colOff>
      <xdr:row>60</xdr:row>
      <xdr:rowOff>109855</xdr:rowOff>
    </xdr:to>
    <xdr:sp macro="" textlink="">
      <xdr:nvSpPr>
        <xdr:cNvPr id="195" name="楕円 194"/>
        <xdr:cNvSpPr/>
      </xdr:nvSpPr>
      <xdr:spPr>
        <a:xfrm>
          <a:off x="2857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59055</xdr:rowOff>
    </xdr:from>
    <xdr:to xmlns:xdr="http://schemas.openxmlformats.org/drawingml/2006/spreadsheetDrawing">
      <xdr:col>19</xdr:col>
      <xdr:colOff>177800</xdr:colOff>
      <xdr:row>60</xdr:row>
      <xdr:rowOff>85090</xdr:rowOff>
    </xdr:to>
    <xdr:cxnSp macro="">
      <xdr:nvCxnSpPr>
        <xdr:cNvPr id="196" name="直線コネクタ 195"/>
        <xdr:cNvCxnSpPr/>
      </xdr:nvCxnSpPr>
      <xdr:spPr>
        <a:xfrm>
          <a:off x="2908300" y="1034605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141605</xdr:rowOff>
    </xdr:from>
    <xdr:to xmlns:xdr="http://schemas.openxmlformats.org/drawingml/2006/spreadsheetDrawing">
      <xdr:col>10</xdr:col>
      <xdr:colOff>165100</xdr:colOff>
      <xdr:row>60</xdr:row>
      <xdr:rowOff>71755</xdr:rowOff>
    </xdr:to>
    <xdr:sp macro="" textlink="">
      <xdr:nvSpPr>
        <xdr:cNvPr id="197" name="楕円 196"/>
        <xdr:cNvSpPr/>
      </xdr:nvSpPr>
      <xdr:spPr>
        <a:xfrm>
          <a:off x="1968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20955</xdr:rowOff>
    </xdr:from>
    <xdr:to xmlns:xdr="http://schemas.openxmlformats.org/drawingml/2006/spreadsheetDrawing">
      <xdr:col>15</xdr:col>
      <xdr:colOff>50800</xdr:colOff>
      <xdr:row>60</xdr:row>
      <xdr:rowOff>59055</xdr:rowOff>
    </xdr:to>
    <xdr:cxnSp macro="">
      <xdr:nvCxnSpPr>
        <xdr:cNvPr id="198" name="直線コネクタ 197"/>
        <xdr:cNvCxnSpPr/>
      </xdr:nvCxnSpPr>
      <xdr:spPr>
        <a:xfrm>
          <a:off x="2019300" y="1030795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115570</xdr:rowOff>
    </xdr:from>
    <xdr:to xmlns:xdr="http://schemas.openxmlformats.org/drawingml/2006/spreadsheetDrawing">
      <xdr:col>6</xdr:col>
      <xdr:colOff>38100</xdr:colOff>
      <xdr:row>60</xdr:row>
      <xdr:rowOff>45720</xdr:rowOff>
    </xdr:to>
    <xdr:sp macro="" textlink="">
      <xdr:nvSpPr>
        <xdr:cNvPr id="199" name="楕円 198"/>
        <xdr:cNvSpPr/>
      </xdr:nvSpPr>
      <xdr:spPr>
        <a:xfrm>
          <a:off x="1079500" y="1023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166370</xdr:rowOff>
    </xdr:from>
    <xdr:to xmlns:xdr="http://schemas.openxmlformats.org/drawingml/2006/spreadsheetDrawing">
      <xdr:col>10</xdr:col>
      <xdr:colOff>114300</xdr:colOff>
      <xdr:row>60</xdr:row>
      <xdr:rowOff>20955</xdr:rowOff>
    </xdr:to>
    <xdr:cxnSp macro="">
      <xdr:nvCxnSpPr>
        <xdr:cNvPr id="200" name="直線コネクタ 199"/>
        <xdr:cNvCxnSpPr/>
      </xdr:nvCxnSpPr>
      <xdr:spPr>
        <a:xfrm>
          <a:off x="1130300" y="102819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127000</xdr:rowOff>
    </xdr:from>
    <xdr:ext cx="405130" cy="259080"/>
    <xdr:sp macro="" textlink="">
      <xdr:nvSpPr>
        <xdr:cNvPr id="201" name="n_1aveValue【橋りょう・トンネル】&#10;有形固定資産減価償却率"/>
        <xdr:cNvSpPr txBox="1"/>
      </xdr:nvSpPr>
      <xdr:spPr>
        <a:xfrm>
          <a:off x="3582035" y="10585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113665</xdr:rowOff>
    </xdr:from>
    <xdr:ext cx="402590" cy="258445"/>
    <xdr:sp macro="" textlink="">
      <xdr:nvSpPr>
        <xdr:cNvPr id="202" name="n_2aveValue【橋りょう・トンネル】&#10;有形固定資産減価償却率"/>
        <xdr:cNvSpPr txBox="1"/>
      </xdr:nvSpPr>
      <xdr:spPr>
        <a:xfrm>
          <a:off x="2705735" y="1057211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35560</xdr:rowOff>
    </xdr:from>
    <xdr:ext cx="402590" cy="259080"/>
    <xdr:sp macro="" textlink="">
      <xdr:nvSpPr>
        <xdr:cNvPr id="203" name="n_3aveValue【橋りょう・トンネル】&#10;有形固定資産減価償却率"/>
        <xdr:cNvSpPr txBox="1"/>
      </xdr:nvSpPr>
      <xdr:spPr>
        <a:xfrm>
          <a:off x="1816735" y="104940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27305</xdr:rowOff>
    </xdr:from>
    <xdr:ext cx="402590" cy="259080"/>
    <xdr:sp macro="" textlink="">
      <xdr:nvSpPr>
        <xdr:cNvPr id="204" name="n_4aveValue【橋りょう・トンネル】&#10;有形固定資産減価償却率"/>
        <xdr:cNvSpPr txBox="1"/>
      </xdr:nvSpPr>
      <xdr:spPr>
        <a:xfrm>
          <a:off x="927735" y="104857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152400</xdr:rowOff>
    </xdr:from>
    <xdr:ext cx="405130" cy="259080"/>
    <xdr:sp macro="" textlink="">
      <xdr:nvSpPr>
        <xdr:cNvPr id="205" name="n_1mainValue【橋りょう・トンネル】&#10;有形固定資産減価償却率"/>
        <xdr:cNvSpPr txBox="1"/>
      </xdr:nvSpPr>
      <xdr:spPr>
        <a:xfrm>
          <a:off x="3582035" y="10096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126365</xdr:rowOff>
    </xdr:from>
    <xdr:ext cx="402590" cy="259080"/>
    <xdr:sp macro="" textlink="">
      <xdr:nvSpPr>
        <xdr:cNvPr id="206" name="n_2mainValue【橋りょう・トンネル】&#10;有形固定資産減価償却率"/>
        <xdr:cNvSpPr txBox="1"/>
      </xdr:nvSpPr>
      <xdr:spPr>
        <a:xfrm>
          <a:off x="2705735" y="100704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88265</xdr:rowOff>
    </xdr:from>
    <xdr:ext cx="402590" cy="256540"/>
    <xdr:sp macro="" textlink="">
      <xdr:nvSpPr>
        <xdr:cNvPr id="207" name="n_3mainValue【橋りょう・トンネル】&#10;有形固定資産減価償却率"/>
        <xdr:cNvSpPr txBox="1"/>
      </xdr:nvSpPr>
      <xdr:spPr>
        <a:xfrm>
          <a:off x="1816735" y="100323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62230</xdr:rowOff>
    </xdr:from>
    <xdr:ext cx="402590" cy="259080"/>
    <xdr:sp macro="" textlink="">
      <xdr:nvSpPr>
        <xdr:cNvPr id="208" name="n_4mainValue【橋りょう・トンネル】&#10;有形固定資産減価償却率"/>
        <xdr:cNvSpPr txBox="1"/>
      </xdr:nvSpPr>
      <xdr:spPr>
        <a:xfrm>
          <a:off x="927735" y="100063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217" name="テキスト ボックス 216"/>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9" name="直線コネクタ 218"/>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46380" cy="259080"/>
    <xdr:sp macro="" textlink="">
      <xdr:nvSpPr>
        <xdr:cNvPr id="220" name="テキスト ボックス 219"/>
        <xdr:cNvSpPr txBox="1"/>
      </xdr:nvSpPr>
      <xdr:spPr>
        <a:xfrm>
          <a:off x="6355080" y="1096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21" name="直線コネクタ 220"/>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93090" cy="259080"/>
    <xdr:sp macro="" textlink="">
      <xdr:nvSpPr>
        <xdr:cNvPr id="222" name="テキスト ボックス 221"/>
        <xdr:cNvSpPr txBox="1"/>
      </xdr:nvSpPr>
      <xdr:spPr>
        <a:xfrm>
          <a:off x="6008370" y="1063434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23" name="直線コネクタ 222"/>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20955</xdr:rowOff>
    </xdr:from>
    <xdr:ext cx="593090" cy="256540"/>
    <xdr:sp macro="" textlink="">
      <xdr:nvSpPr>
        <xdr:cNvPr id="224" name="テキスト ボックス 223"/>
        <xdr:cNvSpPr txBox="1"/>
      </xdr:nvSpPr>
      <xdr:spPr>
        <a:xfrm>
          <a:off x="6008370" y="1030795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5" name="直線コネクタ 224"/>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37465</xdr:rowOff>
    </xdr:from>
    <xdr:ext cx="593090" cy="259080"/>
    <xdr:sp macro="" textlink="">
      <xdr:nvSpPr>
        <xdr:cNvPr id="226" name="テキスト ボックス 225"/>
        <xdr:cNvSpPr txBox="1"/>
      </xdr:nvSpPr>
      <xdr:spPr>
        <a:xfrm>
          <a:off x="6008370" y="998156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7" name="直線コネクタ 226"/>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53975</xdr:rowOff>
    </xdr:from>
    <xdr:ext cx="593090" cy="256540"/>
    <xdr:sp macro="" textlink="">
      <xdr:nvSpPr>
        <xdr:cNvPr id="228" name="テキスト ボックス 227"/>
        <xdr:cNvSpPr txBox="1"/>
      </xdr:nvSpPr>
      <xdr:spPr>
        <a:xfrm>
          <a:off x="6008370" y="965517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9" name="直線コネクタ 228"/>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69850</xdr:rowOff>
    </xdr:from>
    <xdr:ext cx="683260" cy="259080"/>
    <xdr:sp macro="" textlink="">
      <xdr:nvSpPr>
        <xdr:cNvPr id="230" name="テキスト ボックス 229"/>
        <xdr:cNvSpPr txBox="1"/>
      </xdr:nvSpPr>
      <xdr:spPr>
        <a:xfrm>
          <a:off x="5918200" y="932815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31" name="直線コネクタ 230"/>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3260" cy="256540"/>
    <xdr:sp macro="" textlink="">
      <xdr:nvSpPr>
        <xdr:cNvPr id="232" name="テキスト ボックス 231"/>
        <xdr:cNvSpPr txBox="1"/>
      </xdr:nvSpPr>
      <xdr:spPr>
        <a:xfrm>
          <a:off x="5918200" y="900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62230</xdr:rowOff>
    </xdr:from>
    <xdr:to xmlns:xdr="http://schemas.openxmlformats.org/drawingml/2006/spreadsheetDrawing">
      <xdr:col>54</xdr:col>
      <xdr:colOff>189865</xdr:colOff>
      <xdr:row>64</xdr:row>
      <xdr:rowOff>130175</xdr:rowOff>
    </xdr:to>
    <xdr:cxnSp macro="">
      <xdr:nvCxnSpPr>
        <xdr:cNvPr id="234" name="直線コネクタ 233"/>
        <xdr:cNvCxnSpPr/>
      </xdr:nvCxnSpPr>
      <xdr:spPr>
        <a:xfrm flipV="1">
          <a:off x="10476865" y="9491980"/>
          <a:ext cx="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133985</xdr:rowOff>
    </xdr:from>
    <xdr:ext cx="378460" cy="256540"/>
    <xdr:sp macro="" textlink="">
      <xdr:nvSpPr>
        <xdr:cNvPr id="235" name="【橋りょう・トンネル】&#10;一人当たり有形固定資産（償却資産）額最小値テキスト"/>
        <xdr:cNvSpPr txBox="1"/>
      </xdr:nvSpPr>
      <xdr:spPr>
        <a:xfrm>
          <a:off x="10515600" y="1110678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130175</xdr:rowOff>
    </xdr:from>
    <xdr:to xmlns:xdr="http://schemas.openxmlformats.org/drawingml/2006/spreadsheetDrawing">
      <xdr:col>55</xdr:col>
      <xdr:colOff>88900</xdr:colOff>
      <xdr:row>64</xdr:row>
      <xdr:rowOff>130175</xdr:rowOff>
    </xdr:to>
    <xdr:cxnSp macro="">
      <xdr:nvCxnSpPr>
        <xdr:cNvPr id="236" name="直線コネクタ 235"/>
        <xdr:cNvCxnSpPr/>
      </xdr:nvCxnSpPr>
      <xdr:spPr>
        <a:xfrm>
          <a:off x="10388600" y="1110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8890</xdr:rowOff>
    </xdr:from>
    <xdr:ext cx="598805" cy="256540"/>
    <xdr:sp macro="" textlink="">
      <xdr:nvSpPr>
        <xdr:cNvPr id="237" name="【橋りょう・トンネル】&#10;一人当たり有形固定資産（償却資産）額最大値テキスト"/>
        <xdr:cNvSpPr txBox="1"/>
      </xdr:nvSpPr>
      <xdr:spPr>
        <a:xfrm>
          <a:off x="10515600" y="926719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986,937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62230</xdr:rowOff>
    </xdr:from>
    <xdr:to xmlns:xdr="http://schemas.openxmlformats.org/drawingml/2006/spreadsheetDrawing">
      <xdr:col>55</xdr:col>
      <xdr:colOff>88900</xdr:colOff>
      <xdr:row>55</xdr:row>
      <xdr:rowOff>62230</xdr:rowOff>
    </xdr:to>
    <xdr:cxnSp macro="">
      <xdr:nvCxnSpPr>
        <xdr:cNvPr id="238" name="直線コネクタ 237"/>
        <xdr:cNvCxnSpPr/>
      </xdr:nvCxnSpPr>
      <xdr:spPr>
        <a:xfrm>
          <a:off x="10388600" y="9491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78105</xdr:rowOff>
    </xdr:from>
    <xdr:ext cx="598805" cy="256540"/>
    <xdr:sp macro="" textlink="">
      <xdr:nvSpPr>
        <xdr:cNvPr id="239" name="【橋りょう・トンネル】&#10;一人当たり有形固定資産（償却資産）額平均値テキスト"/>
        <xdr:cNvSpPr txBox="1"/>
      </xdr:nvSpPr>
      <xdr:spPr>
        <a:xfrm>
          <a:off x="10515600" y="10536555"/>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99695</xdr:rowOff>
    </xdr:from>
    <xdr:to xmlns:xdr="http://schemas.openxmlformats.org/drawingml/2006/spreadsheetDrawing">
      <xdr:col>55</xdr:col>
      <xdr:colOff>50800</xdr:colOff>
      <xdr:row>62</xdr:row>
      <xdr:rowOff>29845</xdr:rowOff>
    </xdr:to>
    <xdr:sp macro="" textlink="">
      <xdr:nvSpPr>
        <xdr:cNvPr id="240" name="フローチャート: 判断 239"/>
        <xdr:cNvSpPr/>
      </xdr:nvSpPr>
      <xdr:spPr>
        <a:xfrm>
          <a:off x="104267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116205</xdr:rowOff>
    </xdr:from>
    <xdr:to xmlns:xdr="http://schemas.openxmlformats.org/drawingml/2006/spreadsheetDrawing">
      <xdr:col>50</xdr:col>
      <xdr:colOff>165100</xdr:colOff>
      <xdr:row>62</xdr:row>
      <xdr:rowOff>46355</xdr:rowOff>
    </xdr:to>
    <xdr:sp macro="" textlink="">
      <xdr:nvSpPr>
        <xdr:cNvPr id="241" name="フローチャート: 判断 240"/>
        <xdr:cNvSpPr/>
      </xdr:nvSpPr>
      <xdr:spPr>
        <a:xfrm>
          <a:off x="9588500" y="105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111125</xdr:rowOff>
    </xdr:from>
    <xdr:to xmlns:xdr="http://schemas.openxmlformats.org/drawingml/2006/spreadsheetDrawing">
      <xdr:col>46</xdr:col>
      <xdr:colOff>38100</xdr:colOff>
      <xdr:row>62</xdr:row>
      <xdr:rowOff>41275</xdr:rowOff>
    </xdr:to>
    <xdr:sp macro="" textlink="">
      <xdr:nvSpPr>
        <xdr:cNvPr id="242" name="フローチャート: 判断 241"/>
        <xdr:cNvSpPr/>
      </xdr:nvSpPr>
      <xdr:spPr>
        <a:xfrm>
          <a:off x="8699500" y="10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118745</xdr:rowOff>
    </xdr:from>
    <xdr:to xmlns:xdr="http://schemas.openxmlformats.org/drawingml/2006/spreadsheetDrawing">
      <xdr:col>41</xdr:col>
      <xdr:colOff>101600</xdr:colOff>
      <xdr:row>62</xdr:row>
      <xdr:rowOff>48895</xdr:rowOff>
    </xdr:to>
    <xdr:sp macro="" textlink="">
      <xdr:nvSpPr>
        <xdr:cNvPr id="243" name="フローチャート: 判断 242"/>
        <xdr:cNvSpPr/>
      </xdr:nvSpPr>
      <xdr:spPr>
        <a:xfrm>
          <a:off x="7810500" y="1057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142240</xdr:rowOff>
    </xdr:from>
    <xdr:to xmlns:xdr="http://schemas.openxmlformats.org/drawingml/2006/spreadsheetDrawing">
      <xdr:col>36</xdr:col>
      <xdr:colOff>165100</xdr:colOff>
      <xdr:row>62</xdr:row>
      <xdr:rowOff>72390</xdr:rowOff>
    </xdr:to>
    <xdr:sp macro="" textlink="">
      <xdr:nvSpPr>
        <xdr:cNvPr id="244" name="フローチャート: 判断 243"/>
        <xdr:cNvSpPr/>
      </xdr:nvSpPr>
      <xdr:spPr>
        <a:xfrm>
          <a:off x="6921500" y="1060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45" name="テキスト ボックス 244"/>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46" name="テキスト ボックス 245"/>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47" name="テキスト ボックス 246"/>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48" name="テキスト ボックス 247"/>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9" name="テキスト ボックス 248"/>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53975</xdr:rowOff>
    </xdr:from>
    <xdr:to xmlns:xdr="http://schemas.openxmlformats.org/drawingml/2006/spreadsheetDrawing">
      <xdr:col>55</xdr:col>
      <xdr:colOff>50800</xdr:colOff>
      <xdr:row>57</xdr:row>
      <xdr:rowOff>155575</xdr:rowOff>
    </xdr:to>
    <xdr:sp macro="" textlink="">
      <xdr:nvSpPr>
        <xdr:cNvPr id="250" name="楕円 249"/>
        <xdr:cNvSpPr/>
      </xdr:nvSpPr>
      <xdr:spPr>
        <a:xfrm>
          <a:off x="104267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56</xdr:row>
      <xdr:rowOff>76835</xdr:rowOff>
    </xdr:from>
    <xdr:ext cx="598805" cy="256540"/>
    <xdr:sp macro="" textlink="">
      <xdr:nvSpPr>
        <xdr:cNvPr id="251" name="【橋りょう・トンネル】&#10;一人当たり有形固定資産（償却資産）額該当値テキスト"/>
        <xdr:cNvSpPr txBox="1"/>
      </xdr:nvSpPr>
      <xdr:spPr>
        <a:xfrm>
          <a:off x="10515600" y="967803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750,955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74930</xdr:rowOff>
    </xdr:from>
    <xdr:to xmlns:xdr="http://schemas.openxmlformats.org/drawingml/2006/spreadsheetDrawing">
      <xdr:col>50</xdr:col>
      <xdr:colOff>165100</xdr:colOff>
      <xdr:row>58</xdr:row>
      <xdr:rowOff>5080</xdr:rowOff>
    </xdr:to>
    <xdr:sp macro="" textlink="">
      <xdr:nvSpPr>
        <xdr:cNvPr id="252" name="楕円 251"/>
        <xdr:cNvSpPr/>
      </xdr:nvSpPr>
      <xdr:spPr>
        <a:xfrm>
          <a:off x="9588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57</xdr:row>
      <xdr:rowOff>104775</xdr:rowOff>
    </xdr:from>
    <xdr:to xmlns:xdr="http://schemas.openxmlformats.org/drawingml/2006/spreadsheetDrawing">
      <xdr:col>55</xdr:col>
      <xdr:colOff>0</xdr:colOff>
      <xdr:row>57</xdr:row>
      <xdr:rowOff>125730</xdr:rowOff>
    </xdr:to>
    <xdr:cxnSp macro="">
      <xdr:nvCxnSpPr>
        <xdr:cNvPr id="253" name="直線コネクタ 252"/>
        <xdr:cNvCxnSpPr/>
      </xdr:nvCxnSpPr>
      <xdr:spPr>
        <a:xfrm flipV="1">
          <a:off x="9639300" y="987742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93980</xdr:rowOff>
    </xdr:from>
    <xdr:to xmlns:xdr="http://schemas.openxmlformats.org/drawingml/2006/spreadsheetDrawing">
      <xdr:col>46</xdr:col>
      <xdr:colOff>38100</xdr:colOff>
      <xdr:row>58</xdr:row>
      <xdr:rowOff>24130</xdr:rowOff>
    </xdr:to>
    <xdr:sp macro="" textlink="">
      <xdr:nvSpPr>
        <xdr:cNvPr id="254" name="楕円 253"/>
        <xdr:cNvSpPr/>
      </xdr:nvSpPr>
      <xdr:spPr>
        <a:xfrm>
          <a:off x="8699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125730</xdr:rowOff>
    </xdr:from>
    <xdr:to xmlns:xdr="http://schemas.openxmlformats.org/drawingml/2006/spreadsheetDrawing">
      <xdr:col>50</xdr:col>
      <xdr:colOff>114300</xdr:colOff>
      <xdr:row>57</xdr:row>
      <xdr:rowOff>144780</xdr:rowOff>
    </xdr:to>
    <xdr:cxnSp macro="">
      <xdr:nvCxnSpPr>
        <xdr:cNvPr id="255" name="直線コネクタ 254"/>
        <xdr:cNvCxnSpPr/>
      </xdr:nvCxnSpPr>
      <xdr:spPr>
        <a:xfrm flipV="1">
          <a:off x="8750300" y="989838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30480</xdr:rowOff>
    </xdr:from>
    <xdr:to xmlns:xdr="http://schemas.openxmlformats.org/drawingml/2006/spreadsheetDrawing">
      <xdr:col>41</xdr:col>
      <xdr:colOff>101600</xdr:colOff>
      <xdr:row>58</xdr:row>
      <xdr:rowOff>132080</xdr:rowOff>
    </xdr:to>
    <xdr:sp macro="" textlink="">
      <xdr:nvSpPr>
        <xdr:cNvPr id="256" name="楕円 255"/>
        <xdr:cNvSpPr/>
      </xdr:nvSpPr>
      <xdr:spPr>
        <a:xfrm>
          <a:off x="78105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57</xdr:row>
      <xdr:rowOff>144780</xdr:rowOff>
    </xdr:from>
    <xdr:to xmlns:xdr="http://schemas.openxmlformats.org/drawingml/2006/spreadsheetDrawing">
      <xdr:col>45</xdr:col>
      <xdr:colOff>177800</xdr:colOff>
      <xdr:row>58</xdr:row>
      <xdr:rowOff>81280</xdr:rowOff>
    </xdr:to>
    <xdr:cxnSp macro="">
      <xdr:nvCxnSpPr>
        <xdr:cNvPr id="257" name="直線コネクタ 256"/>
        <xdr:cNvCxnSpPr/>
      </xdr:nvCxnSpPr>
      <xdr:spPr>
        <a:xfrm flipV="1">
          <a:off x="7861300" y="9917430"/>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58</xdr:row>
      <xdr:rowOff>48260</xdr:rowOff>
    </xdr:from>
    <xdr:to xmlns:xdr="http://schemas.openxmlformats.org/drawingml/2006/spreadsheetDrawing">
      <xdr:col>36</xdr:col>
      <xdr:colOff>165100</xdr:colOff>
      <xdr:row>58</xdr:row>
      <xdr:rowOff>149860</xdr:rowOff>
    </xdr:to>
    <xdr:sp macro="" textlink="">
      <xdr:nvSpPr>
        <xdr:cNvPr id="258" name="楕円 257"/>
        <xdr:cNvSpPr/>
      </xdr:nvSpPr>
      <xdr:spPr>
        <a:xfrm>
          <a:off x="6921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58</xdr:row>
      <xdr:rowOff>81280</xdr:rowOff>
    </xdr:from>
    <xdr:to xmlns:xdr="http://schemas.openxmlformats.org/drawingml/2006/spreadsheetDrawing">
      <xdr:col>41</xdr:col>
      <xdr:colOff>50800</xdr:colOff>
      <xdr:row>58</xdr:row>
      <xdr:rowOff>99060</xdr:rowOff>
    </xdr:to>
    <xdr:cxnSp macro="">
      <xdr:nvCxnSpPr>
        <xdr:cNvPr id="259" name="直線コネクタ 258"/>
        <xdr:cNvCxnSpPr/>
      </xdr:nvCxnSpPr>
      <xdr:spPr>
        <a:xfrm flipV="1">
          <a:off x="6972300" y="100253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37465</xdr:rowOff>
    </xdr:from>
    <xdr:ext cx="596265" cy="259080"/>
    <xdr:sp macro="" textlink="">
      <xdr:nvSpPr>
        <xdr:cNvPr id="260" name="n_1aveValue【橋りょう・トンネル】&#10;一人当たり有形固定資産（償却資産）額"/>
        <xdr:cNvSpPr txBox="1"/>
      </xdr:nvSpPr>
      <xdr:spPr>
        <a:xfrm>
          <a:off x="9326880" y="106673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292,754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62</xdr:row>
      <xdr:rowOff>32385</xdr:rowOff>
    </xdr:from>
    <xdr:ext cx="596265" cy="256540"/>
    <xdr:sp macro="" textlink="">
      <xdr:nvSpPr>
        <xdr:cNvPr id="261" name="n_2aveValue【橋りょう・トンネル】&#10;一人当たり有形固定資産（償却資産）額"/>
        <xdr:cNvSpPr txBox="1"/>
      </xdr:nvSpPr>
      <xdr:spPr>
        <a:xfrm>
          <a:off x="8450580" y="1066228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295,970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40640</xdr:rowOff>
    </xdr:from>
    <xdr:ext cx="596265" cy="256540"/>
    <xdr:sp macro="" textlink="">
      <xdr:nvSpPr>
        <xdr:cNvPr id="262" name="n_3aveValue【橋りょう・トンネル】&#10;一人当たり有形固定資産（償却資産）額"/>
        <xdr:cNvSpPr txBox="1"/>
      </xdr:nvSpPr>
      <xdr:spPr>
        <a:xfrm>
          <a:off x="7561580" y="106705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291,333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63500</xdr:rowOff>
    </xdr:from>
    <xdr:ext cx="596265" cy="256540"/>
    <xdr:sp macro="" textlink="">
      <xdr:nvSpPr>
        <xdr:cNvPr id="263" name="n_4aveValue【橋りょう・トンネル】&#10;一人当たり有形固定資産（償却資産）額"/>
        <xdr:cNvSpPr txBox="1"/>
      </xdr:nvSpPr>
      <xdr:spPr>
        <a:xfrm>
          <a:off x="6672580" y="106934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56</xdr:row>
      <xdr:rowOff>21590</xdr:rowOff>
    </xdr:from>
    <xdr:ext cx="596265" cy="259080"/>
    <xdr:sp macro="" textlink="">
      <xdr:nvSpPr>
        <xdr:cNvPr id="264" name="n_1mainValue【橋りょう・トンネル】&#10;一人当たり有形固定資産（償却資産）額"/>
        <xdr:cNvSpPr txBox="1"/>
      </xdr:nvSpPr>
      <xdr:spPr>
        <a:xfrm>
          <a:off x="9326880" y="96227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737,927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56</xdr:row>
      <xdr:rowOff>40640</xdr:rowOff>
    </xdr:from>
    <xdr:ext cx="596265" cy="256540"/>
    <xdr:sp macro="" textlink="">
      <xdr:nvSpPr>
        <xdr:cNvPr id="265" name="n_2mainValue【橋りょう・トンネル】&#10;一人当たり有形固定資産（償却資産）額"/>
        <xdr:cNvSpPr txBox="1"/>
      </xdr:nvSpPr>
      <xdr:spPr>
        <a:xfrm>
          <a:off x="8450580" y="96418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726,511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56</xdr:row>
      <xdr:rowOff>148590</xdr:rowOff>
    </xdr:from>
    <xdr:ext cx="596265" cy="259080"/>
    <xdr:sp macro="" textlink="">
      <xdr:nvSpPr>
        <xdr:cNvPr id="266" name="n_3mainValue【橋りょう・トンネル】&#10;一人当たり有形固定資産（償却資産）額"/>
        <xdr:cNvSpPr txBox="1"/>
      </xdr:nvSpPr>
      <xdr:spPr>
        <a:xfrm>
          <a:off x="7561580" y="97497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660,092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56</xdr:row>
      <xdr:rowOff>166370</xdr:rowOff>
    </xdr:from>
    <xdr:ext cx="596265" cy="256540"/>
    <xdr:sp macro="" textlink="">
      <xdr:nvSpPr>
        <xdr:cNvPr id="267" name="n_4mainValue【橋りょう・トンネル】&#10;一人当たり有形固定資産（償却資産）額"/>
        <xdr:cNvSpPr txBox="1"/>
      </xdr:nvSpPr>
      <xdr:spPr>
        <a:xfrm>
          <a:off x="6672580" y="976757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76" name="テキスト ボックス 275"/>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7" name="直線コネクタ 276"/>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9080"/>
    <xdr:sp macro="" textlink="">
      <xdr:nvSpPr>
        <xdr:cNvPr id="278" name="テキスト ボックス 277"/>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9" name="直線コネクタ 278"/>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820" cy="256540"/>
    <xdr:sp macro="" textlink="">
      <xdr:nvSpPr>
        <xdr:cNvPr id="280" name="テキスト ボックス 279"/>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81" name="直線コネクタ 280"/>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82" name="テキスト ボックス 281"/>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83" name="直線コネクタ 282"/>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4" name="テキスト ボックス 283"/>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5" name="直線コネクタ 284"/>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6540"/>
    <xdr:sp macro="" textlink="">
      <xdr:nvSpPr>
        <xdr:cNvPr id="286" name="テキスト ボックス 285"/>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7" name="直線コネクタ 286"/>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8" name="テキスト ボックス 287"/>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9" name="直線コネクタ 288"/>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6550" cy="259080"/>
    <xdr:sp macro="" textlink="">
      <xdr:nvSpPr>
        <xdr:cNvPr id="290" name="テキスト ボックス 289"/>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40640</xdr:rowOff>
    </xdr:from>
    <xdr:to xmlns:xdr="http://schemas.openxmlformats.org/drawingml/2006/spreadsheetDrawing">
      <xdr:col>24</xdr:col>
      <xdr:colOff>62865</xdr:colOff>
      <xdr:row>86</xdr:row>
      <xdr:rowOff>93345</xdr:rowOff>
    </xdr:to>
    <xdr:cxnSp macro="">
      <xdr:nvCxnSpPr>
        <xdr:cNvPr id="292" name="直線コネクタ 291"/>
        <xdr:cNvCxnSpPr/>
      </xdr:nvCxnSpPr>
      <xdr:spPr>
        <a:xfrm flipV="1">
          <a:off x="4634865" y="13413740"/>
          <a:ext cx="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97790</xdr:rowOff>
    </xdr:from>
    <xdr:ext cx="405130" cy="256540"/>
    <xdr:sp macro="" textlink="">
      <xdr:nvSpPr>
        <xdr:cNvPr id="293" name="【公営住宅】&#10;有形固定資産減価償却率最小値テキスト"/>
        <xdr:cNvSpPr txBox="1"/>
      </xdr:nvSpPr>
      <xdr:spPr>
        <a:xfrm>
          <a:off x="4673600" y="148424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93345</xdr:rowOff>
    </xdr:from>
    <xdr:to xmlns:xdr="http://schemas.openxmlformats.org/drawingml/2006/spreadsheetDrawing">
      <xdr:col>24</xdr:col>
      <xdr:colOff>152400</xdr:colOff>
      <xdr:row>86</xdr:row>
      <xdr:rowOff>93345</xdr:rowOff>
    </xdr:to>
    <xdr:cxnSp macro="">
      <xdr:nvCxnSpPr>
        <xdr:cNvPr id="294" name="直線コネクタ 293"/>
        <xdr:cNvCxnSpPr/>
      </xdr:nvCxnSpPr>
      <xdr:spPr>
        <a:xfrm>
          <a:off x="4546600" y="14838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158115</xdr:rowOff>
    </xdr:from>
    <xdr:ext cx="405130" cy="256540"/>
    <xdr:sp macro="" textlink="">
      <xdr:nvSpPr>
        <xdr:cNvPr id="295" name="【公営住宅】&#10;有形固定資産減価償却率最大値テキスト"/>
        <xdr:cNvSpPr txBox="1"/>
      </xdr:nvSpPr>
      <xdr:spPr>
        <a:xfrm>
          <a:off x="4673600" y="131883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40640</xdr:rowOff>
    </xdr:from>
    <xdr:to xmlns:xdr="http://schemas.openxmlformats.org/drawingml/2006/spreadsheetDrawing">
      <xdr:col>24</xdr:col>
      <xdr:colOff>152400</xdr:colOff>
      <xdr:row>78</xdr:row>
      <xdr:rowOff>40640</xdr:rowOff>
    </xdr:to>
    <xdr:cxnSp macro="">
      <xdr:nvCxnSpPr>
        <xdr:cNvPr id="296" name="直線コネクタ 295"/>
        <xdr:cNvCxnSpPr/>
      </xdr:nvCxnSpPr>
      <xdr:spPr>
        <a:xfrm>
          <a:off x="4546600" y="1341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67310</xdr:rowOff>
    </xdr:from>
    <xdr:ext cx="405130" cy="259080"/>
    <xdr:sp macro="" textlink="">
      <xdr:nvSpPr>
        <xdr:cNvPr id="297" name="【公営住宅】&#10;有形固定資産減価償却率平均値テキスト"/>
        <xdr:cNvSpPr txBox="1"/>
      </xdr:nvSpPr>
      <xdr:spPr>
        <a:xfrm>
          <a:off x="4673600" y="141262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44450</xdr:rowOff>
    </xdr:from>
    <xdr:to xmlns:xdr="http://schemas.openxmlformats.org/drawingml/2006/spreadsheetDrawing">
      <xdr:col>24</xdr:col>
      <xdr:colOff>114300</xdr:colOff>
      <xdr:row>83</xdr:row>
      <xdr:rowOff>146050</xdr:rowOff>
    </xdr:to>
    <xdr:sp macro="" textlink="">
      <xdr:nvSpPr>
        <xdr:cNvPr id="298" name="フローチャート: 判断 297"/>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130175</xdr:rowOff>
    </xdr:from>
    <xdr:to xmlns:xdr="http://schemas.openxmlformats.org/drawingml/2006/spreadsheetDrawing">
      <xdr:col>20</xdr:col>
      <xdr:colOff>38100</xdr:colOff>
      <xdr:row>83</xdr:row>
      <xdr:rowOff>60325</xdr:rowOff>
    </xdr:to>
    <xdr:sp macro="" textlink="">
      <xdr:nvSpPr>
        <xdr:cNvPr id="299" name="フローチャート: 判断 298"/>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71120</xdr:rowOff>
    </xdr:from>
    <xdr:to xmlns:xdr="http://schemas.openxmlformats.org/drawingml/2006/spreadsheetDrawing">
      <xdr:col>15</xdr:col>
      <xdr:colOff>101600</xdr:colOff>
      <xdr:row>83</xdr:row>
      <xdr:rowOff>1270</xdr:rowOff>
    </xdr:to>
    <xdr:sp macro="" textlink="">
      <xdr:nvSpPr>
        <xdr:cNvPr id="300" name="フローチャート: 判断 299"/>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83</xdr:row>
      <xdr:rowOff>31115</xdr:rowOff>
    </xdr:from>
    <xdr:to xmlns:xdr="http://schemas.openxmlformats.org/drawingml/2006/spreadsheetDrawing">
      <xdr:col>10</xdr:col>
      <xdr:colOff>165100</xdr:colOff>
      <xdr:row>83</xdr:row>
      <xdr:rowOff>132715</xdr:rowOff>
    </xdr:to>
    <xdr:sp macro="" textlink="">
      <xdr:nvSpPr>
        <xdr:cNvPr id="301" name="フローチャート: 判断 300"/>
        <xdr:cNvSpPr/>
      </xdr:nvSpPr>
      <xdr:spPr>
        <a:xfrm>
          <a:off x="1968500" y="142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83</xdr:row>
      <xdr:rowOff>65405</xdr:rowOff>
    </xdr:from>
    <xdr:to xmlns:xdr="http://schemas.openxmlformats.org/drawingml/2006/spreadsheetDrawing">
      <xdr:col>6</xdr:col>
      <xdr:colOff>38100</xdr:colOff>
      <xdr:row>83</xdr:row>
      <xdr:rowOff>167005</xdr:rowOff>
    </xdr:to>
    <xdr:sp macro="" textlink="">
      <xdr:nvSpPr>
        <xdr:cNvPr id="302" name="フローチャート: 判断 301"/>
        <xdr:cNvSpPr/>
      </xdr:nvSpPr>
      <xdr:spPr>
        <a:xfrm>
          <a:off x="1079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3" name="テキスト ボックス 302"/>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4" name="テキスト ボックス 303"/>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5" name="テキスト ボックス 304"/>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6" name="テキスト ボックス 305"/>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7" name="テキスト ボックス 306"/>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85</xdr:row>
      <xdr:rowOff>111125</xdr:rowOff>
    </xdr:from>
    <xdr:to xmlns:xdr="http://schemas.openxmlformats.org/drawingml/2006/spreadsheetDrawing">
      <xdr:col>24</xdr:col>
      <xdr:colOff>114300</xdr:colOff>
      <xdr:row>86</xdr:row>
      <xdr:rowOff>41275</xdr:rowOff>
    </xdr:to>
    <xdr:sp macro="" textlink="">
      <xdr:nvSpPr>
        <xdr:cNvPr id="308" name="楕円 307"/>
        <xdr:cNvSpPr/>
      </xdr:nvSpPr>
      <xdr:spPr>
        <a:xfrm>
          <a:off x="4584700" y="1468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85</xdr:row>
      <xdr:rowOff>26035</xdr:rowOff>
    </xdr:from>
    <xdr:ext cx="405130" cy="259080"/>
    <xdr:sp macro="" textlink="">
      <xdr:nvSpPr>
        <xdr:cNvPr id="309" name="【公営住宅】&#10;有形固定資産減価償却率該当値テキスト"/>
        <xdr:cNvSpPr txBox="1"/>
      </xdr:nvSpPr>
      <xdr:spPr>
        <a:xfrm>
          <a:off x="4673600" y="14599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85</xdr:row>
      <xdr:rowOff>86360</xdr:rowOff>
    </xdr:from>
    <xdr:to xmlns:xdr="http://schemas.openxmlformats.org/drawingml/2006/spreadsheetDrawing">
      <xdr:col>20</xdr:col>
      <xdr:colOff>38100</xdr:colOff>
      <xdr:row>86</xdr:row>
      <xdr:rowOff>16510</xdr:rowOff>
    </xdr:to>
    <xdr:sp macro="" textlink="">
      <xdr:nvSpPr>
        <xdr:cNvPr id="310" name="楕円 309"/>
        <xdr:cNvSpPr/>
      </xdr:nvSpPr>
      <xdr:spPr>
        <a:xfrm>
          <a:off x="3746500" y="1465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85</xdr:row>
      <xdr:rowOff>137160</xdr:rowOff>
    </xdr:from>
    <xdr:to xmlns:xdr="http://schemas.openxmlformats.org/drawingml/2006/spreadsheetDrawing">
      <xdr:col>24</xdr:col>
      <xdr:colOff>63500</xdr:colOff>
      <xdr:row>85</xdr:row>
      <xdr:rowOff>161925</xdr:rowOff>
    </xdr:to>
    <xdr:cxnSp macro="">
      <xdr:nvCxnSpPr>
        <xdr:cNvPr id="311" name="直線コネクタ 310"/>
        <xdr:cNvCxnSpPr/>
      </xdr:nvCxnSpPr>
      <xdr:spPr>
        <a:xfrm>
          <a:off x="3797300" y="1471041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85</xdr:row>
      <xdr:rowOff>61595</xdr:rowOff>
    </xdr:from>
    <xdr:to xmlns:xdr="http://schemas.openxmlformats.org/drawingml/2006/spreadsheetDrawing">
      <xdr:col>15</xdr:col>
      <xdr:colOff>101600</xdr:colOff>
      <xdr:row>85</xdr:row>
      <xdr:rowOff>163195</xdr:rowOff>
    </xdr:to>
    <xdr:sp macro="" textlink="">
      <xdr:nvSpPr>
        <xdr:cNvPr id="312" name="楕円 311"/>
        <xdr:cNvSpPr/>
      </xdr:nvSpPr>
      <xdr:spPr>
        <a:xfrm>
          <a:off x="28575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85</xdr:row>
      <xdr:rowOff>112395</xdr:rowOff>
    </xdr:from>
    <xdr:to xmlns:xdr="http://schemas.openxmlformats.org/drawingml/2006/spreadsheetDrawing">
      <xdr:col>19</xdr:col>
      <xdr:colOff>177800</xdr:colOff>
      <xdr:row>85</xdr:row>
      <xdr:rowOff>137160</xdr:rowOff>
    </xdr:to>
    <xdr:cxnSp macro="">
      <xdr:nvCxnSpPr>
        <xdr:cNvPr id="313" name="直線コネクタ 312"/>
        <xdr:cNvCxnSpPr/>
      </xdr:nvCxnSpPr>
      <xdr:spPr>
        <a:xfrm>
          <a:off x="2908300" y="1468564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85</xdr:row>
      <xdr:rowOff>38735</xdr:rowOff>
    </xdr:from>
    <xdr:to xmlns:xdr="http://schemas.openxmlformats.org/drawingml/2006/spreadsheetDrawing">
      <xdr:col>10</xdr:col>
      <xdr:colOff>165100</xdr:colOff>
      <xdr:row>85</xdr:row>
      <xdr:rowOff>140335</xdr:rowOff>
    </xdr:to>
    <xdr:sp macro="" textlink="">
      <xdr:nvSpPr>
        <xdr:cNvPr id="314" name="楕円 313"/>
        <xdr:cNvSpPr/>
      </xdr:nvSpPr>
      <xdr:spPr>
        <a:xfrm>
          <a:off x="1968500" y="1461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85</xdr:row>
      <xdr:rowOff>89535</xdr:rowOff>
    </xdr:from>
    <xdr:to xmlns:xdr="http://schemas.openxmlformats.org/drawingml/2006/spreadsheetDrawing">
      <xdr:col>15</xdr:col>
      <xdr:colOff>50800</xdr:colOff>
      <xdr:row>85</xdr:row>
      <xdr:rowOff>112395</xdr:rowOff>
    </xdr:to>
    <xdr:cxnSp macro="">
      <xdr:nvCxnSpPr>
        <xdr:cNvPr id="315" name="直線コネクタ 314"/>
        <xdr:cNvCxnSpPr/>
      </xdr:nvCxnSpPr>
      <xdr:spPr>
        <a:xfrm>
          <a:off x="2019300" y="1466278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85</xdr:row>
      <xdr:rowOff>4445</xdr:rowOff>
    </xdr:from>
    <xdr:to xmlns:xdr="http://schemas.openxmlformats.org/drawingml/2006/spreadsheetDrawing">
      <xdr:col>6</xdr:col>
      <xdr:colOff>38100</xdr:colOff>
      <xdr:row>85</xdr:row>
      <xdr:rowOff>106045</xdr:rowOff>
    </xdr:to>
    <xdr:sp macro="" textlink="">
      <xdr:nvSpPr>
        <xdr:cNvPr id="316" name="楕円 315"/>
        <xdr:cNvSpPr/>
      </xdr:nvSpPr>
      <xdr:spPr>
        <a:xfrm>
          <a:off x="1079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85</xdr:row>
      <xdr:rowOff>55245</xdr:rowOff>
    </xdr:from>
    <xdr:to xmlns:xdr="http://schemas.openxmlformats.org/drawingml/2006/spreadsheetDrawing">
      <xdr:col>10</xdr:col>
      <xdr:colOff>114300</xdr:colOff>
      <xdr:row>85</xdr:row>
      <xdr:rowOff>89535</xdr:rowOff>
    </xdr:to>
    <xdr:cxnSp macro="">
      <xdr:nvCxnSpPr>
        <xdr:cNvPr id="317" name="直線コネクタ 316"/>
        <xdr:cNvCxnSpPr/>
      </xdr:nvCxnSpPr>
      <xdr:spPr>
        <a:xfrm>
          <a:off x="1130300" y="1462849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76835</xdr:rowOff>
    </xdr:from>
    <xdr:ext cx="405130" cy="256540"/>
    <xdr:sp macro="" textlink="">
      <xdr:nvSpPr>
        <xdr:cNvPr id="318" name="n_1aveValue【公営住宅】&#10;有形固定資産減価償却率"/>
        <xdr:cNvSpPr txBox="1"/>
      </xdr:nvSpPr>
      <xdr:spPr>
        <a:xfrm>
          <a:off x="3582035" y="139642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17780</xdr:rowOff>
    </xdr:from>
    <xdr:ext cx="402590" cy="256540"/>
    <xdr:sp macro="" textlink="">
      <xdr:nvSpPr>
        <xdr:cNvPr id="319" name="n_2aveValue【公営住宅】&#10;有形固定資産減価償却率"/>
        <xdr:cNvSpPr txBox="1"/>
      </xdr:nvSpPr>
      <xdr:spPr>
        <a:xfrm>
          <a:off x="2705735" y="139052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149225</xdr:rowOff>
    </xdr:from>
    <xdr:ext cx="402590" cy="259080"/>
    <xdr:sp macro="" textlink="">
      <xdr:nvSpPr>
        <xdr:cNvPr id="320" name="n_3aveValue【公営住宅】&#10;有形固定資産減価償却率"/>
        <xdr:cNvSpPr txBox="1"/>
      </xdr:nvSpPr>
      <xdr:spPr>
        <a:xfrm>
          <a:off x="1816735" y="140366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12065</xdr:rowOff>
    </xdr:from>
    <xdr:ext cx="402590" cy="259080"/>
    <xdr:sp macro="" textlink="">
      <xdr:nvSpPr>
        <xdr:cNvPr id="321" name="n_4aveValue【公営住宅】&#10;有形固定資産減価償却率"/>
        <xdr:cNvSpPr txBox="1"/>
      </xdr:nvSpPr>
      <xdr:spPr>
        <a:xfrm>
          <a:off x="927735" y="140709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86</xdr:row>
      <xdr:rowOff>7620</xdr:rowOff>
    </xdr:from>
    <xdr:ext cx="405130" cy="256540"/>
    <xdr:sp macro="" textlink="">
      <xdr:nvSpPr>
        <xdr:cNvPr id="322" name="n_1mainValue【公営住宅】&#10;有形固定資産減価償却率"/>
        <xdr:cNvSpPr txBox="1"/>
      </xdr:nvSpPr>
      <xdr:spPr>
        <a:xfrm>
          <a:off x="3582035" y="147523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154940</xdr:rowOff>
    </xdr:from>
    <xdr:ext cx="402590" cy="256540"/>
    <xdr:sp macro="" textlink="">
      <xdr:nvSpPr>
        <xdr:cNvPr id="323" name="n_2mainValue【公営住宅】&#10;有形固定資産減価償却率"/>
        <xdr:cNvSpPr txBox="1"/>
      </xdr:nvSpPr>
      <xdr:spPr>
        <a:xfrm>
          <a:off x="2705735" y="147281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85</xdr:row>
      <xdr:rowOff>132080</xdr:rowOff>
    </xdr:from>
    <xdr:ext cx="402590" cy="256540"/>
    <xdr:sp macro="" textlink="">
      <xdr:nvSpPr>
        <xdr:cNvPr id="324" name="n_3mainValue【公営住宅】&#10;有形固定資産減価償却率"/>
        <xdr:cNvSpPr txBox="1"/>
      </xdr:nvSpPr>
      <xdr:spPr>
        <a:xfrm>
          <a:off x="1816735" y="147053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85</xdr:row>
      <xdr:rowOff>97790</xdr:rowOff>
    </xdr:from>
    <xdr:ext cx="402590" cy="256540"/>
    <xdr:sp macro="" textlink="">
      <xdr:nvSpPr>
        <xdr:cNvPr id="325" name="n_4mainValue【公営住宅】&#10;有形固定資産減価償却率"/>
        <xdr:cNvSpPr txBox="1"/>
      </xdr:nvSpPr>
      <xdr:spPr>
        <a:xfrm>
          <a:off x="927735" y="146710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334" name="テキスト ボックス 333"/>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5" name="直線コネクタ 334"/>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6" name="直線コネクタ 335"/>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4820" cy="256540"/>
    <xdr:sp macro="" textlink="">
      <xdr:nvSpPr>
        <xdr:cNvPr id="337" name="テキスト ボックス 336"/>
        <xdr:cNvSpPr txBox="1"/>
      </xdr:nvSpPr>
      <xdr:spPr>
        <a:xfrm>
          <a:off x="6136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8" name="直線コネクタ 337"/>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4820" cy="259080"/>
    <xdr:sp macro="" textlink="">
      <xdr:nvSpPr>
        <xdr:cNvPr id="339" name="テキスト ボックス 338"/>
        <xdr:cNvSpPr txBox="1"/>
      </xdr:nvSpPr>
      <xdr:spPr>
        <a:xfrm>
          <a:off x="6136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40" name="直線コネクタ 339"/>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820" cy="259080"/>
    <xdr:sp macro="" textlink="">
      <xdr:nvSpPr>
        <xdr:cNvPr id="341" name="テキスト ボックス 340"/>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42" name="直線コネクタ 341"/>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4820" cy="256540"/>
    <xdr:sp macro="" textlink="">
      <xdr:nvSpPr>
        <xdr:cNvPr id="343" name="テキスト ボックス 342"/>
        <xdr:cNvSpPr txBox="1"/>
      </xdr:nvSpPr>
      <xdr:spPr>
        <a:xfrm>
          <a:off x="6136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4" name="直線コネクタ 343"/>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4820" cy="259080"/>
    <xdr:sp macro="" textlink="">
      <xdr:nvSpPr>
        <xdr:cNvPr id="345" name="テキスト ボックス 344"/>
        <xdr:cNvSpPr txBox="1"/>
      </xdr:nvSpPr>
      <xdr:spPr>
        <a:xfrm>
          <a:off x="6136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6" name="直線コネクタ 34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820" cy="259080"/>
    <xdr:sp macro="" textlink="">
      <xdr:nvSpPr>
        <xdr:cNvPr id="347" name="テキスト ボックス 346"/>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123825</xdr:rowOff>
    </xdr:from>
    <xdr:to xmlns:xdr="http://schemas.openxmlformats.org/drawingml/2006/spreadsheetDrawing">
      <xdr:col>54</xdr:col>
      <xdr:colOff>189865</xdr:colOff>
      <xdr:row>86</xdr:row>
      <xdr:rowOff>81280</xdr:rowOff>
    </xdr:to>
    <xdr:cxnSp macro="">
      <xdr:nvCxnSpPr>
        <xdr:cNvPr id="349" name="直線コネクタ 348"/>
        <xdr:cNvCxnSpPr/>
      </xdr:nvCxnSpPr>
      <xdr:spPr>
        <a:xfrm flipV="1">
          <a:off x="10476865" y="13325475"/>
          <a:ext cx="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85090</xdr:rowOff>
    </xdr:from>
    <xdr:ext cx="469900" cy="259080"/>
    <xdr:sp macro="" textlink="">
      <xdr:nvSpPr>
        <xdr:cNvPr id="350" name="【公営住宅】&#10;一人当たり面積最小値テキスト"/>
        <xdr:cNvSpPr txBox="1"/>
      </xdr:nvSpPr>
      <xdr:spPr>
        <a:xfrm>
          <a:off x="10515600" y="14829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81280</xdr:rowOff>
    </xdr:from>
    <xdr:to xmlns:xdr="http://schemas.openxmlformats.org/drawingml/2006/spreadsheetDrawing">
      <xdr:col>55</xdr:col>
      <xdr:colOff>88900</xdr:colOff>
      <xdr:row>86</xdr:row>
      <xdr:rowOff>81280</xdr:rowOff>
    </xdr:to>
    <xdr:cxnSp macro="">
      <xdr:nvCxnSpPr>
        <xdr:cNvPr id="351" name="直線コネクタ 350"/>
        <xdr:cNvCxnSpPr/>
      </xdr:nvCxnSpPr>
      <xdr:spPr>
        <a:xfrm>
          <a:off x="10388600" y="1482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70485</xdr:rowOff>
    </xdr:from>
    <xdr:ext cx="469900" cy="259080"/>
    <xdr:sp macro="" textlink="">
      <xdr:nvSpPr>
        <xdr:cNvPr id="352" name="【公営住宅】&#10;一人当たり面積最大値テキスト"/>
        <xdr:cNvSpPr txBox="1"/>
      </xdr:nvSpPr>
      <xdr:spPr>
        <a:xfrm>
          <a:off x="10515600" y="13100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123825</xdr:rowOff>
    </xdr:from>
    <xdr:to xmlns:xdr="http://schemas.openxmlformats.org/drawingml/2006/spreadsheetDrawing">
      <xdr:col>55</xdr:col>
      <xdr:colOff>88900</xdr:colOff>
      <xdr:row>77</xdr:row>
      <xdr:rowOff>123825</xdr:rowOff>
    </xdr:to>
    <xdr:cxnSp macro="">
      <xdr:nvCxnSpPr>
        <xdr:cNvPr id="353" name="直線コネクタ 352"/>
        <xdr:cNvCxnSpPr/>
      </xdr:nvCxnSpPr>
      <xdr:spPr>
        <a:xfrm>
          <a:off x="10388600" y="13325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139065</xdr:rowOff>
    </xdr:from>
    <xdr:ext cx="469900" cy="259080"/>
    <xdr:sp macro="" textlink="">
      <xdr:nvSpPr>
        <xdr:cNvPr id="354" name="【公営住宅】&#10;一人当たり面積平均値テキスト"/>
        <xdr:cNvSpPr txBox="1"/>
      </xdr:nvSpPr>
      <xdr:spPr>
        <a:xfrm>
          <a:off x="10515600" y="143694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116205</xdr:rowOff>
    </xdr:from>
    <xdr:to xmlns:xdr="http://schemas.openxmlformats.org/drawingml/2006/spreadsheetDrawing">
      <xdr:col>55</xdr:col>
      <xdr:colOff>50800</xdr:colOff>
      <xdr:row>85</xdr:row>
      <xdr:rowOff>46355</xdr:rowOff>
    </xdr:to>
    <xdr:sp macro="" textlink="">
      <xdr:nvSpPr>
        <xdr:cNvPr id="355" name="フローチャート: 判断 354"/>
        <xdr:cNvSpPr/>
      </xdr:nvSpPr>
      <xdr:spPr>
        <a:xfrm>
          <a:off x="10426700" y="1451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100330</xdr:rowOff>
    </xdr:from>
    <xdr:to xmlns:xdr="http://schemas.openxmlformats.org/drawingml/2006/spreadsheetDrawing">
      <xdr:col>50</xdr:col>
      <xdr:colOff>165100</xdr:colOff>
      <xdr:row>85</xdr:row>
      <xdr:rowOff>30480</xdr:rowOff>
    </xdr:to>
    <xdr:sp macro="" textlink="">
      <xdr:nvSpPr>
        <xdr:cNvPr id="356" name="フローチャート: 判断 355"/>
        <xdr:cNvSpPr/>
      </xdr:nvSpPr>
      <xdr:spPr>
        <a:xfrm>
          <a:off x="9588500" y="1450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102235</xdr:rowOff>
    </xdr:from>
    <xdr:to xmlns:xdr="http://schemas.openxmlformats.org/drawingml/2006/spreadsheetDrawing">
      <xdr:col>46</xdr:col>
      <xdr:colOff>38100</xdr:colOff>
      <xdr:row>85</xdr:row>
      <xdr:rowOff>32385</xdr:rowOff>
    </xdr:to>
    <xdr:sp macro="" textlink="">
      <xdr:nvSpPr>
        <xdr:cNvPr id="357" name="フローチャート: 判断 356"/>
        <xdr:cNvSpPr/>
      </xdr:nvSpPr>
      <xdr:spPr>
        <a:xfrm>
          <a:off x="8699500" y="145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79</xdr:row>
      <xdr:rowOff>169545</xdr:rowOff>
    </xdr:from>
    <xdr:to xmlns:xdr="http://schemas.openxmlformats.org/drawingml/2006/spreadsheetDrawing">
      <xdr:col>41</xdr:col>
      <xdr:colOff>101600</xdr:colOff>
      <xdr:row>80</xdr:row>
      <xdr:rowOff>99695</xdr:rowOff>
    </xdr:to>
    <xdr:sp macro="" textlink="">
      <xdr:nvSpPr>
        <xdr:cNvPr id="358" name="フローチャート: 判断 357"/>
        <xdr:cNvSpPr/>
      </xdr:nvSpPr>
      <xdr:spPr>
        <a:xfrm>
          <a:off x="7810500" y="1371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79</xdr:row>
      <xdr:rowOff>146685</xdr:rowOff>
    </xdr:from>
    <xdr:to xmlns:xdr="http://schemas.openxmlformats.org/drawingml/2006/spreadsheetDrawing">
      <xdr:col>36</xdr:col>
      <xdr:colOff>165100</xdr:colOff>
      <xdr:row>80</xdr:row>
      <xdr:rowOff>76835</xdr:rowOff>
    </xdr:to>
    <xdr:sp macro="" textlink="">
      <xdr:nvSpPr>
        <xdr:cNvPr id="359" name="フローチャート: 判断 358"/>
        <xdr:cNvSpPr/>
      </xdr:nvSpPr>
      <xdr:spPr>
        <a:xfrm>
          <a:off x="6921500" y="1369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60" name="テキスト ボックス 359"/>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61" name="テキスト ボックス 360"/>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2" name="テキスト ボックス 361"/>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3" name="テキスト ボックス 362"/>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4" name="テキスト ボックス 363"/>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74930</xdr:rowOff>
    </xdr:from>
    <xdr:to xmlns:xdr="http://schemas.openxmlformats.org/drawingml/2006/spreadsheetDrawing">
      <xdr:col>55</xdr:col>
      <xdr:colOff>50800</xdr:colOff>
      <xdr:row>86</xdr:row>
      <xdr:rowOff>5080</xdr:rowOff>
    </xdr:to>
    <xdr:sp macro="" textlink="">
      <xdr:nvSpPr>
        <xdr:cNvPr id="365" name="楕円 364"/>
        <xdr:cNvSpPr/>
      </xdr:nvSpPr>
      <xdr:spPr>
        <a:xfrm>
          <a:off x="104267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53340</xdr:rowOff>
    </xdr:from>
    <xdr:ext cx="469900" cy="256540"/>
    <xdr:sp macro="" textlink="">
      <xdr:nvSpPr>
        <xdr:cNvPr id="366" name="【公営住宅】&#10;一人当たり面積該当値テキスト"/>
        <xdr:cNvSpPr txBox="1"/>
      </xdr:nvSpPr>
      <xdr:spPr>
        <a:xfrm>
          <a:off x="10515600" y="146265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74930</xdr:rowOff>
    </xdr:from>
    <xdr:to xmlns:xdr="http://schemas.openxmlformats.org/drawingml/2006/spreadsheetDrawing">
      <xdr:col>50</xdr:col>
      <xdr:colOff>165100</xdr:colOff>
      <xdr:row>86</xdr:row>
      <xdr:rowOff>4445</xdr:rowOff>
    </xdr:to>
    <xdr:sp macro="" textlink="">
      <xdr:nvSpPr>
        <xdr:cNvPr id="367" name="楕円 366"/>
        <xdr:cNvSpPr/>
      </xdr:nvSpPr>
      <xdr:spPr>
        <a:xfrm>
          <a:off x="9588500" y="14648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125095</xdr:rowOff>
    </xdr:from>
    <xdr:to xmlns:xdr="http://schemas.openxmlformats.org/drawingml/2006/spreadsheetDrawing">
      <xdr:col>55</xdr:col>
      <xdr:colOff>0</xdr:colOff>
      <xdr:row>85</xdr:row>
      <xdr:rowOff>125730</xdr:rowOff>
    </xdr:to>
    <xdr:cxnSp macro="">
      <xdr:nvCxnSpPr>
        <xdr:cNvPr id="368" name="直線コネクタ 367"/>
        <xdr:cNvCxnSpPr/>
      </xdr:nvCxnSpPr>
      <xdr:spPr>
        <a:xfrm>
          <a:off x="9639300" y="1469834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80010</xdr:rowOff>
    </xdr:from>
    <xdr:to xmlns:xdr="http://schemas.openxmlformats.org/drawingml/2006/spreadsheetDrawing">
      <xdr:col>46</xdr:col>
      <xdr:colOff>38100</xdr:colOff>
      <xdr:row>86</xdr:row>
      <xdr:rowOff>10160</xdr:rowOff>
    </xdr:to>
    <xdr:sp macro="" textlink="">
      <xdr:nvSpPr>
        <xdr:cNvPr id="369" name="楕円 368"/>
        <xdr:cNvSpPr/>
      </xdr:nvSpPr>
      <xdr:spPr>
        <a:xfrm>
          <a:off x="8699500" y="1465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125095</xdr:rowOff>
    </xdr:from>
    <xdr:to xmlns:xdr="http://schemas.openxmlformats.org/drawingml/2006/spreadsheetDrawing">
      <xdr:col>50</xdr:col>
      <xdr:colOff>114300</xdr:colOff>
      <xdr:row>85</xdr:row>
      <xdr:rowOff>130810</xdr:rowOff>
    </xdr:to>
    <xdr:cxnSp macro="">
      <xdr:nvCxnSpPr>
        <xdr:cNvPr id="370" name="直線コネクタ 369"/>
        <xdr:cNvCxnSpPr/>
      </xdr:nvCxnSpPr>
      <xdr:spPr>
        <a:xfrm flipV="1">
          <a:off x="8750300" y="146983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79375</xdr:rowOff>
    </xdr:from>
    <xdr:to xmlns:xdr="http://schemas.openxmlformats.org/drawingml/2006/spreadsheetDrawing">
      <xdr:col>41</xdr:col>
      <xdr:colOff>101600</xdr:colOff>
      <xdr:row>86</xdr:row>
      <xdr:rowOff>9525</xdr:rowOff>
    </xdr:to>
    <xdr:sp macro="" textlink="">
      <xdr:nvSpPr>
        <xdr:cNvPr id="371" name="楕円 370"/>
        <xdr:cNvSpPr/>
      </xdr:nvSpPr>
      <xdr:spPr>
        <a:xfrm>
          <a:off x="7810500" y="1465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130175</xdr:rowOff>
    </xdr:from>
    <xdr:to xmlns:xdr="http://schemas.openxmlformats.org/drawingml/2006/spreadsheetDrawing">
      <xdr:col>45</xdr:col>
      <xdr:colOff>177800</xdr:colOff>
      <xdr:row>85</xdr:row>
      <xdr:rowOff>130810</xdr:rowOff>
    </xdr:to>
    <xdr:cxnSp macro="">
      <xdr:nvCxnSpPr>
        <xdr:cNvPr id="372" name="直線コネクタ 371"/>
        <xdr:cNvCxnSpPr/>
      </xdr:nvCxnSpPr>
      <xdr:spPr>
        <a:xfrm>
          <a:off x="7861300" y="147034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81280</xdr:rowOff>
    </xdr:from>
    <xdr:to xmlns:xdr="http://schemas.openxmlformats.org/drawingml/2006/spreadsheetDrawing">
      <xdr:col>36</xdr:col>
      <xdr:colOff>165100</xdr:colOff>
      <xdr:row>86</xdr:row>
      <xdr:rowOff>11430</xdr:rowOff>
    </xdr:to>
    <xdr:sp macro="" textlink="">
      <xdr:nvSpPr>
        <xdr:cNvPr id="373" name="楕円 372"/>
        <xdr:cNvSpPr/>
      </xdr:nvSpPr>
      <xdr:spPr>
        <a:xfrm>
          <a:off x="6921500" y="1465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130175</xdr:rowOff>
    </xdr:from>
    <xdr:to xmlns:xdr="http://schemas.openxmlformats.org/drawingml/2006/spreadsheetDrawing">
      <xdr:col>41</xdr:col>
      <xdr:colOff>50800</xdr:colOff>
      <xdr:row>85</xdr:row>
      <xdr:rowOff>132080</xdr:rowOff>
    </xdr:to>
    <xdr:cxnSp macro="">
      <xdr:nvCxnSpPr>
        <xdr:cNvPr id="374" name="直線コネクタ 373"/>
        <xdr:cNvCxnSpPr/>
      </xdr:nvCxnSpPr>
      <xdr:spPr>
        <a:xfrm flipV="1">
          <a:off x="6972300" y="147034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46990</xdr:rowOff>
    </xdr:from>
    <xdr:ext cx="469900" cy="259080"/>
    <xdr:sp macro="" textlink="">
      <xdr:nvSpPr>
        <xdr:cNvPr id="375" name="n_1aveValue【公営住宅】&#10;一人当たり面積"/>
        <xdr:cNvSpPr txBox="1"/>
      </xdr:nvSpPr>
      <xdr:spPr>
        <a:xfrm>
          <a:off x="9391650" y="14277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48895</xdr:rowOff>
    </xdr:from>
    <xdr:ext cx="467360" cy="259080"/>
    <xdr:sp macro="" textlink="">
      <xdr:nvSpPr>
        <xdr:cNvPr id="376" name="n_2aveValue【公営住宅】&#10;一人当たり面積"/>
        <xdr:cNvSpPr txBox="1"/>
      </xdr:nvSpPr>
      <xdr:spPr>
        <a:xfrm>
          <a:off x="8515350" y="142792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78</xdr:row>
      <xdr:rowOff>116205</xdr:rowOff>
    </xdr:from>
    <xdr:ext cx="467360" cy="259080"/>
    <xdr:sp macro="" textlink="">
      <xdr:nvSpPr>
        <xdr:cNvPr id="377" name="n_3aveValue【公営住宅】&#10;一人当たり面積"/>
        <xdr:cNvSpPr txBox="1"/>
      </xdr:nvSpPr>
      <xdr:spPr>
        <a:xfrm>
          <a:off x="7626350" y="134893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78</xdr:row>
      <xdr:rowOff>93345</xdr:rowOff>
    </xdr:from>
    <xdr:ext cx="467360" cy="259080"/>
    <xdr:sp macro="" textlink="">
      <xdr:nvSpPr>
        <xdr:cNvPr id="378" name="n_4aveValue【公営住宅】&#10;一人当たり面積"/>
        <xdr:cNvSpPr txBox="1"/>
      </xdr:nvSpPr>
      <xdr:spPr>
        <a:xfrm>
          <a:off x="6737350" y="134664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167005</xdr:rowOff>
    </xdr:from>
    <xdr:ext cx="469900" cy="256540"/>
    <xdr:sp macro="" textlink="">
      <xdr:nvSpPr>
        <xdr:cNvPr id="379" name="n_1mainValue【公営住宅】&#10;一人当たり面積"/>
        <xdr:cNvSpPr txBox="1"/>
      </xdr:nvSpPr>
      <xdr:spPr>
        <a:xfrm>
          <a:off x="9391650" y="147402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1270</xdr:rowOff>
    </xdr:from>
    <xdr:ext cx="467360" cy="259080"/>
    <xdr:sp macro="" textlink="">
      <xdr:nvSpPr>
        <xdr:cNvPr id="380" name="n_2mainValue【公営住宅】&#10;一人当たり面積"/>
        <xdr:cNvSpPr txBox="1"/>
      </xdr:nvSpPr>
      <xdr:spPr>
        <a:xfrm>
          <a:off x="8515350" y="147459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635</xdr:rowOff>
    </xdr:from>
    <xdr:ext cx="467360" cy="259080"/>
    <xdr:sp macro="" textlink="">
      <xdr:nvSpPr>
        <xdr:cNvPr id="381" name="n_3mainValue【公営住宅】&#10;一人当たり面積"/>
        <xdr:cNvSpPr txBox="1"/>
      </xdr:nvSpPr>
      <xdr:spPr>
        <a:xfrm>
          <a:off x="7626350" y="147453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2540</xdr:rowOff>
    </xdr:from>
    <xdr:ext cx="467360" cy="259080"/>
    <xdr:sp macro="" textlink="">
      <xdr:nvSpPr>
        <xdr:cNvPr id="382" name="n_4mainValue【公営住宅】&#10;一人当たり面積"/>
        <xdr:cNvSpPr txBox="1"/>
      </xdr:nvSpPr>
      <xdr:spPr>
        <a:xfrm>
          <a:off x="6737350" y="147472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25425"/>
    <xdr:sp macro="" textlink="">
      <xdr:nvSpPr>
        <xdr:cNvPr id="407" name="テキスト ボックス 406"/>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8" name="直線コネクタ 40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820" cy="259080"/>
    <xdr:sp macro="" textlink="">
      <xdr:nvSpPr>
        <xdr:cNvPr id="409" name="テキスト ボックス 408"/>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10" name="直線コネクタ 409"/>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4820" cy="259080"/>
    <xdr:sp macro="" textlink="">
      <xdr:nvSpPr>
        <xdr:cNvPr id="411" name="テキスト ボックス 410"/>
        <xdr:cNvSpPr txBox="1"/>
      </xdr:nvSpPr>
      <xdr:spPr>
        <a:xfrm>
          <a:off x="11978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12" name="直線コネクタ 411"/>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6540"/>
    <xdr:sp macro="" textlink="">
      <xdr:nvSpPr>
        <xdr:cNvPr id="413" name="テキスト ボックス 412"/>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14" name="直線コネクタ 413"/>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15" name="テキスト ボックス 414"/>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16" name="直線コネクタ 415"/>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17" name="テキスト ボックス 416"/>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8" name="直線コネクタ 417"/>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6540"/>
    <xdr:sp macro="" textlink="">
      <xdr:nvSpPr>
        <xdr:cNvPr id="419" name="テキスト ボックス 418"/>
        <xdr:cNvSpPr txBox="1"/>
      </xdr:nvSpPr>
      <xdr:spPr>
        <a:xfrm>
          <a:off x="12042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20" name="直線コネクタ 4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6550" cy="259080"/>
    <xdr:sp macro="" textlink="">
      <xdr:nvSpPr>
        <xdr:cNvPr id="421" name="テキスト ボックス 420"/>
        <xdr:cNvSpPr txBox="1"/>
      </xdr:nvSpPr>
      <xdr:spPr>
        <a:xfrm>
          <a:off x="12106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53340</xdr:rowOff>
    </xdr:from>
    <xdr:to xmlns:xdr="http://schemas.openxmlformats.org/drawingml/2006/spreadsheetDrawing">
      <xdr:col>85</xdr:col>
      <xdr:colOff>126365</xdr:colOff>
      <xdr:row>42</xdr:row>
      <xdr:rowOff>38100</xdr:rowOff>
    </xdr:to>
    <xdr:cxnSp macro="">
      <xdr:nvCxnSpPr>
        <xdr:cNvPr id="423" name="直線コネクタ 422"/>
        <xdr:cNvCxnSpPr/>
      </xdr:nvCxnSpPr>
      <xdr:spPr>
        <a:xfrm flipV="1">
          <a:off x="16318865" y="5711190"/>
          <a:ext cx="0" cy="1527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6540"/>
    <xdr:sp macro="" textlink="">
      <xdr:nvSpPr>
        <xdr:cNvPr id="424" name="【認定こども園・幼稚園・保育所】&#10;有形固定資産減価償却率最小値テキスト"/>
        <xdr:cNvSpPr txBox="1"/>
      </xdr:nvSpPr>
      <xdr:spPr>
        <a:xfrm>
          <a:off x="16357600" y="724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425" name="直線コネクタ 424"/>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0</xdr:rowOff>
    </xdr:from>
    <xdr:ext cx="405130" cy="259080"/>
    <xdr:sp macro="" textlink="">
      <xdr:nvSpPr>
        <xdr:cNvPr id="426" name="【認定こども園・幼稚園・保育所】&#10;有形固定資産減価償却率最大値テキスト"/>
        <xdr:cNvSpPr txBox="1"/>
      </xdr:nvSpPr>
      <xdr:spPr>
        <a:xfrm>
          <a:off x="16357600" y="5486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53340</xdr:rowOff>
    </xdr:from>
    <xdr:to xmlns:xdr="http://schemas.openxmlformats.org/drawingml/2006/spreadsheetDrawing">
      <xdr:col>86</xdr:col>
      <xdr:colOff>25400</xdr:colOff>
      <xdr:row>33</xdr:row>
      <xdr:rowOff>53340</xdr:rowOff>
    </xdr:to>
    <xdr:cxnSp macro="">
      <xdr:nvCxnSpPr>
        <xdr:cNvPr id="427" name="直線コネクタ 426"/>
        <xdr:cNvCxnSpPr/>
      </xdr:nvCxnSpPr>
      <xdr:spPr>
        <a:xfrm>
          <a:off x="16230600" y="571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137160</xdr:rowOff>
    </xdr:from>
    <xdr:ext cx="405130" cy="259080"/>
    <xdr:sp macro="" textlink="">
      <xdr:nvSpPr>
        <xdr:cNvPr id="428" name="【認定こども園・幼稚園・保育所】&#10;有形固定資産減価償却率平均値テキスト"/>
        <xdr:cNvSpPr txBox="1"/>
      </xdr:nvSpPr>
      <xdr:spPr>
        <a:xfrm>
          <a:off x="16357600" y="63093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158750</xdr:rowOff>
    </xdr:from>
    <xdr:to xmlns:xdr="http://schemas.openxmlformats.org/drawingml/2006/spreadsheetDrawing">
      <xdr:col>85</xdr:col>
      <xdr:colOff>177800</xdr:colOff>
      <xdr:row>37</xdr:row>
      <xdr:rowOff>88900</xdr:rowOff>
    </xdr:to>
    <xdr:sp macro="" textlink="">
      <xdr:nvSpPr>
        <xdr:cNvPr id="429" name="フローチャート: 判断 428"/>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153035</xdr:rowOff>
    </xdr:from>
    <xdr:to xmlns:xdr="http://schemas.openxmlformats.org/drawingml/2006/spreadsheetDrawing">
      <xdr:col>81</xdr:col>
      <xdr:colOff>101600</xdr:colOff>
      <xdr:row>37</xdr:row>
      <xdr:rowOff>83185</xdr:rowOff>
    </xdr:to>
    <xdr:sp macro="" textlink="">
      <xdr:nvSpPr>
        <xdr:cNvPr id="430" name="フローチャート: 判断 429"/>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122555</xdr:rowOff>
    </xdr:from>
    <xdr:to xmlns:xdr="http://schemas.openxmlformats.org/drawingml/2006/spreadsheetDrawing">
      <xdr:col>76</xdr:col>
      <xdr:colOff>165100</xdr:colOff>
      <xdr:row>37</xdr:row>
      <xdr:rowOff>52705</xdr:rowOff>
    </xdr:to>
    <xdr:sp macro="" textlink="">
      <xdr:nvSpPr>
        <xdr:cNvPr id="431" name="フローチャート: 判断 430"/>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118745</xdr:rowOff>
    </xdr:from>
    <xdr:to xmlns:xdr="http://schemas.openxmlformats.org/drawingml/2006/spreadsheetDrawing">
      <xdr:col>72</xdr:col>
      <xdr:colOff>38100</xdr:colOff>
      <xdr:row>37</xdr:row>
      <xdr:rowOff>48895</xdr:rowOff>
    </xdr:to>
    <xdr:sp macro="" textlink="">
      <xdr:nvSpPr>
        <xdr:cNvPr id="432" name="フローチャート: 判断 431"/>
        <xdr:cNvSpPr/>
      </xdr:nvSpPr>
      <xdr:spPr>
        <a:xfrm>
          <a:off x="13652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139700</xdr:rowOff>
    </xdr:from>
    <xdr:to xmlns:xdr="http://schemas.openxmlformats.org/drawingml/2006/spreadsheetDrawing">
      <xdr:col>67</xdr:col>
      <xdr:colOff>101600</xdr:colOff>
      <xdr:row>37</xdr:row>
      <xdr:rowOff>69850</xdr:rowOff>
    </xdr:to>
    <xdr:sp macro="" textlink="">
      <xdr:nvSpPr>
        <xdr:cNvPr id="433" name="フローチャート: 判断 432"/>
        <xdr:cNvSpPr/>
      </xdr:nvSpPr>
      <xdr:spPr>
        <a:xfrm>
          <a:off x="12763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4" name="テキスト ボックス 43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5" name="テキスト ボックス 43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6" name="テキスト ボックス 43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7" name="テキスト ボックス 43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8" name="テキスト ボックス 43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164465</xdr:rowOff>
    </xdr:from>
    <xdr:to xmlns:xdr="http://schemas.openxmlformats.org/drawingml/2006/spreadsheetDrawing">
      <xdr:col>85</xdr:col>
      <xdr:colOff>177800</xdr:colOff>
      <xdr:row>36</xdr:row>
      <xdr:rowOff>94615</xdr:rowOff>
    </xdr:to>
    <xdr:sp macro="" textlink="">
      <xdr:nvSpPr>
        <xdr:cNvPr id="439" name="楕円 438"/>
        <xdr:cNvSpPr/>
      </xdr:nvSpPr>
      <xdr:spPr>
        <a:xfrm>
          <a:off x="162687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15875</xdr:rowOff>
    </xdr:from>
    <xdr:ext cx="405130" cy="259080"/>
    <xdr:sp macro="" textlink="">
      <xdr:nvSpPr>
        <xdr:cNvPr id="440" name="【認定こども園・幼稚園・保育所】&#10;有形固定資産減価償却率該当値テキスト"/>
        <xdr:cNvSpPr txBox="1"/>
      </xdr:nvSpPr>
      <xdr:spPr>
        <a:xfrm>
          <a:off x="16357600" y="6016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114935</xdr:rowOff>
    </xdr:from>
    <xdr:to xmlns:xdr="http://schemas.openxmlformats.org/drawingml/2006/spreadsheetDrawing">
      <xdr:col>81</xdr:col>
      <xdr:colOff>101600</xdr:colOff>
      <xdr:row>36</xdr:row>
      <xdr:rowOff>45085</xdr:rowOff>
    </xdr:to>
    <xdr:sp macro="" textlink="">
      <xdr:nvSpPr>
        <xdr:cNvPr id="441" name="楕円 440"/>
        <xdr:cNvSpPr/>
      </xdr:nvSpPr>
      <xdr:spPr>
        <a:xfrm>
          <a:off x="154305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166370</xdr:rowOff>
    </xdr:from>
    <xdr:to xmlns:xdr="http://schemas.openxmlformats.org/drawingml/2006/spreadsheetDrawing">
      <xdr:col>85</xdr:col>
      <xdr:colOff>127000</xdr:colOff>
      <xdr:row>36</xdr:row>
      <xdr:rowOff>43815</xdr:rowOff>
    </xdr:to>
    <xdr:cxnSp macro="">
      <xdr:nvCxnSpPr>
        <xdr:cNvPr id="442" name="直線コネクタ 441"/>
        <xdr:cNvCxnSpPr/>
      </xdr:nvCxnSpPr>
      <xdr:spPr>
        <a:xfrm>
          <a:off x="15481300" y="616712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78740</xdr:rowOff>
    </xdr:from>
    <xdr:to xmlns:xdr="http://schemas.openxmlformats.org/drawingml/2006/spreadsheetDrawing">
      <xdr:col>76</xdr:col>
      <xdr:colOff>165100</xdr:colOff>
      <xdr:row>36</xdr:row>
      <xdr:rowOff>8890</xdr:rowOff>
    </xdr:to>
    <xdr:sp macro="" textlink="">
      <xdr:nvSpPr>
        <xdr:cNvPr id="443" name="楕円 442"/>
        <xdr:cNvSpPr/>
      </xdr:nvSpPr>
      <xdr:spPr>
        <a:xfrm>
          <a:off x="14541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129540</xdr:rowOff>
    </xdr:from>
    <xdr:to xmlns:xdr="http://schemas.openxmlformats.org/drawingml/2006/spreadsheetDrawing">
      <xdr:col>81</xdr:col>
      <xdr:colOff>50800</xdr:colOff>
      <xdr:row>35</xdr:row>
      <xdr:rowOff>166370</xdr:rowOff>
    </xdr:to>
    <xdr:cxnSp macro="">
      <xdr:nvCxnSpPr>
        <xdr:cNvPr id="444" name="直線コネクタ 443"/>
        <xdr:cNvCxnSpPr/>
      </xdr:nvCxnSpPr>
      <xdr:spPr>
        <a:xfrm>
          <a:off x="14592300" y="61302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34925</xdr:rowOff>
    </xdr:from>
    <xdr:to xmlns:xdr="http://schemas.openxmlformats.org/drawingml/2006/spreadsheetDrawing">
      <xdr:col>72</xdr:col>
      <xdr:colOff>38100</xdr:colOff>
      <xdr:row>35</xdr:row>
      <xdr:rowOff>136525</xdr:rowOff>
    </xdr:to>
    <xdr:sp macro="" textlink="">
      <xdr:nvSpPr>
        <xdr:cNvPr id="445" name="楕円 444"/>
        <xdr:cNvSpPr/>
      </xdr:nvSpPr>
      <xdr:spPr>
        <a:xfrm>
          <a:off x="13652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35</xdr:row>
      <xdr:rowOff>86360</xdr:rowOff>
    </xdr:from>
    <xdr:to xmlns:xdr="http://schemas.openxmlformats.org/drawingml/2006/spreadsheetDrawing">
      <xdr:col>76</xdr:col>
      <xdr:colOff>114300</xdr:colOff>
      <xdr:row>35</xdr:row>
      <xdr:rowOff>129540</xdr:rowOff>
    </xdr:to>
    <xdr:cxnSp macro="">
      <xdr:nvCxnSpPr>
        <xdr:cNvPr id="446" name="直線コネクタ 445"/>
        <xdr:cNvCxnSpPr/>
      </xdr:nvCxnSpPr>
      <xdr:spPr>
        <a:xfrm>
          <a:off x="13703300" y="608711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34</xdr:row>
      <xdr:rowOff>141605</xdr:rowOff>
    </xdr:from>
    <xdr:to xmlns:xdr="http://schemas.openxmlformats.org/drawingml/2006/spreadsheetDrawing">
      <xdr:col>67</xdr:col>
      <xdr:colOff>101600</xdr:colOff>
      <xdr:row>35</xdr:row>
      <xdr:rowOff>71755</xdr:rowOff>
    </xdr:to>
    <xdr:sp macro="" textlink="">
      <xdr:nvSpPr>
        <xdr:cNvPr id="447" name="楕円 446"/>
        <xdr:cNvSpPr/>
      </xdr:nvSpPr>
      <xdr:spPr>
        <a:xfrm>
          <a:off x="12763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35</xdr:row>
      <xdr:rowOff>20955</xdr:rowOff>
    </xdr:from>
    <xdr:to xmlns:xdr="http://schemas.openxmlformats.org/drawingml/2006/spreadsheetDrawing">
      <xdr:col>71</xdr:col>
      <xdr:colOff>177800</xdr:colOff>
      <xdr:row>35</xdr:row>
      <xdr:rowOff>86360</xdr:rowOff>
    </xdr:to>
    <xdr:cxnSp macro="">
      <xdr:nvCxnSpPr>
        <xdr:cNvPr id="448" name="直線コネクタ 447"/>
        <xdr:cNvCxnSpPr/>
      </xdr:nvCxnSpPr>
      <xdr:spPr>
        <a:xfrm>
          <a:off x="12814300" y="602170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74930</xdr:rowOff>
    </xdr:from>
    <xdr:ext cx="405130" cy="256540"/>
    <xdr:sp macro="" textlink="">
      <xdr:nvSpPr>
        <xdr:cNvPr id="449" name="n_1aveValue【認定こども園・幼稚園・保育所】&#10;有形固定資産減価償却率"/>
        <xdr:cNvSpPr txBox="1"/>
      </xdr:nvSpPr>
      <xdr:spPr>
        <a:xfrm>
          <a:off x="15266035" y="64185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43815</xdr:rowOff>
    </xdr:from>
    <xdr:ext cx="402590" cy="256540"/>
    <xdr:sp macro="" textlink="">
      <xdr:nvSpPr>
        <xdr:cNvPr id="450" name="n_2aveValue【認定こども園・幼稚園・保育所】&#10;有形固定資産減価償却率"/>
        <xdr:cNvSpPr txBox="1"/>
      </xdr:nvSpPr>
      <xdr:spPr>
        <a:xfrm>
          <a:off x="14389735" y="63874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40640</xdr:rowOff>
    </xdr:from>
    <xdr:ext cx="402590" cy="256540"/>
    <xdr:sp macro="" textlink="">
      <xdr:nvSpPr>
        <xdr:cNvPr id="451" name="n_3aveValue【認定こども園・幼稚園・保育所】&#10;有形固定資産減価償却率"/>
        <xdr:cNvSpPr txBox="1"/>
      </xdr:nvSpPr>
      <xdr:spPr>
        <a:xfrm>
          <a:off x="13500735" y="63842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60960</xdr:rowOff>
    </xdr:from>
    <xdr:ext cx="402590" cy="259080"/>
    <xdr:sp macro="" textlink="">
      <xdr:nvSpPr>
        <xdr:cNvPr id="452" name="n_4aveValue【認定こども園・幼稚園・保育所】&#10;有形固定資産減価償却率"/>
        <xdr:cNvSpPr txBox="1"/>
      </xdr:nvSpPr>
      <xdr:spPr>
        <a:xfrm>
          <a:off x="12611735" y="64046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34</xdr:row>
      <xdr:rowOff>61595</xdr:rowOff>
    </xdr:from>
    <xdr:ext cx="405130" cy="259080"/>
    <xdr:sp macro="" textlink="">
      <xdr:nvSpPr>
        <xdr:cNvPr id="453" name="n_1mainValue【認定こども園・幼稚園・保育所】&#10;有形固定資産減価償却率"/>
        <xdr:cNvSpPr txBox="1"/>
      </xdr:nvSpPr>
      <xdr:spPr>
        <a:xfrm>
          <a:off x="15266035" y="5890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25400</xdr:rowOff>
    </xdr:from>
    <xdr:ext cx="402590" cy="259080"/>
    <xdr:sp macro="" textlink="">
      <xdr:nvSpPr>
        <xdr:cNvPr id="454" name="n_2mainValue【認定こども園・幼稚園・保育所】&#10;有形固定資産減価償却率"/>
        <xdr:cNvSpPr txBox="1"/>
      </xdr:nvSpPr>
      <xdr:spPr>
        <a:xfrm>
          <a:off x="14389735" y="58547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33</xdr:row>
      <xdr:rowOff>153035</xdr:rowOff>
    </xdr:from>
    <xdr:ext cx="402590" cy="259080"/>
    <xdr:sp macro="" textlink="">
      <xdr:nvSpPr>
        <xdr:cNvPr id="455" name="n_3mainValue【認定こども園・幼稚園・保育所】&#10;有形固定資産減価償却率"/>
        <xdr:cNvSpPr txBox="1"/>
      </xdr:nvSpPr>
      <xdr:spPr>
        <a:xfrm>
          <a:off x="13500735" y="58108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33</xdr:row>
      <xdr:rowOff>88265</xdr:rowOff>
    </xdr:from>
    <xdr:ext cx="402590" cy="256540"/>
    <xdr:sp macro="" textlink="">
      <xdr:nvSpPr>
        <xdr:cNvPr id="456" name="n_4mainValue【認定こども園・幼稚園・保育所】&#10;有形固定資産減価償却率"/>
        <xdr:cNvSpPr txBox="1"/>
      </xdr:nvSpPr>
      <xdr:spPr>
        <a:xfrm>
          <a:off x="12611735" y="57461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465" name="テキスト ボックス 464"/>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6" name="直線コネクタ 46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67" name="直線コネクタ 466"/>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4820" cy="259080"/>
    <xdr:sp macro="" textlink="">
      <xdr:nvSpPr>
        <xdr:cNvPr id="468" name="テキスト ボックス 467"/>
        <xdr:cNvSpPr txBox="1"/>
      </xdr:nvSpPr>
      <xdr:spPr>
        <a:xfrm>
          <a:off x="17820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9" name="直線コネクタ 468"/>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4820" cy="256540"/>
    <xdr:sp macro="" textlink="">
      <xdr:nvSpPr>
        <xdr:cNvPr id="470" name="テキスト ボックス 469"/>
        <xdr:cNvSpPr txBox="1"/>
      </xdr:nvSpPr>
      <xdr:spPr>
        <a:xfrm>
          <a:off x="17820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71" name="直線コネクタ 470"/>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4820" cy="259080"/>
    <xdr:sp macro="" textlink="">
      <xdr:nvSpPr>
        <xdr:cNvPr id="472" name="テキスト ボックス 471"/>
        <xdr:cNvSpPr txBox="1"/>
      </xdr:nvSpPr>
      <xdr:spPr>
        <a:xfrm>
          <a:off x="17820640" y="633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73" name="直線コネクタ 472"/>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4820" cy="259080"/>
    <xdr:sp macro="" textlink="">
      <xdr:nvSpPr>
        <xdr:cNvPr id="474" name="テキスト ボックス 473"/>
        <xdr:cNvSpPr txBox="1"/>
      </xdr:nvSpPr>
      <xdr:spPr>
        <a:xfrm>
          <a:off x="17820640" y="595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75" name="直線コネクタ 474"/>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4820" cy="256540"/>
    <xdr:sp macro="" textlink="">
      <xdr:nvSpPr>
        <xdr:cNvPr id="476" name="テキスト ボックス 475"/>
        <xdr:cNvSpPr txBox="1"/>
      </xdr:nvSpPr>
      <xdr:spPr>
        <a:xfrm>
          <a:off x="17820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7" name="直線コネクタ 476"/>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4820" cy="259080"/>
    <xdr:sp macro="" textlink="">
      <xdr:nvSpPr>
        <xdr:cNvPr id="478" name="テキスト ボックス 477"/>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9"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137160</xdr:rowOff>
    </xdr:from>
    <xdr:to xmlns:xdr="http://schemas.openxmlformats.org/drawingml/2006/spreadsheetDrawing">
      <xdr:col>116</xdr:col>
      <xdr:colOff>62865</xdr:colOff>
      <xdr:row>42</xdr:row>
      <xdr:rowOff>13335</xdr:rowOff>
    </xdr:to>
    <xdr:cxnSp macro="">
      <xdr:nvCxnSpPr>
        <xdr:cNvPr id="480" name="直線コネクタ 479"/>
        <xdr:cNvCxnSpPr/>
      </xdr:nvCxnSpPr>
      <xdr:spPr>
        <a:xfrm flipV="1">
          <a:off x="22160865" y="5966460"/>
          <a:ext cx="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17780</xdr:rowOff>
    </xdr:from>
    <xdr:ext cx="469900" cy="256540"/>
    <xdr:sp macro="" textlink="">
      <xdr:nvSpPr>
        <xdr:cNvPr id="481" name="【認定こども園・幼稚園・保育所】&#10;一人当たり面積最小値テキスト"/>
        <xdr:cNvSpPr txBox="1"/>
      </xdr:nvSpPr>
      <xdr:spPr>
        <a:xfrm>
          <a:off x="22199600" y="72186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13335</xdr:rowOff>
    </xdr:from>
    <xdr:to xmlns:xdr="http://schemas.openxmlformats.org/drawingml/2006/spreadsheetDrawing">
      <xdr:col>116</xdr:col>
      <xdr:colOff>152400</xdr:colOff>
      <xdr:row>42</xdr:row>
      <xdr:rowOff>13335</xdr:rowOff>
    </xdr:to>
    <xdr:cxnSp macro="">
      <xdr:nvCxnSpPr>
        <xdr:cNvPr id="482" name="直線コネクタ 481"/>
        <xdr:cNvCxnSpPr/>
      </xdr:nvCxnSpPr>
      <xdr:spPr>
        <a:xfrm>
          <a:off x="22072600" y="721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83820</xdr:rowOff>
    </xdr:from>
    <xdr:ext cx="469900" cy="259080"/>
    <xdr:sp macro="" textlink="">
      <xdr:nvSpPr>
        <xdr:cNvPr id="483" name="【認定こども園・幼稚園・保育所】&#10;一人当たり面積最大値テキスト"/>
        <xdr:cNvSpPr txBox="1"/>
      </xdr:nvSpPr>
      <xdr:spPr>
        <a:xfrm>
          <a:off x="22199600" y="5741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137160</xdr:rowOff>
    </xdr:from>
    <xdr:to xmlns:xdr="http://schemas.openxmlformats.org/drawingml/2006/spreadsheetDrawing">
      <xdr:col>116</xdr:col>
      <xdr:colOff>152400</xdr:colOff>
      <xdr:row>34</xdr:row>
      <xdr:rowOff>137160</xdr:rowOff>
    </xdr:to>
    <xdr:cxnSp macro="">
      <xdr:nvCxnSpPr>
        <xdr:cNvPr id="484" name="直線コネクタ 483"/>
        <xdr:cNvCxnSpPr/>
      </xdr:nvCxnSpPr>
      <xdr:spPr>
        <a:xfrm>
          <a:off x="22072600" y="596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110490</xdr:rowOff>
    </xdr:from>
    <xdr:ext cx="469900" cy="256540"/>
    <xdr:sp macro="" textlink="">
      <xdr:nvSpPr>
        <xdr:cNvPr id="485" name="【認定こども園・幼稚園・保育所】&#10;一人当たり面積平均値テキスト"/>
        <xdr:cNvSpPr txBox="1"/>
      </xdr:nvSpPr>
      <xdr:spPr>
        <a:xfrm>
          <a:off x="22199600" y="679704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132080</xdr:rowOff>
    </xdr:from>
    <xdr:to xmlns:xdr="http://schemas.openxmlformats.org/drawingml/2006/spreadsheetDrawing">
      <xdr:col>116</xdr:col>
      <xdr:colOff>114300</xdr:colOff>
      <xdr:row>40</xdr:row>
      <xdr:rowOff>62230</xdr:rowOff>
    </xdr:to>
    <xdr:sp macro="" textlink="">
      <xdr:nvSpPr>
        <xdr:cNvPr id="486" name="フローチャート: 判断 485"/>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128270</xdr:rowOff>
    </xdr:from>
    <xdr:to xmlns:xdr="http://schemas.openxmlformats.org/drawingml/2006/spreadsheetDrawing">
      <xdr:col>112</xdr:col>
      <xdr:colOff>38100</xdr:colOff>
      <xdr:row>40</xdr:row>
      <xdr:rowOff>58420</xdr:rowOff>
    </xdr:to>
    <xdr:sp macro="" textlink="">
      <xdr:nvSpPr>
        <xdr:cNvPr id="487" name="フローチャート: 判断 486"/>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130175</xdr:rowOff>
    </xdr:from>
    <xdr:to xmlns:xdr="http://schemas.openxmlformats.org/drawingml/2006/spreadsheetDrawing">
      <xdr:col>107</xdr:col>
      <xdr:colOff>101600</xdr:colOff>
      <xdr:row>40</xdr:row>
      <xdr:rowOff>60325</xdr:rowOff>
    </xdr:to>
    <xdr:sp macro="" textlink="">
      <xdr:nvSpPr>
        <xdr:cNvPr id="488" name="フローチャート: 判断 487"/>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13970</xdr:rowOff>
    </xdr:from>
    <xdr:to xmlns:xdr="http://schemas.openxmlformats.org/drawingml/2006/spreadsheetDrawing">
      <xdr:col>102</xdr:col>
      <xdr:colOff>165100</xdr:colOff>
      <xdr:row>40</xdr:row>
      <xdr:rowOff>115570</xdr:rowOff>
    </xdr:to>
    <xdr:sp macro="" textlink="">
      <xdr:nvSpPr>
        <xdr:cNvPr id="489" name="フローチャート: 判断 488"/>
        <xdr:cNvSpPr/>
      </xdr:nvSpPr>
      <xdr:spPr>
        <a:xfrm>
          <a:off x="19494500" y="68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50165</xdr:rowOff>
    </xdr:from>
    <xdr:to xmlns:xdr="http://schemas.openxmlformats.org/drawingml/2006/spreadsheetDrawing">
      <xdr:col>98</xdr:col>
      <xdr:colOff>38100</xdr:colOff>
      <xdr:row>40</xdr:row>
      <xdr:rowOff>151765</xdr:rowOff>
    </xdr:to>
    <xdr:sp macro="" textlink="">
      <xdr:nvSpPr>
        <xdr:cNvPr id="490" name="フローチャート: 判断 489"/>
        <xdr:cNvSpPr/>
      </xdr:nvSpPr>
      <xdr:spPr>
        <a:xfrm>
          <a:off x="18605500" y="690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91" name="テキスト ボックス 490"/>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92" name="テキスト ボックス 491"/>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3" name="テキスト ボックス 492"/>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4" name="テキスト ボックス 493"/>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5" name="テキスト ボックス 494"/>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92075</xdr:rowOff>
    </xdr:from>
    <xdr:to xmlns:xdr="http://schemas.openxmlformats.org/drawingml/2006/spreadsheetDrawing">
      <xdr:col>116</xdr:col>
      <xdr:colOff>114300</xdr:colOff>
      <xdr:row>40</xdr:row>
      <xdr:rowOff>22225</xdr:rowOff>
    </xdr:to>
    <xdr:sp macro="" textlink="">
      <xdr:nvSpPr>
        <xdr:cNvPr id="496" name="楕円 495"/>
        <xdr:cNvSpPr/>
      </xdr:nvSpPr>
      <xdr:spPr>
        <a:xfrm>
          <a:off x="221107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114935</xdr:rowOff>
    </xdr:from>
    <xdr:ext cx="469900" cy="259080"/>
    <xdr:sp macro="" textlink="">
      <xdr:nvSpPr>
        <xdr:cNvPr id="497" name="【認定こども園・幼稚園・保育所】&#10;一人当たり面積該当値テキスト"/>
        <xdr:cNvSpPr txBox="1"/>
      </xdr:nvSpPr>
      <xdr:spPr>
        <a:xfrm>
          <a:off x="22199600" y="6630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99695</xdr:rowOff>
    </xdr:from>
    <xdr:to xmlns:xdr="http://schemas.openxmlformats.org/drawingml/2006/spreadsheetDrawing">
      <xdr:col>112</xdr:col>
      <xdr:colOff>38100</xdr:colOff>
      <xdr:row>40</xdr:row>
      <xdr:rowOff>29845</xdr:rowOff>
    </xdr:to>
    <xdr:sp macro="" textlink="">
      <xdr:nvSpPr>
        <xdr:cNvPr id="498" name="楕円 497"/>
        <xdr:cNvSpPr/>
      </xdr:nvSpPr>
      <xdr:spPr>
        <a:xfrm>
          <a:off x="212725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143510</xdr:rowOff>
    </xdr:from>
    <xdr:to xmlns:xdr="http://schemas.openxmlformats.org/drawingml/2006/spreadsheetDrawing">
      <xdr:col>116</xdr:col>
      <xdr:colOff>63500</xdr:colOff>
      <xdr:row>39</xdr:row>
      <xdr:rowOff>150495</xdr:rowOff>
    </xdr:to>
    <xdr:cxnSp macro="">
      <xdr:nvCxnSpPr>
        <xdr:cNvPr id="499" name="直線コネクタ 498"/>
        <xdr:cNvCxnSpPr/>
      </xdr:nvCxnSpPr>
      <xdr:spPr>
        <a:xfrm flipV="1">
          <a:off x="21323300" y="683006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107315</xdr:rowOff>
    </xdr:from>
    <xdr:to xmlns:xdr="http://schemas.openxmlformats.org/drawingml/2006/spreadsheetDrawing">
      <xdr:col>107</xdr:col>
      <xdr:colOff>101600</xdr:colOff>
      <xdr:row>40</xdr:row>
      <xdr:rowOff>37465</xdr:rowOff>
    </xdr:to>
    <xdr:sp macro="" textlink="">
      <xdr:nvSpPr>
        <xdr:cNvPr id="500" name="楕円 499"/>
        <xdr:cNvSpPr/>
      </xdr:nvSpPr>
      <xdr:spPr>
        <a:xfrm>
          <a:off x="203835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150495</xdr:rowOff>
    </xdr:from>
    <xdr:to xmlns:xdr="http://schemas.openxmlformats.org/drawingml/2006/spreadsheetDrawing">
      <xdr:col>111</xdr:col>
      <xdr:colOff>177800</xdr:colOff>
      <xdr:row>39</xdr:row>
      <xdr:rowOff>158115</xdr:rowOff>
    </xdr:to>
    <xdr:cxnSp macro="">
      <xdr:nvCxnSpPr>
        <xdr:cNvPr id="501" name="直線コネクタ 500"/>
        <xdr:cNvCxnSpPr/>
      </xdr:nvCxnSpPr>
      <xdr:spPr>
        <a:xfrm flipV="1">
          <a:off x="20434300" y="683704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118745</xdr:rowOff>
    </xdr:from>
    <xdr:to xmlns:xdr="http://schemas.openxmlformats.org/drawingml/2006/spreadsheetDrawing">
      <xdr:col>102</xdr:col>
      <xdr:colOff>165100</xdr:colOff>
      <xdr:row>40</xdr:row>
      <xdr:rowOff>48895</xdr:rowOff>
    </xdr:to>
    <xdr:sp macro="" textlink="">
      <xdr:nvSpPr>
        <xdr:cNvPr id="502" name="楕円 501"/>
        <xdr:cNvSpPr/>
      </xdr:nvSpPr>
      <xdr:spPr>
        <a:xfrm>
          <a:off x="1949450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158115</xdr:rowOff>
    </xdr:from>
    <xdr:to xmlns:xdr="http://schemas.openxmlformats.org/drawingml/2006/spreadsheetDrawing">
      <xdr:col>107</xdr:col>
      <xdr:colOff>50800</xdr:colOff>
      <xdr:row>39</xdr:row>
      <xdr:rowOff>169545</xdr:rowOff>
    </xdr:to>
    <xdr:cxnSp macro="">
      <xdr:nvCxnSpPr>
        <xdr:cNvPr id="503" name="直線コネクタ 502"/>
        <xdr:cNvCxnSpPr/>
      </xdr:nvCxnSpPr>
      <xdr:spPr>
        <a:xfrm flipV="1">
          <a:off x="19545300" y="684466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124460</xdr:rowOff>
    </xdr:from>
    <xdr:to xmlns:xdr="http://schemas.openxmlformats.org/drawingml/2006/spreadsheetDrawing">
      <xdr:col>98</xdr:col>
      <xdr:colOff>38100</xdr:colOff>
      <xdr:row>40</xdr:row>
      <xdr:rowOff>54610</xdr:rowOff>
    </xdr:to>
    <xdr:sp macro="" textlink="">
      <xdr:nvSpPr>
        <xdr:cNvPr id="504" name="楕円 503"/>
        <xdr:cNvSpPr/>
      </xdr:nvSpPr>
      <xdr:spPr>
        <a:xfrm>
          <a:off x="18605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169545</xdr:rowOff>
    </xdr:from>
    <xdr:to xmlns:xdr="http://schemas.openxmlformats.org/drawingml/2006/spreadsheetDrawing">
      <xdr:col>102</xdr:col>
      <xdr:colOff>114300</xdr:colOff>
      <xdr:row>40</xdr:row>
      <xdr:rowOff>3810</xdr:rowOff>
    </xdr:to>
    <xdr:cxnSp macro="">
      <xdr:nvCxnSpPr>
        <xdr:cNvPr id="505" name="直線コネクタ 504"/>
        <xdr:cNvCxnSpPr/>
      </xdr:nvCxnSpPr>
      <xdr:spPr>
        <a:xfrm flipV="1">
          <a:off x="18656300" y="685609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40</xdr:row>
      <xdr:rowOff>49530</xdr:rowOff>
    </xdr:from>
    <xdr:ext cx="469900" cy="259080"/>
    <xdr:sp macro="" textlink="">
      <xdr:nvSpPr>
        <xdr:cNvPr id="506" name="n_1aveValue【認定こども園・幼稚園・保育所】&#10;一人当たり面積"/>
        <xdr:cNvSpPr txBox="1"/>
      </xdr:nvSpPr>
      <xdr:spPr>
        <a:xfrm>
          <a:off x="21075650" y="6907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52070</xdr:rowOff>
    </xdr:from>
    <xdr:ext cx="467360" cy="256540"/>
    <xdr:sp macro="" textlink="">
      <xdr:nvSpPr>
        <xdr:cNvPr id="507" name="n_2aveValue【認定こども園・幼稚園・保育所】&#10;一人当たり面積"/>
        <xdr:cNvSpPr txBox="1"/>
      </xdr:nvSpPr>
      <xdr:spPr>
        <a:xfrm>
          <a:off x="20199350" y="69100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106680</xdr:rowOff>
    </xdr:from>
    <xdr:ext cx="467360" cy="259080"/>
    <xdr:sp macro="" textlink="">
      <xdr:nvSpPr>
        <xdr:cNvPr id="508" name="n_3aveValue【認定こども園・幼稚園・保育所】&#10;一人当たり面積"/>
        <xdr:cNvSpPr txBox="1"/>
      </xdr:nvSpPr>
      <xdr:spPr>
        <a:xfrm>
          <a:off x="19310350" y="69646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143510</xdr:rowOff>
    </xdr:from>
    <xdr:ext cx="467360" cy="256540"/>
    <xdr:sp macro="" textlink="">
      <xdr:nvSpPr>
        <xdr:cNvPr id="509" name="n_4aveValue【認定こども園・幼稚園・保育所】&#10;一人当たり面積"/>
        <xdr:cNvSpPr txBox="1"/>
      </xdr:nvSpPr>
      <xdr:spPr>
        <a:xfrm>
          <a:off x="18421350" y="70015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38</xdr:row>
      <xdr:rowOff>46355</xdr:rowOff>
    </xdr:from>
    <xdr:ext cx="469900" cy="259080"/>
    <xdr:sp macro="" textlink="">
      <xdr:nvSpPr>
        <xdr:cNvPr id="510" name="n_1mainValue【認定こども園・幼稚園・保育所】&#10;一人当たり面積"/>
        <xdr:cNvSpPr txBox="1"/>
      </xdr:nvSpPr>
      <xdr:spPr>
        <a:xfrm>
          <a:off x="21075650" y="6561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53975</xdr:rowOff>
    </xdr:from>
    <xdr:ext cx="467360" cy="256540"/>
    <xdr:sp macro="" textlink="">
      <xdr:nvSpPr>
        <xdr:cNvPr id="511" name="n_2mainValue【認定こども園・幼稚園・保育所】&#10;一人当たり面積"/>
        <xdr:cNvSpPr txBox="1"/>
      </xdr:nvSpPr>
      <xdr:spPr>
        <a:xfrm>
          <a:off x="20199350" y="65690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38</xdr:row>
      <xdr:rowOff>65405</xdr:rowOff>
    </xdr:from>
    <xdr:ext cx="467360" cy="256540"/>
    <xdr:sp macro="" textlink="">
      <xdr:nvSpPr>
        <xdr:cNvPr id="512" name="n_3mainValue【認定こども園・幼稚園・保育所】&#10;一人当たり面積"/>
        <xdr:cNvSpPr txBox="1"/>
      </xdr:nvSpPr>
      <xdr:spPr>
        <a:xfrm>
          <a:off x="19310350" y="65805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71120</xdr:rowOff>
    </xdr:from>
    <xdr:ext cx="467360" cy="259080"/>
    <xdr:sp macro="" textlink="">
      <xdr:nvSpPr>
        <xdr:cNvPr id="513" name="n_4mainValue【認定こども園・幼稚園・保育所】&#10;一人当たり面積"/>
        <xdr:cNvSpPr txBox="1"/>
      </xdr:nvSpPr>
      <xdr:spPr>
        <a:xfrm>
          <a:off x="18421350" y="65862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4" name="正方形/長方形 5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5" name="正方形/長方形 514"/>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6" name="正方形/長方形 515"/>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7" name="正方形/長方形 516"/>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8" name="正方形/長方形 517"/>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9" name="正方形/長方形 518"/>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20" name="正方形/長方形 519"/>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1" name="正方形/長方形 520"/>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522" name="テキスト ボックス 521"/>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3" name="直線コネクタ 522"/>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6540"/>
    <xdr:sp macro="" textlink="">
      <xdr:nvSpPr>
        <xdr:cNvPr id="524" name="テキスト ボックス 523"/>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525" name="直線コネクタ 524"/>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29210</xdr:rowOff>
    </xdr:from>
    <xdr:ext cx="464820" cy="256540"/>
    <xdr:sp macro="" textlink="">
      <xdr:nvSpPr>
        <xdr:cNvPr id="526" name="テキスト ボックス 525"/>
        <xdr:cNvSpPr txBox="1"/>
      </xdr:nvSpPr>
      <xdr:spPr>
        <a:xfrm>
          <a:off x="11978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527" name="直線コネクタ 526"/>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3225" cy="256540"/>
    <xdr:sp macro="" textlink="">
      <xdr:nvSpPr>
        <xdr:cNvPr id="528" name="テキスト ボックス 527"/>
        <xdr:cNvSpPr txBox="1"/>
      </xdr:nvSpPr>
      <xdr:spPr>
        <a:xfrm>
          <a:off x="12042775" y="103733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529" name="直線コネクタ 528"/>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3225" cy="256540"/>
    <xdr:sp macro="" textlink="">
      <xdr:nvSpPr>
        <xdr:cNvPr id="530" name="テキスト ボックス 529"/>
        <xdr:cNvSpPr txBox="1"/>
      </xdr:nvSpPr>
      <xdr:spPr>
        <a:xfrm>
          <a:off x="12042775" y="99161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531" name="直線コネクタ 530"/>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3225" cy="256540"/>
    <xdr:sp macro="" textlink="">
      <xdr:nvSpPr>
        <xdr:cNvPr id="532" name="テキスト ボックス 531"/>
        <xdr:cNvSpPr txBox="1"/>
      </xdr:nvSpPr>
      <xdr:spPr>
        <a:xfrm>
          <a:off x="12042775" y="94589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3" name="直線コネクタ 532"/>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6540"/>
    <xdr:sp macro="" textlink="">
      <xdr:nvSpPr>
        <xdr:cNvPr id="534" name="テキスト ボックス 533"/>
        <xdr:cNvSpPr txBox="1"/>
      </xdr:nvSpPr>
      <xdr:spPr>
        <a:xfrm>
          <a:off x="12042775" y="9001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5"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100330</xdr:rowOff>
    </xdr:from>
    <xdr:to xmlns:xdr="http://schemas.openxmlformats.org/drawingml/2006/spreadsheetDrawing">
      <xdr:col>85</xdr:col>
      <xdr:colOff>126365</xdr:colOff>
      <xdr:row>62</xdr:row>
      <xdr:rowOff>59690</xdr:rowOff>
    </xdr:to>
    <xdr:cxnSp macro="">
      <xdr:nvCxnSpPr>
        <xdr:cNvPr id="536" name="直線コネクタ 535"/>
        <xdr:cNvCxnSpPr/>
      </xdr:nvCxnSpPr>
      <xdr:spPr>
        <a:xfrm flipV="1">
          <a:off x="16318865" y="9530080"/>
          <a:ext cx="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63500</xdr:rowOff>
    </xdr:from>
    <xdr:ext cx="405130" cy="256540"/>
    <xdr:sp macro="" textlink="">
      <xdr:nvSpPr>
        <xdr:cNvPr id="537" name="【学校施設】&#10;有形固定資産減価償却率最小値テキスト"/>
        <xdr:cNvSpPr txBox="1"/>
      </xdr:nvSpPr>
      <xdr:spPr>
        <a:xfrm>
          <a:off x="16357600" y="106934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59690</xdr:rowOff>
    </xdr:from>
    <xdr:to xmlns:xdr="http://schemas.openxmlformats.org/drawingml/2006/spreadsheetDrawing">
      <xdr:col>86</xdr:col>
      <xdr:colOff>25400</xdr:colOff>
      <xdr:row>62</xdr:row>
      <xdr:rowOff>59690</xdr:rowOff>
    </xdr:to>
    <xdr:cxnSp macro="">
      <xdr:nvCxnSpPr>
        <xdr:cNvPr id="538" name="直線コネクタ 537"/>
        <xdr:cNvCxnSpPr/>
      </xdr:nvCxnSpPr>
      <xdr:spPr>
        <a:xfrm>
          <a:off x="16230600" y="10689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46990</xdr:rowOff>
    </xdr:from>
    <xdr:ext cx="405130" cy="259080"/>
    <xdr:sp macro="" textlink="">
      <xdr:nvSpPr>
        <xdr:cNvPr id="539" name="【学校施設】&#10;有形固定資産減価償却率最大値テキスト"/>
        <xdr:cNvSpPr txBox="1"/>
      </xdr:nvSpPr>
      <xdr:spPr>
        <a:xfrm>
          <a:off x="16357600" y="9305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100330</xdr:rowOff>
    </xdr:from>
    <xdr:to xmlns:xdr="http://schemas.openxmlformats.org/drawingml/2006/spreadsheetDrawing">
      <xdr:col>86</xdr:col>
      <xdr:colOff>25400</xdr:colOff>
      <xdr:row>55</xdr:row>
      <xdr:rowOff>100330</xdr:rowOff>
    </xdr:to>
    <xdr:cxnSp macro="">
      <xdr:nvCxnSpPr>
        <xdr:cNvPr id="540" name="直線コネクタ 539"/>
        <xdr:cNvCxnSpPr/>
      </xdr:nvCxnSpPr>
      <xdr:spPr>
        <a:xfrm>
          <a:off x="16230600" y="953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56515</xdr:rowOff>
    </xdr:from>
    <xdr:ext cx="405130" cy="258445"/>
    <xdr:sp macro="" textlink="">
      <xdr:nvSpPr>
        <xdr:cNvPr id="541" name="【学校施設】&#10;有形固定資産減価償却率平均値テキスト"/>
        <xdr:cNvSpPr txBox="1"/>
      </xdr:nvSpPr>
      <xdr:spPr>
        <a:xfrm>
          <a:off x="16357600" y="1000061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33655</xdr:rowOff>
    </xdr:from>
    <xdr:to xmlns:xdr="http://schemas.openxmlformats.org/drawingml/2006/spreadsheetDrawing">
      <xdr:col>85</xdr:col>
      <xdr:colOff>177800</xdr:colOff>
      <xdr:row>59</xdr:row>
      <xdr:rowOff>135255</xdr:rowOff>
    </xdr:to>
    <xdr:sp macro="" textlink="">
      <xdr:nvSpPr>
        <xdr:cNvPr id="542" name="フローチャート: 判断 541"/>
        <xdr:cNvSpPr/>
      </xdr:nvSpPr>
      <xdr:spPr>
        <a:xfrm>
          <a:off x="16268700" y="1014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17780</xdr:rowOff>
    </xdr:from>
    <xdr:to xmlns:xdr="http://schemas.openxmlformats.org/drawingml/2006/spreadsheetDrawing">
      <xdr:col>81</xdr:col>
      <xdr:colOff>101600</xdr:colOff>
      <xdr:row>59</xdr:row>
      <xdr:rowOff>119380</xdr:rowOff>
    </xdr:to>
    <xdr:sp macro="" textlink="">
      <xdr:nvSpPr>
        <xdr:cNvPr id="543" name="フローチャート: 判断 542"/>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134620</xdr:rowOff>
    </xdr:from>
    <xdr:to xmlns:xdr="http://schemas.openxmlformats.org/drawingml/2006/spreadsheetDrawing">
      <xdr:col>76</xdr:col>
      <xdr:colOff>165100</xdr:colOff>
      <xdr:row>59</xdr:row>
      <xdr:rowOff>64770</xdr:rowOff>
    </xdr:to>
    <xdr:sp macro="" textlink="">
      <xdr:nvSpPr>
        <xdr:cNvPr id="544" name="フローチャート: 判断 543"/>
        <xdr:cNvSpPr/>
      </xdr:nvSpPr>
      <xdr:spPr>
        <a:xfrm>
          <a:off x="14541500" y="1007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147955</xdr:rowOff>
    </xdr:from>
    <xdr:to xmlns:xdr="http://schemas.openxmlformats.org/drawingml/2006/spreadsheetDrawing">
      <xdr:col>72</xdr:col>
      <xdr:colOff>38100</xdr:colOff>
      <xdr:row>59</xdr:row>
      <xdr:rowOff>78105</xdr:rowOff>
    </xdr:to>
    <xdr:sp macro="" textlink="">
      <xdr:nvSpPr>
        <xdr:cNvPr id="545" name="フローチャート: 判断 544"/>
        <xdr:cNvSpPr/>
      </xdr:nvSpPr>
      <xdr:spPr>
        <a:xfrm>
          <a:off x="136525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125095</xdr:rowOff>
    </xdr:from>
    <xdr:to xmlns:xdr="http://schemas.openxmlformats.org/drawingml/2006/spreadsheetDrawing">
      <xdr:col>67</xdr:col>
      <xdr:colOff>101600</xdr:colOff>
      <xdr:row>59</xdr:row>
      <xdr:rowOff>55245</xdr:rowOff>
    </xdr:to>
    <xdr:sp macro="" textlink="">
      <xdr:nvSpPr>
        <xdr:cNvPr id="546" name="フローチャート: 判断 545"/>
        <xdr:cNvSpPr/>
      </xdr:nvSpPr>
      <xdr:spPr>
        <a:xfrm>
          <a:off x="12763500" y="1006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547" name="テキスト ボックス 546"/>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548" name="テキスト ボックス 547"/>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549" name="テキスト ボックス 548"/>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550" name="テキスト ボックス 549"/>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551" name="テキスト ボックス 550"/>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118110</xdr:rowOff>
    </xdr:from>
    <xdr:to xmlns:xdr="http://schemas.openxmlformats.org/drawingml/2006/spreadsheetDrawing">
      <xdr:col>85</xdr:col>
      <xdr:colOff>177800</xdr:colOff>
      <xdr:row>60</xdr:row>
      <xdr:rowOff>48260</xdr:rowOff>
    </xdr:to>
    <xdr:sp macro="" textlink="">
      <xdr:nvSpPr>
        <xdr:cNvPr id="552" name="楕円 551"/>
        <xdr:cNvSpPr/>
      </xdr:nvSpPr>
      <xdr:spPr>
        <a:xfrm>
          <a:off x="162687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96520</xdr:rowOff>
    </xdr:from>
    <xdr:ext cx="405130" cy="259080"/>
    <xdr:sp macro="" textlink="">
      <xdr:nvSpPr>
        <xdr:cNvPr id="553" name="【学校施設】&#10;有形固定資産減価償却率該当値テキスト"/>
        <xdr:cNvSpPr txBox="1"/>
      </xdr:nvSpPr>
      <xdr:spPr>
        <a:xfrm>
          <a:off x="16357600" y="10212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67945</xdr:rowOff>
    </xdr:from>
    <xdr:to xmlns:xdr="http://schemas.openxmlformats.org/drawingml/2006/spreadsheetDrawing">
      <xdr:col>81</xdr:col>
      <xdr:colOff>101600</xdr:colOff>
      <xdr:row>59</xdr:row>
      <xdr:rowOff>169545</xdr:rowOff>
    </xdr:to>
    <xdr:sp macro="" textlink="">
      <xdr:nvSpPr>
        <xdr:cNvPr id="554" name="楕円 553"/>
        <xdr:cNvSpPr/>
      </xdr:nvSpPr>
      <xdr:spPr>
        <a:xfrm>
          <a:off x="15430500" y="1018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118745</xdr:rowOff>
    </xdr:from>
    <xdr:to xmlns:xdr="http://schemas.openxmlformats.org/drawingml/2006/spreadsheetDrawing">
      <xdr:col>85</xdr:col>
      <xdr:colOff>127000</xdr:colOff>
      <xdr:row>59</xdr:row>
      <xdr:rowOff>168910</xdr:rowOff>
    </xdr:to>
    <xdr:cxnSp macro="">
      <xdr:nvCxnSpPr>
        <xdr:cNvPr id="555" name="直線コネクタ 554"/>
        <xdr:cNvCxnSpPr/>
      </xdr:nvCxnSpPr>
      <xdr:spPr>
        <a:xfrm>
          <a:off x="15481300" y="1023429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10795</xdr:rowOff>
    </xdr:from>
    <xdr:to xmlns:xdr="http://schemas.openxmlformats.org/drawingml/2006/spreadsheetDrawing">
      <xdr:col>76</xdr:col>
      <xdr:colOff>165100</xdr:colOff>
      <xdr:row>59</xdr:row>
      <xdr:rowOff>112395</xdr:rowOff>
    </xdr:to>
    <xdr:sp macro="" textlink="">
      <xdr:nvSpPr>
        <xdr:cNvPr id="556" name="楕円 555"/>
        <xdr:cNvSpPr/>
      </xdr:nvSpPr>
      <xdr:spPr>
        <a:xfrm>
          <a:off x="14541500" y="1012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61595</xdr:rowOff>
    </xdr:from>
    <xdr:to xmlns:xdr="http://schemas.openxmlformats.org/drawingml/2006/spreadsheetDrawing">
      <xdr:col>81</xdr:col>
      <xdr:colOff>50800</xdr:colOff>
      <xdr:row>59</xdr:row>
      <xdr:rowOff>118745</xdr:rowOff>
    </xdr:to>
    <xdr:cxnSp macro="">
      <xdr:nvCxnSpPr>
        <xdr:cNvPr id="557" name="直線コネクタ 556"/>
        <xdr:cNvCxnSpPr/>
      </xdr:nvCxnSpPr>
      <xdr:spPr>
        <a:xfrm>
          <a:off x="14592300" y="1017714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127635</xdr:rowOff>
    </xdr:from>
    <xdr:to xmlns:xdr="http://schemas.openxmlformats.org/drawingml/2006/spreadsheetDrawing">
      <xdr:col>72</xdr:col>
      <xdr:colOff>38100</xdr:colOff>
      <xdr:row>59</xdr:row>
      <xdr:rowOff>57785</xdr:rowOff>
    </xdr:to>
    <xdr:sp macro="" textlink="">
      <xdr:nvSpPr>
        <xdr:cNvPr id="558" name="楕円 557"/>
        <xdr:cNvSpPr/>
      </xdr:nvSpPr>
      <xdr:spPr>
        <a:xfrm>
          <a:off x="13652500" y="100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6985</xdr:rowOff>
    </xdr:from>
    <xdr:to xmlns:xdr="http://schemas.openxmlformats.org/drawingml/2006/spreadsheetDrawing">
      <xdr:col>76</xdr:col>
      <xdr:colOff>114300</xdr:colOff>
      <xdr:row>59</xdr:row>
      <xdr:rowOff>61595</xdr:rowOff>
    </xdr:to>
    <xdr:cxnSp macro="">
      <xdr:nvCxnSpPr>
        <xdr:cNvPr id="559" name="直線コネクタ 558"/>
        <xdr:cNvCxnSpPr/>
      </xdr:nvCxnSpPr>
      <xdr:spPr>
        <a:xfrm>
          <a:off x="13703300" y="1012253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100330</xdr:rowOff>
    </xdr:from>
    <xdr:to xmlns:xdr="http://schemas.openxmlformats.org/drawingml/2006/spreadsheetDrawing">
      <xdr:col>67</xdr:col>
      <xdr:colOff>101600</xdr:colOff>
      <xdr:row>59</xdr:row>
      <xdr:rowOff>30480</xdr:rowOff>
    </xdr:to>
    <xdr:sp macro="" textlink="">
      <xdr:nvSpPr>
        <xdr:cNvPr id="560" name="楕円 559"/>
        <xdr:cNvSpPr/>
      </xdr:nvSpPr>
      <xdr:spPr>
        <a:xfrm>
          <a:off x="127635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151130</xdr:rowOff>
    </xdr:from>
    <xdr:to xmlns:xdr="http://schemas.openxmlformats.org/drawingml/2006/spreadsheetDrawing">
      <xdr:col>71</xdr:col>
      <xdr:colOff>177800</xdr:colOff>
      <xdr:row>59</xdr:row>
      <xdr:rowOff>6985</xdr:rowOff>
    </xdr:to>
    <xdr:cxnSp macro="">
      <xdr:nvCxnSpPr>
        <xdr:cNvPr id="561" name="直線コネクタ 560"/>
        <xdr:cNvCxnSpPr/>
      </xdr:nvCxnSpPr>
      <xdr:spPr>
        <a:xfrm>
          <a:off x="12814300" y="1009523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135890</xdr:rowOff>
    </xdr:from>
    <xdr:ext cx="405130" cy="259080"/>
    <xdr:sp macro="" textlink="">
      <xdr:nvSpPr>
        <xdr:cNvPr id="562" name="n_1aveValue【学校施設】&#10;有形固定資産減価償却率"/>
        <xdr:cNvSpPr txBox="1"/>
      </xdr:nvSpPr>
      <xdr:spPr>
        <a:xfrm>
          <a:off x="15266035" y="9908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81280</xdr:rowOff>
    </xdr:from>
    <xdr:ext cx="402590" cy="259080"/>
    <xdr:sp macro="" textlink="">
      <xdr:nvSpPr>
        <xdr:cNvPr id="563" name="n_2aveValue【学校施設】&#10;有形固定資産減価償却率"/>
        <xdr:cNvSpPr txBox="1"/>
      </xdr:nvSpPr>
      <xdr:spPr>
        <a:xfrm>
          <a:off x="14389735" y="98539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69215</xdr:rowOff>
    </xdr:from>
    <xdr:ext cx="402590" cy="259080"/>
    <xdr:sp macro="" textlink="">
      <xdr:nvSpPr>
        <xdr:cNvPr id="564" name="n_3aveValue【学校施設】&#10;有形固定資産減価償却率"/>
        <xdr:cNvSpPr txBox="1"/>
      </xdr:nvSpPr>
      <xdr:spPr>
        <a:xfrm>
          <a:off x="13500735" y="101847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46355</xdr:rowOff>
    </xdr:from>
    <xdr:ext cx="402590" cy="259080"/>
    <xdr:sp macro="" textlink="">
      <xdr:nvSpPr>
        <xdr:cNvPr id="565" name="n_4aveValue【学校施設】&#10;有形固定資産減価償却率"/>
        <xdr:cNvSpPr txBox="1"/>
      </xdr:nvSpPr>
      <xdr:spPr>
        <a:xfrm>
          <a:off x="12611735" y="101619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59</xdr:row>
      <xdr:rowOff>160655</xdr:rowOff>
    </xdr:from>
    <xdr:ext cx="405130" cy="259080"/>
    <xdr:sp macro="" textlink="">
      <xdr:nvSpPr>
        <xdr:cNvPr id="566" name="n_1mainValue【学校施設】&#10;有形固定資産減価償却率"/>
        <xdr:cNvSpPr txBox="1"/>
      </xdr:nvSpPr>
      <xdr:spPr>
        <a:xfrm>
          <a:off x="15266035" y="10276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103505</xdr:rowOff>
    </xdr:from>
    <xdr:ext cx="402590" cy="259080"/>
    <xdr:sp macro="" textlink="">
      <xdr:nvSpPr>
        <xdr:cNvPr id="567" name="n_2mainValue【学校施設】&#10;有形固定資産減価償却率"/>
        <xdr:cNvSpPr txBox="1"/>
      </xdr:nvSpPr>
      <xdr:spPr>
        <a:xfrm>
          <a:off x="14389735" y="102190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74930</xdr:rowOff>
    </xdr:from>
    <xdr:ext cx="402590" cy="256540"/>
    <xdr:sp macro="" textlink="">
      <xdr:nvSpPr>
        <xdr:cNvPr id="568" name="n_3mainValue【学校施設】&#10;有形固定資産減価償却率"/>
        <xdr:cNvSpPr txBox="1"/>
      </xdr:nvSpPr>
      <xdr:spPr>
        <a:xfrm>
          <a:off x="13500735" y="98475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46990</xdr:rowOff>
    </xdr:from>
    <xdr:ext cx="402590" cy="259080"/>
    <xdr:sp macro="" textlink="">
      <xdr:nvSpPr>
        <xdr:cNvPr id="569" name="n_4mainValue【学校施設】&#10;有形固定資産減価償却率"/>
        <xdr:cNvSpPr txBox="1"/>
      </xdr:nvSpPr>
      <xdr:spPr>
        <a:xfrm>
          <a:off x="12611735" y="98196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578" name="テキスト ボックス 577"/>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9" name="直線コネクタ 578"/>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4820" cy="256540"/>
    <xdr:sp macro="" textlink="">
      <xdr:nvSpPr>
        <xdr:cNvPr id="580" name="テキスト ボックス 579"/>
        <xdr:cNvSpPr txBox="1"/>
      </xdr:nvSpPr>
      <xdr:spPr>
        <a:xfrm>
          <a:off x="17820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81" name="直線コネクタ 580"/>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4820" cy="256540"/>
    <xdr:sp macro="" textlink="">
      <xdr:nvSpPr>
        <xdr:cNvPr id="582" name="テキスト ボックス 581"/>
        <xdr:cNvSpPr txBox="1"/>
      </xdr:nvSpPr>
      <xdr:spPr>
        <a:xfrm>
          <a:off x="17820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83" name="直線コネクタ 582"/>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4820" cy="256540"/>
    <xdr:sp macro="" textlink="">
      <xdr:nvSpPr>
        <xdr:cNvPr id="584" name="テキスト ボックス 583"/>
        <xdr:cNvSpPr txBox="1"/>
      </xdr:nvSpPr>
      <xdr:spPr>
        <a:xfrm>
          <a:off x="17820640" y="10373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85" name="直線コネクタ 584"/>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4820" cy="256540"/>
    <xdr:sp macro="" textlink="">
      <xdr:nvSpPr>
        <xdr:cNvPr id="586" name="テキスト ボックス 585"/>
        <xdr:cNvSpPr txBox="1"/>
      </xdr:nvSpPr>
      <xdr:spPr>
        <a:xfrm>
          <a:off x="17820640" y="9916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87" name="直線コネクタ 586"/>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4820" cy="256540"/>
    <xdr:sp macro="" textlink="">
      <xdr:nvSpPr>
        <xdr:cNvPr id="588" name="テキスト ボックス 587"/>
        <xdr:cNvSpPr txBox="1"/>
      </xdr:nvSpPr>
      <xdr:spPr>
        <a:xfrm>
          <a:off x="17820640" y="9458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9" name="直線コネクタ 58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6540"/>
    <xdr:sp macro="" textlink="">
      <xdr:nvSpPr>
        <xdr:cNvPr id="590" name="テキスト ボックス 589"/>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114935</xdr:rowOff>
    </xdr:from>
    <xdr:to xmlns:xdr="http://schemas.openxmlformats.org/drawingml/2006/spreadsheetDrawing">
      <xdr:col>116</xdr:col>
      <xdr:colOff>62865</xdr:colOff>
      <xdr:row>63</xdr:row>
      <xdr:rowOff>117475</xdr:rowOff>
    </xdr:to>
    <xdr:cxnSp macro="">
      <xdr:nvCxnSpPr>
        <xdr:cNvPr id="592" name="直線コネクタ 591"/>
        <xdr:cNvCxnSpPr/>
      </xdr:nvCxnSpPr>
      <xdr:spPr>
        <a:xfrm flipV="1">
          <a:off x="22160865" y="9887585"/>
          <a:ext cx="0" cy="1031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121285</xdr:rowOff>
    </xdr:from>
    <xdr:ext cx="469900" cy="256540"/>
    <xdr:sp macro="" textlink="">
      <xdr:nvSpPr>
        <xdr:cNvPr id="593" name="【学校施設】&#10;一人当たり面積最小値テキスト"/>
        <xdr:cNvSpPr txBox="1"/>
      </xdr:nvSpPr>
      <xdr:spPr>
        <a:xfrm>
          <a:off x="22199600" y="109226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117475</xdr:rowOff>
    </xdr:from>
    <xdr:to xmlns:xdr="http://schemas.openxmlformats.org/drawingml/2006/spreadsheetDrawing">
      <xdr:col>116</xdr:col>
      <xdr:colOff>152400</xdr:colOff>
      <xdr:row>63</xdr:row>
      <xdr:rowOff>117475</xdr:rowOff>
    </xdr:to>
    <xdr:cxnSp macro="">
      <xdr:nvCxnSpPr>
        <xdr:cNvPr id="594" name="直線コネクタ 593"/>
        <xdr:cNvCxnSpPr/>
      </xdr:nvCxnSpPr>
      <xdr:spPr>
        <a:xfrm>
          <a:off x="22072600" y="10918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56</xdr:row>
      <xdr:rowOff>61595</xdr:rowOff>
    </xdr:from>
    <xdr:ext cx="469900" cy="259080"/>
    <xdr:sp macro="" textlink="">
      <xdr:nvSpPr>
        <xdr:cNvPr id="595" name="【学校施設】&#10;一人当たり面積最大値テキスト"/>
        <xdr:cNvSpPr txBox="1"/>
      </xdr:nvSpPr>
      <xdr:spPr>
        <a:xfrm>
          <a:off x="22199600" y="9662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114935</xdr:rowOff>
    </xdr:from>
    <xdr:to xmlns:xdr="http://schemas.openxmlformats.org/drawingml/2006/spreadsheetDrawing">
      <xdr:col>116</xdr:col>
      <xdr:colOff>152400</xdr:colOff>
      <xdr:row>57</xdr:row>
      <xdr:rowOff>114935</xdr:rowOff>
    </xdr:to>
    <xdr:cxnSp macro="">
      <xdr:nvCxnSpPr>
        <xdr:cNvPr id="596" name="直線コネクタ 595"/>
        <xdr:cNvCxnSpPr/>
      </xdr:nvCxnSpPr>
      <xdr:spPr>
        <a:xfrm>
          <a:off x="22072600" y="9887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11430</xdr:rowOff>
    </xdr:from>
    <xdr:ext cx="469900" cy="259080"/>
    <xdr:sp macro="" textlink="">
      <xdr:nvSpPr>
        <xdr:cNvPr id="597" name="【学校施設】&#10;一人当たり面積平均値テキスト"/>
        <xdr:cNvSpPr txBox="1"/>
      </xdr:nvSpPr>
      <xdr:spPr>
        <a:xfrm>
          <a:off x="22199600" y="102984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160020</xdr:rowOff>
    </xdr:from>
    <xdr:to xmlns:xdr="http://schemas.openxmlformats.org/drawingml/2006/spreadsheetDrawing">
      <xdr:col>116</xdr:col>
      <xdr:colOff>114300</xdr:colOff>
      <xdr:row>61</xdr:row>
      <xdr:rowOff>90170</xdr:rowOff>
    </xdr:to>
    <xdr:sp macro="" textlink="">
      <xdr:nvSpPr>
        <xdr:cNvPr id="598" name="フローチャート: 判断 597"/>
        <xdr:cNvSpPr/>
      </xdr:nvSpPr>
      <xdr:spPr>
        <a:xfrm>
          <a:off x="22110700" y="1044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161925</xdr:rowOff>
    </xdr:from>
    <xdr:to xmlns:xdr="http://schemas.openxmlformats.org/drawingml/2006/spreadsheetDrawing">
      <xdr:col>112</xdr:col>
      <xdr:colOff>38100</xdr:colOff>
      <xdr:row>61</xdr:row>
      <xdr:rowOff>92075</xdr:rowOff>
    </xdr:to>
    <xdr:sp macro="" textlink="">
      <xdr:nvSpPr>
        <xdr:cNvPr id="599" name="フローチャート: 判断 598"/>
        <xdr:cNvSpPr/>
      </xdr:nvSpPr>
      <xdr:spPr>
        <a:xfrm>
          <a:off x="21272500" y="104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169545</xdr:rowOff>
    </xdr:from>
    <xdr:to xmlns:xdr="http://schemas.openxmlformats.org/drawingml/2006/spreadsheetDrawing">
      <xdr:col>107</xdr:col>
      <xdr:colOff>101600</xdr:colOff>
      <xdr:row>61</xdr:row>
      <xdr:rowOff>99695</xdr:rowOff>
    </xdr:to>
    <xdr:sp macro="" textlink="">
      <xdr:nvSpPr>
        <xdr:cNvPr id="600" name="フローチャート: 判断 599"/>
        <xdr:cNvSpPr/>
      </xdr:nvSpPr>
      <xdr:spPr>
        <a:xfrm>
          <a:off x="20383500" y="1045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7620</xdr:rowOff>
    </xdr:from>
    <xdr:to xmlns:xdr="http://schemas.openxmlformats.org/drawingml/2006/spreadsheetDrawing">
      <xdr:col>102</xdr:col>
      <xdr:colOff>165100</xdr:colOff>
      <xdr:row>61</xdr:row>
      <xdr:rowOff>109220</xdr:rowOff>
    </xdr:to>
    <xdr:sp macro="" textlink="">
      <xdr:nvSpPr>
        <xdr:cNvPr id="601" name="フローチャート: 判断 600"/>
        <xdr:cNvSpPr/>
      </xdr:nvSpPr>
      <xdr:spPr>
        <a:xfrm>
          <a:off x="194945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52070</xdr:rowOff>
    </xdr:from>
    <xdr:to xmlns:xdr="http://schemas.openxmlformats.org/drawingml/2006/spreadsheetDrawing">
      <xdr:col>98</xdr:col>
      <xdr:colOff>38100</xdr:colOff>
      <xdr:row>61</xdr:row>
      <xdr:rowOff>153035</xdr:rowOff>
    </xdr:to>
    <xdr:sp macro="" textlink="">
      <xdr:nvSpPr>
        <xdr:cNvPr id="602" name="フローチャート: 判断 601"/>
        <xdr:cNvSpPr/>
      </xdr:nvSpPr>
      <xdr:spPr>
        <a:xfrm>
          <a:off x="18605500" y="10510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603" name="テキスト ボックス 602"/>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604" name="テキスト ボックス 603"/>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605" name="テキスト ボックス 604"/>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606" name="テキスト ボックス 605"/>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607" name="テキスト ボックス 606"/>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171450</xdr:rowOff>
    </xdr:from>
    <xdr:to xmlns:xdr="http://schemas.openxmlformats.org/drawingml/2006/spreadsheetDrawing">
      <xdr:col>116</xdr:col>
      <xdr:colOff>114300</xdr:colOff>
      <xdr:row>61</xdr:row>
      <xdr:rowOff>101600</xdr:rowOff>
    </xdr:to>
    <xdr:sp macro="" textlink="">
      <xdr:nvSpPr>
        <xdr:cNvPr id="608" name="楕円 607"/>
        <xdr:cNvSpPr/>
      </xdr:nvSpPr>
      <xdr:spPr>
        <a:xfrm>
          <a:off x="221107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60</xdr:row>
      <xdr:rowOff>149860</xdr:rowOff>
    </xdr:from>
    <xdr:ext cx="469900" cy="259080"/>
    <xdr:sp macro="" textlink="">
      <xdr:nvSpPr>
        <xdr:cNvPr id="609" name="【学校施設】&#10;一人当たり面積該当値テキスト"/>
        <xdr:cNvSpPr txBox="1"/>
      </xdr:nvSpPr>
      <xdr:spPr>
        <a:xfrm>
          <a:off x="22199600" y="10436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15875</xdr:rowOff>
    </xdr:from>
    <xdr:to xmlns:xdr="http://schemas.openxmlformats.org/drawingml/2006/spreadsheetDrawing">
      <xdr:col>112</xdr:col>
      <xdr:colOff>38100</xdr:colOff>
      <xdr:row>61</xdr:row>
      <xdr:rowOff>117475</xdr:rowOff>
    </xdr:to>
    <xdr:sp macro="" textlink="">
      <xdr:nvSpPr>
        <xdr:cNvPr id="610" name="楕円 609"/>
        <xdr:cNvSpPr/>
      </xdr:nvSpPr>
      <xdr:spPr>
        <a:xfrm>
          <a:off x="21272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50800</xdr:rowOff>
    </xdr:from>
    <xdr:to xmlns:xdr="http://schemas.openxmlformats.org/drawingml/2006/spreadsheetDrawing">
      <xdr:col>116</xdr:col>
      <xdr:colOff>63500</xdr:colOff>
      <xdr:row>61</xdr:row>
      <xdr:rowOff>66675</xdr:rowOff>
    </xdr:to>
    <xdr:cxnSp macro="">
      <xdr:nvCxnSpPr>
        <xdr:cNvPr id="611" name="直線コネクタ 610"/>
        <xdr:cNvCxnSpPr/>
      </xdr:nvCxnSpPr>
      <xdr:spPr>
        <a:xfrm flipV="1">
          <a:off x="21323300" y="1050925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29845</xdr:rowOff>
    </xdr:from>
    <xdr:to xmlns:xdr="http://schemas.openxmlformats.org/drawingml/2006/spreadsheetDrawing">
      <xdr:col>107</xdr:col>
      <xdr:colOff>101600</xdr:colOff>
      <xdr:row>61</xdr:row>
      <xdr:rowOff>132080</xdr:rowOff>
    </xdr:to>
    <xdr:sp macro="" textlink="">
      <xdr:nvSpPr>
        <xdr:cNvPr id="612" name="楕円 611"/>
        <xdr:cNvSpPr/>
      </xdr:nvSpPr>
      <xdr:spPr>
        <a:xfrm>
          <a:off x="20383500" y="10488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66675</xdr:rowOff>
    </xdr:from>
    <xdr:to xmlns:xdr="http://schemas.openxmlformats.org/drawingml/2006/spreadsheetDrawing">
      <xdr:col>111</xdr:col>
      <xdr:colOff>177800</xdr:colOff>
      <xdr:row>61</xdr:row>
      <xdr:rowOff>80645</xdr:rowOff>
    </xdr:to>
    <xdr:cxnSp macro="">
      <xdr:nvCxnSpPr>
        <xdr:cNvPr id="613" name="直線コネクタ 612"/>
        <xdr:cNvCxnSpPr/>
      </xdr:nvCxnSpPr>
      <xdr:spPr>
        <a:xfrm flipV="1">
          <a:off x="20434300" y="1052512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40640</xdr:rowOff>
    </xdr:from>
    <xdr:to xmlns:xdr="http://schemas.openxmlformats.org/drawingml/2006/spreadsheetDrawing">
      <xdr:col>102</xdr:col>
      <xdr:colOff>165100</xdr:colOff>
      <xdr:row>61</xdr:row>
      <xdr:rowOff>141605</xdr:rowOff>
    </xdr:to>
    <xdr:sp macro="" textlink="">
      <xdr:nvSpPr>
        <xdr:cNvPr id="614" name="楕円 613"/>
        <xdr:cNvSpPr/>
      </xdr:nvSpPr>
      <xdr:spPr>
        <a:xfrm>
          <a:off x="19494500" y="10499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80645</xdr:rowOff>
    </xdr:from>
    <xdr:to xmlns:xdr="http://schemas.openxmlformats.org/drawingml/2006/spreadsheetDrawing">
      <xdr:col>107</xdr:col>
      <xdr:colOff>50800</xdr:colOff>
      <xdr:row>61</xdr:row>
      <xdr:rowOff>90805</xdr:rowOff>
    </xdr:to>
    <xdr:cxnSp macro="">
      <xdr:nvCxnSpPr>
        <xdr:cNvPr id="615" name="直線コネクタ 614"/>
        <xdr:cNvCxnSpPr/>
      </xdr:nvCxnSpPr>
      <xdr:spPr>
        <a:xfrm flipV="1">
          <a:off x="19545300" y="1053909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53340</xdr:rowOff>
    </xdr:from>
    <xdr:to xmlns:xdr="http://schemas.openxmlformats.org/drawingml/2006/spreadsheetDrawing">
      <xdr:col>98</xdr:col>
      <xdr:colOff>38100</xdr:colOff>
      <xdr:row>61</xdr:row>
      <xdr:rowOff>154940</xdr:rowOff>
    </xdr:to>
    <xdr:sp macro="" textlink="">
      <xdr:nvSpPr>
        <xdr:cNvPr id="616" name="楕円 615"/>
        <xdr:cNvSpPr/>
      </xdr:nvSpPr>
      <xdr:spPr>
        <a:xfrm>
          <a:off x="18605500" y="105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90805</xdr:rowOff>
    </xdr:from>
    <xdr:to xmlns:xdr="http://schemas.openxmlformats.org/drawingml/2006/spreadsheetDrawing">
      <xdr:col>102</xdr:col>
      <xdr:colOff>114300</xdr:colOff>
      <xdr:row>61</xdr:row>
      <xdr:rowOff>104140</xdr:rowOff>
    </xdr:to>
    <xdr:cxnSp macro="">
      <xdr:nvCxnSpPr>
        <xdr:cNvPr id="617" name="直線コネクタ 616"/>
        <xdr:cNvCxnSpPr/>
      </xdr:nvCxnSpPr>
      <xdr:spPr>
        <a:xfrm flipV="1">
          <a:off x="18656300" y="1054925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59</xdr:row>
      <xdr:rowOff>109220</xdr:rowOff>
    </xdr:from>
    <xdr:ext cx="469900" cy="256540"/>
    <xdr:sp macro="" textlink="">
      <xdr:nvSpPr>
        <xdr:cNvPr id="618" name="n_1aveValue【学校施設】&#10;一人当たり面積"/>
        <xdr:cNvSpPr txBox="1"/>
      </xdr:nvSpPr>
      <xdr:spPr>
        <a:xfrm>
          <a:off x="21075650" y="102247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116205</xdr:rowOff>
    </xdr:from>
    <xdr:ext cx="467360" cy="259080"/>
    <xdr:sp macro="" textlink="">
      <xdr:nvSpPr>
        <xdr:cNvPr id="619" name="n_2aveValue【学校施設】&#10;一人当たり面積"/>
        <xdr:cNvSpPr txBox="1"/>
      </xdr:nvSpPr>
      <xdr:spPr>
        <a:xfrm>
          <a:off x="20199350" y="102317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125730</xdr:rowOff>
    </xdr:from>
    <xdr:ext cx="467360" cy="259080"/>
    <xdr:sp macro="" textlink="">
      <xdr:nvSpPr>
        <xdr:cNvPr id="620" name="n_3aveValue【学校施設】&#10;一人当たり面積"/>
        <xdr:cNvSpPr txBox="1"/>
      </xdr:nvSpPr>
      <xdr:spPr>
        <a:xfrm>
          <a:off x="19310350" y="102412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169545</xdr:rowOff>
    </xdr:from>
    <xdr:ext cx="467360" cy="256540"/>
    <xdr:sp macro="" textlink="">
      <xdr:nvSpPr>
        <xdr:cNvPr id="621" name="n_4aveValue【学校施設】&#10;一人当たり面積"/>
        <xdr:cNvSpPr txBox="1"/>
      </xdr:nvSpPr>
      <xdr:spPr>
        <a:xfrm>
          <a:off x="18421350" y="102850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61</xdr:row>
      <xdr:rowOff>109220</xdr:rowOff>
    </xdr:from>
    <xdr:ext cx="469900" cy="256540"/>
    <xdr:sp macro="" textlink="">
      <xdr:nvSpPr>
        <xdr:cNvPr id="622" name="n_1mainValue【学校施設】&#10;一人当たり面積"/>
        <xdr:cNvSpPr txBox="1"/>
      </xdr:nvSpPr>
      <xdr:spPr>
        <a:xfrm>
          <a:off x="21075650" y="105676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122555</xdr:rowOff>
    </xdr:from>
    <xdr:ext cx="467360" cy="256540"/>
    <xdr:sp macro="" textlink="">
      <xdr:nvSpPr>
        <xdr:cNvPr id="623" name="n_2mainValue【学校施設】&#10;一人当たり面積"/>
        <xdr:cNvSpPr txBox="1"/>
      </xdr:nvSpPr>
      <xdr:spPr>
        <a:xfrm>
          <a:off x="20199350" y="105810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132715</xdr:rowOff>
    </xdr:from>
    <xdr:ext cx="467360" cy="256540"/>
    <xdr:sp macro="" textlink="">
      <xdr:nvSpPr>
        <xdr:cNvPr id="624" name="n_3mainValue【学校施設】&#10;一人当たり面積"/>
        <xdr:cNvSpPr txBox="1"/>
      </xdr:nvSpPr>
      <xdr:spPr>
        <a:xfrm>
          <a:off x="19310350" y="105911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146050</xdr:rowOff>
    </xdr:from>
    <xdr:ext cx="467360" cy="256540"/>
    <xdr:sp macro="" textlink="">
      <xdr:nvSpPr>
        <xdr:cNvPr id="625" name="n_4mainValue【学校施設】&#10;一人当たり面積"/>
        <xdr:cNvSpPr txBox="1"/>
      </xdr:nvSpPr>
      <xdr:spPr>
        <a:xfrm>
          <a:off x="18421350" y="106045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34" name="正方形/長方形 6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35" name="正方形/長方形 63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36" name="正方形/長方形 63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37" name="正方形/長方形 63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38" name="正方形/長方形 63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39" name="正方形/長方形 63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40" name="正方形/長方形 63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41" name="正方形/長方形 6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650" name="テキスト ボックス 649"/>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51" name="直線コネクタ 65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652" name="テキスト ボックス 651"/>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653" name="直線コネクタ 652"/>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4820" cy="259080"/>
    <xdr:sp macro="" textlink="">
      <xdr:nvSpPr>
        <xdr:cNvPr id="654" name="テキスト ボックス 653"/>
        <xdr:cNvSpPr txBox="1"/>
      </xdr:nvSpPr>
      <xdr:spPr>
        <a:xfrm>
          <a:off x="11978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655" name="直線コネクタ 654"/>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6540"/>
    <xdr:sp macro="" textlink="">
      <xdr:nvSpPr>
        <xdr:cNvPr id="656" name="テキスト ボックス 655"/>
        <xdr:cNvSpPr txBox="1"/>
      </xdr:nvSpPr>
      <xdr:spPr>
        <a:xfrm>
          <a:off x="12042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657" name="直線コネクタ 656"/>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658" name="テキスト ボックス 657"/>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659" name="直線コネクタ 658"/>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660" name="テキスト ボックス 659"/>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661" name="直線コネクタ 660"/>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6540"/>
    <xdr:sp macro="" textlink="">
      <xdr:nvSpPr>
        <xdr:cNvPr id="662" name="テキスト ボックス 661"/>
        <xdr:cNvSpPr txBox="1"/>
      </xdr:nvSpPr>
      <xdr:spPr>
        <a:xfrm>
          <a:off x="12042775"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3" name="直線コネクタ 66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6550" cy="259080"/>
    <xdr:sp macro="" textlink="">
      <xdr:nvSpPr>
        <xdr:cNvPr id="664" name="テキスト ボックス 663"/>
        <xdr:cNvSpPr txBox="1"/>
      </xdr:nvSpPr>
      <xdr:spPr>
        <a:xfrm>
          <a:off x="12106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5"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163830</xdr:rowOff>
    </xdr:from>
    <xdr:to xmlns:xdr="http://schemas.openxmlformats.org/drawingml/2006/spreadsheetDrawing">
      <xdr:col>85</xdr:col>
      <xdr:colOff>126365</xdr:colOff>
      <xdr:row>108</xdr:row>
      <xdr:rowOff>152400</xdr:rowOff>
    </xdr:to>
    <xdr:cxnSp macro="">
      <xdr:nvCxnSpPr>
        <xdr:cNvPr id="666" name="直線コネクタ 665"/>
        <xdr:cNvCxnSpPr/>
      </xdr:nvCxnSpPr>
      <xdr:spPr>
        <a:xfrm flipV="1">
          <a:off x="16318865" y="1713738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6540"/>
    <xdr:sp macro="" textlink="">
      <xdr:nvSpPr>
        <xdr:cNvPr id="667" name="【公民館】&#10;有形固定資産減価償却率最小値テキスト"/>
        <xdr:cNvSpPr txBox="1"/>
      </xdr:nvSpPr>
      <xdr:spPr>
        <a:xfrm>
          <a:off x="16357600" y="1867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668" name="直線コネクタ 667"/>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110490</xdr:rowOff>
    </xdr:from>
    <xdr:ext cx="405130" cy="256540"/>
    <xdr:sp macro="" textlink="">
      <xdr:nvSpPr>
        <xdr:cNvPr id="669" name="【公民館】&#10;有形固定資産減価償却率最大値テキスト"/>
        <xdr:cNvSpPr txBox="1"/>
      </xdr:nvSpPr>
      <xdr:spPr>
        <a:xfrm>
          <a:off x="16357600" y="169125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163830</xdr:rowOff>
    </xdr:from>
    <xdr:to xmlns:xdr="http://schemas.openxmlformats.org/drawingml/2006/spreadsheetDrawing">
      <xdr:col>86</xdr:col>
      <xdr:colOff>25400</xdr:colOff>
      <xdr:row>99</xdr:row>
      <xdr:rowOff>163830</xdr:rowOff>
    </xdr:to>
    <xdr:cxnSp macro="">
      <xdr:nvCxnSpPr>
        <xdr:cNvPr id="670" name="直線コネクタ 669"/>
        <xdr:cNvCxnSpPr/>
      </xdr:nvCxnSpPr>
      <xdr:spPr>
        <a:xfrm>
          <a:off x="16230600" y="17137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99695</xdr:rowOff>
    </xdr:from>
    <xdr:ext cx="405130" cy="256540"/>
    <xdr:sp macro="" textlink="">
      <xdr:nvSpPr>
        <xdr:cNvPr id="671" name="【公民館】&#10;有形固定資産減価償却率平均値テキスト"/>
        <xdr:cNvSpPr txBox="1"/>
      </xdr:nvSpPr>
      <xdr:spPr>
        <a:xfrm>
          <a:off x="16357600" y="1793049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76835</xdr:rowOff>
    </xdr:from>
    <xdr:to xmlns:xdr="http://schemas.openxmlformats.org/drawingml/2006/spreadsheetDrawing">
      <xdr:col>85</xdr:col>
      <xdr:colOff>177800</xdr:colOff>
      <xdr:row>106</xdr:row>
      <xdr:rowOff>6985</xdr:rowOff>
    </xdr:to>
    <xdr:sp macro="" textlink="">
      <xdr:nvSpPr>
        <xdr:cNvPr id="672" name="フローチャート: 判断 671"/>
        <xdr:cNvSpPr/>
      </xdr:nvSpPr>
      <xdr:spPr>
        <a:xfrm>
          <a:off x="16268700" y="1807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38735</xdr:rowOff>
    </xdr:from>
    <xdr:to xmlns:xdr="http://schemas.openxmlformats.org/drawingml/2006/spreadsheetDrawing">
      <xdr:col>81</xdr:col>
      <xdr:colOff>101600</xdr:colOff>
      <xdr:row>105</xdr:row>
      <xdr:rowOff>140335</xdr:rowOff>
    </xdr:to>
    <xdr:sp macro="" textlink="">
      <xdr:nvSpPr>
        <xdr:cNvPr id="673" name="フローチャート: 判断 672"/>
        <xdr:cNvSpPr/>
      </xdr:nvSpPr>
      <xdr:spPr>
        <a:xfrm>
          <a:off x="15430500" y="1804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27305</xdr:rowOff>
    </xdr:from>
    <xdr:to xmlns:xdr="http://schemas.openxmlformats.org/drawingml/2006/spreadsheetDrawing">
      <xdr:col>76</xdr:col>
      <xdr:colOff>165100</xdr:colOff>
      <xdr:row>105</xdr:row>
      <xdr:rowOff>128905</xdr:rowOff>
    </xdr:to>
    <xdr:sp macro="" textlink="">
      <xdr:nvSpPr>
        <xdr:cNvPr id="674" name="フローチャート: 判断 673"/>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31115</xdr:rowOff>
    </xdr:from>
    <xdr:to xmlns:xdr="http://schemas.openxmlformats.org/drawingml/2006/spreadsheetDrawing">
      <xdr:col>72</xdr:col>
      <xdr:colOff>38100</xdr:colOff>
      <xdr:row>105</xdr:row>
      <xdr:rowOff>132715</xdr:rowOff>
    </xdr:to>
    <xdr:sp macro="" textlink="">
      <xdr:nvSpPr>
        <xdr:cNvPr id="675" name="フローチャート: 判断 674"/>
        <xdr:cNvSpPr/>
      </xdr:nvSpPr>
      <xdr:spPr>
        <a:xfrm>
          <a:off x="13652500" y="1803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168275</xdr:rowOff>
    </xdr:from>
    <xdr:to xmlns:xdr="http://schemas.openxmlformats.org/drawingml/2006/spreadsheetDrawing">
      <xdr:col>67</xdr:col>
      <xdr:colOff>101600</xdr:colOff>
      <xdr:row>105</xdr:row>
      <xdr:rowOff>98425</xdr:rowOff>
    </xdr:to>
    <xdr:sp macro="" textlink="">
      <xdr:nvSpPr>
        <xdr:cNvPr id="676" name="フローチャート: 判断 675"/>
        <xdr:cNvSpPr/>
      </xdr:nvSpPr>
      <xdr:spPr>
        <a:xfrm>
          <a:off x="12763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7" name="テキスト ボックス 67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8" name="テキスト ボックス 67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9" name="テキスト ボックス 67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80" name="テキスト ボックス 67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81" name="テキスト ボックス 68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31115</xdr:rowOff>
    </xdr:from>
    <xdr:to xmlns:xdr="http://schemas.openxmlformats.org/drawingml/2006/spreadsheetDrawing">
      <xdr:col>85</xdr:col>
      <xdr:colOff>177800</xdr:colOff>
      <xdr:row>107</xdr:row>
      <xdr:rowOff>132715</xdr:rowOff>
    </xdr:to>
    <xdr:sp macro="" textlink="">
      <xdr:nvSpPr>
        <xdr:cNvPr id="682" name="楕円 681"/>
        <xdr:cNvSpPr/>
      </xdr:nvSpPr>
      <xdr:spPr>
        <a:xfrm>
          <a:off x="16268700" y="1837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9525</xdr:rowOff>
    </xdr:from>
    <xdr:ext cx="405130" cy="256540"/>
    <xdr:sp macro="" textlink="">
      <xdr:nvSpPr>
        <xdr:cNvPr id="683" name="【公民館】&#10;有形固定資産減価償却率該当値テキスト"/>
        <xdr:cNvSpPr txBox="1"/>
      </xdr:nvSpPr>
      <xdr:spPr>
        <a:xfrm>
          <a:off x="16357600" y="183546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170180</xdr:rowOff>
    </xdr:from>
    <xdr:to xmlns:xdr="http://schemas.openxmlformats.org/drawingml/2006/spreadsheetDrawing">
      <xdr:col>81</xdr:col>
      <xdr:colOff>101600</xdr:colOff>
      <xdr:row>107</xdr:row>
      <xdr:rowOff>100330</xdr:rowOff>
    </xdr:to>
    <xdr:sp macro="" textlink="">
      <xdr:nvSpPr>
        <xdr:cNvPr id="684" name="楕円 683"/>
        <xdr:cNvSpPr/>
      </xdr:nvSpPr>
      <xdr:spPr>
        <a:xfrm>
          <a:off x="15430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49530</xdr:rowOff>
    </xdr:from>
    <xdr:to xmlns:xdr="http://schemas.openxmlformats.org/drawingml/2006/spreadsheetDrawing">
      <xdr:col>85</xdr:col>
      <xdr:colOff>127000</xdr:colOff>
      <xdr:row>107</xdr:row>
      <xdr:rowOff>81915</xdr:rowOff>
    </xdr:to>
    <xdr:cxnSp macro="">
      <xdr:nvCxnSpPr>
        <xdr:cNvPr id="685" name="直線コネクタ 684"/>
        <xdr:cNvCxnSpPr/>
      </xdr:nvCxnSpPr>
      <xdr:spPr>
        <a:xfrm>
          <a:off x="15481300" y="1839468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128270</xdr:rowOff>
    </xdr:from>
    <xdr:to xmlns:xdr="http://schemas.openxmlformats.org/drawingml/2006/spreadsheetDrawing">
      <xdr:col>76</xdr:col>
      <xdr:colOff>165100</xdr:colOff>
      <xdr:row>107</xdr:row>
      <xdr:rowOff>58420</xdr:rowOff>
    </xdr:to>
    <xdr:sp macro="" textlink="">
      <xdr:nvSpPr>
        <xdr:cNvPr id="686" name="楕円 685"/>
        <xdr:cNvSpPr/>
      </xdr:nvSpPr>
      <xdr:spPr>
        <a:xfrm>
          <a:off x="14541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7620</xdr:rowOff>
    </xdr:from>
    <xdr:to xmlns:xdr="http://schemas.openxmlformats.org/drawingml/2006/spreadsheetDrawing">
      <xdr:col>81</xdr:col>
      <xdr:colOff>50800</xdr:colOff>
      <xdr:row>107</xdr:row>
      <xdr:rowOff>49530</xdr:rowOff>
    </xdr:to>
    <xdr:cxnSp macro="">
      <xdr:nvCxnSpPr>
        <xdr:cNvPr id="687" name="直線コネクタ 686"/>
        <xdr:cNvCxnSpPr/>
      </xdr:nvCxnSpPr>
      <xdr:spPr>
        <a:xfrm>
          <a:off x="14592300" y="1835277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86360</xdr:rowOff>
    </xdr:from>
    <xdr:to xmlns:xdr="http://schemas.openxmlformats.org/drawingml/2006/spreadsheetDrawing">
      <xdr:col>72</xdr:col>
      <xdr:colOff>38100</xdr:colOff>
      <xdr:row>107</xdr:row>
      <xdr:rowOff>16510</xdr:rowOff>
    </xdr:to>
    <xdr:sp macro="" textlink="">
      <xdr:nvSpPr>
        <xdr:cNvPr id="688" name="楕円 687"/>
        <xdr:cNvSpPr/>
      </xdr:nvSpPr>
      <xdr:spPr>
        <a:xfrm>
          <a:off x="13652500" y="1826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137160</xdr:rowOff>
    </xdr:from>
    <xdr:to xmlns:xdr="http://schemas.openxmlformats.org/drawingml/2006/spreadsheetDrawing">
      <xdr:col>76</xdr:col>
      <xdr:colOff>114300</xdr:colOff>
      <xdr:row>107</xdr:row>
      <xdr:rowOff>7620</xdr:rowOff>
    </xdr:to>
    <xdr:cxnSp macro="">
      <xdr:nvCxnSpPr>
        <xdr:cNvPr id="689" name="直線コネクタ 688"/>
        <xdr:cNvCxnSpPr/>
      </xdr:nvCxnSpPr>
      <xdr:spPr>
        <a:xfrm>
          <a:off x="13703300" y="1831086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44450</xdr:rowOff>
    </xdr:from>
    <xdr:to xmlns:xdr="http://schemas.openxmlformats.org/drawingml/2006/spreadsheetDrawing">
      <xdr:col>67</xdr:col>
      <xdr:colOff>101600</xdr:colOff>
      <xdr:row>106</xdr:row>
      <xdr:rowOff>146050</xdr:rowOff>
    </xdr:to>
    <xdr:sp macro="" textlink="">
      <xdr:nvSpPr>
        <xdr:cNvPr id="690" name="楕円 689"/>
        <xdr:cNvSpPr/>
      </xdr:nvSpPr>
      <xdr:spPr>
        <a:xfrm>
          <a:off x="12763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95250</xdr:rowOff>
    </xdr:from>
    <xdr:to xmlns:xdr="http://schemas.openxmlformats.org/drawingml/2006/spreadsheetDrawing">
      <xdr:col>71</xdr:col>
      <xdr:colOff>177800</xdr:colOff>
      <xdr:row>106</xdr:row>
      <xdr:rowOff>137160</xdr:rowOff>
    </xdr:to>
    <xdr:cxnSp macro="">
      <xdr:nvCxnSpPr>
        <xdr:cNvPr id="691" name="直線コネクタ 690"/>
        <xdr:cNvCxnSpPr/>
      </xdr:nvCxnSpPr>
      <xdr:spPr>
        <a:xfrm>
          <a:off x="12814300" y="182689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156845</xdr:rowOff>
    </xdr:from>
    <xdr:ext cx="405130" cy="256540"/>
    <xdr:sp macro="" textlink="">
      <xdr:nvSpPr>
        <xdr:cNvPr id="692" name="n_1aveValue【公民館】&#10;有形固定資産減価償却率"/>
        <xdr:cNvSpPr txBox="1"/>
      </xdr:nvSpPr>
      <xdr:spPr>
        <a:xfrm>
          <a:off x="15266035" y="178161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145415</xdr:rowOff>
    </xdr:from>
    <xdr:ext cx="402590" cy="256540"/>
    <xdr:sp macro="" textlink="">
      <xdr:nvSpPr>
        <xdr:cNvPr id="693" name="n_2aveValue【公民館】&#10;有形固定資産減価償却率"/>
        <xdr:cNvSpPr txBox="1"/>
      </xdr:nvSpPr>
      <xdr:spPr>
        <a:xfrm>
          <a:off x="14389735" y="178047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149225</xdr:rowOff>
    </xdr:from>
    <xdr:ext cx="402590" cy="259080"/>
    <xdr:sp macro="" textlink="">
      <xdr:nvSpPr>
        <xdr:cNvPr id="694" name="n_3aveValue【公民館】&#10;有形固定資産減価償却率"/>
        <xdr:cNvSpPr txBox="1"/>
      </xdr:nvSpPr>
      <xdr:spPr>
        <a:xfrm>
          <a:off x="13500735" y="178085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114935</xdr:rowOff>
    </xdr:from>
    <xdr:ext cx="402590" cy="259080"/>
    <xdr:sp macro="" textlink="">
      <xdr:nvSpPr>
        <xdr:cNvPr id="695" name="n_4aveValue【公民館】&#10;有形固定資産減価償却率"/>
        <xdr:cNvSpPr txBox="1"/>
      </xdr:nvSpPr>
      <xdr:spPr>
        <a:xfrm>
          <a:off x="12611735" y="177742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91440</xdr:rowOff>
    </xdr:from>
    <xdr:ext cx="405130" cy="259080"/>
    <xdr:sp macro="" textlink="">
      <xdr:nvSpPr>
        <xdr:cNvPr id="696" name="n_1mainValue【公民館】&#10;有形固定資産減価償却率"/>
        <xdr:cNvSpPr txBox="1"/>
      </xdr:nvSpPr>
      <xdr:spPr>
        <a:xfrm>
          <a:off x="15266035" y="18436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49530</xdr:rowOff>
    </xdr:from>
    <xdr:ext cx="402590" cy="259080"/>
    <xdr:sp macro="" textlink="">
      <xdr:nvSpPr>
        <xdr:cNvPr id="697" name="n_2mainValue【公民館】&#10;有形固定資産減価償却率"/>
        <xdr:cNvSpPr txBox="1"/>
      </xdr:nvSpPr>
      <xdr:spPr>
        <a:xfrm>
          <a:off x="14389735" y="183946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7620</xdr:rowOff>
    </xdr:from>
    <xdr:ext cx="402590" cy="256540"/>
    <xdr:sp macro="" textlink="">
      <xdr:nvSpPr>
        <xdr:cNvPr id="698" name="n_3mainValue【公民館】&#10;有形固定資産減価償却率"/>
        <xdr:cNvSpPr txBox="1"/>
      </xdr:nvSpPr>
      <xdr:spPr>
        <a:xfrm>
          <a:off x="13500735" y="183527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137160</xdr:rowOff>
    </xdr:from>
    <xdr:ext cx="402590" cy="259080"/>
    <xdr:sp macro="" textlink="">
      <xdr:nvSpPr>
        <xdr:cNvPr id="699" name="n_4mainValue【公民館】&#10;有形固定資産減価償却率"/>
        <xdr:cNvSpPr txBox="1"/>
      </xdr:nvSpPr>
      <xdr:spPr>
        <a:xfrm>
          <a:off x="12611735" y="183108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708" name="テキスト ボックス 707"/>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9" name="直線コネクタ 70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710" name="直線コネクタ 709"/>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4820" cy="259080"/>
    <xdr:sp macro="" textlink="">
      <xdr:nvSpPr>
        <xdr:cNvPr id="711" name="テキスト ボックス 710"/>
        <xdr:cNvSpPr txBox="1"/>
      </xdr:nvSpPr>
      <xdr:spPr>
        <a:xfrm>
          <a:off x="17820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712" name="直線コネクタ 711"/>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4820" cy="259080"/>
    <xdr:sp macro="" textlink="">
      <xdr:nvSpPr>
        <xdr:cNvPr id="713" name="テキスト ボックス 712"/>
        <xdr:cNvSpPr txBox="1"/>
      </xdr:nvSpPr>
      <xdr:spPr>
        <a:xfrm>
          <a:off x="17820640" y="1799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714" name="直線コネクタ 713"/>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4820" cy="259080"/>
    <xdr:sp macro="" textlink="">
      <xdr:nvSpPr>
        <xdr:cNvPr id="715" name="テキスト ボックス 714"/>
        <xdr:cNvSpPr txBox="1"/>
      </xdr:nvSpPr>
      <xdr:spPr>
        <a:xfrm>
          <a:off x="17820640" y="1753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716" name="直線コネクタ 715"/>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4820" cy="259080"/>
    <xdr:sp macro="" textlink="">
      <xdr:nvSpPr>
        <xdr:cNvPr id="717" name="テキスト ボックス 716"/>
        <xdr:cNvSpPr txBox="1"/>
      </xdr:nvSpPr>
      <xdr:spPr>
        <a:xfrm>
          <a:off x="17820640" y="1707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8" name="直線コネクタ 71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719" name="テキスト ボックス 718"/>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0"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160655</xdr:rowOff>
    </xdr:from>
    <xdr:to xmlns:xdr="http://schemas.openxmlformats.org/drawingml/2006/spreadsheetDrawing">
      <xdr:col>116</xdr:col>
      <xdr:colOff>62865</xdr:colOff>
      <xdr:row>108</xdr:row>
      <xdr:rowOff>33020</xdr:rowOff>
    </xdr:to>
    <xdr:cxnSp macro="">
      <xdr:nvCxnSpPr>
        <xdr:cNvPr id="721" name="直線コネクタ 720"/>
        <xdr:cNvCxnSpPr/>
      </xdr:nvCxnSpPr>
      <xdr:spPr>
        <a:xfrm flipV="1">
          <a:off x="22160865" y="1713420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36830</xdr:rowOff>
    </xdr:from>
    <xdr:ext cx="469900" cy="259080"/>
    <xdr:sp macro="" textlink="">
      <xdr:nvSpPr>
        <xdr:cNvPr id="722" name="【公民館】&#10;一人当たり面積最小値テキスト"/>
        <xdr:cNvSpPr txBox="1"/>
      </xdr:nvSpPr>
      <xdr:spPr>
        <a:xfrm>
          <a:off x="22199600" y="18553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33020</xdr:rowOff>
    </xdr:from>
    <xdr:to xmlns:xdr="http://schemas.openxmlformats.org/drawingml/2006/spreadsheetDrawing">
      <xdr:col>116</xdr:col>
      <xdr:colOff>152400</xdr:colOff>
      <xdr:row>108</xdr:row>
      <xdr:rowOff>33020</xdr:rowOff>
    </xdr:to>
    <xdr:cxnSp macro="">
      <xdr:nvCxnSpPr>
        <xdr:cNvPr id="723" name="直線コネクタ 722"/>
        <xdr:cNvCxnSpPr/>
      </xdr:nvCxnSpPr>
      <xdr:spPr>
        <a:xfrm>
          <a:off x="22072600" y="1854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107315</xdr:rowOff>
    </xdr:from>
    <xdr:ext cx="469900" cy="259080"/>
    <xdr:sp macro="" textlink="">
      <xdr:nvSpPr>
        <xdr:cNvPr id="724" name="【公民館】&#10;一人当たり面積最大値テキスト"/>
        <xdr:cNvSpPr txBox="1"/>
      </xdr:nvSpPr>
      <xdr:spPr>
        <a:xfrm>
          <a:off x="22199600" y="16909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160655</xdr:rowOff>
    </xdr:from>
    <xdr:to xmlns:xdr="http://schemas.openxmlformats.org/drawingml/2006/spreadsheetDrawing">
      <xdr:col>116</xdr:col>
      <xdr:colOff>152400</xdr:colOff>
      <xdr:row>99</xdr:row>
      <xdr:rowOff>160655</xdr:rowOff>
    </xdr:to>
    <xdr:cxnSp macro="">
      <xdr:nvCxnSpPr>
        <xdr:cNvPr id="725" name="直線コネクタ 724"/>
        <xdr:cNvCxnSpPr/>
      </xdr:nvCxnSpPr>
      <xdr:spPr>
        <a:xfrm>
          <a:off x="22072600" y="1713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104140</xdr:rowOff>
    </xdr:from>
    <xdr:ext cx="469900" cy="259080"/>
    <xdr:sp macro="" textlink="">
      <xdr:nvSpPr>
        <xdr:cNvPr id="726" name="【公民館】&#10;一人当たり面積平均値テキスト"/>
        <xdr:cNvSpPr txBox="1"/>
      </xdr:nvSpPr>
      <xdr:spPr>
        <a:xfrm>
          <a:off x="22199600" y="181063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125730</xdr:rowOff>
    </xdr:from>
    <xdr:to xmlns:xdr="http://schemas.openxmlformats.org/drawingml/2006/spreadsheetDrawing">
      <xdr:col>116</xdr:col>
      <xdr:colOff>114300</xdr:colOff>
      <xdr:row>106</xdr:row>
      <xdr:rowOff>55880</xdr:rowOff>
    </xdr:to>
    <xdr:sp macro="" textlink="">
      <xdr:nvSpPr>
        <xdr:cNvPr id="727" name="フローチャート: 判断 726"/>
        <xdr:cNvSpPr/>
      </xdr:nvSpPr>
      <xdr:spPr>
        <a:xfrm>
          <a:off x="22110700" y="1812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116840</xdr:rowOff>
    </xdr:from>
    <xdr:to xmlns:xdr="http://schemas.openxmlformats.org/drawingml/2006/spreadsheetDrawing">
      <xdr:col>112</xdr:col>
      <xdr:colOff>38100</xdr:colOff>
      <xdr:row>106</xdr:row>
      <xdr:rowOff>46990</xdr:rowOff>
    </xdr:to>
    <xdr:sp macro="" textlink="">
      <xdr:nvSpPr>
        <xdr:cNvPr id="728" name="フローチャート: 判断 727"/>
        <xdr:cNvSpPr/>
      </xdr:nvSpPr>
      <xdr:spPr>
        <a:xfrm>
          <a:off x="21272500" y="1811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125730</xdr:rowOff>
    </xdr:from>
    <xdr:to xmlns:xdr="http://schemas.openxmlformats.org/drawingml/2006/spreadsheetDrawing">
      <xdr:col>107</xdr:col>
      <xdr:colOff>101600</xdr:colOff>
      <xdr:row>106</xdr:row>
      <xdr:rowOff>55880</xdr:rowOff>
    </xdr:to>
    <xdr:sp macro="" textlink="">
      <xdr:nvSpPr>
        <xdr:cNvPr id="729" name="フローチャート: 判断 728"/>
        <xdr:cNvSpPr/>
      </xdr:nvSpPr>
      <xdr:spPr>
        <a:xfrm>
          <a:off x="20383500" y="1812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112395</xdr:rowOff>
    </xdr:from>
    <xdr:to xmlns:xdr="http://schemas.openxmlformats.org/drawingml/2006/spreadsheetDrawing">
      <xdr:col>102</xdr:col>
      <xdr:colOff>165100</xdr:colOff>
      <xdr:row>106</xdr:row>
      <xdr:rowOff>42545</xdr:rowOff>
    </xdr:to>
    <xdr:sp macro="" textlink="">
      <xdr:nvSpPr>
        <xdr:cNvPr id="730" name="フローチャート: 判断 729"/>
        <xdr:cNvSpPr/>
      </xdr:nvSpPr>
      <xdr:spPr>
        <a:xfrm>
          <a:off x="19494500" y="181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121285</xdr:rowOff>
    </xdr:from>
    <xdr:to xmlns:xdr="http://schemas.openxmlformats.org/drawingml/2006/spreadsheetDrawing">
      <xdr:col>98</xdr:col>
      <xdr:colOff>38100</xdr:colOff>
      <xdr:row>106</xdr:row>
      <xdr:rowOff>52070</xdr:rowOff>
    </xdr:to>
    <xdr:sp macro="" textlink="">
      <xdr:nvSpPr>
        <xdr:cNvPr id="731" name="フローチャート: 判断 730"/>
        <xdr:cNvSpPr/>
      </xdr:nvSpPr>
      <xdr:spPr>
        <a:xfrm>
          <a:off x="18605500" y="1812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2" name="テキスト ボックス 73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33" name="テキスト ボックス 73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4" name="テキスト ボックス 73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5" name="テキスト ボックス 73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36" name="テキスト ボックス 73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102</xdr:row>
      <xdr:rowOff>160020</xdr:rowOff>
    </xdr:from>
    <xdr:to xmlns:xdr="http://schemas.openxmlformats.org/drawingml/2006/spreadsheetDrawing">
      <xdr:col>116</xdr:col>
      <xdr:colOff>114300</xdr:colOff>
      <xdr:row>103</xdr:row>
      <xdr:rowOff>90170</xdr:rowOff>
    </xdr:to>
    <xdr:sp macro="" textlink="">
      <xdr:nvSpPr>
        <xdr:cNvPr id="737" name="楕円 736"/>
        <xdr:cNvSpPr/>
      </xdr:nvSpPr>
      <xdr:spPr>
        <a:xfrm>
          <a:off x="22110700" y="1764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102</xdr:row>
      <xdr:rowOff>11430</xdr:rowOff>
    </xdr:from>
    <xdr:ext cx="469900" cy="259080"/>
    <xdr:sp macro="" textlink="">
      <xdr:nvSpPr>
        <xdr:cNvPr id="738" name="【公民館】&#10;一人当たり面積該当値テキスト"/>
        <xdr:cNvSpPr txBox="1"/>
      </xdr:nvSpPr>
      <xdr:spPr>
        <a:xfrm>
          <a:off x="22199600" y="17499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103</xdr:row>
      <xdr:rowOff>5080</xdr:rowOff>
    </xdr:from>
    <xdr:to xmlns:xdr="http://schemas.openxmlformats.org/drawingml/2006/spreadsheetDrawing">
      <xdr:col>112</xdr:col>
      <xdr:colOff>38100</xdr:colOff>
      <xdr:row>103</xdr:row>
      <xdr:rowOff>106680</xdr:rowOff>
    </xdr:to>
    <xdr:sp macro="" textlink="">
      <xdr:nvSpPr>
        <xdr:cNvPr id="739" name="楕円 738"/>
        <xdr:cNvSpPr/>
      </xdr:nvSpPr>
      <xdr:spPr>
        <a:xfrm>
          <a:off x="21272500" y="1766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103</xdr:row>
      <xdr:rowOff>39370</xdr:rowOff>
    </xdr:from>
    <xdr:to xmlns:xdr="http://schemas.openxmlformats.org/drawingml/2006/spreadsheetDrawing">
      <xdr:col>116</xdr:col>
      <xdr:colOff>63500</xdr:colOff>
      <xdr:row>103</xdr:row>
      <xdr:rowOff>55880</xdr:rowOff>
    </xdr:to>
    <xdr:cxnSp macro="">
      <xdr:nvCxnSpPr>
        <xdr:cNvPr id="740" name="直線コネクタ 739"/>
        <xdr:cNvCxnSpPr/>
      </xdr:nvCxnSpPr>
      <xdr:spPr>
        <a:xfrm flipV="1">
          <a:off x="21323300" y="1769872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103</xdr:row>
      <xdr:rowOff>16510</xdr:rowOff>
    </xdr:from>
    <xdr:to xmlns:xdr="http://schemas.openxmlformats.org/drawingml/2006/spreadsheetDrawing">
      <xdr:col>107</xdr:col>
      <xdr:colOff>101600</xdr:colOff>
      <xdr:row>103</xdr:row>
      <xdr:rowOff>118110</xdr:rowOff>
    </xdr:to>
    <xdr:sp macro="" textlink="">
      <xdr:nvSpPr>
        <xdr:cNvPr id="741" name="楕円 740"/>
        <xdr:cNvSpPr/>
      </xdr:nvSpPr>
      <xdr:spPr>
        <a:xfrm>
          <a:off x="20383500" y="1767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103</xdr:row>
      <xdr:rowOff>55880</xdr:rowOff>
    </xdr:from>
    <xdr:to xmlns:xdr="http://schemas.openxmlformats.org/drawingml/2006/spreadsheetDrawing">
      <xdr:col>111</xdr:col>
      <xdr:colOff>177800</xdr:colOff>
      <xdr:row>103</xdr:row>
      <xdr:rowOff>67310</xdr:rowOff>
    </xdr:to>
    <xdr:cxnSp macro="">
      <xdr:nvCxnSpPr>
        <xdr:cNvPr id="742" name="直線コネクタ 741"/>
        <xdr:cNvCxnSpPr/>
      </xdr:nvCxnSpPr>
      <xdr:spPr>
        <a:xfrm flipV="1">
          <a:off x="20434300" y="177152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103</xdr:row>
      <xdr:rowOff>27940</xdr:rowOff>
    </xdr:from>
    <xdr:to xmlns:xdr="http://schemas.openxmlformats.org/drawingml/2006/spreadsheetDrawing">
      <xdr:col>102</xdr:col>
      <xdr:colOff>165100</xdr:colOff>
      <xdr:row>103</xdr:row>
      <xdr:rowOff>129540</xdr:rowOff>
    </xdr:to>
    <xdr:sp macro="" textlink="">
      <xdr:nvSpPr>
        <xdr:cNvPr id="743" name="楕円 742"/>
        <xdr:cNvSpPr/>
      </xdr:nvSpPr>
      <xdr:spPr>
        <a:xfrm>
          <a:off x="19494500" y="1768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103</xdr:row>
      <xdr:rowOff>67310</xdr:rowOff>
    </xdr:from>
    <xdr:to xmlns:xdr="http://schemas.openxmlformats.org/drawingml/2006/spreadsheetDrawing">
      <xdr:col>107</xdr:col>
      <xdr:colOff>50800</xdr:colOff>
      <xdr:row>103</xdr:row>
      <xdr:rowOff>78740</xdr:rowOff>
    </xdr:to>
    <xdr:cxnSp macro="">
      <xdr:nvCxnSpPr>
        <xdr:cNvPr id="744" name="直線コネクタ 743"/>
        <xdr:cNvCxnSpPr/>
      </xdr:nvCxnSpPr>
      <xdr:spPr>
        <a:xfrm flipV="1">
          <a:off x="19545300" y="177266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103</xdr:row>
      <xdr:rowOff>39370</xdr:rowOff>
    </xdr:from>
    <xdr:to xmlns:xdr="http://schemas.openxmlformats.org/drawingml/2006/spreadsheetDrawing">
      <xdr:col>98</xdr:col>
      <xdr:colOff>38100</xdr:colOff>
      <xdr:row>103</xdr:row>
      <xdr:rowOff>140970</xdr:rowOff>
    </xdr:to>
    <xdr:sp macro="" textlink="">
      <xdr:nvSpPr>
        <xdr:cNvPr id="745" name="楕円 744"/>
        <xdr:cNvSpPr/>
      </xdr:nvSpPr>
      <xdr:spPr>
        <a:xfrm>
          <a:off x="18605500" y="1769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103</xdr:row>
      <xdr:rowOff>78740</xdr:rowOff>
    </xdr:from>
    <xdr:to xmlns:xdr="http://schemas.openxmlformats.org/drawingml/2006/spreadsheetDrawing">
      <xdr:col>102</xdr:col>
      <xdr:colOff>114300</xdr:colOff>
      <xdr:row>103</xdr:row>
      <xdr:rowOff>90170</xdr:rowOff>
    </xdr:to>
    <xdr:cxnSp macro="">
      <xdr:nvCxnSpPr>
        <xdr:cNvPr id="746" name="直線コネクタ 745"/>
        <xdr:cNvCxnSpPr/>
      </xdr:nvCxnSpPr>
      <xdr:spPr>
        <a:xfrm flipV="1">
          <a:off x="18656300" y="177380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38100</xdr:rowOff>
    </xdr:from>
    <xdr:ext cx="469900" cy="259080"/>
    <xdr:sp macro="" textlink="">
      <xdr:nvSpPr>
        <xdr:cNvPr id="747" name="n_1aveValue【公民館】&#10;一人当たり面積"/>
        <xdr:cNvSpPr txBox="1"/>
      </xdr:nvSpPr>
      <xdr:spPr>
        <a:xfrm>
          <a:off x="21075650" y="18211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46990</xdr:rowOff>
    </xdr:from>
    <xdr:ext cx="467360" cy="259080"/>
    <xdr:sp macro="" textlink="">
      <xdr:nvSpPr>
        <xdr:cNvPr id="748" name="n_2aveValue【公民館】&#10;一人当たり面積"/>
        <xdr:cNvSpPr txBox="1"/>
      </xdr:nvSpPr>
      <xdr:spPr>
        <a:xfrm>
          <a:off x="20199350" y="182206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33655</xdr:rowOff>
    </xdr:from>
    <xdr:ext cx="467360" cy="258445"/>
    <xdr:sp macro="" textlink="">
      <xdr:nvSpPr>
        <xdr:cNvPr id="749" name="n_3aveValue【公民館】&#10;一人当たり面積"/>
        <xdr:cNvSpPr txBox="1"/>
      </xdr:nvSpPr>
      <xdr:spPr>
        <a:xfrm>
          <a:off x="19310350" y="1820735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42545</xdr:rowOff>
    </xdr:from>
    <xdr:ext cx="467360" cy="256540"/>
    <xdr:sp macro="" textlink="">
      <xdr:nvSpPr>
        <xdr:cNvPr id="750" name="n_4aveValue【公民館】&#10;一人当たり面積"/>
        <xdr:cNvSpPr txBox="1"/>
      </xdr:nvSpPr>
      <xdr:spPr>
        <a:xfrm>
          <a:off x="18421350" y="182162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101</xdr:row>
      <xdr:rowOff>123190</xdr:rowOff>
    </xdr:from>
    <xdr:ext cx="469900" cy="256540"/>
    <xdr:sp macro="" textlink="">
      <xdr:nvSpPr>
        <xdr:cNvPr id="751" name="n_1mainValue【公民館】&#10;一人当たり面積"/>
        <xdr:cNvSpPr txBox="1"/>
      </xdr:nvSpPr>
      <xdr:spPr>
        <a:xfrm>
          <a:off x="21075650" y="174396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101</xdr:row>
      <xdr:rowOff>134620</xdr:rowOff>
    </xdr:from>
    <xdr:ext cx="467360" cy="256540"/>
    <xdr:sp macro="" textlink="">
      <xdr:nvSpPr>
        <xdr:cNvPr id="752" name="n_2mainValue【公民館】&#10;一人当たり面積"/>
        <xdr:cNvSpPr txBox="1"/>
      </xdr:nvSpPr>
      <xdr:spPr>
        <a:xfrm>
          <a:off x="20199350" y="174510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101</xdr:row>
      <xdr:rowOff>146050</xdr:rowOff>
    </xdr:from>
    <xdr:ext cx="467360" cy="256540"/>
    <xdr:sp macro="" textlink="">
      <xdr:nvSpPr>
        <xdr:cNvPr id="753" name="n_3mainValue【公民館】&#10;一人当たり面積"/>
        <xdr:cNvSpPr txBox="1"/>
      </xdr:nvSpPr>
      <xdr:spPr>
        <a:xfrm>
          <a:off x="19310350" y="174625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101</xdr:row>
      <xdr:rowOff>157480</xdr:rowOff>
    </xdr:from>
    <xdr:ext cx="467360" cy="256540"/>
    <xdr:sp macro="" textlink="">
      <xdr:nvSpPr>
        <xdr:cNvPr id="754" name="n_4mainValue【公民館】&#10;一人当たり面積"/>
        <xdr:cNvSpPr txBox="1"/>
      </xdr:nvSpPr>
      <xdr:spPr>
        <a:xfrm>
          <a:off x="18421350" y="174739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5" name="正方形/長方形 7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6" name="正方形/長方形 75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7" name="テキスト ボックス 75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　類似団体と比較して有形固定資産減価償却率が特に高くなっている施設は【公営住宅】と【公民館】であり、反対に低くなっている施設は【認定こども園・幼稚園・保育所】と【橋りょう・トンネル】である。</a:t>
          </a:r>
          <a:endParaRPr lang="ja-JP" altLang="en-US">
            <a:latin typeface="ＭＳ Ｐゴシック"/>
            <a:ea typeface="ＭＳ Ｐゴシック"/>
          </a:endParaRPr>
        </a:p>
        <a:p>
          <a:r>
            <a:rPr lang="ja-JP" altLang="en-US">
              <a:latin typeface="ＭＳ Ｐゴシック"/>
              <a:ea typeface="ＭＳ Ｐゴシック"/>
            </a:rPr>
            <a:t>　【認定こども園・幼稚園・保育所】については、平成２８年度に「上野原こども園」が新規開所されたことに伴って有形固定資産減価償却率は大幅に減少となっており、またこれにより、一人当たり面積についても大幅に増加した経緯がある。平成２９年度は有形固定資産減価償却率及び一人当たり面積が前年度より減少しているが、これは、</a:t>
          </a:r>
          <a:r>
            <a:rPr lang="ja-JP" altLang="en-US">
              <a:latin typeface="ＭＳ Ｐゴシック"/>
              <a:ea typeface="ＭＳ Ｐゴシック"/>
            </a:rPr>
            <a:t>「上野原こども園」に統合された保育所のうち「上野原第一保育所」が除却されたためである。それ以降は両数値とも</a:t>
          </a:r>
          <a:r>
            <a:rPr lang="ja-JP" altLang="en-US" sz="1100">
              <a:latin typeface="ＭＳ ゴシック"/>
              <a:ea typeface="ＭＳ ゴシック"/>
            </a:rPr>
            <a:t/>
          </a:r>
          <a:r>
            <a:rPr lang="ja-JP" altLang="en-US">
              <a:latin typeface="ＭＳ Ｐゴシック"/>
              <a:ea typeface="ＭＳ Ｐゴシック"/>
            </a:rPr>
            <a:t>緩やかな上昇傾向</a:t>
          </a:r>
          <a:r>
            <a:rPr lang="ja-JP" altLang="en-US" sz="1100">
              <a:latin typeface="ＭＳ ゴシック"/>
              <a:ea typeface="ＭＳ ゴシック"/>
            </a:rPr>
            <a:t>が続いている。</a:t>
          </a:r>
          <a:endParaRPr lang="ja-JP" altLang="en-US">
            <a:latin typeface="ＭＳ Ｐゴシック"/>
            <a:ea typeface="ＭＳ Ｐゴシック"/>
          </a:endParaRPr>
        </a:p>
        <a:p>
          <a:r>
            <a:rPr lang="ja-JP" altLang="en-US">
              <a:latin typeface="ＭＳ Ｐゴシック"/>
              <a:ea typeface="ＭＳ Ｐゴシック"/>
            </a:rPr>
            <a:t>　【橋りょう・トンネル】における有形固定資産減価償却率は、類似団体内平均等と比較して下回っており、一人当たりの有形固定資産（償却資産）額は大幅に上回っている状況である。これは、市が管理する道路法上の橋りょうだけでも260橋以上、トンネルも7本あり、当市の地理的な特色に起因しているためと考えられる。</a:t>
          </a:r>
          <a:endParaRPr lang="ja-JP" altLang="en-US">
            <a:latin typeface="ＭＳ Ｐゴシック"/>
            <a:ea typeface="ＭＳ Ｐゴシック"/>
          </a:endParaRPr>
        </a:p>
        <a:p>
          <a:r>
            <a:rPr lang="ja-JP" altLang="en-US">
              <a:latin typeface="ＭＳ Ｐゴシック"/>
              <a:ea typeface="ＭＳ Ｐゴシック"/>
            </a:rPr>
            <a:t>　【公営住宅】における有形固定資産減価償却率は、類似団体内平均等と比較して大きく上回っている。これは、公営住宅の多くが昭和30年代から50年代の間に建設されているためである</a:t>
          </a:r>
          <a:r>
            <a:rPr lang="ja-JP" altLang="en-US">
              <a:solidFill>
                <a:schemeClr val="tx1"/>
              </a:solidFill>
              <a:latin typeface="ＭＳ Ｐゴシック"/>
              <a:ea typeface="ＭＳ Ｐゴシック"/>
            </a:rPr>
            <a:t>が、</a:t>
          </a:r>
          <a:r>
            <a:rPr lang="ja-JP" altLang="en-US">
              <a:solidFill>
                <a:schemeClr val="tx1"/>
              </a:solidFill>
              <a:latin typeface="ＭＳ Ｐゴシック"/>
              <a:ea typeface="ＭＳ Ｐゴシック"/>
            </a:rPr>
            <a:t>公営住宅等長寿命化計画（令和3年2月策定）等に</a:t>
          </a:r>
          <a:r>
            <a:rPr lang="ja-JP" altLang="en-US">
              <a:solidFill>
                <a:schemeClr val="tx1"/>
              </a:solidFill>
              <a:latin typeface="ＭＳ Ｐゴシック"/>
              <a:ea typeface="ＭＳ Ｐゴシック"/>
            </a:rPr>
            <a:t>基づ</a:t>
          </a:r>
          <a:r>
            <a:rPr lang="ja-JP" altLang="en-US">
              <a:latin typeface="ＭＳ Ｐゴシック"/>
              <a:ea typeface="ＭＳ Ｐゴシック"/>
            </a:rPr>
            <a:t>きながら、老朽化した施設解体も視野に入れ、日々の維持管理を行っている状況である。</a:t>
          </a:r>
          <a:endParaRPr lang="ja-JP" altLang="en-US">
            <a:latin typeface="ＭＳ Ｐゴシック"/>
            <a:ea typeface="ＭＳ Ｐゴシック"/>
          </a:endParaRPr>
        </a:p>
        <a:p>
          <a:r>
            <a:rPr lang="ja-JP" altLang="en-US">
              <a:latin typeface="ＭＳ Ｐゴシック"/>
              <a:ea typeface="ＭＳ Ｐゴシック"/>
            </a:rPr>
            <a:t>　【公民館】における有形固定資産減価償却率及び一人当たり面積は、類似団体内平均と比較して大きく上回っている状況である。これは、公民館として使用している施設の多くが、既存の旧小中学校の体育館を利活用しているためと考えられる。　維持管理に係る経費の増加に留意しつつ、子育てや交通等の環境整備に積極的に取り組んでいく。</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山梨県上野原市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21,637
21,160
170.57
12,641,756
12,066,690
527,032
7,629,857
11,430,108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12.1
12.4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4820" cy="259080"/>
    <xdr:sp macro="" textlink="">
      <xdr:nvSpPr>
        <xdr:cNvPr id="45" name="テキスト ボックス 44"/>
        <xdr:cNvSpPr txBox="1"/>
      </xdr:nvSpPr>
      <xdr:spPr>
        <a:xfrm>
          <a:off x="294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6540"/>
    <xdr:sp macro="" textlink="">
      <xdr:nvSpPr>
        <xdr:cNvPr id="47" name="テキスト ボックス 46"/>
        <xdr:cNvSpPr txBox="1"/>
      </xdr:nvSpPr>
      <xdr:spPr>
        <a:xfrm>
          <a:off x="358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86360</xdr:rowOff>
    </xdr:from>
    <xdr:ext cx="336550" cy="256540"/>
    <xdr:sp macro="" textlink="">
      <xdr:nvSpPr>
        <xdr:cNvPr id="53" name="テキスト ボックス 52"/>
        <xdr:cNvSpPr txBox="1"/>
      </xdr:nvSpPr>
      <xdr:spPr>
        <a:xfrm>
          <a:off x="422910" y="5572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57150</xdr:rowOff>
    </xdr:from>
    <xdr:to xmlns:xdr="http://schemas.openxmlformats.org/drawingml/2006/spreadsheetDrawing">
      <xdr:col>24</xdr:col>
      <xdr:colOff>62865</xdr:colOff>
      <xdr:row>40</xdr:row>
      <xdr:rowOff>127000</xdr:rowOff>
    </xdr:to>
    <xdr:cxnSp macro="">
      <xdr:nvCxnSpPr>
        <xdr:cNvPr id="56" name="直線コネクタ 55"/>
        <xdr:cNvCxnSpPr/>
      </xdr:nvCxnSpPr>
      <xdr:spPr>
        <a:xfrm flipV="1">
          <a:off x="4634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130810</xdr:rowOff>
    </xdr:from>
    <xdr:ext cx="469900" cy="259080"/>
    <xdr:sp macro="" textlink="">
      <xdr:nvSpPr>
        <xdr:cNvPr id="57" name="【図書館】&#10;有形固定資産減価償却率最小値テキスト"/>
        <xdr:cNvSpPr txBox="1"/>
      </xdr:nvSpPr>
      <xdr:spPr>
        <a:xfrm>
          <a:off x="4673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127000</xdr:rowOff>
    </xdr:from>
    <xdr:to xmlns:xdr="http://schemas.openxmlformats.org/drawingml/2006/spreadsheetDrawing">
      <xdr:col>24</xdr:col>
      <xdr:colOff>152400</xdr:colOff>
      <xdr:row>40</xdr:row>
      <xdr:rowOff>127000</xdr:rowOff>
    </xdr:to>
    <xdr:cxnSp macro="">
      <xdr:nvCxnSpPr>
        <xdr:cNvPr id="58" name="直線コネクタ 57"/>
        <xdr:cNvCxnSpPr/>
      </xdr:nvCxnSpPr>
      <xdr:spPr>
        <a:xfrm>
          <a:off x="4546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3810</xdr:rowOff>
    </xdr:from>
    <xdr:ext cx="340360" cy="259080"/>
    <xdr:sp macro="" textlink="">
      <xdr:nvSpPr>
        <xdr:cNvPr id="59" name="【図書館】&#10;有形固定資産減価償却率最大値テキスト"/>
        <xdr:cNvSpPr txBox="1"/>
      </xdr:nvSpPr>
      <xdr:spPr>
        <a:xfrm>
          <a:off x="4673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57150</xdr:rowOff>
    </xdr:from>
    <xdr:to xmlns:xdr="http://schemas.openxmlformats.org/drawingml/2006/spreadsheetDrawing">
      <xdr:col>24</xdr:col>
      <xdr:colOff>152400</xdr:colOff>
      <xdr:row>33</xdr:row>
      <xdr:rowOff>57150</xdr:rowOff>
    </xdr:to>
    <xdr:cxnSp macro="">
      <xdr:nvCxnSpPr>
        <xdr:cNvPr id="60" name="直線コネクタ 59"/>
        <xdr:cNvCxnSpPr/>
      </xdr:nvCxnSpPr>
      <xdr:spPr>
        <a:xfrm>
          <a:off x="4546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102870</xdr:rowOff>
    </xdr:from>
    <xdr:ext cx="405130" cy="259080"/>
    <xdr:sp macro="" textlink="">
      <xdr:nvSpPr>
        <xdr:cNvPr id="61" name="【図書館】&#10;有形固定資産減価償却率平均値テキスト"/>
        <xdr:cNvSpPr txBox="1"/>
      </xdr:nvSpPr>
      <xdr:spPr>
        <a:xfrm>
          <a:off x="4673600" y="61036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80010</xdr:rowOff>
    </xdr:from>
    <xdr:to xmlns:xdr="http://schemas.openxmlformats.org/drawingml/2006/spreadsheetDrawing">
      <xdr:col>24</xdr:col>
      <xdr:colOff>114300</xdr:colOff>
      <xdr:row>37</xdr:row>
      <xdr:rowOff>10160</xdr:rowOff>
    </xdr:to>
    <xdr:sp macro="" textlink="">
      <xdr:nvSpPr>
        <xdr:cNvPr id="62" name="フローチャート: 判断 61"/>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121920</xdr:rowOff>
    </xdr:from>
    <xdr:to xmlns:xdr="http://schemas.openxmlformats.org/drawingml/2006/spreadsheetDrawing">
      <xdr:col>20</xdr:col>
      <xdr:colOff>38100</xdr:colOff>
      <xdr:row>37</xdr:row>
      <xdr:rowOff>52070</xdr:rowOff>
    </xdr:to>
    <xdr:sp macro="" textlink="">
      <xdr:nvSpPr>
        <xdr:cNvPr id="63" name="フローチャート: 判断 62"/>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143510</xdr:rowOff>
    </xdr:from>
    <xdr:to xmlns:xdr="http://schemas.openxmlformats.org/drawingml/2006/spreadsheetDrawing">
      <xdr:col>15</xdr:col>
      <xdr:colOff>101600</xdr:colOff>
      <xdr:row>37</xdr:row>
      <xdr:rowOff>73660</xdr:rowOff>
    </xdr:to>
    <xdr:sp macro="" textlink="">
      <xdr:nvSpPr>
        <xdr:cNvPr id="64" name="フローチャート: 判断 63"/>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53340</xdr:rowOff>
    </xdr:from>
    <xdr:to xmlns:xdr="http://schemas.openxmlformats.org/drawingml/2006/spreadsheetDrawing">
      <xdr:col>10</xdr:col>
      <xdr:colOff>165100</xdr:colOff>
      <xdr:row>38</xdr:row>
      <xdr:rowOff>154940</xdr:rowOff>
    </xdr:to>
    <xdr:sp macro="" textlink="">
      <xdr:nvSpPr>
        <xdr:cNvPr id="65" name="フローチャート: 判断 64"/>
        <xdr:cNvSpPr/>
      </xdr:nvSpPr>
      <xdr:spPr>
        <a:xfrm>
          <a:off x="19685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7620</xdr:rowOff>
    </xdr:from>
    <xdr:to xmlns:xdr="http://schemas.openxmlformats.org/drawingml/2006/spreadsheetDrawing">
      <xdr:col>6</xdr:col>
      <xdr:colOff>38100</xdr:colOff>
      <xdr:row>38</xdr:row>
      <xdr:rowOff>109220</xdr:rowOff>
    </xdr:to>
    <xdr:sp macro="" textlink="">
      <xdr:nvSpPr>
        <xdr:cNvPr id="66" name="フローチャート: 判断 65"/>
        <xdr:cNvSpPr/>
      </xdr:nvSpPr>
      <xdr:spPr>
        <a:xfrm>
          <a:off x="10795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55880</xdr:rowOff>
    </xdr:from>
    <xdr:to xmlns:xdr="http://schemas.openxmlformats.org/drawingml/2006/spreadsheetDrawing">
      <xdr:col>24</xdr:col>
      <xdr:colOff>114300</xdr:colOff>
      <xdr:row>38</xdr:row>
      <xdr:rowOff>157480</xdr:rowOff>
    </xdr:to>
    <xdr:sp macro="" textlink="">
      <xdr:nvSpPr>
        <xdr:cNvPr id="72" name="楕円 71"/>
        <xdr:cNvSpPr/>
      </xdr:nvSpPr>
      <xdr:spPr>
        <a:xfrm>
          <a:off x="45847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34290</xdr:rowOff>
    </xdr:from>
    <xdr:ext cx="405130" cy="259080"/>
    <xdr:sp macro="" textlink="">
      <xdr:nvSpPr>
        <xdr:cNvPr id="73" name="【図書館】&#10;有形固定資産減価償却率該当値テキスト"/>
        <xdr:cNvSpPr txBox="1"/>
      </xdr:nvSpPr>
      <xdr:spPr>
        <a:xfrm>
          <a:off x="4673600" y="6549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86360</xdr:rowOff>
    </xdr:from>
    <xdr:to xmlns:xdr="http://schemas.openxmlformats.org/drawingml/2006/spreadsheetDrawing">
      <xdr:col>20</xdr:col>
      <xdr:colOff>38100</xdr:colOff>
      <xdr:row>39</xdr:row>
      <xdr:rowOff>16510</xdr:rowOff>
    </xdr:to>
    <xdr:sp macro="" textlink="">
      <xdr:nvSpPr>
        <xdr:cNvPr id="74" name="楕円 73"/>
        <xdr:cNvSpPr/>
      </xdr:nvSpPr>
      <xdr:spPr>
        <a:xfrm>
          <a:off x="3746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106680</xdr:rowOff>
    </xdr:from>
    <xdr:to xmlns:xdr="http://schemas.openxmlformats.org/drawingml/2006/spreadsheetDrawing">
      <xdr:col>24</xdr:col>
      <xdr:colOff>63500</xdr:colOff>
      <xdr:row>38</xdr:row>
      <xdr:rowOff>137160</xdr:rowOff>
    </xdr:to>
    <xdr:cxnSp macro="">
      <xdr:nvCxnSpPr>
        <xdr:cNvPr id="75" name="直線コネクタ 74"/>
        <xdr:cNvCxnSpPr/>
      </xdr:nvCxnSpPr>
      <xdr:spPr>
        <a:xfrm flipV="1">
          <a:off x="3797300" y="662178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60960</xdr:rowOff>
    </xdr:from>
    <xdr:to xmlns:xdr="http://schemas.openxmlformats.org/drawingml/2006/spreadsheetDrawing">
      <xdr:col>15</xdr:col>
      <xdr:colOff>101600</xdr:colOff>
      <xdr:row>38</xdr:row>
      <xdr:rowOff>162560</xdr:rowOff>
    </xdr:to>
    <xdr:sp macro="" textlink="">
      <xdr:nvSpPr>
        <xdr:cNvPr id="76" name="楕円 75"/>
        <xdr:cNvSpPr/>
      </xdr:nvSpPr>
      <xdr:spPr>
        <a:xfrm>
          <a:off x="28575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111760</xdr:rowOff>
    </xdr:from>
    <xdr:to xmlns:xdr="http://schemas.openxmlformats.org/drawingml/2006/spreadsheetDrawing">
      <xdr:col>19</xdr:col>
      <xdr:colOff>177800</xdr:colOff>
      <xdr:row>38</xdr:row>
      <xdr:rowOff>137160</xdr:rowOff>
    </xdr:to>
    <xdr:cxnSp macro="">
      <xdr:nvCxnSpPr>
        <xdr:cNvPr id="77" name="直線コネクタ 76"/>
        <xdr:cNvCxnSpPr/>
      </xdr:nvCxnSpPr>
      <xdr:spPr>
        <a:xfrm>
          <a:off x="2908300" y="662686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35560</xdr:rowOff>
    </xdr:from>
    <xdr:to xmlns:xdr="http://schemas.openxmlformats.org/drawingml/2006/spreadsheetDrawing">
      <xdr:col>10</xdr:col>
      <xdr:colOff>165100</xdr:colOff>
      <xdr:row>38</xdr:row>
      <xdr:rowOff>137160</xdr:rowOff>
    </xdr:to>
    <xdr:sp macro="" textlink="">
      <xdr:nvSpPr>
        <xdr:cNvPr id="78" name="楕円 77"/>
        <xdr:cNvSpPr/>
      </xdr:nvSpPr>
      <xdr:spPr>
        <a:xfrm>
          <a:off x="19685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86360</xdr:rowOff>
    </xdr:from>
    <xdr:to xmlns:xdr="http://schemas.openxmlformats.org/drawingml/2006/spreadsheetDrawing">
      <xdr:col>15</xdr:col>
      <xdr:colOff>50800</xdr:colOff>
      <xdr:row>38</xdr:row>
      <xdr:rowOff>111760</xdr:rowOff>
    </xdr:to>
    <xdr:cxnSp macro="">
      <xdr:nvCxnSpPr>
        <xdr:cNvPr id="79" name="直線コネクタ 78"/>
        <xdr:cNvCxnSpPr/>
      </xdr:nvCxnSpPr>
      <xdr:spPr>
        <a:xfrm>
          <a:off x="2019300" y="660146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10160</xdr:rowOff>
    </xdr:from>
    <xdr:to xmlns:xdr="http://schemas.openxmlformats.org/drawingml/2006/spreadsheetDrawing">
      <xdr:col>6</xdr:col>
      <xdr:colOff>38100</xdr:colOff>
      <xdr:row>38</xdr:row>
      <xdr:rowOff>111760</xdr:rowOff>
    </xdr:to>
    <xdr:sp macro="" textlink="">
      <xdr:nvSpPr>
        <xdr:cNvPr id="80" name="楕円 79"/>
        <xdr:cNvSpPr/>
      </xdr:nvSpPr>
      <xdr:spPr>
        <a:xfrm>
          <a:off x="1079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60960</xdr:rowOff>
    </xdr:from>
    <xdr:to xmlns:xdr="http://schemas.openxmlformats.org/drawingml/2006/spreadsheetDrawing">
      <xdr:col>10</xdr:col>
      <xdr:colOff>114300</xdr:colOff>
      <xdr:row>38</xdr:row>
      <xdr:rowOff>86360</xdr:rowOff>
    </xdr:to>
    <xdr:cxnSp macro="">
      <xdr:nvCxnSpPr>
        <xdr:cNvPr id="81" name="直線コネクタ 80"/>
        <xdr:cNvCxnSpPr/>
      </xdr:nvCxnSpPr>
      <xdr:spPr>
        <a:xfrm>
          <a:off x="1130300" y="657606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68580</xdr:rowOff>
    </xdr:from>
    <xdr:ext cx="405130" cy="259080"/>
    <xdr:sp macro="" textlink="">
      <xdr:nvSpPr>
        <xdr:cNvPr id="82" name="n_1aveValue【図書館】&#10;有形固定資産減価償却率"/>
        <xdr:cNvSpPr txBox="1"/>
      </xdr:nvSpPr>
      <xdr:spPr>
        <a:xfrm>
          <a:off x="3582035" y="6069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90170</xdr:rowOff>
    </xdr:from>
    <xdr:ext cx="402590" cy="259080"/>
    <xdr:sp macro="" textlink="">
      <xdr:nvSpPr>
        <xdr:cNvPr id="83" name="n_2aveValue【図書館】&#10;有形固定資産減価償却率"/>
        <xdr:cNvSpPr txBox="1"/>
      </xdr:nvSpPr>
      <xdr:spPr>
        <a:xfrm>
          <a:off x="2705735" y="60909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146050</xdr:rowOff>
    </xdr:from>
    <xdr:ext cx="402590" cy="256540"/>
    <xdr:sp macro="" textlink="">
      <xdr:nvSpPr>
        <xdr:cNvPr id="84" name="n_3aveValue【図書館】&#10;有形固定資産減価償却率"/>
        <xdr:cNvSpPr txBox="1"/>
      </xdr:nvSpPr>
      <xdr:spPr>
        <a:xfrm>
          <a:off x="1816735" y="66611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125730</xdr:rowOff>
    </xdr:from>
    <xdr:ext cx="402590" cy="259080"/>
    <xdr:sp macro="" textlink="">
      <xdr:nvSpPr>
        <xdr:cNvPr id="85" name="n_4aveValue【図書館】&#10;有形固定資産減価償却率"/>
        <xdr:cNvSpPr txBox="1"/>
      </xdr:nvSpPr>
      <xdr:spPr>
        <a:xfrm>
          <a:off x="927735" y="62979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7620</xdr:rowOff>
    </xdr:from>
    <xdr:ext cx="405130" cy="256540"/>
    <xdr:sp macro="" textlink="">
      <xdr:nvSpPr>
        <xdr:cNvPr id="86" name="n_1mainValue【図書館】&#10;有形固定資産減価償却率"/>
        <xdr:cNvSpPr txBox="1"/>
      </xdr:nvSpPr>
      <xdr:spPr>
        <a:xfrm>
          <a:off x="3582035" y="66941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153670</xdr:rowOff>
    </xdr:from>
    <xdr:ext cx="402590" cy="259080"/>
    <xdr:sp macro="" textlink="">
      <xdr:nvSpPr>
        <xdr:cNvPr id="87" name="n_2mainValue【図書館】&#10;有形固定資産減価償却率"/>
        <xdr:cNvSpPr txBox="1"/>
      </xdr:nvSpPr>
      <xdr:spPr>
        <a:xfrm>
          <a:off x="2705735" y="66687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153670</xdr:rowOff>
    </xdr:from>
    <xdr:ext cx="402590" cy="259080"/>
    <xdr:sp macro="" textlink="">
      <xdr:nvSpPr>
        <xdr:cNvPr id="88" name="n_3mainValue【図書館】&#10;有形固定資産減価償却率"/>
        <xdr:cNvSpPr txBox="1"/>
      </xdr:nvSpPr>
      <xdr:spPr>
        <a:xfrm>
          <a:off x="1816735" y="63258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102870</xdr:rowOff>
    </xdr:from>
    <xdr:ext cx="402590" cy="259080"/>
    <xdr:sp macro="" textlink="">
      <xdr:nvSpPr>
        <xdr:cNvPr id="89" name="n_4mainValue【図書館】&#10;有形固定資産減価償却率"/>
        <xdr:cNvSpPr txBox="1"/>
      </xdr:nvSpPr>
      <xdr:spPr>
        <a:xfrm>
          <a:off x="927735" y="66179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345" cy="225425"/>
    <xdr:sp macro="" textlink="">
      <xdr:nvSpPr>
        <xdr:cNvPr id="98" name="テキスト ボックス 97"/>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9" name="直線コネクタ 98"/>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0" name="直線コネクタ 99"/>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820" cy="259080"/>
    <xdr:sp macro="" textlink="">
      <xdr:nvSpPr>
        <xdr:cNvPr id="101" name="テキスト ボックス 100"/>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2" name="直線コネクタ 101"/>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4820" cy="256540"/>
    <xdr:sp macro="" textlink="">
      <xdr:nvSpPr>
        <xdr:cNvPr id="103" name="テキスト ボックス 102"/>
        <xdr:cNvSpPr txBox="1"/>
      </xdr:nvSpPr>
      <xdr:spPr>
        <a:xfrm>
          <a:off x="6136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4" name="直線コネクタ 103"/>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4820" cy="259080"/>
    <xdr:sp macro="" textlink="">
      <xdr:nvSpPr>
        <xdr:cNvPr id="105" name="テキスト ボックス 104"/>
        <xdr:cNvSpPr txBox="1"/>
      </xdr:nvSpPr>
      <xdr:spPr>
        <a:xfrm>
          <a:off x="6136640" y="633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6" name="直線コネクタ 105"/>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4820" cy="259080"/>
    <xdr:sp macro="" textlink="">
      <xdr:nvSpPr>
        <xdr:cNvPr id="107" name="テキスト ボックス 106"/>
        <xdr:cNvSpPr txBox="1"/>
      </xdr:nvSpPr>
      <xdr:spPr>
        <a:xfrm>
          <a:off x="6136640" y="595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8" name="直線コネクタ 107"/>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4820" cy="256540"/>
    <xdr:sp macro="" textlink="">
      <xdr:nvSpPr>
        <xdr:cNvPr id="109" name="テキスト ボックス 108"/>
        <xdr:cNvSpPr txBox="1"/>
      </xdr:nvSpPr>
      <xdr:spPr>
        <a:xfrm>
          <a:off x="6136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4820" cy="259080"/>
    <xdr:sp macro="" textlink="">
      <xdr:nvSpPr>
        <xdr:cNvPr id="111" name="テキスト ボックス 110"/>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91440</xdr:rowOff>
    </xdr:from>
    <xdr:to xmlns:xdr="http://schemas.openxmlformats.org/drawingml/2006/spreadsheetDrawing">
      <xdr:col>54</xdr:col>
      <xdr:colOff>189865</xdr:colOff>
      <xdr:row>41</xdr:row>
      <xdr:rowOff>87630</xdr:rowOff>
    </xdr:to>
    <xdr:cxnSp macro="">
      <xdr:nvCxnSpPr>
        <xdr:cNvPr id="113" name="直線コネクタ 112"/>
        <xdr:cNvCxnSpPr/>
      </xdr:nvCxnSpPr>
      <xdr:spPr>
        <a:xfrm flipV="1">
          <a:off x="10476865" y="592074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91440</xdr:rowOff>
    </xdr:from>
    <xdr:ext cx="469900" cy="259080"/>
    <xdr:sp macro="" textlink="">
      <xdr:nvSpPr>
        <xdr:cNvPr id="114" name="【図書館】&#10;一人当たり面積最小値テキスト"/>
        <xdr:cNvSpPr txBox="1"/>
      </xdr:nvSpPr>
      <xdr:spPr>
        <a:xfrm>
          <a:off x="10515600" y="712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87630</xdr:rowOff>
    </xdr:from>
    <xdr:to xmlns:xdr="http://schemas.openxmlformats.org/drawingml/2006/spreadsheetDrawing">
      <xdr:col>55</xdr:col>
      <xdr:colOff>88900</xdr:colOff>
      <xdr:row>41</xdr:row>
      <xdr:rowOff>87630</xdr:rowOff>
    </xdr:to>
    <xdr:cxnSp macro="">
      <xdr:nvCxnSpPr>
        <xdr:cNvPr id="115" name="直線コネクタ 114"/>
        <xdr:cNvCxnSpPr/>
      </xdr:nvCxnSpPr>
      <xdr:spPr>
        <a:xfrm>
          <a:off x="10388600" y="711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38100</xdr:rowOff>
    </xdr:from>
    <xdr:ext cx="469900" cy="259080"/>
    <xdr:sp macro="" textlink="">
      <xdr:nvSpPr>
        <xdr:cNvPr id="116" name="【図書館】&#10;一人当たり面積最大値テキスト"/>
        <xdr:cNvSpPr txBox="1"/>
      </xdr:nvSpPr>
      <xdr:spPr>
        <a:xfrm>
          <a:off x="10515600" y="5695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91440</xdr:rowOff>
    </xdr:from>
    <xdr:to xmlns:xdr="http://schemas.openxmlformats.org/drawingml/2006/spreadsheetDrawing">
      <xdr:col>55</xdr:col>
      <xdr:colOff>88900</xdr:colOff>
      <xdr:row>34</xdr:row>
      <xdr:rowOff>91440</xdr:rowOff>
    </xdr:to>
    <xdr:cxnSp macro="">
      <xdr:nvCxnSpPr>
        <xdr:cNvPr id="117" name="直線コネクタ 116"/>
        <xdr:cNvCxnSpPr/>
      </xdr:nvCxnSpPr>
      <xdr:spPr>
        <a:xfrm>
          <a:off x="10388600" y="592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162560</xdr:rowOff>
    </xdr:from>
    <xdr:ext cx="469900" cy="259080"/>
    <xdr:sp macro="" textlink="">
      <xdr:nvSpPr>
        <xdr:cNvPr id="118" name="【図書館】&#10;一人当たり面積平均値テキスト"/>
        <xdr:cNvSpPr txBox="1"/>
      </xdr:nvSpPr>
      <xdr:spPr>
        <a:xfrm>
          <a:off x="10515600" y="6506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139700</xdr:rowOff>
    </xdr:from>
    <xdr:to xmlns:xdr="http://schemas.openxmlformats.org/drawingml/2006/spreadsheetDrawing">
      <xdr:col>55</xdr:col>
      <xdr:colOff>50800</xdr:colOff>
      <xdr:row>39</xdr:row>
      <xdr:rowOff>69850</xdr:rowOff>
    </xdr:to>
    <xdr:sp macro="" textlink="">
      <xdr:nvSpPr>
        <xdr:cNvPr id="119" name="フローチャート: 判断 118"/>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154940</xdr:rowOff>
    </xdr:from>
    <xdr:to xmlns:xdr="http://schemas.openxmlformats.org/drawingml/2006/spreadsheetDrawing">
      <xdr:col>50</xdr:col>
      <xdr:colOff>165100</xdr:colOff>
      <xdr:row>39</xdr:row>
      <xdr:rowOff>85090</xdr:rowOff>
    </xdr:to>
    <xdr:sp macro="" textlink="">
      <xdr:nvSpPr>
        <xdr:cNvPr id="120" name="フローチャート: 判断 119"/>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170180</xdr:rowOff>
    </xdr:from>
    <xdr:to xmlns:xdr="http://schemas.openxmlformats.org/drawingml/2006/spreadsheetDrawing">
      <xdr:col>46</xdr:col>
      <xdr:colOff>38100</xdr:colOff>
      <xdr:row>39</xdr:row>
      <xdr:rowOff>100330</xdr:rowOff>
    </xdr:to>
    <xdr:sp macro="" textlink="">
      <xdr:nvSpPr>
        <xdr:cNvPr id="121" name="フローチャート: 判断 120"/>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151130</xdr:rowOff>
    </xdr:from>
    <xdr:to xmlns:xdr="http://schemas.openxmlformats.org/drawingml/2006/spreadsheetDrawing">
      <xdr:col>41</xdr:col>
      <xdr:colOff>101600</xdr:colOff>
      <xdr:row>40</xdr:row>
      <xdr:rowOff>81280</xdr:rowOff>
    </xdr:to>
    <xdr:sp macro="" textlink="">
      <xdr:nvSpPr>
        <xdr:cNvPr id="122" name="フローチャート: 判断 121"/>
        <xdr:cNvSpPr/>
      </xdr:nvSpPr>
      <xdr:spPr>
        <a:xfrm>
          <a:off x="7810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151130</xdr:rowOff>
    </xdr:from>
    <xdr:to xmlns:xdr="http://schemas.openxmlformats.org/drawingml/2006/spreadsheetDrawing">
      <xdr:col>36</xdr:col>
      <xdr:colOff>165100</xdr:colOff>
      <xdr:row>40</xdr:row>
      <xdr:rowOff>81280</xdr:rowOff>
    </xdr:to>
    <xdr:sp macro="" textlink="">
      <xdr:nvSpPr>
        <xdr:cNvPr id="123" name="フローチャート: 判断 122"/>
        <xdr:cNvSpPr/>
      </xdr:nvSpPr>
      <xdr:spPr>
        <a:xfrm>
          <a:off x="6921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13970</xdr:rowOff>
    </xdr:from>
    <xdr:to xmlns:xdr="http://schemas.openxmlformats.org/drawingml/2006/spreadsheetDrawing">
      <xdr:col>55</xdr:col>
      <xdr:colOff>50800</xdr:colOff>
      <xdr:row>39</xdr:row>
      <xdr:rowOff>115570</xdr:rowOff>
    </xdr:to>
    <xdr:sp macro="" textlink="">
      <xdr:nvSpPr>
        <xdr:cNvPr id="129" name="楕円 128"/>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163830</xdr:rowOff>
    </xdr:from>
    <xdr:ext cx="469900" cy="259080"/>
    <xdr:sp macro="" textlink="">
      <xdr:nvSpPr>
        <xdr:cNvPr id="130" name="【図書館】&#10;一人当たり面積該当値テキスト"/>
        <xdr:cNvSpPr txBox="1"/>
      </xdr:nvSpPr>
      <xdr:spPr>
        <a:xfrm>
          <a:off x="10515600" y="6678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21590</xdr:rowOff>
    </xdr:from>
    <xdr:to xmlns:xdr="http://schemas.openxmlformats.org/drawingml/2006/spreadsheetDrawing">
      <xdr:col>50</xdr:col>
      <xdr:colOff>165100</xdr:colOff>
      <xdr:row>39</xdr:row>
      <xdr:rowOff>123190</xdr:rowOff>
    </xdr:to>
    <xdr:sp macro="" textlink="">
      <xdr:nvSpPr>
        <xdr:cNvPr id="131" name="楕円 130"/>
        <xdr:cNvSpPr/>
      </xdr:nvSpPr>
      <xdr:spPr>
        <a:xfrm>
          <a:off x="9588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64770</xdr:rowOff>
    </xdr:from>
    <xdr:to xmlns:xdr="http://schemas.openxmlformats.org/drawingml/2006/spreadsheetDrawing">
      <xdr:col>55</xdr:col>
      <xdr:colOff>0</xdr:colOff>
      <xdr:row>39</xdr:row>
      <xdr:rowOff>72390</xdr:rowOff>
    </xdr:to>
    <xdr:cxnSp macro="">
      <xdr:nvCxnSpPr>
        <xdr:cNvPr id="132" name="直線コネクタ 131"/>
        <xdr:cNvCxnSpPr/>
      </xdr:nvCxnSpPr>
      <xdr:spPr>
        <a:xfrm flipV="1">
          <a:off x="9639300" y="67513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29210</xdr:rowOff>
    </xdr:from>
    <xdr:to xmlns:xdr="http://schemas.openxmlformats.org/drawingml/2006/spreadsheetDrawing">
      <xdr:col>46</xdr:col>
      <xdr:colOff>38100</xdr:colOff>
      <xdr:row>39</xdr:row>
      <xdr:rowOff>130810</xdr:rowOff>
    </xdr:to>
    <xdr:sp macro="" textlink="">
      <xdr:nvSpPr>
        <xdr:cNvPr id="133" name="楕円 132"/>
        <xdr:cNvSpPr/>
      </xdr:nvSpPr>
      <xdr:spPr>
        <a:xfrm>
          <a:off x="8699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72390</xdr:rowOff>
    </xdr:from>
    <xdr:to xmlns:xdr="http://schemas.openxmlformats.org/drawingml/2006/spreadsheetDrawing">
      <xdr:col>50</xdr:col>
      <xdr:colOff>114300</xdr:colOff>
      <xdr:row>39</xdr:row>
      <xdr:rowOff>80010</xdr:rowOff>
    </xdr:to>
    <xdr:cxnSp macro="">
      <xdr:nvCxnSpPr>
        <xdr:cNvPr id="134" name="直線コネクタ 133"/>
        <xdr:cNvCxnSpPr/>
      </xdr:nvCxnSpPr>
      <xdr:spPr>
        <a:xfrm flipV="1">
          <a:off x="8750300" y="67589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25400</xdr:rowOff>
    </xdr:from>
    <xdr:to xmlns:xdr="http://schemas.openxmlformats.org/drawingml/2006/spreadsheetDrawing">
      <xdr:col>41</xdr:col>
      <xdr:colOff>101600</xdr:colOff>
      <xdr:row>40</xdr:row>
      <xdr:rowOff>127000</xdr:rowOff>
    </xdr:to>
    <xdr:sp macro="" textlink="">
      <xdr:nvSpPr>
        <xdr:cNvPr id="135" name="楕円 134"/>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80010</xdr:rowOff>
    </xdr:from>
    <xdr:to xmlns:xdr="http://schemas.openxmlformats.org/drawingml/2006/spreadsheetDrawing">
      <xdr:col>45</xdr:col>
      <xdr:colOff>177800</xdr:colOff>
      <xdr:row>40</xdr:row>
      <xdr:rowOff>76200</xdr:rowOff>
    </xdr:to>
    <xdr:cxnSp macro="">
      <xdr:nvCxnSpPr>
        <xdr:cNvPr id="136" name="直線コネクタ 135"/>
        <xdr:cNvCxnSpPr/>
      </xdr:nvCxnSpPr>
      <xdr:spPr>
        <a:xfrm flipV="1">
          <a:off x="7861300" y="676656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25400</xdr:rowOff>
    </xdr:from>
    <xdr:to xmlns:xdr="http://schemas.openxmlformats.org/drawingml/2006/spreadsheetDrawing">
      <xdr:col>36</xdr:col>
      <xdr:colOff>165100</xdr:colOff>
      <xdr:row>40</xdr:row>
      <xdr:rowOff>127000</xdr:rowOff>
    </xdr:to>
    <xdr:sp macro="" textlink="">
      <xdr:nvSpPr>
        <xdr:cNvPr id="137" name="楕円 136"/>
        <xdr:cNvSpPr/>
      </xdr:nvSpPr>
      <xdr:spPr>
        <a:xfrm>
          <a:off x="692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76200</xdr:rowOff>
    </xdr:from>
    <xdr:to xmlns:xdr="http://schemas.openxmlformats.org/drawingml/2006/spreadsheetDrawing">
      <xdr:col>41</xdr:col>
      <xdr:colOff>50800</xdr:colOff>
      <xdr:row>40</xdr:row>
      <xdr:rowOff>76200</xdr:rowOff>
    </xdr:to>
    <xdr:cxnSp macro="">
      <xdr:nvCxnSpPr>
        <xdr:cNvPr id="138" name="直線コネクタ 137"/>
        <xdr:cNvCxnSpPr/>
      </xdr:nvCxnSpPr>
      <xdr:spPr>
        <a:xfrm>
          <a:off x="6972300" y="6934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37</xdr:row>
      <xdr:rowOff>101600</xdr:rowOff>
    </xdr:from>
    <xdr:ext cx="469900" cy="259080"/>
    <xdr:sp macro="" textlink="">
      <xdr:nvSpPr>
        <xdr:cNvPr id="139" name="n_1aveValue【図書館】&#10;一人当たり面積"/>
        <xdr:cNvSpPr txBox="1"/>
      </xdr:nvSpPr>
      <xdr:spPr>
        <a:xfrm>
          <a:off x="9391650" y="6445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116840</xdr:rowOff>
    </xdr:from>
    <xdr:ext cx="467360" cy="259080"/>
    <xdr:sp macro="" textlink="">
      <xdr:nvSpPr>
        <xdr:cNvPr id="140" name="n_2aveValue【図書館】&#10;一人当たり面積"/>
        <xdr:cNvSpPr txBox="1"/>
      </xdr:nvSpPr>
      <xdr:spPr>
        <a:xfrm>
          <a:off x="8515350" y="64604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97790</xdr:rowOff>
    </xdr:from>
    <xdr:ext cx="467360" cy="256540"/>
    <xdr:sp macro="" textlink="">
      <xdr:nvSpPr>
        <xdr:cNvPr id="141" name="n_3aveValue【図書館】&#10;一人当たり面積"/>
        <xdr:cNvSpPr txBox="1"/>
      </xdr:nvSpPr>
      <xdr:spPr>
        <a:xfrm>
          <a:off x="7626350" y="66128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97790</xdr:rowOff>
    </xdr:from>
    <xdr:ext cx="467360" cy="256540"/>
    <xdr:sp macro="" textlink="">
      <xdr:nvSpPr>
        <xdr:cNvPr id="142" name="n_4aveValue【図書館】&#10;一人当たり面積"/>
        <xdr:cNvSpPr txBox="1"/>
      </xdr:nvSpPr>
      <xdr:spPr>
        <a:xfrm>
          <a:off x="6737350" y="66128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39</xdr:row>
      <xdr:rowOff>114300</xdr:rowOff>
    </xdr:from>
    <xdr:ext cx="469900" cy="259080"/>
    <xdr:sp macro="" textlink="">
      <xdr:nvSpPr>
        <xdr:cNvPr id="143" name="n_1mainValue【図書館】&#10;一人当たり面積"/>
        <xdr:cNvSpPr txBox="1"/>
      </xdr:nvSpPr>
      <xdr:spPr>
        <a:xfrm>
          <a:off x="9391650" y="6800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121920</xdr:rowOff>
    </xdr:from>
    <xdr:ext cx="467360" cy="256540"/>
    <xdr:sp macro="" textlink="">
      <xdr:nvSpPr>
        <xdr:cNvPr id="144" name="n_2mainValue【図書館】&#10;一人当たり面積"/>
        <xdr:cNvSpPr txBox="1"/>
      </xdr:nvSpPr>
      <xdr:spPr>
        <a:xfrm>
          <a:off x="8515350" y="68084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118110</xdr:rowOff>
    </xdr:from>
    <xdr:ext cx="467360" cy="259080"/>
    <xdr:sp macro="" textlink="">
      <xdr:nvSpPr>
        <xdr:cNvPr id="145" name="n_3mainValue【図書館】&#10;一人当たり面積"/>
        <xdr:cNvSpPr txBox="1"/>
      </xdr:nvSpPr>
      <xdr:spPr>
        <a:xfrm>
          <a:off x="7626350" y="69761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118110</xdr:rowOff>
    </xdr:from>
    <xdr:ext cx="467360" cy="259080"/>
    <xdr:sp macro="" textlink="">
      <xdr:nvSpPr>
        <xdr:cNvPr id="146" name="n_4mainValue【図書館】&#10;一人当たり面積"/>
        <xdr:cNvSpPr txBox="1"/>
      </xdr:nvSpPr>
      <xdr:spPr>
        <a:xfrm>
          <a:off x="6737350" y="69761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5" name="テキスト ボックス 154"/>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820" cy="256540"/>
    <xdr:sp macro="" textlink="">
      <xdr:nvSpPr>
        <xdr:cNvPr id="157" name="テキスト ボックス 156"/>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4820" cy="259080"/>
    <xdr:sp macro="" textlink="">
      <xdr:nvSpPr>
        <xdr:cNvPr id="159" name="テキスト ボックス 158"/>
        <xdr:cNvSpPr txBox="1"/>
      </xdr:nvSpPr>
      <xdr:spPr>
        <a:xfrm>
          <a:off x="294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6540"/>
    <xdr:sp macro="" textlink="">
      <xdr:nvSpPr>
        <xdr:cNvPr id="163" name="テキスト ボックス 162"/>
        <xdr:cNvSpPr txBox="1"/>
      </xdr:nvSpPr>
      <xdr:spPr>
        <a:xfrm>
          <a:off x="358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6550" cy="256540"/>
    <xdr:sp macro="" textlink="">
      <xdr:nvSpPr>
        <xdr:cNvPr id="169" name="テキスト ボックス 168"/>
        <xdr:cNvSpPr txBox="1"/>
      </xdr:nvSpPr>
      <xdr:spPr>
        <a:xfrm>
          <a:off x="422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100965</xdr:rowOff>
    </xdr:from>
    <xdr:to xmlns:xdr="http://schemas.openxmlformats.org/drawingml/2006/spreadsheetDrawing">
      <xdr:col>24</xdr:col>
      <xdr:colOff>62865</xdr:colOff>
      <xdr:row>64</xdr:row>
      <xdr:rowOff>76200</xdr:rowOff>
    </xdr:to>
    <xdr:cxnSp macro="">
      <xdr:nvCxnSpPr>
        <xdr:cNvPr id="171" name="直線コネクタ 170"/>
        <xdr:cNvCxnSpPr/>
      </xdr:nvCxnSpPr>
      <xdr:spPr>
        <a:xfrm flipV="1">
          <a:off x="4634865" y="9702165"/>
          <a:ext cx="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2"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3" name="直線コネクタ 172"/>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47625</xdr:rowOff>
    </xdr:from>
    <xdr:ext cx="405130" cy="259080"/>
    <xdr:sp macro="" textlink="">
      <xdr:nvSpPr>
        <xdr:cNvPr id="174" name="【体育館・プール】&#10;有形固定資産減価償却率最大値テキスト"/>
        <xdr:cNvSpPr txBox="1"/>
      </xdr:nvSpPr>
      <xdr:spPr>
        <a:xfrm>
          <a:off x="4673600" y="9477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100965</xdr:rowOff>
    </xdr:from>
    <xdr:to xmlns:xdr="http://schemas.openxmlformats.org/drawingml/2006/spreadsheetDrawing">
      <xdr:col>24</xdr:col>
      <xdr:colOff>152400</xdr:colOff>
      <xdr:row>56</xdr:row>
      <xdr:rowOff>100965</xdr:rowOff>
    </xdr:to>
    <xdr:cxnSp macro="">
      <xdr:nvCxnSpPr>
        <xdr:cNvPr id="175" name="直線コネクタ 174"/>
        <xdr:cNvCxnSpPr/>
      </xdr:nvCxnSpPr>
      <xdr:spPr>
        <a:xfrm>
          <a:off x="4546600" y="970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57150</xdr:rowOff>
    </xdr:from>
    <xdr:ext cx="405130" cy="259080"/>
    <xdr:sp macro="" textlink="">
      <xdr:nvSpPr>
        <xdr:cNvPr id="176" name="【体育館・プール】&#10;有形固定資産減価償却率平均値テキスト"/>
        <xdr:cNvSpPr txBox="1"/>
      </xdr:nvSpPr>
      <xdr:spPr>
        <a:xfrm>
          <a:off x="4673600" y="103441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78740</xdr:rowOff>
    </xdr:from>
    <xdr:to xmlns:xdr="http://schemas.openxmlformats.org/drawingml/2006/spreadsheetDrawing">
      <xdr:col>24</xdr:col>
      <xdr:colOff>114300</xdr:colOff>
      <xdr:row>61</xdr:row>
      <xdr:rowOff>8890</xdr:rowOff>
    </xdr:to>
    <xdr:sp macro="" textlink="">
      <xdr:nvSpPr>
        <xdr:cNvPr id="177" name="フローチャート: 判断 176"/>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88265</xdr:rowOff>
    </xdr:from>
    <xdr:to xmlns:xdr="http://schemas.openxmlformats.org/drawingml/2006/spreadsheetDrawing">
      <xdr:col>20</xdr:col>
      <xdr:colOff>38100</xdr:colOff>
      <xdr:row>61</xdr:row>
      <xdr:rowOff>18415</xdr:rowOff>
    </xdr:to>
    <xdr:sp macro="" textlink="">
      <xdr:nvSpPr>
        <xdr:cNvPr id="178" name="フローチャート: 判断 177"/>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76835</xdr:rowOff>
    </xdr:from>
    <xdr:to xmlns:xdr="http://schemas.openxmlformats.org/drawingml/2006/spreadsheetDrawing">
      <xdr:col>15</xdr:col>
      <xdr:colOff>101600</xdr:colOff>
      <xdr:row>61</xdr:row>
      <xdr:rowOff>6985</xdr:rowOff>
    </xdr:to>
    <xdr:sp macro="" textlink="">
      <xdr:nvSpPr>
        <xdr:cNvPr id="179" name="フローチャート: 判断 178"/>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71120</xdr:rowOff>
    </xdr:from>
    <xdr:to xmlns:xdr="http://schemas.openxmlformats.org/drawingml/2006/spreadsheetDrawing">
      <xdr:col>10</xdr:col>
      <xdr:colOff>165100</xdr:colOff>
      <xdr:row>61</xdr:row>
      <xdr:rowOff>1270</xdr:rowOff>
    </xdr:to>
    <xdr:sp macro="" textlink="">
      <xdr:nvSpPr>
        <xdr:cNvPr id="180" name="フローチャート: 判断 179"/>
        <xdr:cNvSpPr/>
      </xdr:nvSpPr>
      <xdr:spPr>
        <a:xfrm>
          <a:off x="1968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33020</xdr:rowOff>
    </xdr:from>
    <xdr:to xmlns:xdr="http://schemas.openxmlformats.org/drawingml/2006/spreadsheetDrawing">
      <xdr:col>6</xdr:col>
      <xdr:colOff>38100</xdr:colOff>
      <xdr:row>60</xdr:row>
      <xdr:rowOff>134620</xdr:rowOff>
    </xdr:to>
    <xdr:sp macro="" textlink="">
      <xdr:nvSpPr>
        <xdr:cNvPr id="181" name="フローチャート: 判断 180"/>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82" name="テキスト ボックス 181"/>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3" name="テキスト ボックス 182"/>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84" name="テキスト ボックス 183"/>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5" name="テキスト ボックス 184"/>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86" name="テキスト ボックス 185"/>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164465</xdr:rowOff>
    </xdr:from>
    <xdr:to xmlns:xdr="http://schemas.openxmlformats.org/drawingml/2006/spreadsheetDrawing">
      <xdr:col>24</xdr:col>
      <xdr:colOff>114300</xdr:colOff>
      <xdr:row>60</xdr:row>
      <xdr:rowOff>94615</xdr:rowOff>
    </xdr:to>
    <xdr:sp macro="" textlink="">
      <xdr:nvSpPr>
        <xdr:cNvPr id="187" name="楕円 186"/>
        <xdr:cNvSpPr/>
      </xdr:nvSpPr>
      <xdr:spPr>
        <a:xfrm>
          <a:off x="45847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15875</xdr:rowOff>
    </xdr:from>
    <xdr:ext cx="405130" cy="259080"/>
    <xdr:sp macro="" textlink="">
      <xdr:nvSpPr>
        <xdr:cNvPr id="188" name="【体育館・プール】&#10;有形固定資産減価償却率該当値テキスト"/>
        <xdr:cNvSpPr txBox="1"/>
      </xdr:nvSpPr>
      <xdr:spPr>
        <a:xfrm>
          <a:off x="4673600" y="10131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126365</xdr:rowOff>
    </xdr:from>
    <xdr:to xmlns:xdr="http://schemas.openxmlformats.org/drawingml/2006/spreadsheetDrawing">
      <xdr:col>20</xdr:col>
      <xdr:colOff>38100</xdr:colOff>
      <xdr:row>60</xdr:row>
      <xdr:rowOff>56515</xdr:rowOff>
    </xdr:to>
    <xdr:sp macro="" textlink="">
      <xdr:nvSpPr>
        <xdr:cNvPr id="189" name="楕円 188"/>
        <xdr:cNvSpPr/>
      </xdr:nvSpPr>
      <xdr:spPr>
        <a:xfrm>
          <a:off x="3746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6350</xdr:rowOff>
    </xdr:from>
    <xdr:to xmlns:xdr="http://schemas.openxmlformats.org/drawingml/2006/spreadsheetDrawing">
      <xdr:col>24</xdr:col>
      <xdr:colOff>63500</xdr:colOff>
      <xdr:row>60</xdr:row>
      <xdr:rowOff>43815</xdr:rowOff>
    </xdr:to>
    <xdr:cxnSp macro="">
      <xdr:nvCxnSpPr>
        <xdr:cNvPr id="190" name="直線コネクタ 189"/>
        <xdr:cNvCxnSpPr/>
      </xdr:nvCxnSpPr>
      <xdr:spPr>
        <a:xfrm>
          <a:off x="3797300" y="1029335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86360</xdr:rowOff>
    </xdr:from>
    <xdr:to xmlns:xdr="http://schemas.openxmlformats.org/drawingml/2006/spreadsheetDrawing">
      <xdr:col>15</xdr:col>
      <xdr:colOff>101600</xdr:colOff>
      <xdr:row>60</xdr:row>
      <xdr:rowOff>16510</xdr:rowOff>
    </xdr:to>
    <xdr:sp macro="" textlink="">
      <xdr:nvSpPr>
        <xdr:cNvPr id="191" name="楕円 190"/>
        <xdr:cNvSpPr/>
      </xdr:nvSpPr>
      <xdr:spPr>
        <a:xfrm>
          <a:off x="2857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137160</xdr:rowOff>
    </xdr:from>
    <xdr:to xmlns:xdr="http://schemas.openxmlformats.org/drawingml/2006/spreadsheetDrawing">
      <xdr:col>19</xdr:col>
      <xdr:colOff>177800</xdr:colOff>
      <xdr:row>60</xdr:row>
      <xdr:rowOff>6350</xdr:rowOff>
    </xdr:to>
    <xdr:cxnSp macro="">
      <xdr:nvCxnSpPr>
        <xdr:cNvPr id="192" name="直線コネクタ 191"/>
        <xdr:cNvCxnSpPr/>
      </xdr:nvCxnSpPr>
      <xdr:spPr>
        <a:xfrm>
          <a:off x="2908300" y="1025271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48260</xdr:rowOff>
    </xdr:from>
    <xdr:to xmlns:xdr="http://schemas.openxmlformats.org/drawingml/2006/spreadsheetDrawing">
      <xdr:col>10</xdr:col>
      <xdr:colOff>165100</xdr:colOff>
      <xdr:row>59</xdr:row>
      <xdr:rowOff>149860</xdr:rowOff>
    </xdr:to>
    <xdr:sp macro="" textlink="">
      <xdr:nvSpPr>
        <xdr:cNvPr id="193" name="楕円 192"/>
        <xdr:cNvSpPr/>
      </xdr:nvSpPr>
      <xdr:spPr>
        <a:xfrm>
          <a:off x="1968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99060</xdr:rowOff>
    </xdr:from>
    <xdr:to xmlns:xdr="http://schemas.openxmlformats.org/drawingml/2006/spreadsheetDrawing">
      <xdr:col>15</xdr:col>
      <xdr:colOff>50800</xdr:colOff>
      <xdr:row>59</xdr:row>
      <xdr:rowOff>137160</xdr:rowOff>
    </xdr:to>
    <xdr:cxnSp macro="">
      <xdr:nvCxnSpPr>
        <xdr:cNvPr id="194" name="直線コネクタ 193"/>
        <xdr:cNvCxnSpPr/>
      </xdr:nvCxnSpPr>
      <xdr:spPr>
        <a:xfrm>
          <a:off x="2019300" y="1021461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8255</xdr:rowOff>
    </xdr:from>
    <xdr:to xmlns:xdr="http://schemas.openxmlformats.org/drawingml/2006/spreadsheetDrawing">
      <xdr:col>6</xdr:col>
      <xdr:colOff>38100</xdr:colOff>
      <xdr:row>59</xdr:row>
      <xdr:rowOff>109855</xdr:rowOff>
    </xdr:to>
    <xdr:sp macro="" textlink="">
      <xdr:nvSpPr>
        <xdr:cNvPr id="195" name="楕円 194"/>
        <xdr:cNvSpPr/>
      </xdr:nvSpPr>
      <xdr:spPr>
        <a:xfrm>
          <a:off x="1079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59055</xdr:rowOff>
    </xdr:from>
    <xdr:to xmlns:xdr="http://schemas.openxmlformats.org/drawingml/2006/spreadsheetDrawing">
      <xdr:col>10</xdr:col>
      <xdr:colOff>114300</xdr:colOff>
      <xdr:row>59</xdr:row>
      <xdr:rowOff>99060</xdr:rowOff>
    </xdr:to>
    <xdr:cxnSp macro="">
      <xdr:nvCxnSpPr>
        <xdr:cNvPr id="196" name="直線コネクタ 195"/>
        <xdr:cNvCxnSpPr/>
      </xdr:nvCxnSpPr>
      <xdr:spPr>
        <a:xfrm>
          <a:off x="1130300" y="1017460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9525</xdr:rowOff>
    </xdr:from>
    <xdr:ext cx="405130" cy="256540"/>
    <xdr:sp macro="" textlink="">
      <xdr:nvSpPr>
        <xdr:cNvPr id="197" name="n_1aveValue【体育館・プール】&#10;有形固定資産減価償却率"/>
        <xdr:cNvSpPr txBox="1"/>
      </xdr:nvSpPr>
      <xdr:spPr>
        <a:xfrm>
          <a:off x="3582035" y="104679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169545</xdr:rowOff>
    </xdr:from>
    <xdr:ext cx="402590" cy="256540"/>
    <xdr:sp macro="" textlink="">
      <xdr:nvSpPr>
        <xdr:cNvPr id="198" name="n_2aveValue【体育館・プール】&#10;有形固定資産減価償却率"/>
        <xdr:cNvSpPr txBox="1"/>
      </xdr:nvSpPr>
      <xdr:spPr>
        <a:xfrm>
          <a:off x="2705735" y="104565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163830</xdr:rowOff>
    </xdr:from>
    <xdr:ext cx="402590" cy="259080"/>
    <xdr:sp macro="" textlink="">
      <xdr:nvSpPr>
        <xdr:cNvPr id="199" name="n_3aveValue【体育館・プール】&#10;有形固定資産減価償却率"/>
        <xdr:cNvSpPr txBox="1"/>
      </xdr:nvSpPr>
      <xdr:spPr>
        <a:xfrm>
          <a:off x="1816735" y="104508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125730</xdr:rowOff>
    </xdr:from>
    <xdr:ext cx="402590" cy="259080"/>
    <xdr:sp macro="" textlink="">
      <xdr:nvSpPr>
        <xdr:cNvPr id="200" name="n_4aveValue【体育館・プール】&#10;有形固定資産減価償却率"/>
        <xdr:cNvSpPr txBox="1"/>
      </xdr:nvSpPr>
      <xdr:spPr>
        <a:xfrm>
          <a:off x="927735" y="104127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73025</xdr:rowOff>
    </xdr:from>
    <xdr:ext cx="405130" cy="259080"/>
    <xdr:sp macro="" textlink="">
      <xdr:nvSpPr>
        <xdr:cNvPr id="201" name="n_1mainValue【体育館・プール】&#10;有形固定資産減価償却率"/>
        <xdr:cNvSpPr txBox="1"/>
      </xdr:nvSpPr>
      <xdr:spPr>
        <a:xfrm>
          <a:off x="3582035" y="10017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33020</xdr:rowOff>
    </xdr:from>
    <xdr:ext cx="402590" cy="259080"/>
    <xdr:sp macro="" textlink="">
      <xdr:nvSpPr>
        <xdr:cNvPr id="202" name="n_2mainValue【体育館・プール】&#10;有形固定資産減価償却率"/>
        <xdr:cNvSpPr txBox="1"/>
      </xdr:nvSpPr>
      <xdr:spPr>
        <a:xfrm>
          <a:off x="2705735" y="99771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166370</xdr:rowOff>
    </xdr:from>
    <xdr:ext cx="402590" cy="256540"/>
    <xdr:sp macro="" textlink="">
      <xdr:nvSpPr>
        <xdr:cNvPr id="203" name="n_3mainValue【体育館・プール】&#10;有形固定資産減価償却率"/>
        <xdr:cNvSpPr txBox="1"/>
      </xdr:nvSpPr>
      <xdr:spPr>
        <a:xfrm>
          <a:off x="1816735" y="99390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126365</xdr:rowOff>
    </xdr:from>
    <xdr:ext cx="402590" cy="259080"/>
    <xdr:sp macro="" textlink="">
      <xdr:nvSpPr>
        <xdr:cNvPr id="204" name="n_4mainValue【体育館・プール】&#10;有形固定資産減価償却率"/>
        <xdr:cNvSpPr txBox="1"/>
      </xdr:nvSpPr>
      <xdr:spPr>
        <a:xfrm>
          <a:off x="927735" y="98990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213" name="テキスト ボックス 212"/>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4820" cy="259080"/>
    <xdr:sp macro="" textlink="">
      <xdr:nvSpPr>
        <xdr:cNvPr id="216" name="テキスト ボックス 215"/>
        <xdr:cNvSpPr txBox="1"/>
      </xdr:nvSpPr>
      <xdr:spPr>
        <a:xfrm>
          <a:off x="6136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4820" cy="259080"/>
    <xdr:sp macro="" textlink="">
      <xdr:nvSpPr>
        <xdr:cNvPr id="218" name="テキスト ボックス 217"/>
        <xdr:cNvSpPr txBox="1"/>
      </xdr:nvSpPr>
      <xdr:spPr>
        <a:xfrm>
          <a:off x="6136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4820" cy="256540"/>
    <xdr:sp macro="" textlink="">
      <xdr:nvSpPr>
        <xdr:cNvPr id="220" name="テキスト ボックス 219"/>
        <xdr:cNvSpPr txBox="1"/>
      </xdr:nvSpPr>
      <xdr:spPr>
        <a:xfrm>
          <a:off x="6136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4820" cy="259080"/>
    <xdr:sp macro="" textlink="">
      <xdr:nvSpPr>
        <xdr:cNvPr id="222" name="テキスト ボックス 221"/>
        <xdr:cNvSpPr txBox="1"/>
      </xdr:nvSpPr>
      <xdr:spPr>
        <a:xfrm>
          <a:off x="6136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4820" cy="259080"/>
    <xdr:sp macro="" textlink="">
      <xdr:nvSpPr>
        <xdr:cNvPr id="224" name="テキスト ボックス 223"/>
        <xdr:cNvSpPr txBox="1"/>
      </xdr:nvSpPr>
      <xdr:spPr>
        <a:xfrm>
          <a:off x="6136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4820" cy="256540"/>
    <xdr:sp macro="" textlink="">
      <xdr:nvSpPr>
        <xdr:cNvPr id="226" name="テキスト ボックス 225"/>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53340</xdr:rowOff>
    </xdr:from>
    <xdr:to xmlns:xdr="http://schemas.openxmlformats.org/drawingml/2006/spreadsheetDrawing">
      <xdr:col>54</xdr:col>
      <xdr:colOff>189865</xdr:colOff>
      <xdr:row>64</xdr:row>
      <xdr:rowOff>52070</xdr:rowOff>
    </xdr:to>
    <xdr:cxnSp macro="">
      <xdr:nvCxnSpPr>
        <xdr:cNvPr id="228" name="直線コネクタ 227"/>
        <xdr:cNvCxnSpPr/>
      </xdr:nvCxnSpPr>
      <xdr:spPr>
        <a:xfrm flipV="1">
          <a:off x="10476865" y="9654540"/>
          <a:ext cx="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55880</xdr:rowOff>
    </xdr:from>
    <xdr:ext cx="469900" cy="259080"/>
    <xdr:sp macro="" textlink="">
      <xdr:nvSpPr>
        <xdr:cNvPr id="229" name="【体育館・プール】&#10;一人当たり面積最小値テキスト"/>
        <xdr:cNvSpPr txBox="1"/>
      </xdr:nvSpPr>
      <xdr:spPr>
        <a:xfrm>
          <a:off x="10515600" y="11028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52070</xdr:rowOff>
    </xdr:from>
    <xdr:to xmlns:xdr="http://schemas.openxmlformats.org/drawingml/2006/spreadsheetDrawing">
      <xdr:col>55</xdr:col>
      <xdr:colOff>88900</xdr:colOff>
      <xdr:row>64</xdr:row>
      <xdr:rowOff>52070</xdr:rowOff>
    </xdr:to>
    <xdr:cxnSp macro="">
      <xdr:nvCxnSpPr>
        <xdr:cNvPr id="230" name="直線コネクタ 229"/>
        <xdr:cNvCxnSpPr/>
      </xdr:nvCxnSpPr>
      <xdr:spPr>
        <a:xfrm>
          <a:off x="10388600" y="1102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0</xdr:rowOff>
    </xdr:from>
    <xdr:ext cx="469900" cy="259080"/>
    <xdr:sp macro="" textlink="">
      <xdr:nvSpPr>
        <xdr:cNvPr id="231" name="【体育館・プール】&#10;一人当たり面積最大値テキスト"/>
        <xdr:cNvSpPr txBox="1"/>
      </xdr:nvSpPr>
      <xdr:spPr>
        <a:xfrm>
          <a:off x="10515600" y="9429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53340</xdr:rowOff>
    </xdr:from>
    <xdr:to xmlns:xdr="http://schemas.openxmlformats.org/drawingml/2006/spreadsheetDrawing">
      <xdr:col>55</xdr:col>
      <xdr:colOff>88900</xdr:colOff>
      <xdr:row>56</xdr:row>
      <xdr:rowOff>53340</xdr:rowOff>
    </xdr:to>
    <xdr:cxnSp macro="">
      <xdr:nvCxnSpPr>
        <xdr:cNvPr id="232" name="直線コネクタ 231"/>
        <xdr:cNvCxnSpPr/>
      </xdr:nvCxnSpPr>
      <xdr:spPr>
        <a:xfrm>
          <a:off x="10388600" y="965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1270</xdr:rowOff>
    </xdr:from>
    <xdr:ext cx="469900" cy="259080"/>
    <xdr:sp macro="" textlink="">
      <xdr:nvSpPr>
        <xdr:cNvPr id="233" name="【体育館・プール】&#10;一人当たり面積平均値テキスト"/>
        <xdr:cNvSpPr txBox="1"/>
      </xdr:nvSpPr>
      <xdr:spPr>
        <a:xfrm>
          <a:off x="10515600" y="104597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149860</xdr:rowOff>
    </xdr:from>
    <xdr:to xmlns:xdr="http://schemas.openxmlformats.org/drawingml/2006/spreadsheetDrawing">
      <xdr:col>55</xdr:col>
      <xdr:colOff>50800</xdr:colOff>
      <xdr:row>62</xdr:row>
      <xdr:rowOff>80010</xdr:rowOff>
    </xdr:to>
    <xdr:sp macro="" textlink="">
      <xdr:nvSpPr>
        <xdr:cNvPr id="234" name="フローチャート: 判断 233"/>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153670</xdr:rowOff>
    </xdr:from>
    <xdr:to xmlns:xdr="http://schemas.openxmlformats.org/drawingml/2006/spreadsheetDrawing">
      <xdr:col>50</xdr:col>
      <xdr:colOff>165100</xdr:colOff>
      <xdr:row>62</xdr:row>
      <xdr:rowOff>83820</xdr:rowOff>
    </xdr:to>
    <xdr:sp macro="" textlink="">
      <xdr:nvSpPr>
        <xdr:cNvPr id="235" name="フローチャート: 判断 234"/>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148590</xdr:rowOff>
    </xdr:from>
    <xdr:to xmlns:xdr="http://schemas.openxmlformats.org/drawingml/2006/spreadsheetDrawing">
      <xdr:col>46</xdr:col>
      <xdr:colOff>38100</xdr:colOff>
      <xdr:row>62</xdr:row>
      <xdr:rowOff>78740</xdr:rowOff>
    </xdr:to>
    <xdr:sp macro="" textlink="">
      <xdr:nvSpPr>
        <xdr:cNvPr id="236" name="フローチャート: 判断 235"/>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156210</xdr:rowOff>
    </xdr:from>
    <xdr:to xmlns:xdr="http://schemas.openxmlformats.org/drawingml/2006/spreadsheetDrawing">
      <xdr:col>41</xdr:col>
      <xdr:colOff>101600</xdr:colOff>
      <xdr:row>62</xdr:row>
      <xdr:rowOff>86360</xdr:rowOff>
    </xdr:to>
    <xdr:sp macro="" textlink="">
      <xdr:nvSpPr>
        <xdr:cNvPr id="237" name="フローチャート: 判断 236"/>
        <xdr:cNvSpPr/>
      </xdr:nvSpPr>
      <xdr:spPr>
        <a:xfrm>
          <a:off x="7810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162560</xdr:rowOff>
    </xdr:from>
    <xdr:to xmlns:xdr="http://schemas.openxmlformats.org/drawingml/2006/spreadsheetDrawing">
      <xdr:col>36</xdr:col>
      <xdr:colOff>165100</xdr:colOff>
      <xdr:row>62</xdr:row>
      <xdr:rowOff>92710</xdr:rowOff>
    </xdr:to>
    <xdr:sp macro="" textlink="">
      <xdr:nvSpPr>
        <xdr:cNvPr id="238" name="フローチャート: 判断 237"/>
        <xdr:cNvSpPr/>
      </xdr:nvSpPr>
      <xdr:spPr>
        <a:xfrm>
          <a:off x="6921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39" name="テキスト ボックス 238"/>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40" name="テキスト ボックス 239"/>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41" name="テキスト ボックス 240"/>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42" name="テキスト ボックス 241"/>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3" name="テキスト ボックス 242"/>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83820</xdr:rowOff>
    </xdr:from>
    <xdr:to xmlns:xdr="http://schemas.openxmlformats.org/drawingml/2006/spreadsheetDrawing">
      <xdr:col>55</xdr:col>
      <xdr:colOff>50800</xdr:colOff>
      <xdr:row>64</xdr:row>
      <xdr:rowOff>13970</xdr:rowOff>
    </xdr:to>
    <xdr:sp macro="" textlink="">
      <xdr:nvSpPr>
        <xdr:cNvPr id="244" name="楕円 243"/>
        <xdr:cNvSpPr/>
      </xdr:nvSpPr>
      <xdr:spPr>
        <a:xfrm>
          <a:off x="10426700" y="108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170180</xdr:rowOff>
    </xdr:from>
    <xdr:ext cx="469900" cy="259080"/>
    <xdr:sp macro="" textlink="">
      <xdr:nvSpPr>
        <xdr:cNvPr id="245" name="【体育館・プール】&#10;一人当たり面積該当値テキスト"/>
        <xdr:cNvSpPr txBox="1"/>
      </xdr:nvSpPr>
      <xdr:spPr>
        <a:xfrm>
          <a:off x="10515600" y="10800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86360</xdr:rowOff>
    </xdr:from>
    <xdr:to xmlns:xdr="http://schemas.openxmlformats.org/drawingml/2006/spreadsheetDrawing">
      <xdr:col>50</xdr:col>
      <xdr:colOff>165100</xdr:colOff>
      <xdr:row>64</xdr:row>
      <xdr:rowOff>16510</xdr:rowOff>
    </xdr:to>
    <xdr:sp macro="" textlink="">
      <xdr:nvSpPr>
        <xdr:cNvPr id="246" name="楕円 245"/>
        <xdr:cNvSpPr/>
      </xdr:nvSpPr>
      <xdr:spPr>
        <a:xfrm>
          <a:off x="9588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134620</xdr:rowOff>
    </xdr:from>
    <xdr:to xmlns:xdr="http://schemas.openxmlformats.org/drawingml/2006/spreadsheetDrawing">
      <xdr:col>55</xdr:col>
      <xdr:colOff>0</xdr:colOff>
      <xdr:row>63</xdr:row>
      <xdr:rowOff>137160</xdr:rowOff>
    </xdr:to>
    <xdr:cxnSp macro="">
      <xdr:nvCxnSpPr>
        <xdr:cNvPr id="247" name="直線コネクタ 246"/>
        <xdr:cNvCxnSpPr/>
      </xdr:nvCxnSpPr>
      <xdr:spPr>
        <a:xfrm flipV="1">
          <a:off x="9639300" y="1093597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88900</xdr:rowOff>
    </xdr:from>
    <xdr:to xmlns:xdr="http://schemas.openxmlformats.org/drawingml/2006/spreadsheetDrawing">
      <xdr:col>46</xdr:col>
      <xdr:colOff>38100</xdr:colOff>
      <xdr:row>64</xdr:row>
      <xdr:rowOff>19050</xdr:rowOff>
    </xdr:to>
    <xdr:sp macro="" textlink="">
      <xdr:nvSpPr>
        <xdr:cNvPr id="248" name="楕円 247"/>
        <xdr:cNvSpPr/>
      </xdr:nvSpPr>
      <xdr:spPr>
        <a:xfrm>
          <a:off x="8699500" y="1089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137160</xdr:rowOff>
    </xdr:from>
    <xdr:to xmlns:xdr="http://schemas.openxmlformats.org/drawingml/2006/spreadsheetDrawing">
      <xdr:col>50</xdr:col>
      <xdr:colOff>114300</xdr:colOff>
      <xdr:row>63</xdr:row>
      <xdr:rowOff>139700</xdr:rowOff>
    </xdr:to>
    <xdr:cxnSp macro="">
      <xdr:nvCxnSpPr>
        <xdr:cNvPr id="249" name="直線コネクタ 248"/>
        <xdr:cNvCxnSpPr/>
      </xdr:nvCxnSpPr>
      <xdr:spPr>
        <a:xfrm flipV="1">
          <a:off x="8750300" y="109385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113030</xdr:rowOff>
    </xdr:from>
    <xdr:to xmlns:xdr="http://schemas.openxmlformats.org/drawingml/2006/spreadsheetDrawing">
      <xdr:col>41</xdr:col>
      <xdr:colOff>101600</xdr:colOff>
      <xdr:row>64</xdr:row>
      <xdr:rowOff>43180</xdr:rowOff>
    </xdr:to>
    <xdr:sp macro="" textlink="">
      <xdr:nvSpPr>
        <xdr:cNvPr id="250" name="楕円 249"/>
        <xdr:cNvSpPr/>
      </xdr:nvSpPr>
      <xdr:spPr>
        <a:xfrm>
          <a:off x="78105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139700</xdr:rowOff>
    </xdr:from>
    <xdr:to xmlns:xdr="http://schemas.openxmlformats.org/drawingml/2006/spreadsheetDrawing">
      <xdr:col>45</xdr:col>
      <xdr:colOff>177800</xdr:colOff>
      <xdr:row>63</xdr:row>
      <xdr:rowOff>163830</xdr:rowOff>
    </xdr:to>
    <xdr:cxnSp macro="">
      <xdr:nvCxnSpPr>
        <xdr:cNvPr id="251" name="直線コネクタ 250"/>
        <xdr:cNvCxnSpPr/>
      </xdr:nvCxnSpPr>
      <xdr:spPr>
        <a:xfrm flipV="1">
          <a:off x="7861300" y="1094105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114300</xdr:rowOff>
    </xdr:from>
    <xdr:to xmlns:xdr="http://schemas.openxmlformats.org/drawingml/2006/spreadsheetDrawing">
      <xdr:col>36</xdr:col>
      <xdr:colOff>165100</xdr:colOff>
      <xdr:row>64</xdr:row>
      <xdr:rowOff>44450</xdr:rowOff>
    </xdr:to>
    <xdr:sp macro="" textlink="">
      <xdr:nvSpPr>
        <xdr:cNvPr id="252" name="楕円 251"/>
        <xdr:cNvSpPr/>
      </xdr:nvSpPr>
      <xdr:spPr>
        <a:xfrm>
          <a:off x="6921500" y="1091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163830</xdr:rowOff>
    </xdr:from>
    <xdr:to xmlns:xdr="http://schemas.openxmlformats.org/drawingml/2006/spreadsheetDrawing">
      <xdr:col>41</xdr:col>
      <xdr:colOff>50800</xdr:colOff>
      <xdr:row>63</xdr:row>
      <xdr:rowOff>165100</xdr:rowOff>
    </xdr:to>
    <xdr:cxnSp macro="">
      <xdr:nvCxnSpPr>
        <xdr:cNvPr id="253" name="直線コネクタ 252"/>
        <xdr:cNvCxnSpPr/>
      </xdr:nvCxnSpPr>
      <xdr:spPr>
        <a:xfrm flipV="1">
          <a:off x="6972300" y="109651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100330</xdr:rowOff>
    </xdr:from>
    <xdr:ext cx="469900" cy="256540"/>
    <xdr:sp macro="" textlink="">
      <xdr:nvSpPr>
        <xdr:cNvPr id="254" name="n_1aveValue【体育館・プール】&#10;一人当たり面積"/>
        <xdr:cNvSpPr txBox="1"/>
      </xdr:nvSpPr>
      <xdr:spPr>
        <a:xfrm>
          <a:off x="9391650" y="103873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95250</xdr:rowOff>
    </xdr:from>
    <xdr:ext cx="467360" cy="259080"/>
    <xdr:sp macro="" textlink="">
      <xdr:nvSpPr>
        <xdr:cNvPr id="255" name="n_2aveValue【体育館・プール】&#10;一人当たり面積"/>
        <xdr:cNvSpPr txBox="1"/>
      </xdr:nvSpPr>
      <xdr:spPr>
        <a:xfrm>
          <a:off x="8515350" y="103822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102870</xdr:rowOff>
    </xdr:from>
    <xdr:ext cx="467360" cy="259080"/>
    <xdr:sp macro="" textlink="">
      <xdr:nvSpPr>
        <xdr:cNvPr id="256" name="n_3aveValue【体育館・プール】&#10;一人当たり面積"/>
        <xdr:cNvSpPr txBox="1"/>
      </xdr:nvSpPr>
      <xdr:spPr>
        <a:xfrm>
          <a:off x="7626350" y="103898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109220</xdr:rowOff>
    </xdr:from>
    <xdr:ext cx="467360" cy="256540"/>
    <xdr:sp macro="" textlink="">
      <xdr:nvSpPr>
        <xdr:cNvPr id="257" name="n_4aveValue【体育館・プール】&#10;一人当たり面積"/>
        <xdr:cNvSpPr txBox="1"/>
      </xdr:nvSpPr>
      <xdr:spPr>
        <a:xfrm>
          <a:off x="6737350" y="103962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64</xdr:row>
      <xdr:rowOff>7620</xdr:rowOff>
    </xdr:from>
    <xdr:ext cx="469900" cy="256540"/>
    <xdr:sp macro="" textlink="">
      <xdr:nvSpPr>
        <xdr:cNvPr id="258" name="n_1mainValue【体育館・プール】&#10;一人当たり面積"/>
        <xdr:cNvSpPr txBox="1"/>
      </xdr:nvSpPr>
      <xdr:spPr>
        <a:xfrm>
          <a:off x="9391650" y="109804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10160</xdr:rowOff>
    </xdr:from>
    <xdr:ext cx="467360" cy="259080"/>
    <xdr:sp macro="" textlink="">
      <xdr:nvSpPr>
        <xdr:cNvPr id="259" name="n_2mainValue【体育館・プール】&#10;一人当たり面積"/>
        <xdr:cNvSpPr txBox="1"/>
      </xdr:nvSpPr>
      <xdr:spPr>
        <a:xfrm>
          <a:off x="8515350" y="10982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64</xdr:row>
      <xdr:rowOff>34290</xdr:rowOff>
    </xdr:from>
    <xdr:ext cx="467360" cy="259080"/>
    <xdr:sp macro="" textlink="">
      <xdr:nvSpPr>
        <xdr:cNvPr id="260" name="n_3mainValue【体育館・プール】&#10;一人当たり面積"/>
        <xdr:cNvSpPr txBox="1"/>
      </xdr:nvSpPr>
      <xdr:spPr>
        <a:xfrm>
          <a:off x="7626350" y="110070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64</xdr:row>
      <xdr:rowOff>35560</xdr:rowOff>
    </xdr:from>
    <xdr:ext cx="467360" cy="259080"/>
    <xdr:sp macro="" textlink="">
      <xdr:nvSpPr>
        <xdr:cNvPr id="261" name="n_4mainValue【体育館・プール】&#10;一人当たり面積"/>
        <xdr:cNvSpPr txBox="1"/>
      </xdr:nvSpPr>
      <xdr:spPr>
        <a:xfrm>
          <a:off x="6737350" y="11008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70" name="テキスト ボックス 269"/>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9080"/>
    <xdr:sp macro="" textlink="">
      <xdr:nvSpPr>
        <xdr:cNvPr id="272" name="テキスト ボックス 271"/>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3" name="直線コネクタ 2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820" cy="256540"/>
    <xdr:sp macro="" textlink="">
      <xdr:nvSpPr>
        <xdr:cNvPr id="274" name="テキスト ボックス 273"/>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5" name="直線コネクタ 2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6" name="テキスト ボックス 2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7" name="直線コネクタ 2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8" name="テキスト ボックス 2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6540"/>
    <xdr:sp macro="" textlink="">
      <xdr:nvSpPr>
        <xdr:cNvPr id="280" name="テキスト ボックス 279"/>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1" name="直線コネクタ 2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2" name="テキスト ボックス 2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6550" cy="259080"/>
    <xdr:sp macro="" textlink="">
      <xdr:nvSpPr>
        <xdr:cNvPr id="284" name="テキスト ボックス 283"/>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160020</xdr:rowOff>
    </xdr:from>
    <xdr:to xmlns:xdr="http://schemas.openxmlformats.org/drawingml/2006/spreadsheetDrawing">
      <xdr:col>24</xdr:col>
      <xdr:colOff>62865</xdr:colOff>
      <xdr:row>86</xdr:row>
      <xdr:rowOff>104775</xdr:rowOff>
    </xdr:to>
    <xdr:cxnSp macro="">
      <xdr:nvCxnSpPr>
        <xdr:cNvPr id="286" name="直線コネクタ 285"/>
        <xdr:cNvCxnSpPr/>
      </xdr:nvCxnSpPr>
      <xdr:spPr>
        <a:xfrm flipV="1">
          <a:off x="4634865" y="13361670"/>
          <a:ext cx="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109220</xdr:rowOff>
    </xdr:from>
    <xdr:ext cx="405130" cy="256540"/>
    <xdr:sp macro="" textlink="">
      <xdr:nvSpPr>
        <xdr:cNvPr id="287" name="【福祉施設】&#10;有形固定資産減価償却率最小値テキスト"/>
        <xdr:cNvSpPr txBox="1"/>
      </xdr:nvSpPr>
      <xdr:spPr>
        <a:xfrm>
          <a:off x="4673600" y="148539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104775</xdr:rowOff>
    </xdr:from>
    <xdr:to xmlns:xdr="http://schemas.openxmlformats.org/drawingml/2006/spreadsheetDrawing">
      <xdr:col>24</xdr:col>
      <xdr:colOff>152400</xdr:colOff>
      <xdr:row>86</xdr:row>
      <xdr:rowOff>104775</xdr:rowOff>
    </xdr:to>
    <xdr:cxnSp macro="">
      <xdr:nvCxnSpPr>
        <xdr:cNvPr id="288" name="直線コネクタ 287"/>
        <xdr:cNvCxnSpPr/>
      </xdr:nvCxnSpPr>
      <xdr:spPr>
        <a:xfrm>
          <a:off x="4546600" y="1484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106680</xdr:rowOff>
    </xdr:from>
    <xdr:ext cx="405130" cy="259080"/>
    <xdr:sp macro="" textlink="">
      <xdr:nvSpPr>
        <xdr:cNvPr id="289" name="【福祉施設】&#10;有形固定資産減価償却率最大値テキスト"/>
        <xdr:cNvSpPr txBox="1"/>
      </xdr:nvSpPr>
      <xdr:spPr>
        <a:xfrm>
          <a:off x="4673600" y="13136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160020</xdr:rowOff>
    </xdr:from>
    <xdr:to xmlns:xdr="http://schemas.openxmlformats.org/drawingml/2006/spreadsheetDrawing">
      <xdr:col>24</xdr:col>
      <xdr:colOff>152400</xdr:colOff>
      <xdr:row>77</xdr:row>
      <xdr:rowOff>160020</xdr:rowOff>
    </xdr:to>
    <xdr:cxnSp macro="">
      <xdr:nvCxnSpPr>
        <xdr:cNvPr id="290" name="直線コネクタ 289"/>
        <xdr:cNvCxnSpPr/>
      </xdr:nvCxnSpPr>
      <xdr:spPr>
        <a:xfrm>
          <a:off x="4546600" y="13361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100965</xdr:rowOff>
    </xdr:from>
    <xdr:ext cx="405130" cy="256540"/>
    <xdr:sp macro="" textlink="">
      <xdr:nvSpPr>
        <xdr:cNvPr id="291" name="【福祉施設】&#10;有形固定資産減価償却率平均値テキスト"/>
        <xdr:cNvSpPr txBox="1"/>
      </xdr:nvSpPr>
      <xdr:spPr>
        <a:xfrm>
          <a:off x="4673600" y="1398841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122555</xdr:rowOff>
    </xdr:from>
    <xdr:to xmlns:xdr="http://schemas.openxmlformats.org/drawingml/2006/spreadsheetDrawing">
      <xdr:col>24</xdr:col>
      <xdr:colOff>114300</xdr:colOff>
      <xdr:row>82</xdr:row>
      <xdr:rowOff>52705</xdr:rowOff>
    </xdr:to>
    <xdr:sp macro="" textlink="">
      <xdr:nvSpPr>
        <xdr:cNvPr id="292" name="フローチャート: 判断 291"/>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107315</xdr:rowOff>
    </xdr:from>
    <xdr:to xmlns:xdr="http://schemas.openxmlformats.org/drawingml/2006/spreadsheetDrawing">
      <xdr:col>20</xdr:col>
      <xdr:colOff>38100</xdr:colOff>
      <xdr:row>82</xdr:row>
      <xdr:rowOff>37465</xdr:rowOff>
    </xdr:to>
    <xdr:sp macro="" textlink="">
      <xdr:nvSpPr>
        <xdr:cNvPr id="293" name="フローチャート: 判断 292"/>
        <xdr:cNvSpPr/>
      </xdr:nvSpPr>
      <xdr:spPr>
        <a:xfrm>
          <a:off x="3746500" y="1399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97790</xdr:rowOff>
    </xdr:from>
    <xdr:to xmlns:xdr="http://schemas.openxmlformats.org/drawingml/2006/spreadsheetDrawing">
      <xdr:col>15</xdr:col>
      <xdr:colOff>101600</xdr:colOff>
      <xdr:row>82</xdr:row>
      <xdr:rowOff>27940</xdr:rowOff>
    </xdr:to>
    <xdr:sp macro="" textlink="">
      <xdr:nvSpPr>
        <xdr:cNvPr id="294" name="フローチャート: 判断 293"/>
        <xdr:cNvSpPr/>
      </xdr:nvSpPr>
      <xdr:spPr>
        <a:xfrm>
          <a:off x="2857500" y="1398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145415</xdr:rowOff>
    </xdr:from>
    <xdr:to xmlns:xdr="http://schemas.openxmlformats.org/drawingml/2006/spreadsheetDrawing">
      <xdr:col>10</xdr:col>
      <xdr:colOff>165100</xdr:colOff>
      <xdr:row>82</xdr:row>
      <xdr:rowOff>75565</xdr:rowOff>
    </xdr:to>
    <xdr:sp macro="" textlink="">
      <xdr:nvSpPr>
        <xdr:cNvPr id="295" name="フローチャート: 判断 294"/>
        <xdr:cNvSpPr/>
      </xdr:nvSpPr>
      <xdr:spPr>
        <a:xfrm>
          <a:off x="1968500" y="140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122555</xdr:rowOff>
    </xdr:from>
    <xdr:to xmlns:xdr="http://schemas.openxmlformats.org/drawingml/2006/spreadsheetDrawing">
      <xdr:col>6</xdr:col>
      <xdr:colOff>38100</xdr:colOff>
      <xdr:row>82</xdr:row>
      <xdr:rowOff>52705</xdr:rowOff>
    </xdr:to>
    <xdr:sp macro="" textlink="">
      <xdr:nvSpPr>
        <xdr:cNvPr id="296" name="フローチャート: 判断 295"/>
        <xdr:cNvSpPr/>
      </xdr:nvSpPr>
      <xdr:spPr>
        <a:xfrm>
          <a:off x="1079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73025</xdr:rowOff>
    </xdr:from>
    <xdr:to xmlns:xdr="http://schemas.openxmlformats.org/drawingml/2006/spreadsheetDrawing">
      <xdr:col>24</xdr:col>
      <xdr:colOff>114300</xdr:colOff>
      <xdr:row>79</xdr:row>
      <xdr:rowOff>3175</xdr:rowOff>
    </xdr:to>
    <xdr:sp macro="" textlink="">
      <xdr:nvSpPr>
        <xdr:cNvPr id="302" name="楕円 301"/>
        <xdr:cNvSpPr/>
      </xdr:nvSpPr>
      <xdr:spPr>
        <a:xfrm>
          <a:off x="45847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77</xdr:row>
      <xdr:rowOff>95885</xdr:rowOff>
    </xdr:from>
    <xdr:ext cx="405130" cy="259080"/>
    <xdr:sp macro="" textlink="">
      <xdr:nvSpPr>
        <xdr:cNvPr id="303" name="【福祉施設】&#10;有形固定資産減価償却率該当値テキスト"/>
        <xdr:cNvSpPr txBox="1"/>
      </xdr:nvSpPr>
      <xdr:spPr>
        <a:xfrm>
          <a:off x="4673600" y="13297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36830</xdr:rowOff>
    </xdr:from>
    <xdr:to xmlns:xdr="http://schemas.openxmlformats.org/drawingml/2006/spreadsheetDrawing">
      <xdr:col>20</xdr:col>
      <xdr:colOff>38100</xdr:colOff>
      <xdr:row>78</xdr:row>
      <xdr:rowOff>138430</xdr:rowOff>
    </xdr:to>
    <xdr:sp macro="" textlink="">
      <xdr:nvSpPr>
        <xdr:cNvPr id="304" name="楕円 303"/>
        <xdr:cNvSpPr/>
      </xdr:nvSpPr>
      <xdr:spPr>
        <a:xfrm>
          <a:off x="37465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78</xdr:row>
      <xdr:rowOff>87630</xdr:rowOff>
    </xdr:from>
    <xdr:to xmlns:xdr="http://schemas.openxmlformats.org/drawingml/2006/spreadsheetDrawing">
      <xdr:col>24</xdr:col>
      <xdr:colOff>63500</xdr:colOff>
      <xdr:row>78</xdr:row>
      <xdr:rowOff>123825</xdr:rowOff>
    </xdr:to>
    <xdr:cxnSp macro="">
      <xdr:nvCxnSpPr>
        <xdr:cNvPr id="305" name="直線コネクタ 304"/>
        <xdr:cNvCxnSpPr/>
      </xdr:nvCxnSpPr>
      <xdr:spPr>
        <a:xfrm>
          <a:off x="3797300" y="1346073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170180</xdr:rowOff>
    </xdr:from>
    <xdr:to xmlns:xdr="http://schemas.openxmlformats.org/drawingml/2006/spreadsheetDrawing">
      <xdr:col>15</xdr:col>
      <xdr:colOff>101600</xdr:colOff>
      <xdr:row>78</xdr:row>
      <xdr:rowOff>100330</xdr:rowOff>
    </xdr:to>
    <xdr:sp macro="" textlink="">
      <xdr:nvSpPr>
        <xdr:cNvPr id="306" name="楕円 305"/>
        <xdr:cNvSpPr/>
      </xdr:nvSpPr>
      <xdr:spPr>
        <a:xfrm>
          <a:off x="2857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49530</xdr:rowOff>
    </xdr:from>
    <xdr:to xmlns:xdr="http://schemas.openxmlformats.org/drawingml/2006/spreadsheetDrawing">
      <xdr:col>19</xdr:col>
      <xdr:colOff>177800</xdr:colOff>
      <xdr:row>78</xdr:row>
      <xdr:rowOff>87630</xdr:rowOff>
    </xdr:to>
    <xdr:cxnSp macro="">
      <xdr:nvCxnSpPr>
        <xdr:cNvPr id="307" name="直線コネクタ 306"/>
        <xdr:cNvCxnSpPr/>
      </xdr:nvCxnSpPr>
      <xdr:spPr>
        <a:xfrm>
          <a:off x="2908300" y="134226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132080</xdr:rowOff>
    </xdr:from>
    <xdr:to xmlns:xdr="http://schemas.openxmlformats.org/drawingml/2006/spreadsheetDrawing">
      <xdr:col>10</xdr:col>
      <xdr:colOff>165100</xdr:colOff>
      <xdr:row>78</xdr:row>
      <xdr:rowOff>62230</xdr:rowOff>
    </xdr:to>
    <xdr:sp macro="" textlink="">
      <xdr:nvSpPr>
        <xdr:cNvPr id="308" name="楕円 307"/>
        <xdr:cNvSpPr/>
      </xdr:nvSpPr>
      <xdr:spPr>
        <a:xfrm>
          <a:off x="19685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78</xdr:row>
      <xdr:rowOff>11430</xdr:rowOff>
    </xdr:from>
    <xdr:to xmlns:xdr="http://schemas.openxmlformats.org/drawingml/2006/spreadsheetDrawing">
      <xdr:col>15</xdr:col>
      <xdr:colOff>50800</xdr:colOff>
      <xdr:row>78</xdr:row>
      <xdr:rowOff>49530</xdr:rowOff>
    </xdr:to>
    <xdr:cxnSp macro="">
      <xdr:nvCxnSpPr>
        <xdr:cNvPr id="309" name="直線コネクタ 308"/>
        <xdr:cNvCxnSpPr/>
      </xdr:nvCxnSpPr>
      <xdr:spPr>
        <a:xfrm>
          <a:off x="2019300" y="133845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77</xdr:row>
      <xdr:rowOff>92075</xdr:rowOff>
    </xdr:from>
    <xdr:to xmlns:xdr="http://schemas.openxmlformats.org/drawingml/2006/spreadsheetDrawing">
      <xdr:col>6</xdr:col>
      <xdr:colOff>38100</xdr:colOff>
      <xdr:row>78</xdr:row>
      <xdr:rowOff>22225</xdr:rowOff>
    </xdr:to>
    <xdr:sp macro="" textlink="">
      <xdr:nvSpPr>
        <xdr:cNvPr id="310" name="楕円 309"/>
        <xdr:cNvSpPr/>
      </xdr:nvSpPr>
      <xdr:spPr>
        <a:xfrm>
          <a:off x="10795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77</xdr:row>
      <xdr:rowOff>143510</xdr:rowOff>
    </xdr:from>
    <xdr:to xmlns:xdr="http://schemas.openxmlformats.org/drawingml/2006/spreadsheetDrawing">
      <xdr:col>10</xdr:col>
      <xdr:colOff>114300</xdr:colOff>
      <xdr:row>78</xdr:row>
      <xdr:rowOff>11430</xdr:rowOff>
    </xdr:to>
    <xdr:cxnSp macro="">
      <xdr:nvCxnSpPr>
        <xdr:cNvPr id="311" name="直線コネクタ 310"/>
        <xdr:cNvCxnSpPr/>
      </xdr:nvCxnSpPr>
      <xdr:spPr>
        <a:xfrm>
          <a:off x="1130300" y="1334516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29210</xdr:rowOff>
    </xdr:from>
    <xdr:ext cx="405130" cy="256540"/>
    <xdr:sp macro="" textlink="">
      <xdr:nvSpPr>
        <xdr:cNvPr id="312" name="n_1aveValue【福祉施設】&#10;有形固定資産減価償却率"/>
        <xdr:cNvSpPr txBox="1"/>
      </xdr:nvSpPr>
      <xdr:spPr>
        <a:xfrm>
          <a:off x="3582035" y="140881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19050</xdr:rowOff>
    </xdr:from>
    <xdr:ext cx="402590" cy="256540"/>
    <xdr:sp macro="" textlink="">
      <xdr:nvSpPr>
        <xdr:cNvPr id="313" name="n_2aveValue【福祉施設】&#10;有形固定資産減価償却率"/>
        <xdr:cNvSpPr txBox="1"/>
      </xdr:nvSpPr>
      <xdr:spPr>
        <a:xfrm>
          <a:off x="2705735" y="140779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66675</xdr:rowOff>
    </xdr:from>
    <xdr:ext cx="402590" cy="256540"/>
    <xdr:sp macro="" textlink="">
      <xdr:nvSpPr>
        <xdr:cNvPr id="314" name="n_3aveValue【福祉施設】&#10;有形固定資産減価償却率"/>
        <xdr:cNvSpPr txBox="1"/>
      </xdr:nvSpPr>
      <xdr:spPr>
        <a:xfrm>
          <a:off x="1816735" y="141255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43815</xdr:rowOff>
    </xdr:from>
    <xdr:ext cx="402590" cy="256540"/>
    <xdr:sp macro="" textlink="">
      <xdr:nvSpPr>
        <xdr:cNvPr id="315" name="n_4aveValue【福祉施設】&#10;有形固定資産減価償却率"/>
        <xdr:cNvSpPr txBox="1"/>
      </xdr:nvSpPr>
      <xdr:spPr>
        <a:xfrm>
          <a:off x="927735" y="141027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76</xdr:row>
      <xdr:rowOff>154940</xdr:rowOff>
    </xdr:from>
    <xdr:ext cx="405130" cy="256540"/>
    <xdr:sp macro="" textlink="">
      <xdr:nvSpPr>
        <xdr:cNvPr id="316" name="n_1mainValue【福祉施設】&#10;有形固定資産減価償却率"/>
        <xdr:cNvSpPr txBox="1"/>
      </xdr:nvSpPr>
      <xdr:spPr>
        <a:xfrm>
          <a:off x="3582035" y="131851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76</xdr:row>
      <xdr:rowOff>116840</xdr:rowOff>
    </xdr:from>
    <xdr:ext cx="402590" cy="259080"/>
    <xdr:sp macro="" textlink="">
      <xdr:nvSpPr>
        <xdr:cNvPr id="317" name="n_2mainValue【福祉施設】&#10;有形固定資産減価償却率"/>
        <xdr:cNvSpPr txBox="1"/>
      </xdr:nvSpPr>
      <xdr:spPr>
        <a:xfrm>
          <a:off x="2705735" y="131470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76</xdr:row>
      <xdr:rowOff>78740</xdr:rowOff>
    </xdr:from>
    <xdr:ext cx="402590" cy="259080"/>
    <xdr:sp macro="" textlink="">
      <xdr:nvSpPr>
        <xdr:cNvPr id="318" name="n_3mainValue【福祉施設】&#10;有形固定資産減価償却率"/>
        <xdr:cNvSpPr txBox="1"/>
      </xdr:nvSpPr>
      <xdr:spPr>
        <a:xfrm>
          <a:off x="1816735" y="131089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76</xdr:row>
      <xdr:rowOff>38735</xdr:rowOff>
    </xdr:from>
    <xdr:ext cx="402590" cy="259080"/>
    <xdr:sp macro="" textlink="">
      <xdr:nvSpPr>
        <xdr:cNvPr id="319" name="n_4mainValue【福祉施設】&#10;有形固定資産減価償却率"/>
        <xdr:cNvSpPr txBox="1"/>
      </xdr:nvSpPr>
      <xdr:spPr>
        <a:xfrm>
          <a:off x="927735" y="130689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328" name="テキスト ボックス 327"/>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0" name="直線コネクタ 329"/>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4820" cy="259080"/>
    <xdr:sp macro="" textlink="">
      <xdr:nvSpPr>
        <xdr:cNvPr id="331" name="テキスト ボックス 330"/>
        <xdr:cNvSpPr txBox="1"/>
      </xdr:nvSpPr>
      <xdr:spPr>
        <a:xfrm>
          <a:off x="6136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2" name="直線コネクタ 331"/>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4820" cy="256540"/>
    <xdr:sp macro="" textlink="">
      <xdr:nvSpPr>
        <xdr:cNvPr id="333" name="テキスト ボックス 332"/>
        <xdr:cNvSpPr txBox="1"/>
      </xdr:nvSpPr>
      <xdr:spPr>
        <a:xfrm>
          <a:off x="6136640" y="14444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4" name="直線コネクタ 333"/>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4820" cy="259080"/>
    <xdr:sp macro="" textlink="">
      <xdr:nvSpPr>
        <xdr:cNvPr id="335" name="テキスト ボックス 334"/>
        <xdr:cNvSpPr txBox="1"/>
      </xdr:nvSpPr>
      <xdr:spPr>
        <a:xfrm>
          <a:off x="6136640" y="14117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6" name="直線コネクタ 335"/>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4820" cy="256540"/>
    <xdr:sp macro="" textlink="">
      <xdr:nvSpPr>
        <xdr:cNvPr id="337" name="テキスト ボックス 336"/>
        <xdr:cNvSpPr txBox="1"/>
      </xdr:nvSpPr>
      <xdr:spPr>
        <a:xfrm>
          <a:off x="6136640" y="1379156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38" name="直線コネクタ 337"/>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4820" cy="259080"/>
    <xdr:sp macro="" textlink="">
      <xdr:nvSpPr>
        <xdr:cNvPr id="339" name="テキスト ボックス 338"/>
        <xdr:cNvSpPr txBox="1"/>
      </xdr:nvSpPr>
      <xdr:spPr>
        <a:xfrm>
          <a:off x="6136640" y="1346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0" name="直線コネクタ 339"/>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4820" cy="259080"/>
    <xdr:sp macro="" textlink="">
      <xdr:nvSpPr>
        <xdr:cNvPr id="341" name="テキスト ボックス 340"/>
        <xdr:cNvSpPr txBox="1"/>
      </xdr:nvSpPr>
      <xdr:spPr>
        <a:xfrm>
          <a:off x="6136640" y="1313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820" cy="259080"/>
    <xdr:sp macro="" textlink="">
      <xdr:nvSpPr>
        <xdr:cNvPr id="343" name="テキスト ボックス 342"/>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86360</xdr:rowOff>
    </xdr:from>
    <xdr:to xmlns:xdr="http://schemas.openxmlformats.org/drawingml/2006/spreadsheetDrawing">
      <xdr:col>54</xdr:col>
      <xdr:colOff>189865</xdr:colOff>
      <xdr:row>86</xdr:row>
      <xdr:rowOff>158750</xdr:rowOff>
    </xdr:to>
    <xdr:cxnSp macro="">
      <xdr:nvCxnSpPr>
        <xdr:cNvPr id="345" name="直線コネクタ 344"/>
        <xdr:cNvCxnSpPr/>
      </xdr:nvCxnSpPr>
      <xdr:spPr>
        <a:xfrm flipV="1">
          <a:off x="10476865" y="13288010"/>
          <a:ext cx="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162560</xdr:rowOff>
    </xdr:from>
    <xdr:ext cx="469900" cy="259080"/>
    <xdr:sp macro="" textlink="">
      <xdr:nvSpPr>
        <xdr:cNvPr id="346" name="【福祉施設】&#10;一人当たり面積最小値テキスト"/>
        <xdr:cNvSpPr txBox="1"/>
      </xdr:nvSpPr>
      <xdr:spPr>
        <a:xfrm>
          <a:off x="10515600" y="14907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158750</xdr:rowOff>
    </xdr:from>
    <xdr:to xmlns:xdr="http://schemas.openxmlformats.org/drawingml/2006/spreadsheetDrawing">
      <xdr:col>55</xdr:col>
      <xdr:colOff>88900</xdr:colOff>
      <xdr:row>86</xdr:row>
      <xdr:rowOff>158750</xdr:rowOff>
    </xdr:to>
    <xdr:cxnSp macro="">
      <xdr:nvCxnSpPr>
        <xdr:cNvPr id="347" name="直線コネクタ 346"/>
        <xdr:cNvCxnSpPr/>
      </xdr:nvCxnSpPr>
      <xdr:spPr>
        <a:xfrm>
          <a:off x="10388600" y="1490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32385</xdr:rowOff>
    </xdr:from>
    <xdr:ext cx="469900" cy="256540"/>
    <xdr:sp macro="" textlink="">
      <xdr:nvSpPr>
        <xdr:cNvPr id="348" name="【福祉施設】&#10;一人当たり面積最大値テキスト"/>
        <xdr:cNvSpPr txBox="1"/>
      </xdr:nvSpPr>
      <xdr:spPr>
        <a:xfrm>
          <a:off x="10515600" y="130625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86360</xdr:rowOff>
    </xdr:from>
    <xdr:to xmlns:xdr="http://schemas.openxmlformats.org/drawingml/2006/spreadsheetDrawing">
      <xdr:col>55</xdr:col>
      <xdr:colOff>88900</xdr:colOff>
      <xdr:row>77</xdr:row>
      <xdr:rowOff>86360</xdr:rowOff>
    </xdr:to>
    <xdr:cxnSp macro="">
      <xdr:nvCxnSpPr>
        <xdr:cNvPr id="349" name="直線コネクタ 348"/>
        <xdr:cNvCxnSpPr/>
      </xdr:nvCxnSpPr>
      <xdr:spPr>
        <a:xfrm>
          <a:off x="10388600" y="1328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143510</xdr:rowOff>
    </xdr:from>
    <xdr:ext cx="469900" cy="256540"/>
    <xdr:sp macro="" textlink="">
      <xdr:nvSpPr>
        <xdr:cNvPr id="350" name="【福祉施設】&#10;一人当たり面積平均値テキスト"/>
        <xdr:cNvSpPr txBox="1"/>
      </xdr:nvSpPr>
      <xdr:spPr>
        <a:xfrm>
          <a:off x="10515600" y="1437386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165100</xdr:rowOff>
    </xdr:from>
    <xdr:to xmlns:xdr="http://schemas.openxmlformats.org/drawingml/2006/spreadsheetDrawing">
      <xdr:col>55</xdr:col>
      <xdr:colOff>50800</xdr:colOff>
      <xdr:row>84</xdr:row>
      <xdr:rowOff>95250</xdr:rowOff>
    </xdr:to>
    <xdr:sp macro="" textlink="">
      <xdr:nvSpPr>
        <xdr:cNvPr id="351" name="フローチャート: 判断 350"/>
        <xdr:cNvSpPr/>
      </xdr:nvSpPr>
      <xdr:spPr>
        <a:xfrm>
          <a:off x="10426700" y="143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168275</xdr:rowOff>
    </xdr:from>
    <xdr:to xmlns:xdr="http://schemas.openxmlformats.org/drawingml/2006/spreadsheetDrawing">
      <xdr:col>50</xdr:col>
      <xdr:colOff>165100</xdr:colOff>
      <xdr:row>84</xdr:row>
      <xdr:rowOff>98425</xdr:rowOff>
    </xdr:to>
    <xdr:sp macro="" textlink="">
      <xdr:nvSpPr>
        <xdr:cNvPr id="352" name="フローチャート: 判断 351"/>
        <xdr:cNvSpPr/>
      </xdr:nvSpPr>
      <xdr:spPr>
        <a:xfrm>
          <a:off x="9588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10160</xdr:rowOff>
    </xdr:from>
    <xdr:to xmlns:xdr="http://schemas.openxmlformats.org/drawingml/2006/spreadsheetDrawing">
      <xdr:col>46</xdr:col>
      <xdr:colOff>38100</xdr:colOff>
      <xdr:row>84</xdr:row>
      <xdr:rowOff>111760</xdr:rowOff>
    </xdr:to>
    <xdr:sp macro="" textlink="">
      <xdr:nvSpPr>
        <xdr:cNvPr id="353" name="フローチャート: 判断 352"/>
        <xdr:cNvSpPr/>
      </xdr:nvSpPr>
      <xdr:spPr>
        <a:xfrm>
          <a:off x="8699500" y="144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95250</xdr:rowOff>
    </xdr:from>
    <xdr:to xmlns:xdr="http://schemas.openxmlformats.org/drawingml/2006/spreadsheetDrawing">
      <xdr:col>41</xdr:col>
      <xdr:colOff>101600</xdr:colOff>
      <xdr:row>85</xdr:row>
      <xdr:rowOff>25400</xdr:rowOff>
    </xdr:to>
    <xdr:sp macro="" textlink="">
      <xdr:nvSpPr>
        <xdr:cNvPr id="354" name="フローチャート: 判断 353"/>
        <xdr:cNvSpPr/>
      </xdr:nvSpPr>
      <xdr:spPr>
        <a:xfrm>
          <a:off x="7810500" y="1449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140970</xdr:rowOff>
    </xdr:from>
    <xdr:to xmlns:xdr="http://schemas.openxmlformats.org/drawingml/2006/spreadsheetDrawing">
      <xdr:col>36</xdr:col>
      <xdr:colOff>165100</xdr:colOff>
      <xdr:row>85</xdr:row>
      <xdr:rowOff>71120</xdr:rowOff>
    </xdr:to>
    <xdr:sp macro="" textlink="">
      <xdr:nvSpPr>
        <xdr:cNvPr id="355" name="フローチャート: 判断 354"/>
        <xdr:cNvSpPr/>
      </xdr:nvSpPr>
      <xdr:spPr>
        <a:xfrm>
          <a:off x="6921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81</xdr:row>
      <xdr:rowOff>165100</xdr:rowOff>
    </xdr:from>
    <xdr:to xmlns:xdr="http://schemas.openxmlformats.org/drawingml/2006/spreadsheetDrawing">
      <xdr:col>55</xdr:col>
      <xdr:colOff>50800</xdr:colOff>
      <xdr:row>82</xdr:row>
      <xdr:rowOff>95250</xdr:rowOff>
    </xdr:to>
    <xdr:sp macro="" textlink="">
      <xdr:nvSpPr>
        <xdr:cNvPr id="361" name="楕円 360"/>
        <xdr:cNvSpPr/>
      </xdr:nvSpPr>
      <xdr:spPr>
        <a:xfrm>
          <a:off x="10426700" y="1405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81</xdr:row>
      <xdr:rowOff>16510</xdr:rowOff>
    </xdr:from>
    <xdr:ext cx="469900" cy="259080"/>
    <xdr:sp macro="" textlink="">
      <xdr:nvSpPr>
        <xdr:cNvPr id="362" name="【福祉施設】&#10;一人当たり面積該当値テキスト"/>
        <xdr:cNvSpPr txBox="1"/>
      </xdr:nvSpPr>
      <xdr:spPr>
        <a:xfrm>
          <a:off x="10515600" y="13903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82</xdr:row>
      <xdr:rowOff>6985</xdr:rowOff>
    </xdr:from>
    <xdr:to xmlns:xdr="http://schemas.openxmlformats.org/drawingml/2006/spreadsheetDrawing">
      <xdr:col>50</xdr:col>
      <xdr:colOff>165100</xdr:colOff>
      <xdr:row>82</xdr:row>
      <xdr:rowOff>109220</xdr:rowOff>
    </xdr:to>
    <xdr:sp macro="" textlink="">
      <xdr:nvSpPr>
        <xdr:cNvPr id="363" name="楕円 362"/>
        <xdr:cNvSpPr/>
      </xdr:nvSpPr>
      <xdr:spPr>
        <a:xfrm>
          <a:off x="9588500" y="14065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82</xdr:row>
      <xdr:rowOff>44450</xdr:rowOff>
    </xdr:from>
    <xdr:to xmlns:xdr="http://schemas.openxmlformats.org/drawingml/2006/spreadsheetDrawing">
      <xdr:col>55</xdr:col>
      <xdr:colOff>0</xdr:colOff>
      <xdr:row>82</xdr:row>
      <xdr:rowOff>57785</xdr:rowOff>
    </xdr:to>
    <xdr:cxnSp macro="">
      <xdr:nvCxnSpPr>
        <xdr:cNvPr id="364" name="直線コネクタ 363"/>
        <xdr:cNvCxnSpPr/>
      </xdr:nvCxnSpPr>
      <xdr:spPr>
        <a:xfrm flipV="1">
          <a:off x="9639300" y="1410335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82</xdr:row>
      <xdr:rowOff>19685</xdr:rowOff>
    </xdr:from>
    <xdr:to xmlns:xdr="http://schemas.openxmlformats.org/drawingml/2006/spreadsheetDrawing">
      <xdr:col>46</xdr:col>
      <xdr:colOff>38100</xdr:colOff>
      <xdr:row>82</xdr:row>
      <xdr:rowOff>121285</xdr:rowOff>
    </xdr:to>
    <xdr:sp macro="" textlink="">
      <xdr:nvSpPr>
        <xdr:cNvPr id="365" name="楕円 364"/>
        <xdr:cNvSpPr/>
      </xdr:nvSpPr>
      <xdr:spPr>
        <a:xfrm>
          <a:off x="8699500" y="1407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82</xdr:row>
      <xdr:rowOff>57785</xdr:rowOff>
    </xdr:from>
    <xdr:to xmlns:xdr="http://schemas.openxmlformats.org/drawingml/2006/spreadsheetDrawing">
      <xdr:col>50</xdr:col>
      <xdr:colOff>114300</xdr:colOff>
      <xdr:row>82</xdr:row>
      <xdr:rowOff>70485</xdr:rowOff>
    </xdr:to>
    <xdr:cxnSp macro="">
      <xdr:nvCxnSpPr>
        <xdr:cNvPr id="366" name="直線コネクタ 365"/>
        <xdr:cNvCxnSpPr/>
      </xdr:nvCxnSpPr>
      <xdr:spPr>
        <a:xfrm flipV="1">
          <a:off x="8750300" y="1411668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82</xdr:row>
      <xdr:rowOff>29845</xdr:rowOff>
    </xdr:from>
    <xdr:to xmlns:xdr="http://schemas.openxmlformats.org/drawingml/2006/spreadsheetDrawing">
      <xdr:col>41</xdr:col>
      <xdr:colOff>101600</xdr:colOff>
      <xdr:row>82</xdr:row>
      <xdr:rowOff>132080</xdr:rowOff>
    </xdr:to>
    <xdr:sp macro="" textlink="">
      <xdr:nvSpPr>
        <xdr:cNvPr id="367" name="楕円 366"/>
        <xdr:cNvSpPr/>
      </xdr:nvSpPr>
      <xdr:spPr>
        <a:xfrm>
          <a:off x="7810500" y="140887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82</xdr:row>
      <xdr:rowOff>70485</xdr:rowOff>
    </xdr:from>
    <xdr:to xmlns:xdr="http://schemas.openxmlformats.org/drawingml/2006/spreadsheetDrawing">
      <xdr:col>45</xdr:col>
      <xdr:colOff>177800</xdr:colOff>
      <xdr:row>82</xdr:row>
      <xdr:rowOff>80645</xdr:rowOff>
    </xdr:to>
    <xdr:cxnSp macro="">
      <xdr:nvCxnSpPr>
        <xdr:cNvPr id="368" name="直線コネクタ 367"/>
        <xdr:cNvCxnSpPr/>
      </xdr:nvCxnSpPr>
      <xdr:spPr>
        <a:xfrm flipV="1">
          <a:off x="7861300" y="1412938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82</xdr:row>
      <xdr:rowOff>39370</xdr:rowOff>
    </xdr:from>
    <xdr:to xmlns:xdr="http://schemas.openxmlformats.org/drawingml/2006/spreadsheetDrawing">
      <xdr:col>36</xdr:col>
      <xdr:colOff>165100</xdr:colOff>
      <xdr:row>82</xdr:row>
      <xdr:rowOff>140970</xdr:rowOff>
    </xdr:to>
    <xdr:sp macro="" textlink="">
      <xdr:nvSpPr>
        <xdr:cNvPr id="369" name="楕円 368"/>
        <xdr:cNvSpPr/>
      </xdr:nvSpPr>
      <xdr:spPr>
        <a:xfrm>
          <a:off x="6921500" y="1409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82</xdr:row>
      <xdr:rowOff>80645</xdr:rowOff>
    </xdr:from>
    <xdr:to xmlns:xdr="http://schemas.openxmlformats.org/drawingml/2006/spreadsheetDrawing">
      <xdr:col>41</xdr:col>
      <xdr:colOff>50800</xdr:colOff>
      <xdr:row>82</xdr:row>
      <xdr:rowOff>90170</xdr:rowOff>
    </xdr:to>
    <xdr:cxnSp macro="">
      <xdr:nvCxnSpPr>
        <xdr:cNvPr id="370" name="直線コネクタ 369"/>
        <xdr:cNvCxnSpPr/>
      </xdr:nvCxnSpPr>
      <xdr:spPr>
        <a:xfrm flipV="1">
          <a:off x="6972300" y="1413954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89535</xdr:rowOff>
    </xdr:from>
    <xdr:ext cx="469900" cy="256540"/>
    <xdr:sp macro="" textlink="">
      <xdr:nvSpPr>
        <xdr:cNvPr id="371" name="n_1aveValue【福祉施設】&#10;一人当たり面積"/>
        <xdr:cNvSpPr txBox="1"/>
      </xdr:nvSpPr>
      <xdr:spPr>
        <a:xfrm>
          <a:off x="9391650" y="144913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102870</xdr:rowOff>
    </xdr:from>
    <xdr:ext cx="467360" cy="259080"/>
    <xdr:sp macro="" textlink="">
      <xdr:nvSpPr>
        <xdr:cNvPr id="372" name="n_2aveValue【福祉施設】&#10;一人当たり面積"/>
        <xdr:cNvSpPr txBox="1"/>
      </xdr:nvSpPr>
      <xdr:spPr>
        <a:xfrm>
          <a:off x="8515350" y="145046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16510</xdr:rowOff>
    </xdr:from>
    <xdr:ext cx="467360" cy="259080"/>
    <xdr:sp macro="" textlink="">
      <xdr:nvSpPr>
        <xdr:cNvPr id="373" name="n_3aveValue【福祉施設】&#10;一人当たり面積"/>
        <xdr:cNvSpPr txBox="1"/>
      </xdr:nvSpPr>
      <xdr:spPr>
        <a:xfrm>
          <a:off x="7626350" y="14589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62230</xdr:rowOff>
    </xdr:from>
    <xdr:ext cx="467360" cy="259080"/>
    <xdr:sp macro="" textlink="">
      <xdr:nvSpPr>
        <xdr:cNvPr id="374" name="n_4aveValue【福祉施設】&#10;一人当たり面積"/>
        <xdr:cNvSpPr txBox="1"/>
      </xdr:nvSpPr>
      <xdr:spPr>
        <a:xfrm>
          <a:off x="6737350" y="146354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80</xdr:row>
      <xdr:rowOff>125095</xdr:rowOff>
    </xdr:from>
    <xdr:ext cx="469900" cy="258445"/>
    <xdr:sp macro="" textlink="">
      <xdr:nvSpPr>
        <xdr:cNvPr id="375" name="n_1mainValue【福祉施設】&#10;一人当たり面積"/>
        <xdr:cNvSpPr txBox="1"/>
      </xdr:nvSpPr>
      <xdr:spPr>
        <a:xfrm>
          <a:off x="9391650" y="138410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80</xdr:row>
      <xdr:rowOff>137795</xdr:rowOff>
    </xdr:from>
    <xdr:ext cx="467360" cy="259080"/>
    <xdr:sp macro="" textlink="">
      <xdr:nvSpPr>
        <xdr:cNvPr id="376" name="n_2mainValue【福祉施設】&#10;一人当たり面積"/>
        <xdr:cNvSpPr txBox="1"/>
      </xdr:nvSpPr>
      <xdr:spPr>
        <a:xfrm>
          <a:off x="8515350" y="138537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80</xdr:row>
      <xdr:rowOff>147955</xdr:rowOff>
    </xdr:from>
    <xdr:ext cx="467360" cy="258445"/>
    <xdr:sp macro="" textlink="">
      <xdr:nvSpPr>
        <xdr:cNvPr id="377" name="n_3mainValue【福祉施設】&#10;一人当たり面積"/>
        <xdr:cNvSpPr txBox="1"/>
      </xdr:nvSpPr>
      <xdr:spPr>
        <a:xfrm>
          <a:off x="7626350" y="1386395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80</xdr:row>
      <xdr:rowOff>157480</xdr:rowOff>
    </xdr:from>
    <xdr:ext cx="467360" cy="256540"/>
    <xdr:sp macro="" textlink="">
      <xdr:nvSpPr>
        <xdr:cNvPr id="378" name="n_4mainValue【福祉施設】&#10;一人当たり面積"/>
        <xdr:cNvSpPr txBox="1"/>
      </xdr:nvSpPr>
      <xdr:spPr>
        <a:xfrm>
          <a:off x="6737350" y="138734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910" cy="225425"/>
    <xdr:sp macro="" textlink="">
      <xdr:nvSpPr>
        <xdr:cNvPr id="387" name="テキスト ボックス 386"/>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8" name="直線コネクタ 387"/>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4820" cy="259080"/>
    <xdr:sp macro="" textlink="">
      <xdr:nvSpPr>
        <xdr:cNvPr id="389" name="テキスト ボックス 388"/>
        <xdr:cNvSpPr txBox="1"/>
      </xdr:nvSpPr>
      <xdr:spPr>
        <a:xfrm>
          <a:off x="294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0" name="直線コネクタ 389"/>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4820" cy="256540"/>
    <xdr:sp macro="" textlink="">
      <xdr:nvSpPr>
        <xdr:cNvPr id="391" name="テキスト ボックス 390"/>
        <xdr:cNvSpPr txBox="1"/>
      </xdr:nvSpPr>
      <xdr:spPr>
        <a:xfrm>
          <a:off x="294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2" name="直線コネクタ 391"/>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3" name="テキスト ボックス 392"/>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4" name="直線コネクタ 393"/>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6540"/>
    <xdr:sp macro="" textlink="">
      <xdr:nvSpPr>
        <xdr:cNvPr id="395" name="テキスト ボックス 394"/>
        <xdr:cNvSpPr txBox="1"/>
      </xdr:nvSpPr>
      <xdr:spPr>
        <a:xfrm>
          <a:off x="358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6" name="直線コネクタ 395"/>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7" name="テキスト ボックス 396"/>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8" name="直線コネクタ 397"/>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9" name="テキスト ボックス 398"/>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0" name="直線コネクタ 399"/>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6550" cy="256540"/>
    <xdr:sp macro="" textlink="">
      <xdr:nvSpPr>
        <xdr:cNvPr id="401" name="テキスト ボックス 400"/>
        <xdr:cNvSpPr txBox="1"/>
      </xdr:nvSpPr>
      <xdr:spPr>
        <a:xfrm>
          <a:off x="422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2" name="直線コネクタ 401"/>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17780</xdr:rowOff>
    </xdr:from>
    <xdr:to xmlns:xdr="http://schemas.openxmlformats.org/drawingml/2006/spreadsheetDrawing">
      <xdr:col>24</xdr:col>
      <xdr:colOff>62865</xdr:colOff>
      <xdr:row>109</xdr:row>
      <xdr:rowOff>35560</xdr:rowOff>
    </xdr:to>
    <xdr:cxnSp macro="">
      <xdr:nvCxnSpPr>
        <xdr:cNvPr id="404" name="直線コネクタ 403"/>
        <xdr:cNvCxnSpPr/>
      </xdr:nvCxnSpPr>
      <xdr:spPr>
        <a:xfrm flipV="1">
          <a:off x="4634865" y="171627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5"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6" name="直線コネクタ 405"/>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135255</xdr:rowOff>
    </xdr:from>
    <xdr:ext cx="340360" cy="256540"/>
    <xdr:sp macro="" textlink="">
      <xdr:nvSpPr>
        <xdr:cNvPr id="407" name="【市民会館】&#10;有形固定資産減価償却率最大値テキスト"/>
        <xdr:cNvSpPr txBox="1"/>
      </xdr:nvSpPr>
      <xdr:spPr>
        <a:xfrm>
          <a:off x="4673600" y="16937355"/>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17780</xdr:rowOff>
    </xdr:from>
    <xdr:to xmlns:xdr="http://schemas.openxmlformats.org/drawingml/2006/spreadsheetDrawing">
      <xdr:col>24</xdr:col>
      <xdr:colOff>152400</xdr:colOff>
      <xdr:row>100</xdr:row>
      <xdr:rowOff>17780</xdr:rowOff>
    </xdr:to>
    <xdr:cxnSp macro="">
      <xdr:nvCxnSpPr>
        <xdr:cNvPr id="408" name="直線コネクタ 407"/>
        <xdr:cNvCxnSpPr/>
      </xdr:nvCxnSpPr>
      <xdr:spPr>
        <a:xfrm>
          <a:off x="4546600" y="1716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4445</xdr:rowOff>
    </xdr:from>
    <xdr:ext cx="405130" cy="259080"/>
    <xdr:sp macro="" textlink="">
      <xdr:nvSpPr>
        <xdr:cNvPr id="409" name="【市民会館】&#10;有形固定資産減価償却率平均値テキスト"/>
        <xdr:cNvSpPr txBox="1"/>
      </xdr:nvSpPr>
      <xdr:spPr>
        <a:xfrm>
          <a:off x="4673600" y="178352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153035</xdr:rowOff>
    </xdr:from>
    <xdr:to xmlns:xdr="http://schemas.openxmlformats.org/drawingml/2006/spreadsheetDrawing">
      <xdr:col>24</xdr:col>
      <xdr:colOff>114300</xdr:colOff>
      <xdr:row>105</xdr:row>
      <xdr:rowOff>83185</xdr:rowOff>
    </xdr:to>
    <xdr:sp macro="" textlink="">
      <xdr:nvSpPr>
        <xdr:cNvPr id="410" name="フローチャート: 判断 409"/>
        <xdr:cNvSpPr/>
      </xdr:nvSpPr>
      <xdr:spPr>
        <a:xfrm>
          <a:off x="45847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144780</xdr:rowOff>
    </xdr:from>
    <xdr:to xmlns:xdr="http://schemas.openxmlformats.org/drawingml/2006/spreadsheetDrawing">
      <xdr:col>20</xdr:col>
      <xdr:colOff>38100</xdr:colOff>
      <xdr:row>105</xdr:row>
      <xdr:rowOff>74930</xdr:rowOff>
    </xdr:to>
    <xdr:sp macro="" textlink="">
      <xdr:nvSpPr>
        <xdr:cNvPr id="411" name="フローチャート: 判断 410"/>
        <xdr:cNvSpPr/>
      </xdr:nvSpPr>
      <xdr:spPr>
        <a:xfrm>
          <a:off x="3746500" y="1797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90805</xdr:rowOff>
    </xdr:from>
    <xdr:to xmlns:xdr="http://schemas.openxmlformats.org/drawingml/2006/spreadsheetDrawing">
      <xdr:col>15</xdr:col>
      <xdr:colOff>101600</xdr:colOff>
      <xdr:row>105</xdr:row>
      <xdr:rowOff>20955</xdr:rowOff>
    </xdr:to>
    <xdr:sp macro="" textlink="">
      <xdr:nvSpPr>
        <xdr:cNvPr id="412" name="フローチャート: 判断 411"/>
        <xdr:cNvSpPr/>
      </xdr:nvSpPr>
      <xdr:spPr>
        <a:xfrm>
          <a:off x="2857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167640</xdr:rowOff>
    </xdr:from>
    <xdr:to xmlns:xdr="http://schemas.openxmlformats.org/drawingml/2006/spreadsheetDrawing">
      <xdr:col>10</xdr:col>
      <xdr:colOff>165100</xdr:colOff>
      <xdr:row>105</xdr:row>
      <xdr:rowOff>97790</xdr:rowOff>
    </xdr:to>
    <xdr:sp macro="" textlink="">
      <xdr:nvSpPr>
        <xdr:cNvPr id="413" name="フローチャート: 判断 412"/>
        <xdr:cNvSpPr/>
      </xdr:nvSpPr>
      <xdr:spPr>
        <a:xfrm>
          <a:off x="1968500" y="179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105</xdr:row>
      <xdr:rowOff>67945</xdr:rowOff>
    </xdr:from>
    <xdr:to xmlns:xdr="http://schemas.openxmlformats.org/drawingml/2006/spreadsheetDrawing">
      <xdr:col>6</xdr:col>
      <xdr:colOff>38100</xdr:colOff>
      <xdr:row>105</xdr:row>
      <xdr:rowOff>169545</xdr:rowOff>
    </xdr:to>
    <xdr:sp macro="" textlink="">
      <xdr:nvSpPr>
        <xdr:cNvPr id="414" name="フローチャート: 判断 413"/>
        <xdr:cNvSpPr/>
      </xdr:nvSpPr>
      <xdr:spPr>
        <a:xfrm>
          <a:off x="1079500" y="1807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5" name="テキスト ボックス 414"/>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6" name="テキスト ボックス 415"/>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7" name="テキスト ボックス 416"/>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8" name="テキスト ボックス 417"/>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9" name="テキスト ボックス 418"/>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143510</xdr:rowOff>
    </xdr:from>
    <xdr:to xmlns:xdr="http://schemas.openxmlformats.org/drawingml/2006/spreadsheetDrawing">
      <xdr:col>24</xdr:col>
      <xdr:colOff>114300</xdr:colOff>
      <xdr:row>106</xdr:row>
      <xdr:rowOff>73025</xdr:rowOff>
    </xdr:to>
    <xdr:sp macro="" textlink="">
      <xdr:nvSpPr>
        <xdr:cNvPr id="420" name="楕円 419"/>
        <xdr:cNvSpPr/>
      </xdr:nvSpPr>
      <xdr:spPr>
        <a:xfrm>
          <a:off x="4584700" y="18145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121285</xdr:rowOff>
    </xdr:from>
    <xdr:ext cx="405130" cy="256540"/>
    <xdr:sp macro="" textlink="">
      <xdr:nvSpPr>
        <xdr:cNvPr id="421" name="【市民会館】&#10;有形固定資産減価償却率該当値テキスト"/>
        <xdr:cNvSpPr txBox="1"/>
      </xdr:nvSpPr>
      <xdr:spPr>
        <a:xfrm>
          <a:off x="4673600" y="1812353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125095</xdr:rowOff>
    </xdr:from>
    <xdr:to xmlns:xdr="http://schemas.openxmlformats.org/drawingml/2006/spreadsheetDrawing">
      <xdr:col>20</xdr:col>
      <xdr:colOff>38100</xdr:colOff>
      <xdr:row>106</xdr:row>
      <xdr:rowOff>55245</xdr:rowOff>
    </xdr:to>
    <xdr:sp macro="" textlink="">
      <xdr:nvSpPr>
        <xdr:cNvPr id="422" name="楕円 421"/>
        <xdr:cNvSpPr/>
      </xdr:nvSpPr>
      <xdr:spPr>
        <a:xfrm>
          <a:off x="3746500" y="1812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106</xdr:row>
      <xdr:rowOff>4445</xdr:rowOff>
    </xdr:from>
    <xdr:to xmlns:xdr="http://schemas.openxmlformats.org/drawingml/2006/spreadsheetDrawing">
      <xdr:col>24</xdr:col>
      <xdr:colOff>63500</xdr:colOff>
      <xdr:row>106</xdr:row>
      <xdr:rowOff>22225</xdr:rowOff>
    </xdr:to>
    <xdr:cxnSp macro="">
      <xdr:nvCxnSpPr>
        <xdr:cNvPr id="423" name="直線コネクタ 422"/>
        <xdr:cNvCxnSpPr/>
      </xdr:nvCxnSpPr>
      <xdr:spPr>
        <a:xfrm>
          <a:off x="3797300" y="1817814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105410</xdr:rowOff>
    </xdr:from>
    <xdr:to xmlns:xdr="http://schemas.openxmlformats.org/drawingml/2006/spreadsheetDrawing">
      <xdr:col>15</xdr:col>
      <xdr:colOff>101600</xdr:colOff>
      <xdr:row>106</xdr:row>
      <xdr:rowOff>35560</xdr:rowOff>
    </xdr:to>
    <xdr:sp macro="" textlink="">
      <xdr:nvSpPr>
        <xdr:cNvPr id="424" name="楕円 423"/>
        <xdr:cNvSpPr/>
      </xdr:nvSpPr>
      <xdr:spPr>
        <a:xfrm>
          <a:off x="2857500" y="1810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156210</xdr:rowOff>
    </xdr:from>
    <xdr:to xmlns:xdr="http://schemas.openxmlformats.org/drawingml/2006/spreadsheetDrawing">
      <xdr:col>19</xdr:col>
      <xdr:colOff>177800</xdr:colOff>
      <xdr:row>106</xdr:row>
      <xdr:rowOff>4445</xdr:rowOff>
    </xdr:to>
    <xdr:cxnSp macro="">
      <xdr:nvCxnSpPr>
        <xdr:cNvPr id="425" name="直線コネクタ 424"/>
        <xdr:cNvCxnSpPr/>
      </xdr:nvCxnSpPr>
      <xdr:spPr>
        <a:xfrm>
          <a:off x="2908300" y="1815846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88900</xdr:rowOff>
    </xdr:from>
    <xdr:to xmlns:xdr="http://schemas.openxmlformats.org/drawingml/2006/spreadsheetDrawing">
      <xdr:col>10</xdr:col>
      <xdr:colOff>165100</xdr:colOff>
      <xdr:row>106</xdr:row>
      <xdr:rowOff>19050</xdr:rowOff>
    </xdr:to>
    <xdr:sp macro="" textlink="">
      <xdr:nvSpPr>
        <xdr:cNvPr id="426" name="楕円 425"/>
        <xdr:cNvSpPr/>
      </xdr:nvSpPr>
      <xdr:spPr>
        <a:xfrm>
          <a:off x="1968500" y="1809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139700</xdr:rowOff>
    </xdr:from>
    <xdr:to xmlns:xdr="http://schemas.openxmlformats.org/drawingml/2006/spreadsheetDrawing">
      <xdr:col>15</xdr:col>
      <xdr:colOff>50800</xdr:colOff>
      <xdr:row>105</xdr:row>
      <xdr:rowOff>156210</xdr:rowOff>
    </xdr:to>
    <xdr:cxnSp macro="">
      <xdr:nvCxnSpPr>
        <xdr:cNvPr id="427" name="直線コネクタ 426"/>
        <xdr:cNvCxnSpPr/>
      </xdr:nvCxnSpPr>
      <xdr:spPr>
        <a:xfrm>
          <a:off x="2019300" y="181419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66040</xdr:rowOff>
    </xdr:from>
    <xdr:to xmlns:xdr="http://schemas.openxmlformats.org/drawingml/2006/spreadsheetDrawing">
      <xdr:col>6</xdr:col>
      <xdr:colOff>38100</xdr:colOff>
      <xdr:row>105</xdr:row>
      <xdr:rowOff>167640</xdr:rowOff>
    </xdr:to>
    <xdr:sp macro="" textlink="">
      <xdr:nvSpPr>
        <xdr:cNvPr id="428" name="楕円 427"/>
        <xdr:cNvSpPr/>
      </xdr:nvSpPr>
      <xdr:spPr>
        <a:xfrm>
          <a:off x="1079500" y="1806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116840</xdr:rowOff>
    </xdr:from>
    <xdr:to xmlns:xdr="http://schemas.openxmlformats.org/drawingml/2006/spreadsheetDrawing">
      <xdr:col>10</xdr:col>
      <xdr:colOff>114300</xdr:colOff>
      <xdr:row>105</xdr:row>
      <xdr:rowOff>139700</xdr:rowOff>
    </xdr:to>
    <xdr:cxnSp macro="">
      <xdr:nvCxnSpPr>
        <xdr:cNvPr id="429" name="直線コネクタ 428"/>
        <xdr:cNvCxnSpPr/>
      </xdr:nvCxnSpPr>
      <xdr:spPr>
        <a:xfrm>
          <a:off x="1130300" y="181190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91440</xdr:rowOff>
    </xdr:from>
    <xdr:ext cx="405130" cy="259080"/>
    <xdr:sp macro="" textlink="">
      <xdr:nvSpPr>
        <xdr:cNvPr id="430" name="n_1aveValue【市民会館】&#10;有形固定資産減価償却率"/>
        <xdr:cNvSpPr txBox="1"/>
      </xdr:nvSpPr>
      <xdr:spPr>
        <a:xfrm>
          <a:off x="3582035" y="17750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37465</xdr:rowOff>
    </xdr:from>
    <xdr:ext cx="402590" cy="259080"/>
    <xdr:sp macro="" textlink="">
      <xdr:nvSpPr>
        <xdr:cNvPr id="431" name="n_2aveValue【市民会館】&#10;有形固定資産減価償却率"/>
        <xdr:cNvSpPr txBox="1"/>
      </xdr:nvSpPr>
      <xdr:spPr>
        <a:xfrm>
          <a:off x="2705735" y="176968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114300</xdr:rowOff>
    </xdr:from>
    <xdr:ext cx="402590" cy="259080"/>
    <xdr:sp macro="" textlink="">
      <xdr:nvSpPr>
        <xdr:cNvPr id="432" name="n_3aveValue【市民会館】&#10;有形固定資産減価償却率"/>
        <xdr:cNvSpPr txBox="1"/>
      </xdr:nvSpPr>
      <xdr:spPr>
        <a:xfrm>
          <a:off x="1816735" y="177736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160655</xdr:rowOff>
    </xdr:from>
    <xdr:ext cx="402590" cy="259080"/>
    <xdr:sp macro="" textlink="">
      <xdr:nvSpPr>
        <xdr:cNvPr id="433" name="n_4aveValue【市民会館】&#10;有形固定資産減価償却率"/>
        <xdr:cNvSpPr txBox="1"/>
      </xdr:nvSpPr>
      <xdr:spPr>
        <a:xfrm>
          <a:off x="927735" y="181629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46355</xdr:rowOff>
    </xdr:from>
    <xdr:ext cx="405130" cy="259080"/>
    <xdr:sp macro="" textlink="">
      <xdr:nvSpPr>
        <xdr:cNvPr id="434" name="n_1mainValue【市民会館】&#10;有形固定資産減価償却率"/>
        <xdr:cNvSpPr txBox="1"/>
      </xdr:nvSpPr>
      <xdr:spPr>
        <a:xfrm>
          <a:off x="3582035" y="18220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26670</xdr:rowOff>
    </xdr:from>
    <xdr:ext cx="402590" cy="259080"/>
    <xdr:sp macro="" textlink="">
      <xdr:nvSpPr>
        <xdr:cNvPr id="435" name="n_2mainValue【市民会館】&#10;有形固定資産減価償却率"/>
        <xdr:cNvSpPr txBox="1"/>
      </xdr:nvSpPr>
      <xdr:spPr>
        <a:xfrm>
          <a:off x="2705735" y="182003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10160</xdr:rowOff>
    </xdr:from>
    <xdr:ext cx="402590" cy="259080"/>
    <xdr:sp macro="" textlink="">
      <xdr:nvSpPr>
        <xdr:cNvPr id="436" name="n_3mainValue【市民会館】&#10;有形固定資産減価償却率"/>
        <xdr:cNvSpPr txBox="1"/>
      </xdr:nvSpPr>
      <xdr:spPr>
        <a:xfrm>
          <a:off x="1816735" y="181838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104</xdr:row>
      <xdr:rowOff>12700</xdr:rowOff>
    </xdr:from>
    <xdr:ext cx="402590" cy="259080"/>
    <xdr:sp macro="" textlink="">
      <xdr:nvSpPr>
        <xdr:cNvPr id="437" name="n_4mainValue【市民会館】&#10;有形固定資産減価償却率"/>
        <xdr:cNvSpPr txBox="1"/>
      </xdr:nvSpPr>
      <xdr:spPr>
        <a:xfrm>
          <a:off x="927735" y="178435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345" cy="225425"/>
    <xdr:sp macro="" textlink="">
      <xdr:nvSpPr>
        <xdr:cNvPr id="446" name="テキスト ボックス 445"/>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7" name="直線コネクタ 446"/>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8" name="直線コネクタ 447"/>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4820" cy="259080"/>
    <xdr:sp macro="" textlink="">
      <xdr:nvSpPr>
        <xdr:cNvPr id="449" name="テキスト ボックス 448"/>
        <xdr:cNvSpPr txBox="1"/>
      </xdr:nvSpPr>
      <xdr:spPr>
        <a:xfrm>
          <a:off x="6136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50" name="直線コネクタ 449"/>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4820" cy="256540"/>
    <xdr:sp macro="" textlink="">
      <xdr:nvSpPr>
        <xdr:cNvPr id="451" name="テキスト ボックス 450"/>
        <xdr:cNvSpPr txBox="1"/>
      </xdr:nvSpPr>
      <xdr:spPr>
        <a:xfrm>
          <a:off x="6136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2" name="直線コネクタ 451"/>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4820" cy="259080"/>
    <xdr:sp macro="" textlink="">
      <xdr:nvSpPr>
        <xdr:cNvPr id="453" name="テキスト ボックス 452"/>
        <xdr:cNvSpPr txBox="1"/>
      </xdr:nvSpPr>
      <xdr:spPr>
        <a:xfrm>
          <a:off x="6136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4" name="直線コネクタ 453"/>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4820" cy="259080"/>
    <xdr:sp macro="" textlink="">
      <xdr:nvSpPr>
        <xdr:cNvPr id="455" name="テキスト ボックス 454"/>
        <xdr:cNvSpPr txBox="1"/>
      </xdr:nvSpPr>
      <xdr:spPr>
        <a:xfrm>
          <a:off x="6136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6" name="直線コネクタ 455"/>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4820" cy="256540"/>
    <xdr:sp macro="" textlink="">
      <xdr:nvSpPr>
        <xdr:cNvPr id="457" name="テキスト ボックス 456"/>
        <xdr:cNvSpPr txBox="1"/>
      </xdr:nvSpPr>
      <xdr:spPr>
        <a:xfrm>
          <a:off x="6136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8" name="直線コネクタ 457"/>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4820" cy="259080"/>
    <xdr:sp macro="" textlink="">
      <xdr:nvSpPr>
        <xdr:cNvPr id="459" name="テキスト ボックス 458"/>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99</xdr:row>
      <xdr:rowOff>100965</xdr:rowOff>
    </xdr:from>
    <xdr:to xmlns:xdr="http://schemas.openxmlformats.org/drawingml/2006/spreadsheetDrawing">
      <xdr:col>54</xdr:col>
      <xdr:colOff>189865</xdr:colOff>
      <xdr:row>108</xdr:row>
      <xdr:rowOff>89535</xdr:rowOff>
    </xdr:to>
    <xdr:cxnSp macro="">
      <xdr:nvCxnSpPr>
        <xdr:cNvPr id="461" name="直線コネクタ 460"/>
        <xdr:cNvCxnSpPr/>
      </xdr:nvCxnSpPr>
      <xdr:spPr>
        <a:xfrm flipV="1">
          <a:off x="10476865" y="17074515"/>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93345</xdr:rowOff>
    </xdr:from>
    <xdr:ext cx="469900" cy="259080"/>
    <xdr:sp macro="" textlink="">
      <xdr:nvSpPr>
        <xdr:cNvPr id="462" name="【市民会館】&#10;一人当たり面積最小値テキスト"/>
        <xdr:cNvSpPr txBox="1"/>
      </xdr:nvSpPr>
      <xdr:spPr>
        <a:xfrm>
          <a:off x="10515600" y="18609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89535</xdr:rowOff>
    </xdr:from>
    <xdr:to xmlns:xdr="http://schemas.openxmlformats.org/drawingml/2006/spreadsheetDrawing">
      <xdr:col>55</xdr:col>
      <xdr:colOff>88900</xdr:colOff>
      <xdr:row>108</xdr:row>
      <xdr:rowOff>89535</xdr:rowOff>
    </xdr:to>
    <xdr:cxnSp macro="">
      <xdr:nvCxnSpPr>
        <xdr:cNvPr id="463" name="直線コネクタ 462"/>
        <xdr:cNvCxnSpPr/>
      </xdr:nvCxnSpPr>
      <xdr:spPr>
        <a:xfrm>
          <a:off x="10388600" y="18606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47625</xdr:rowOff>
    </xdr:from>
    <xdr:ext cx="469900" cy="259080"/>
    <xdr:sp macro="" textlink="">
      <xdr:nvSpPr>
        <xdr:cNvPr id="464" name="【市民会館】&#10;一人当たり面積最大値テキスト"/>
        <xdr:cNvSpPr txBox="1"/>
      </xdr:nvSpPr>
      <xdr:spPr>
        <a:xfrm>
          <a:off x="10515600" y="16849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100965</xdr:rowOff>
    </xdr:from>
    <xdr:to xmlns:xdr="http://schemas.openxmlformats.org/drawingml/2006/spreadsheetDrawing">
      <xdr:col>55</xdr:col>
      <xdr:colOff>88900</xdr:colOff>
      <xdr:row>99</xdr:row>
      <xdr:rowOff>100965</xdr:rowOff>
    </xdr:to>
    <xdr:cxnSp macro="">
      <xdr:nvCxnSpPr>
        <xdr:cNvPr id="465" name="直線コネクタ 464"/>
        <xdr:cNvCxnSpPr/>
      </xdr:nvCxnSpPr>
      <xdr:spPr>
        <a:xfrm>
          <a:off x="10388600" y="17074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84455</xdr:rowOff>
    </xdr:from>
    <xdr:ext cx="469900" cy="259080"/>
    <xdr:sp macro="" textlink="">
      <xdr:nvSpPr>
        <xdr:cNvPr id="466" name="【市民会館】&#10;一人当たり面積平均値テキスト"/>
        <xdr:cNvSpPr txBox="1"/>
      </xdr:nvSpPr>
      <xdr:spPr>
        <a:xfrm>
          <a:off x="10515600" y="180867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61595</xdr:rowOff>
    </xdr:from>
    <xdr:to xmlns:xdr="http://schemas.openxmlformats.org/drawingml/2006/spreadsheetDrawing">
      <xdr:col>55</xdr:col>
      <xdr:colOff>50800</xdr:colOff>
      <xdr:row>106</xdr:row>
      <xdr:rowOff>163195</xdr:rowOff>
    </xdr:to>
    <xdr:sp macro="" textlink="">
      <xdr:nvSpPr>
        <xdr:cNvPr id="467" name="フローチャート: 判断 466"/>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65405</xdr:rowOff>
    </xdr:from>
    <xdr:to xmlns:xdr="http://schemas.openxmlformats.org/drawingml/2006/spreadsheetDrawing">
      <xdr:col>50</xdr:col>
      <xdr:colOff>165100</xdr:colOff>
      <xdr:row>106</xdr:row>
      <xdr:rowOff>167005</xdr:rowOff>
    </xdr:to>
    <xdr:sp macro="" textlink="">
      <xdr:nvSpPr>
        <xdr:cNvPr id="468" name="フローチャート: 判断 467"/>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69215</xdr:rowOff>
    </xdr:from>
    <xdr:to xmlns:xdr="http://schemas.openxmlformats.org/drawingml/2006/spreadsheetDrawing">
      <xdr:col>46</xdr:col>
      <xdr:colOff>38100</xdr:colOff>
      <xdr:row>106</xdr:row>
      <xdr:rowOff>170815</xdr:rowOff>
    </xdr:to>
    <xdr:sp macro="" textlink="">
      <xdr:nvSpPr>
        <xdr:cNvPr id="469" name="フローチャート: 判断 468"/>
        <xdr:cNvSpPr/>
      </xdr:nvSpPr>
      <xdr:spPr>
        <a:xfrm>
          <a:off x="8699500" y="182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59690</xdr:rowOff>
    </xdr:from>
    <xdr:to xmlns:xdr="http://schemas.openxmlformats.org/drawingml/2006/spreadsheetDrawing">
      <xdr:col>41</xdr:col>
      <xdr:colOff>101600</xdr:colOff>
      <xdr:row>106</xdr:row>
      <xdr:rowOff>161290</xdr:rowOff>
    </xdr:to>
    <xdr:sp macro="" textlink="">
      <xdr:nvSpPr>
        <xdr:cNvPr id="470" name="フローチャート: 判断 469"/>
        <xdr:cNvSpPr/>
      </xdr:nvSpPr>
      <xdr:spPr>
        <a:xfrm>
          <a:off x="7810500" y="182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107315</xdr:rowOff>
    </xdr:from>
    <xdr:to xmlns:xdr="http://schemas.openxmlformats.org/drawingml/2006/spreadsheetDrawing">
      <xdr:col>36</xdr:col>
      <xdr:colOff>165100</xdr:colOff>
      <xdr:row>107</xdr:row>
      <xdr:rowOff>37465</xdr:rowOff>
    </xdr:to>
    <xdr:sp macro="" textlink="">
      <xdr:nvSpPr>
        <xdr:cNvPr id="471" name="フローチャート: 判断 470"/>
        <xdr:cNvSpPr/>
      </xdr:nvSpPr>
      <xdr:spPr>
        <a:xfrm>
          <a:off x="6921500" y="1828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2" name="テキスト ボックス 471"/>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3" name="テキスト ボックス 472"/>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4" name="テキスト ボックス 473"/>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5" name="テキスト ボックス 474"/>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6" name="テキスト ボックス 475"/>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33020</xdr:rowOff>
    </xdr:from>
    <xdr:to xmlns:xdr="http://schemas.openxmlformats.org/drawingml/2006/spreadsheetDrawing">
      <xdr:col>55</xdr:col>
      <xdr:colOff>50800</xdr:colOff>
      <xdr:row>107</xdr:row>
      <xdr:rowOff>134620</xdr:rowOff>
    </xdr:to>
    <xdr:sp macro="" textlink="">
      <xdr:nvSpPr>
        <xdr:cNvPr id="477" name="楕円 476"/>
        <xdr:cNvSpPr/>
      </xdr:nvSpPr>
      <xdr:spPr>
        <a:xfrm>
          <a:off x="104267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11430</xdr:rowOff>
    </xdr:from>
    <xdr:ext cx="469900" cy="259080"/>
    <xdr:sp macro="" textlink="">
      <xdr:nvSpPr>
        <xdr:cNvPr id="478" name="【市民会館】&#10;一人当たり面積該当値テキスト"/>
        <xdr:cNvSpPr txBox="1"/>
      </xdr:nvSpPr>
      <xdr:spPr>
        <a:xfrm>
          <a:off x="10515600" y="18356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36830</xdr:rowOff>
    </xdr:from>
    <xdr:to xmlns:xdr="http://schemas.openxmlformats.org/drawingml/2006/spreadsheetDrawing">
      <xdr:col>50</xdr:col>
      <xdr:colOff>165100</xdr:colOff>
      <xdr:row>107</xdr:row>
      <xdr:rowOff>138430</xdr:rowOff>
    </xdr:to>
    <xdr:sp macro="" textlink="">
      <xdr:nvSpPr>
        <xdr:cNvPr id="479" name="楕円 478"/>
        <xdr:cNvSpPr/>
      </xdr:nvSpPr>
      <xdr:spPr>
        <a:xfrm>
          <a:off x="9588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83820</xdr:rowOff>
    </xdr:from>
    <xdr:to xmlns:xdr="http://schemas.openxmlformats.org/drawingml/2006/spreadsheetDrawing">
      <xdr:col>55</xdr:col>
      <xdr:colOff>0</xdr:colOff>
      <xdr:row>107</xdr:row>
      <xdr:rowOff>87630</xdr:rowOff>
    </xdr:to>
    <xdr:cxnSp macro="">
      <xdr:nvCxnSpPr>
        <xdr:cNvPr id="480" name="直線コネクタ 479"/>
        <xdr:cNvCxnSpPr/>
      </xdr:nvCxnSpPr>
      <xdr:spPr>
        <a:xfrm flipV="1">
          <a:off x="9639300" y="1842897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42545</xdr:rowOff>
    </xdr:from>
    <xdr:to xmlns:xdr="http://schemas.openxmlformats.org/drawingml/2006/spreadsheetDrawing">
      <xdr:col>46</xdr:col>
      <xdr:colOff>38100</xdr:colOff>
      <xdr:row>107</xdr:row>
      <xdr:rowOff>144145</xdr:rowOff>
    </xdr:to>
    <xdr:sp macro="" textlink="">
      <xdr:nvSpPr>
        <xdr:cNvPr id="481" name="楕円 480"/>
        <xdr:cNvSpPr/>
      </xdr:nvSpPr>
      <xdr:spPr>
        <a:xfrm>
          <a:off x="86995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87630</xdr:rowOff>
    </xdr:from>
    <xdr:to xmlns:xdr="http://schemas.openxmlformats.org/drawingml/2006/spreadsheetDrawing">
      <xdr:col>50</xdr:col>
      <xdr:colOff>114300</xdr:colOff>
      <xdr:row>107</xdr:row>
      <xdr:rowOff>93345</xdr:rowOff>
    </xdr:to>
    <xdr:cxnSp macro="">
      <xdr:nvCxnSpPr>
        <xdr:cNvPr id="482" name="直線コネクタ 481"/>
        <xdr:cNvCxnSpPr/>
      </xdr:nvCxnSpPr>
      <xdr:spPr>
        <a:xfrm flipV="1">
          <a:off x="8750300" y="184327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44450</xdr:rowOff>
    </xdr:from>
    <xdr:to xmlns:xdr="http://schemas.openxmlformats.org/drawingml/2006/spreadsheetDrawing">
      <xdr:col>41</xdr:col>
      <xdr:colOff>101600</xdr:colOff>
      <xdr:row>107</xdr:row>
      <xdr:rowOff>146050</xdr:rowOff>
    </xdr:to>
    <xdr:sp macro="" textlink="">
      <xdr:nvSpPr>
        <xdr:cNvPr id="483" name="楕円 482"/>
        <xdr:cNvSpPr/>
      </xdr:nvSpPr>
      <xdr:spPr>
        <a:xfrm>
          <a:off x="7810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93345</xdr:rowOff>
    </xdr:from>
    <xdr:to xmlns:xdr="http://schemas.openxmlformats.org/drawingml/2006/spreadsheetDrawing">
      <xdr:col>45</xdr:col>
      <xdr:colOff>177800</xdr:colOff>
      <xdr:row>107</xdr:row>
      <xdr:rowOff>95250</xdr:rowOff>
    </xdr:to>
    <xdr:cxnSp macro="">
      <xdr:nvCxnSpPr>
        <xdr:cNvPr id="484" name="直線コネクタ 483"/>
        <xdr:cNvCxnSpPr/>
      </xdr:nvCxnSpPr>
      <xdr:spPr>
        <a:xfrm flipV="1">
          <a:off x="7861300" y="184384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48260</xdr:rowOff>
    </xdr:from>
    <xdr:to xmlns:xdr="http://schemas.openxmlformats.org/drawingml/2006/spreadsheetDrawing">
      <xdr:col>36</xdr:col>
      <xdr:colOff>165100</xdr:colOff>
      <xdr:row>107</xdr:row>
      <xdr:rowOff>149860</xdr:rowOff>
    </xdr:to>
    <xdr:sp macro="" textlink="">
      <xdr:nvSpPr>
        <xdr:cNvPr id="485" name="楕円 484"/>
        <xdr:cNvSpPr/>
      </xdr:nvSpPr>
      <xdr:spPr>
        <a:xfrm>
          <a:off x="6921500" y="1839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95250</xdr:rowOff>
    </xdr:from>
    <xdr:to xmlns:xdr="http://schemas.openxmlformats.org/drawingml/2006/spreadsheetDrawing">
      <xdr:col>41</xdr:col>
      <xdr:colOff>50800</xdr:colOff>
      <xdr:row>107</xdr:row>
      <xdr:rowOff>99060</xdr:rowOff>
    </xdr:to>
    <xdr:cxnSp macro="">
      <xdr:nvCxnSpPr>
        <xdr:cNvPr id="486" name="直線コネクタ 485"/>
        <xdr:cNvCxnSpPr/>
      </xdr:nvCxnSpPr>
      <xdr:spPr>
        <a:xfrm flipV="1">
          <a:off x="6972300" y="184404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12065</xdr:rowOff>
    </xdr:from>
    <xdr:ext cx="469900" cy="259080"/>
    <xdr:sp macro="" textlink="">
      <xdr:nvSpPr>
        <xdr:cNvPr id="487" name="n_1aveValue【市民会館】&#10;一人当たり面積"/>
        <xdr:cNvSpPr txBox="1"/>
      </xdr:nvSpPr>
      <xdr:spPr>
        <a:xfrm>
          <a:off x="9391650" y="18014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15875</xdr:rowOff>
    </xdr:from>
    <xdr:ext cx="467360" cy="259080"/>
    <xdr:sp macro="" textlink="">
      <xdr:nvSpPr>
        <xdr:cNvPr id="488" name="n_2aveValue【市民会館】&#10;一人当たり面積"/>
        <xdr:cNvSpPr txBox="1"/>
      </xdr:nvSpPr>
      <xdr:spPr>
        <a:xfrm>
          <a:off x="8515350" y="18018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6350</xdr:rowOff>
    </xdr:from>
    <xdr:ext cx="467360" cy="256540"/>
    <xdr:sp macro="" textlink="">
      <xdr:nvSpPr>
        <xdr:cNvPr id="489" name="n_3aveValue【市民会館】&#10;一人当たり面積"/>
        <xdr:cNvSpPr txBox="1"/>
      </xdr:nvSpPr>
      <xdr:spPr>
        <a:xfrm>
          <a:off x="7626350" y="180086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53975</xdr:rowOff>
    </xdr:from>
    <xdr:ext cx="467360" cy="256540"/>
    <xdr:sp macro="" textlink="">
      <xdr:nvSpPr>
        <xdr:cNvPr id="490" name="n_4aveValue【市民会館】&#10;一人当たり面積"/>
        <xdr:cNvSpPr txBox="1"/>
      </xdr:nvSpPr>
      <xdr:spPr>
        <a:xfrm>
          <a:off x="6737350" y="180562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129540</xdr:rowOff>
    </xdr:from>
    <xdr:ext cx="469900" cy="259080"/>
    <xdr:sp macro="" textlink="">
      <xdr:nvSpPr>
        <xdr:cNvPr id="491" name="n_1mainValue【市民会館】&#10;一人当たり面積"/>
        <xdr:cNvSpPr txBox="1"/>
      </xdr:nvSpPr>
      <xdr:spPr>
        <a:xfrm>
          <a:off x="9391650" y="18474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135255</xdr:rowOff>
    </xdr:from>
    <xdr:ext cx="467360" cy="256540"/>
    <xdr:sp macro="" textlink="">
      <xdr:nvSpPr>
        <xdr:cNvPr id="492" name="n_2mainValue【市民会館】&#10;一人当たり面積"/>
        <xdr:cNvSpPr txBox="1"/>
      </xdr:nvSpPr>
      <xdr:spPr>
        <a:xfrm>
          <a:off x="8515350" y="184804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137160</xdr:rowOff>
    </xdr:from>
    <xdr:ext cx="467360" cy="259080"/>
    <xdr:sp macro="" textlink="">
      <xdr:nvSpPr>
        <xdr:cNvPr id="493" name="n_3mainValue【市民会館】&#10;一人当たり面積"/>
        <xdr:cNvSpPr txBox="1"/>
      </xdr:nvSpPr>
      <xdr:spPr>
        <a:xfrm>
          <a:off x="7626350" y="18482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140970</xdr:rowOff>
    </xdr:from>
    <xdr:ext cx="467360" cy="259080"/>
    <xdr:sp macro="" textlink="">
      <xdr:nvSpPr>
        <xdr:cNvPr id="494" name="n_4mainValue【市民会館】&#10;一人当たり面積"/>
        <xdr:cNvSpPr txBox="1"/>
      </xdr:nvSpPr>
      <xdr:spPr>
        <a:xfrm>
          <a:off x="6737350" y="184861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25425"/>
    <xdr:sp macro="" textlink="">
      <xdr:nvSpPr>
        <xdr:cNvPr id="503" name="テキスト ボックス 502"/>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4" name="直線コネクタ 5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820" cy="259080"/>
    <xdr:sp macro="" textlink="">
      <xdr:nvSpPr>
        <xdr:cNvPr id="505" name="テキスト ボックス 504"/>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6" name="直線コネクタ 505"/>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4820" cy="256540"/>
    <xdr:sp macro="" textlink="">
      <xdr:nvSpPr>
        <xdr:cNvPr id="507" name="テキスト ボックス 506"/>
        <xdr:cNvSpPr txBox="1"/>
      </xdr:nvSpPr>
      <xdr:spPr>
        <a:xfrm>
          <a:off x="11978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8" name="直線コネクタ 507"/>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9" name="テキスト ボックス 508"/>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10" name="直線コネクタ 509"/>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6540"/>
    <xdr:sp macro="" textlink="">
      <xdr:nvSpPr>
        <xdr:cNvPr id="511" name="テキスト ボックス 510"/>
        <xdr:cNvSpPr txBox="1"/>
      </xdr:nvSpPr>
      <xdr:spPr>
        <a:xfrm>
          <a:off x="12042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12" name="直線コネクタ 511"/>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13" name="テキスト ボックス 512"/>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4" name="直線コネクタ 513"/>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5" name="テキスト ボックス 514"/>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6" name="直線コネクタ 515"/>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6550" cy="256540"/>
    <xdr:sp macro="" textlink="">
      <xdr:nvSpPr>
        <xdr:cNvPr id="517" name="テキスト ボックス 516"/>
        <xdr:cNvSpPr txBox="1"/>
      </xdr:nvSpPr>
      <xdr:spPr>
        <a:xfrm>
          <a:off x="12106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8" name="直線コネクタ 51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9"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164465</xdr:rowOff>
    </xdr:from>
    <xdr:to xmlns:xdr="http://schemas.openxmlformats.org/drawingml/2006/spreadsheetDrawing">
      <xdr:col>85</xdr:col>
      <xdr:colOff>126365</xdr:colOff>
      <xdr:row>42</xdr:row>
      <xdr:rowOff>48260</xdr:rowOff>
    </xdr:to>
    <xdr:cxnSp macro="">
      <xdr:nvCxnSpPr>
        <xdr:cNvPr id="520" name="直線コネクタ 519"/>
        <xdr:cNvCxnSpPr/>
      </xdr:nvCxnSpPr>
      <xdr:spPr>
        <a:xfrm flipV="1">
          <a:off x="16318865" y="5822315"/>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52070</xdr:rowOff>
    </xdr:from>
    <xdr:ext cx="405130" cy="256540"/>
    <xdr:sp macro="" textlink="">
      <xdr:nvSpPr>
        <xdr:cNvPr id="521" name="【一般廃棄物処理施設】&#10;有形固定資産減価償却率最小値テキスト"/>
        <xdr:cNvSpPr txBox="1"/>
      </xdr:nvSpPr>
      <xdr:spPr>
        <a:xfrm>
          <a:off x="16357600" y="72529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48260</xdr:rowOff>
    </xdr:from>
    <xdr:to xmlns:xdr="http://schemas.openxmlformats.org/drawingml/2006/spreadsheetDrawing">
      <xdr:col>86</xdr:col>
      <xdr:colOff>25400</xdr:colOff>
      <xdr:row>42</xdr:row>
      <xdr:rowOff>48260</xdr:rowOff>
    </xdr:to>
    <xdr:cxnSp macro="">
      <xdr:nvCxnSpPr>
        <xdr:cNvPr id="522" name="直線コネクタ 521"/>
        <xdr:cNvCxnSpPr/>
      </xdr:nvCxnSpPr>
      <xdr:spPr>
        <a:xfrm>
          <a:off x="16230600" y="724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111125</xdr:rowOff>
    </xdr:from>
    <xdr:ext cx="340360" cy="256540"/>
    <xdr:sp macro="" textlink="">
      <xdr:nvSpPr>
        <xdr:cNvPr id="523" name="【一般廃棄物処理施設】&#10;有形固定資産減価償却率最大値テキスト"/>
        <xdr:cNvSpPr txBox="1"/>
      </xdr:nvSpPr>
      <xdr:spPr>
        <a:xfrm>
          <a:off x="16357600" y="5597525"/>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164465</xdr:rowOff>
    </xdr:from>
    <xdr:to xmlns:xdr="http://schemas.openxmlformats.org/drawingml/2006/spreadsheetDrawing">
      <xdr:col>86</xdr:col>
      <xdr:colOff>25400</xdr:colOff>
      <xdr:row>33</xdr:row>
      <xdr:rowOff>164465</xdr:rowOff>
    </xdr:to>
    <xdr:cxnSp macro="">
      <xdr:nvCxnSpPr>
        <xdr:cNvPr id="524" name="直線コネクタ 523"/>
        <xdr:cNvCxnSpPr/>
      </xdr:nvCxnSpPr>
      <xdr:spPr>
        <a:xfrm>
          <a:off x="16230600" y="5822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170815</xdr:rowOff>
    </xdr:from>
    <xdr:ext cx="405130" cy="258445"/>
    <xdr:sp macro="" textlink="">
      <xdr:nvSpPr>
        <xdr:cNvPr id="525" name="【一般廃棄物処理施設】&#10;有形固定資産減価償却率平均値テキスト"/>
        <xdr:cNvSpPr txBox="1"/>
      </xdr:nvSpPr>
      <xdr:spPr>
        <a:xfrm>
          <a:off x="16357600" y="651446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147955</xdr:rowOff>
    </xdr:from>
    <xdr:to xmlns:xdr="http://schemas.openxmlformats.org/drawingml/2006/spreadsheetDrawing">
      <xdr:col>85</xdr:col>
      <xdr:colOff>177800</xdr:colOff>
      <xdr:row>39</xdr:row>
      <xdr:rowOff>78105</xdr:rowOff>
    </xdr:to>
    <xdr:sp macro="" textlink="">
      <xdr:nvSpPr>
        <xdr:cNvPr id="526" name="フローチャート: 判断 525"/>
        <xdr:cNvSpPr/>
      </xdr:nvSpPr>
      <xdr:spPr>
        <a:xfrm>
          <a:off x="162687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39</xdr:row>
      <xdr:rowOff>8890</xdr:rowOff>
    </xdr:from>
    <xdr:to xmlns:xdr="http://schemas.openxmlformats.org/drawingml/2006/spreadsheetDrawing">
      <xdr:col>81</xdr:col>
      <xdr:colOff>101600</xdr:colOff>
      <xdr:row>39</xdr:row>
      <xdr:rowOff>110490</xdr:rowOff>
    </xdr:to>
    <xdr:sp macro="" textlink="">
      <xdr:nvSpPr>
        <xdr:cNvPr id="527" name="フローチャート: 判断 526"/>
        <xdr:cNvSpPr/>
      </xdr:nvSpPr>
      <xdr:spPr>
        <a:xfrm>
          <a:off x="154305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137795</xdr:rowOff>
    </xdr:from>
    <xdr:to xmlns:xdr="http://schemas.openxmlformats.org/drawingml/2006/spreadsheetDrawing">
      <xdr:col>76</xdr:col>
      <xdr:colOff>165100</xdr:colOff>
      <xdr:row>39</xdr:row>
      <xdr:rowOff>67945</xdr:rowOff>
    </xdr:to>
    <xdr:sp macro="" textlink="">
      <xdr:nvSpPr>
        <xdr:cNvPr id="528" name="フローチャート: 判断 527"/>
        <xdr:cNvSpPr/>
      </xdr:nvSpPr>
      <xdr:spPr>
        <a:xfrm>
          <a:off x="14541500" y="66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160655</xdr:rowOff>
    </xdr:from>
    <xdr:to xmlns:xdr="http://schemas.openxmlformats.org/drawingml/2006/spreadsheetDrawing">
      <xdr:col>72</xdr:col>
      <xdr:colOff>38100</xdr:colOff>
      <xdr:row>39</xdr:row>
      <xdr:rowOff>90805</xdr:rowOff>
    </xdr:to>
    <xdr:sp macro="" textlink="">
      <xdr:nvSpPr>
        <xdr:cNvPr id="529" name="フローチャート: 判断 528"/>
        <xdr:cNvSpPr/>
      </xdr:nvSpPr>
      <xdr:spPr>
        <a:xfrm>
          <a:off x="136525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143510</xdr:rowOff>
    </xdr:from>
    <xdr:to xmlns:xdr="http://schemas.openxmlformats.org/drawingml/2006/spreadsheetDrawing">
      <xdr:col>67</xdr:col>
      <xdr:colOff>101600</xdr:colOff>
      <xdr:row>39</xdr:row>
      <xdr:rowOff>73025</xdr:rowOff>
    </xdr:to>
    <xdr:sp macro="" textlink="">
      <xdr:nvSpPr>
        <xdr:cNvPr id="530" name="フローチャート: 判断 529"/>
        <xdr:cNvSpPr/>
      </xdr:nvSpPr>
      <xdr:spPr>
        <a:xfrm>
          <a:off x="12763500" y="665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31" name="テキスト ボックス 53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2" name="テキスト ボックス 53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3" name="テキスト ボックス 53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4" name="テキスト ボックス 53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5" name="テキスト ボックス 53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46355</xdr:rowOff>
    </xdr:from>
    <xdr:to xmlns:xdr="http://schemas.openxmlformats.org/drawingml/2006/spreadsheetDrawing">
      <xdr:col>85</xdr:col>
      <xdr:colOff>177800</xdr:colOff>
      <xdr:row>39</xdr:row>
      <xdr:rowOff>147955</xdr:rowOff>
    </xdr:to>
    <xdr:sp macro="" textlink="">
      <xdr:nvSpPr>
        <xdr:cNvPr id="536" name="楕円 535"/>
        <xdr:cNvSpPr/>
      </xdr:nvSpPr>
      <xdr:spPr>
        <a:xfrm>
          <a:off x="162687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24765</xdr:rowOff>
    </xdr:from>
    <xdr:ext cx="405130" cy="259080"/>
    <xdr:sp macro="" textlink="">
      <xdr:nvSpPr>
        <xdr:cNvPr id="537" name="【一般廃棄物処理施設】&#10;有形固定資産減価償却率該当値テキスト"/>
        <xdr:cNvSpPr txBox="1"/>
      </xdr:nvSpPr>
      <xdr:spPr>
        <a:xfrm>
          <a:off x="16357600" y="6711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4445</xdr:rowOff>
    </xdr:from>
    <xdr:to xmlns:xdr="http://schemas.openxmlformats.org/drawingml/2006/spreadsheetDrawing">
      <xdr:col>81</xdr:col>
      <xdr:colOff>101600</xdr:colOff>
      <xdr:row>39</xdr:row>
      <xdr:rowOff>106045</xdr:rowOff>
    </xdr:to>
    <xdr:sp macro="" textlink="">
      <xdr:nvSpPr>
        <xdr:cNvPr id="538" name="楕円 537"/>
        <xdr:cNvSpPr/>
      </xdr:nvSpPr>
      <xdr:spPr>
        <a:xfrm>
          <a:off x="154305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55245</xdr:rowOff>
    </xdr:from>
    <xdr:to xmlns:xdr="http://schemas.openxmlformats.org/drawingml/2006/spreadsheetDrawing">
      <xdr:col>85</xdr:col>
      <xdr:colOff>127000</xdr:colOff>
      <xdr:row>39</xdr:row>
      <xdr:rowOff>97790</xdr:rowOff>
    </xdr:to>
    <xdr:cxnSp macro="">
      <xdr:nvCxnSpPr>
        <xdr:cNvPr id="539" name="直線コネクタ 538"/>
        <xdr:cNvCxnSpPr/>
      </xdr:nvCxnSpPr>
      <xdr:spPr>
        <a:xfrm>
          <a:off x="15481300" y="674179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132080</xdr:rowOff>
    </xdr:from>
    <xdr:to xmlns:xdr="http://schemas.openxmlformats.org/drawingml/2006/spreadsheetDrawing">
      <xdr:col>76</xdr:col>
      <xdr:colOff>165100</xdr:colOff>
      <xdr:row>39</xdr:row>
      <xdr:rowOff>61595</xdr:rowOff>
    </xdr:to>
    <xdr:sp macro="" textlink="">
      <xdr:nvSpPr>
        <xdr:cNvPr id="540" name="楕円 539"/>
        <xdr:cNvSpPr/>
      </xdr:nvSpPr>
      <xdr:spPr>
        <a:xfrm>
          <a:off x="14541500" y="6647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10795</xdr:rowOff>
    </xdr:from>
    <xdr:to xmlns:xdr="http://schemas.openxmlformats.org/drawingml/2006/spreadsheetDrawing">
      <xdr:col>81</xdr:col>
      <xdr:colOff>50800</xdr:colOff>
      <xdr:row>39</xdr:row>
      <xdr:rowOff>55245</xdr:rowOff>
    </xdr:to>
    <xdr:cxnSp macro="">
      <xdr:nvCxnSpPr>
        <xdr:cNvPr id="541" name="直線コネクタ 540"/>
        <xdr:cNvCxnSpPr/>
      </xdr:nvCxnSpPr>
      <xdr:spPr>
        <a:xfrm>
          <a:off x="14592300" y="669734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88900</xdr:rowOff>
    </xdr:from>
    <xdr:to xmlns:xdr="http://schemas.openxmlformats.org/drawingml/2006/spreadsheetDrawing">
      <xdr:col>72</xdr:col>
      <xdr:colOff>38100</xdr:colOff>
      <xdr:row>39</xdr:row>
      <xdr:rowOff>19050</xdr:rowOff>
    </xdr:to>
    <xdr:sp macro="" textlink="">
      <xdr:nvSpPr>
        <xdr:cNvPr id="542" name="楕円 541"/>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139700</xdr:rowOff>
    </xdr:from>
    <xdr:to xmlns:xdr="http://schemas.openxmlformats.org/drawingml/2006/spreadsheetDrawing">
      <xdr:col>76</xdr:col>
      <xdr:colOff>114300</xdr:colOff>
      <xdr:row>39</xdr:row>
      <xdr:rowOff>10795</xdr:rowOff>
    </xdr:to>
    <xdr:cxnSp macro="">
      <xdr:nvCxnSpPr>
        <xdr:cNvPr id="543" name="直線コネクタ 542"/>
        <xdr:cNvCxnSpPr/>
      </xdr:nvCxnSpPr>
      <xdr:spPr>
        <a:xfrm>
          <a:off x="13703300" y="665480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45085</xdr:rowOff>
    </xdr:from>
    <xdr:to xmlns:xdr="http://schemas.openxmlformats.org/drawingml/2006/spreadsheetDrawing">
      <xdr:col>67</xdr:col>
      <xdr:colOff>101600</xdr:colOff>
      <xdr:row>38</xdr:row>
      <xdr:rowOff>146685</xdr:rowOff>
    </xdr:to>
    <xdr:sp macro="" textlink="">
      <xdr:nvSpPr>
        <xdr:cNvPr id="544" name="楕円 543"/>
        <xdr:cNvSpPr/>
      </xdr:nvSpPr>
      <xdr:spPr>
        <a:xfrm>
          <a:off x="127635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95885</xdr:rowOff>
    </xdr:from>
    <xdr:to xmlns:xdr="http://schemas.openxmlformats.org/drawingml/2006/spreadsheetDrawing">
      <xdr:col>71</xdr:col>
      <xdr:colOff>177800</xdr:colOff>
      <xdr:row>38</xdr:row>
      <xdr:rowOff>139700</xdr:rowOff>
    </xdr:to>
    <xdr:cxnSp macro="">
      <xdr:nvCxnSpPr>
        <xdr:cNvPr id="545" name="直線コネクタ 544"/>
        <xdr:cNvCxnSpPr/>
      </xdr:nvCxnSpPr>
      <xdr:spPr>
        <a:xfrm>
          <a:off x="12814300" y="661098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39</xdr:row>
      <xdr:rowOff>101600</xdr:rowOff>
    </xdr:from>
    <xdr:ext cx="405130" cy="259080"/>
    <xdr:sp macro="" textlink="">
      <xdr:nvSpPr>
        <xdr:cNvPr id="546" name="n_1aveValue【一般廃棄物処理施設】&#10;有形固定資産減価償却率"/>
        <xdr:cNvSpPr txBox="1"/>
      </xdr:nvSpPr>
      <xdr:spPr>
        <a:xfrm>
          <a:off x="15266035" y="6788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59055</xdr:rowOff>
    </xdr:from>
    <xdr:ext cx="402590" cy="259080"/>
    <xdr:sp macro="" textlink="">
      <xdr:nvSpPr>
        <xdr:cNvPr id="547" name="n_2aveValue【一般廃棄物処理施設】&#10;有形固定資産減価償却率"/>
        <xdr:cNvSpPr txBox="1"/>
      </xdr:nvSpPr>
      <xdr:spPr>
        <a:xfrm>
          <a:off x="14389735" y="67456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81915</xdr:rowOff>
    </xdr:from>
    <xdr:ext cx="402590" cy="259080"/>
    <xdr:sp macro="" textlink="">
      <xdr:nvSpPr>
        <xdr:cNvPr id="548" name="n_3aveValue【一般廃棄物処理施設】&#10;有形固定資産減価償却率"/>
        <xdr:cNvSpPr txBox="1"/>
      </xdr:nvSpPr>
      <xdr:spPr>
        <a:xfrm>
          <a:off x="13500735" y="67684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64135</xdr:rowOff>
    </xdr:from>
    <xdr:ext cx="402590" cy="256540"/>
    <xdr:sp macro="" textlink="">
      <xdr:nvSpPr>
        <xdr:cNvPr id="549" name="n_4aveValue【一般廃棄物処理施設】&#10;有形固定資産減価償却率"/>
        <xdr:cNvSpPr txBox="1"/>
      </xdr:nvSpPr>
      <xdr:spPr>
        <a:xfrm>
          <a:off x="12611735" y="67506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37</xdr:row>
      <xdr:rowOff>122555</xdr:rowOff>
    </xdr:from>
    <xdr:ext cx="405130" cy="256540"/>
    <xdr:sp macro="" textlink="">
      <xdr:nvSpPr>
        <xdr:cNvPr id="550" name="n_1mainValue【一般廃棄物処理施設】&#10;有形固定資産減価償却率"/>
        <xdr:cNvSpPr txBox="1"/>
      </xdr:nvSpPr>
      <xdr:spPr>
        <a:xfrm>
          <a:off x="15266035" y="64662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78105</xdr:rowOff>
    </xdr:from>
    <xdr:ext cx="402590" cy="256540"/>
    <xdr:sp macro="" textlink="">
      <xdr:nvSpPr>
        <xdr:cNvPr id="551" name="n_2mainValue【一般廃棄物処理施設】&#10;有形固定資産減価償却率"/>
        <xdr:cNvSpPr txBox="1"/>
      </xdr:nvSpPr>
      <xdr:spPr>
        <a:xfrm>
          <a:off x="14389735" y="64217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35560</xdr:rowOff>
    </xdr:from>
    <xdr:ext cx="402590" cy="259080"/>
    <xdr:sp macro="" textlink="">
      <xdr:nvSpPr>
        <xdr:cNvPr id="552" name="n_3mainValue【一般廃棄物処理施設】&#10;有形固定資産減価償却率"/>
        <xdr:cNvSpPr txBox="1"/>
      </xdr:nvSpPr>
      <xdr:spPr>
        <a:xfrm>
          <a:off x="13500735" y="63792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163195</xdr:rowOff>
    </xdr:from>
    <xdr:ext cx="402590" cy="259080"/>
    <xdr:sp macro="" textlink="">
      <xdr:nvSpPr>
        <xdr:cNvPr id="553" name="n_4mainValue【一般廃棄物処理施設】&#10;有形固定資産減価償却率"/>
        <xdr:cNvSpPr txBox="1"/>
      </xdr:nvSpPr>
      <xdr:spPr>
        <a:xfrm>
          <a:off x="12611735" y="63353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562" name="テキスト ボックス 561"/>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3" name="直線コネクタ 56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564" name="直線コネクタ 563"/>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121920</xdr:rowOff>
    </xdr:from>
    <xdr:ext cx="246380" cy="256540"/>
    <xdr:sp macro="" textlink="">
      <xdr:nvSpPr>
        <xdr:cNvPr id="565" name="テキスト ボックス 564"/>
        <xdr:cNvSpPr txBox="1"/>
      </xdr:nvSpPr>
      <xdr:spPr>
        <a:xfrm>
          <a:off x="18039080" y="715137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566" name="直線コネクタ 565"/>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137795</xdr:rowOff>
    </xdr:from>
    <xdr:ext cx="593090" cy="259080"/>
    <xdr:sp macro="" textlink="">
      <xdr:nvSpPr>
        <xdr:cNvPr id="567" name="テキスト ボックス 566"/>
        <xdr:cNvSpPr txBox="1"/>
      </xdr:nvSpPr>
      <xdr:spPr>
        <a:xfrm>
          <a:off x="17692370" y="682434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568" name="直線コネクタ 567"/>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37</xdr:row>
      <xdr:rowOff>154940</xdr:rowOff>
    </xdr:from>
    <xdr:ext cx="593090" cy="256540"/>
    <xdr:sp macro="" textlink="">
      <xdr:nvSpPr>
        <xdr:cNvPr id="569" name="テキスト ボックス 568"/>
        <xdr:cNvSpPr txBox="1"/>
      </xdr:nvSpPr>
      <xdr:spPr>
        <a:xfrm>
          <a:off x="17692370" y="649859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570" name="直線コネクタ 569"/>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170815</xdr:rowOff>
    </xdr:from>
    <xdr:ext cx="593090" cy="258445"/>
    <xdr:sp macro="" textlink="">
      <xdr:nvSpPr>
        <xdr:cNvPr id="571" name="テキスト ボックス 570"/>
        <xdr:cNvSpPr txBox="1"/>
      </xdr:nvSpPr>
      <xdr:spPr>
        <a:xfrm>
          <a:off x="17692370" y="617156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572" name="直線コネクタ 571"/>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15875</xdr:rowOff>
    </xdr:from>
    <xdr:ext cx="593090" cy="259080"/>
    <xdr:sp macro="" textlink="">
      <xdr:nvSpPr>
        <xdr:cNvPr id="573" name="テキスト ボックス 572"/>
        <xdr:cNvSpPr txBox="1"/>
      </xdr:nvSpPr>
      <xdr:spPr>
        <a:xfrm>
          <a:off x="17692370" y="584517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574" name="直線コネクタ 573"/>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31750</xdr:rowOff>
    </xdr:from>
    <xdr:ext cx="593090" cy="256540"/>
    <xdr:sp macro="" textlink="">
      <xdr:nvSpPr>
        <xdr:cNvPr id="575" name="テキスト ボックス 574"/>
        <xdr:cNvSpPr txBox="1"/>
      </xdr:nvSpPr>
      <xdr:spPr>
        <a:xfrm>
          <a:off x="17692370" y="551815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6" name="直線コネクタ 575"/>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3090" cy="259080"/>
    <xdr:sp macro="" textlink="">
      <xdr:nvSpPr>
        <xdr:cNvPr id="577" name="テキスト ボックス 576"/>
        <xdr:cNvSpPr txBox="1"/>
      </xdr:nvSpPr>
      <xdr:spPr>
        <a:xfrm>
          <a:off x="17692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14605</xdr:rowOff>
    </xdr:from>
    <xdr:to xmlns:xdr="http://schemas.openxmlformats.org/drawingml/2006/spreadsheetDrawing">
      <xdr:col>116</xdr:col>
      <xdr:colOff>62865</xdr:colOff>
      <xdr:row>42</xdr:row>
      <xdr:rowOff>86360</xdr:rowOff>
    </xdr:to>
    <xdr:cxnSp macro="">
      <xdr:nvCxnSpPr>
        <xdr:cNvPr id="579" name="直線コネクタ 578"/>
        <xdr:cNvCxnSpPr/>
      </xdr:nvCxnSpPr>
      <xdr:spPr>
        <a:xfrm flipV="1">
          <a:off x="22160865" y="5672455"/>
          <a:ext cx="0" cy="1614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90170</xdr:rowOff>
    </xdr:from>
    <xdr:ext cx="469900" cy="259080"/>
    <xdr:sp macro="" textlink="">
      <xdr:nvSpPr>
        <xdr:cNvPr id="580" name="【一般廃棄物処理施設】&#10;一人当たり有形固定資産（償却資産）額最小値テキスト"/>
        <xdr:cNvSpPr txBox="1"/>
      </xdr:nvSpPr>
      <xdr:spPr>
        <a:xfrm>
          <a:off x="22199600" y="7291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86360</xdr:rowOff>
    </xdr:from>
    <xdr:to xmlns:xdr="http://schemas.openxmlformats.org/drawingml/2006/spreadsheetDrawing">
      <xdr:col>116</xdr:col>
      <xdr:colOff>152400</xdr:colOff>
      <xdr:row>42</xdr:row>
      <xdr:rowOff>86360</xdr:rowOff>
    </xdr:to>
    <xdr:cxnSp macro="">
      <xdr:nvCxnSpPr>
        <xdr:cNvPr id="581" name="直線コネクタ 580"/>
        <xdr:cNvCxnSpPr/>
      </xdr:nvCxnSpPr>
      <xdr:spPr>
        <a:xfrm>
          <a:off x="22072600" y="7287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132715</xdr:rowOff>
    </xdr:from>
    <xdr:ext cx="598805" cy="256540"/>
    <xdr:sp macro="" textlink="">
      <xdr:nvSpPr>
        <xdr:cNvPr id="582" name="【一般廃棄物処理施設】&#10;一人当たり有形固定資産（償却資産）額最大値テキスト"/>
        <xdr:cNvSpPr txBox="1"/>
      </xdr:nvSpPr>
      <xdr:spPr>
        <a:xfrm>
          <a:off x="22199600" y="544766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496,313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14605</xdr:rowOff>
    </xdr:from>
    <xdr:to xmlns:xdr="http://schemas.openxmlformats.org/drawingml/2006/spreadsheetDrawing">
      <xdr:col>116</xdr:col>
      <xdr:colOff>152400</xdr:colOff>
      <xdr:row>33</xdr:row>
      <xdr:rowOff>14605</xdr:rowOff>
    </xdr:to>
    <xdr:cxnSp macro="">
      <xdr:nvCxnSpPr>
        <xdr:cNvPr id="583" name="直線コネクタ 582"/>
        <xdr:cNvCxnSpPr/>
      </xdr:nvCxnSpPr>
      <xdr:spPr>
        <a:xfrm>
          <a:off x="22072600" y="5672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27940</xdr:rowOff>
    </xdr:from>
    <xdr:ext cx="598805" cy="259080"/>
    <xdr:sp macro="" textlink="">
      <xdr:nvSpPr>
        <xdr:cNvPr id="584" name="【一般廃棄物処理施設】&#10;一人当たり有形固定資産（償却資産）額平均値テキスト"/>
        <xdr:cNvSpPr txBox="1"/>
      </xdr:nvSpPr>
      <xdr:spPr>
        <a:xfrm>
          <a:off x="22199600" y="67144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5080</xdr:rowOff>
    </xdr:from>
    <xdr:to xmlns:xdr="http://schemas.openxmlformats.org/drawingml/2006/spreadsheetDrawing">
      <xdr:col>116</xdr:col>
      <xdr:colOff>114300</xdr:colOff>
      <xdr:row>40</xdr:row>
      <xdr:rowOff>106680</xdr:rowOff>
    </xdr:to>
    <xdr:sp macro="" textlink="">
      <xdr:nvSpPr>
        <xdr:cNvPr id="585" name="フローチャート: 判断 584"/>
        <xdr:cNvSpPr/>
      </xdr:nvSpPr>
      <xdr:spPr>
        <a:xfrm>
          <a:off x="22110700" y="686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32385</xdr:rowOff>
    </xdr:from>
    <xdr:to xmlns:xdr="http://schemas.openxmlformats.org/drawingml/2006/spreadsheetDrawing">
      <xdr:col>112</xdr:col>
      <xdr:colOff>38100</xdr:colOff>
      <xdr:row>40</xdr:row>
      <xdr:rowOff>133985</xdr:rowOff>
    </xdr:to>
    <xdr:sp macro="" textlink="">
      <xdr:nvSpPr>
        <xdr:cNvPr id="586" name="フローチャート: 判断 585"/>
        <xdr:cNvSpPr/>
      </xdr:nvSpPr>
      <xdr:spPr>
        <a:xfrm>
          <a:off x="21272500" y="689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35560</xdr:rowOff>
    </xdr:from>
    <xdr:to xmlns:xdr="http://schemas.openxmlformats.org/drawingml/2006/spreadsheetDrawing">
      <xdr:col>107</xdr:col>
      <xdr:colOff>101600</xdr:colOff>
      <xdr:row>40</xdr:row>
      <xdr:rowOff>137160</xdr:rowOff>
    </xdr:to>
    <xdr:sp macro="" textlink="">
      <xdr:nvSpPr>
        <xdr:cNvPr id="587" name="フローチャート: 判断 586"/>
        <xdr:cNvSpPr/>
      </xdr:nvSpPr>
      <xdr:spPr>
        <a:xfrm>
          <a:off x="20383500" y="689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0</xdr:rowOff>
    </xdr:from>
    <xdr:to xmlns:xdr="http://schemas.openxmlformats.org/drawingml/2006/spreadsheetDrawing">
      <xdr:col>102</xdr:col>
      <xdr:colOff>165100</xdr:colOff>
      <xdr:row>40</xdr:row>
      <xdr:rowOff>101600</xdr:rowOff>
    </xdr:to>
    <xdr:sp macro="" textlink="">
      <xdr:nvSpPr>
        <xdr:cNvPr id="588" name="フローチャート: 判断 587"/>
        <xdr:cNvSpPr/>
      </xdr:nvSpPr>
      <xdr:spPr>
        <a:xfrm>
          <a:off x="19494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59690</xdr:rowOff>
    </xdr:from>
    <xdr:to xmlns:xdr="http://schemas.openxmlformats.org/drawingml/2006/spreadsheetDrawing">
      <xdr:col>98</xdr:col>
      <xdr:colOff>38100</xdr:colOff>
      <xdr:row>40</xdr:row>
      <xdr:rowOff>161290</xdr:rowOff>
    </xdr:to>
    <xdr:sp macro="" textlink="">
      <xdr:nvSpPr>
        <xdr:cNvPr id="589" name="フローチャート: 判断 588"/>
        <xdr:cNvSpPr/>
      </xdr:nvSpPr>
      <xdr:spPr>
        <a:xfrm>
          <a:off x="18605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90" name="テキスト ボックス 58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91" name="テキスト ボックス 59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92" name="テキスト ボックス 59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93" name="テキスト ボックス 59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94" name="テキスト ボックス 59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15875</xdr:rowOff>
    </xdr:from>
    <xdr:to xmlns:xdr="http://schemas.openxmlformats.org/drawingml/2006/spreadsheetDrawing">
      <xdr:col>116</xdr:col>
      <xdr:colOff>114300</xdr:colOff>
      <xdr:row>40</xdr:row>
      <xdr:rowOff>117475</xdr:rowOff>
    </xdr:to>
    <xdr:sp macro="" textlink="">
      <xdr:nvSpPr>
        <xdr:cNvPr id="595" name="楕円 594"/>
        <xdr:cNvSpPr/>
      </xdr:nvSpPr>
      <xdr:spPr>
        <a:xfrm>
          <a:off x="221107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166370</xdr:rowOff>
    </xdr:from>
    <xdr:ext cx="598805" cy="256540"/>
    <xdr:sp macro="" textlink="">
      <xdr:nvSpPr>
        <xdr:cNvPr id="596" name="【一般廃棄物処理施設】&#10;一人当たり有形固定資産（償却資産）額該当値テキスト"/>
        <xdr:cNvSpPr txBox="1"/>
      </xdr:nvSpPr>
      <xdr:spPr>
        <a:xfrm>
          <a:off x="22199600" y="685292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22225</xdr:rowOff>
    </xdr:from>
    <xdr:to xmlns:xdr="http://schemas.openxmlformats.org/drawingml/2006/spreadsheetDrawing">
      <xdr:col>112</xdr:col>
      <xdr:colOff>38100</xdr:colOff>
      <xdr:row>40</xdr:row>
      <xdr:rowOff>123825</xdr:rowOff>
    </xdr:to>
    <xdr:sp macro="" textlink="">
      <xdr:nvSpPr>
        <xdr:cNvPr id="597" name="楕円 596"/>
        <xdr:cNvSpPr/>
      </xdr:nvSpPr>
      <xdr:spPr>
        <a:xfrm>
          <a:off x="21272500" y="68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66675</xdr:rowOff>
    </xdr:from>
    <xdr:to xmlns:xdr="http://schemas.openxmlformats.org/drawingml/2006/spreadsheetDrawing">
      <xdr:col>116</xdr:col>
      <xdr:colOff>63500</xdr:colOff>
      <xdr:row>40</xdr:row>
      <xdr:rowOff>73025</xdr:rowOff>
    </xdr:to>
    <xdr:cxnSp macro="">
      <xdr:nvCxnSpPr>
        <xdr:cNvPr id="598" name="直線コネクタ 597"/>
        <xdr:cNvCxnSpPr/>
      </xdr:nvCxnSpPr>
      <xdr:spPr>
        <a:xfrm flipV="1">
          <a:off x="21323300" y="692467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27940</xdr:rowOff>
    </xdr:from>
    <xdr:to xmlns:xdr="http://schemas.openxmlformats.org/drawingml/2006/spreadsheetDrawing">
      <xdr:col>107</xdr:col>
      <xdr:colOff>101600</xdr:colOff>
      <xdr:row>40</xdr:row>
      <xdr:rowOff>129540</xdr:rowOff>
    </xdr:to>
    <xdr:sp macro="" textlink="">
      <xdr:nvSpPr>
        <xdr:cNvPr id="599" name="楕円 598"/>
        <xdr:cNvSpPr/>
      </xdr:nvSpPr>
      <xdr:spPr>
        <a:xfrm>
          <a:off x="203835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73025</xdr:rowOff>
    </xdr:from>
    <xdr:to xmlns:xdr="http://schemas.openxmlformats.org/drawingml/2006/spreadsheetDrawing">
      <xdr:col>111</xdr:col>
      <xdr:colOff>177800</xdr:colOff>
      <xdr:row>40</xdr:row>
      <xdr:rowOff>78740</xdr:rowOff>
    </xdr:to>
    <xdr:cxnSp macro="">
      <xdr:nvCxnSpPr>
        <xdr:cNvPr id="600" name="直線コネクタ 599"/>
        <xdr:cNvCxnSpPr/>
      </xdr:nvCxnSpPr>
      <xdr:spPr>
        <a:xfrm flipV="1">
          <a:off x="20434300" y="69310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31750</xdr:rowOff>
    </xdr:from>
    <xdr:to xmlns:xdr="http://schemas.openxmlformats.org/drawingml/2006/spreadsheetDrawing">
      <xdr:col>102</xdr:col>
      <xdr:colOff>165100</xdr:colOff>
      <xdr:row>40</xdr:row>
      <xdr:rowOff>133350</xdr:rowOff>
    </xdr:to>
    <xdr:sp macro="" textlink="">
      <xdr:nvSpPr>
        <xdr:cNvPr id="601" name="楕円 600"/>
        <xdr:cNvSpPr/>
      </xdr:nvSpPr>
      <xdr:spPr>
        <a:xfrm>
          <a:off x="19494500" y="688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78740</xdr:rowOff>
    </xdr:from>
    <xdr:to xmlns:xdr="http://schemas.openxmlformats.org/drawingml/2006/spreadsheetDrawing">
      <xdr:col>107</xdr:col>
      <xdr:colOff>50800</xdr:colOff>
      <xdr:row>40</xdr:row>
      <xdr:rowOff>82550</xdr:rowOff>
    </xdr:to>
    <xdr:cxnSp macro="">
      <xdr:nvCxnSpPr>
        <xdr:cNvPr id="602" name="直線コネクタ 601"/>
        <xdr:cNvCxnSpPr/>
      </xdr:nvCxnSpPr>
      <xdr:spPr>
        <a:xfrm flipV="1">
          <a:off x="19545300" y="69367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37465</xdr:rowOff>
    </xdr:from>
    <xdr:to xmlns:xdr="http://schemas.openxmlformats.org/drawingml/2006/spreadsheetDrawing">
      <xdr:col>98</xdr:col>
      <xdr:colOff>38100</xdr:colOff>
      <xdr:row>40</xdr:row>
      <xdr:rowOff>139065</xdr:rowOff>
    </xdr:to>
    <xdr:sp macro="" textlink="">
      <xdr:nvSpPr>
        <xdr:cNvPr id="603" name="楕円 602"/>
        <xdr:cNvSpPr/>
      </xdr:nvSpPr>
      <xdr:spPr>
        <a:xfrm>
          <a:off x="18605500" y="689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82550</xdr:rowOff>
    </xdr:from>
    <xdr:to xmlns:xdr="http://schemas.openxmlformats.org/drawingml/2006/spreadsheetDrawing">
      <xdr:col>102</xdr:col>
      <xdr:colOff>114300</xdr:colOff>
      <xdr:row>40</xdr:row>
      <xdr:rowOff>88265</xdr:rowOff>
    </xdr:to>
    <xdr:cxnSp macro="">
      <xdr:nvCxnSpPr>
        <xdr:cNvPr id="604" name="直線コネクタ 603"/>
        <xdr:cNvCxnSpPr/>
      </xdr:nvCxnSpPr>
      <xdr:spPr>
        <a:xfrm flipV="1">
          <a:off x="18656300" y="69405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40</xdr:row>
      <xdr:rowOff>125095</xdr:rowOff>
    </xdr:from>
    <xdr:ext cx="596265" cy="258445"/>
    <xdr:sp macro="" textlink="">
      <xdr:nvSpPr>
        <xdr:cNvPr id="605" name="n_1aveValue【一般廃棄物処理施設】&#10;一人当たり有形固定資産（償却資産）額"/>
        <xdr:cNvSpPr txBox="1"/>
      </xdr:nvSpPr>
      <xdr:spPr>
        <a:xfrm>
          <a:off x="21010880" y="698309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40</xdr:row>
      <xdr:rowOff>128270</xdr:rowOff>
    </xdr:from>
    <xdr:ext cx="596265" cy="259080"/>
    <xdr:sp macro="" textlink="">
      <xdr:nvSpPr>
        <xdr:cNvPr id="606" name="n_2aveValue【一般廃棄物処理施設】&#10;一人当たり有形固定資産（償却資産）額"/>
        <xdr:cNvSpPr txBox="1"/>
      </xdr:nvSpPr>
      <xdr:spPr>
        <a:xfrm>
          <a:off x="20134580" y="69862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118110</xdr:rowOff>
    </xdr:from>
    <xdr:ext cx="596265" cy="259080"/>
    <xdr:sp macro="" textlink="">
      <xdr:nvSpPr>
        <xdr:cNvPr id="607" name="n_3aveValue【一般廃棄物処理施設】&#10;一人当たり有形固定資産（償却資産）額"/>
        <xdr:cNvSpPr txBox="1"/>
      </xdr:nvSpPr>
      <xdr:spPr>
        <a:xfrm>
          <a:off x="19245580" y="66332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40</xdr:row>
      <xdr:rowOff>152400</xdr:rowOff>
    </xdr:from>
    <xdr:ext cx="532130" cy="259080"/>
    <xdr:sp macro="" textlink="">
      <xdr:nvSpPr>
        <xdr:cNvPr id="608" name="n_4aveValue【一般廃棄物処理施設】&#10;一人当たり有形固定資産（償却資産）額"/>
        <xdr:cNvSpPr txBox="1"/>
      </xdr:nvSpPr>
      <xdr:spPr>
        <a:xfrm>
          <a:off x="18388965" y="70104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38</xdr:row>
      <xdr:rowOff>140335</xdr:rowOff>
    </xdr:from>
    <xdr:ext cx="596265" cy="259080"/>
    <xdr:sp macro="" textlink="">
      <xdr:nvSpPr>
        <xdr:cNvPr id="609" name="n_1mainValue【一般廃棄物処理施設】&#10;一人当たり有形固定資産（償却資産）額"/>
        <xdr:cNvSpPr txBox="1"/>
      </xdr:nvSpPr>
      <xdr:spPr>
        <a:xfrm>
          <a:off x="21010880" y="665543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110,883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146050</xdr:rowOff>
    </xdr:from>
    <xdr:ext cx="596265" cy="256540"/>
    <xdr:sp macro="" textlink="">
      <xdr:nvSpPr>
        <xdr:cNvPr id="610" name="n_2mainValue【一般廃棄物処理施設】&#10;一人当たり有形固定資産（償却資産）額"/>
        <xdr:cNvSpPr txBox="1"/>
      </xdr:nvSpPr>
      <xdr:spPr>
        <a:xfrm>
          <a:off x="20134580" y="666115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109,167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40</xdr:row>
      <xdr:rowOff>124460</xdr:rowOff>
    </xdr:from>
    <xdr:ext cx="596265" cy="259080"/>
    <xdr:sp macro="" textlink="">
      <xdr:nvSpPr>
        <xdr:cNvPr id="611" name="n_3mainValue【一般廃棄物処理施設】&#10;一人当たり有形固定資産（償却資産）額"/>
        <xdr:cNvSpPr txBox="1"/>
      </xdr:nvSpPr>
      <xdr:spPr>
        <a:xfrm>
          <a:off x="19245580" y="69824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107,999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155575</xdr:rowOff>
    </xdr:from>
    <xdr:ext cx="596265" cy="256540"/>
    <xdr:sp macro="" textlink="">
      <xdr:nvSpPr>
        <xdr:cNvPr id="612" name="n_4mainValue【一般廃棄物処理施設】&#10;一人当たり有形固定資産（償却資産）額"/>
        <xdr:cNvSpPr txBox="1"/>
      </xdr:nvSpPr>
      <xdr:spPr>
        <a:xfrm>
          <a:off x="18356580" y="667067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13" name="正方形/長方形 6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14" name="正方形/長方形 61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5" name="正方形/長方形 61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6" name="正方形/長方形 61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7" name="正方形/長方形 61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8" name="正方形/長方形 61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9" name="正方形/長方形 61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0" name="正方形/長方形 61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21" name="正方形/長方形 6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22" name="正方形/長方形 621"/>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23" name="正方形/長方形 622"/>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24" name="正方形/長方形 623"/>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25" name="正方形/長方形 624"/>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26" name="正方形/長方形 625"/>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27" name="正方形/長方形 626"/>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28" name="正方形/長方形 62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9" name="正方形/長方形 6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30" name="正方形/長方形 629"/>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31" name="正方形/長方形 630"/>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32" name="正方形/長方形 631"/>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3" name="正方形/長方形 632"/>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4" name="正方形/長方形 633"/>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5" name="正方形/長方形 634"/>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6" name="正方形/長方形 635"/>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910" cy="222885"/>
    <xdr:sp macro="" textlink="">
      <xdr:nvSpPr>
        <xdr:cNvPr id="637" name="テキスト ボックス 636"/>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8" name="直線コネクタ 637"/>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9080"/>
    <xdr:sp macro="" textlink="">
      <xdr:nvSpPr>
        <xdr:cNvPr id="639" name="テキスト ボックス 638"/>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40" name="直線コネクタ 639"/>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4820" cy="256540"/>
    <xdr:sp macro="" textlink="">
      <xdr:nvSpPr>
        <xdr:cNvPr id="641" name="テキスト ボックス 640"/>
        <xdr:cNvSpPr txBox="1"/>
      </xdr:nvSpPr>
      <xdr:spPr>
        <a:xfrm>
          <a:off x="11978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42" name="直線コネクタ 641"/>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43" name="テキスト ボックス 642"/>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44" name="直線コネクタ 643"/>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45" name="テキスト ボックス 644"/>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46" name="直線コネクタ 645"/>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6540"/>
    <xdr:sp macro="" textlink="">
      <xdr:nvSpPr>
        <xdr:cNvPr id="647" name="テキスト ボックス 646"/>
        <xdr:cNvSpPr txBox="1"/>
      </xdr:nvSpPr>
      <xdr:spPr>
        <a:xfrm>
          <a:off x="12042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48" name="直線コネクタ 647"/>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649" name="テキスト ボックス 648"/>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50" name="直線コネクタ 649"/>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6550" cy="259080"/>
    <xdr:sp macro="" textlink="">
      <xdr:nvSpPr>
        <xdr:cNvPr id="651" name="テキスト ボックス 650"/>
        <xdr:cNvSpPr txBox="1"/>
      </xdr:nvSpPr>
      <xdr:spPr>
        <a:xfrm>
          <a:off x="12106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52"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133350</xdr:rowOff>
    </xdr:from>
    <xdr:to xmlns:xdr="http://schemas.openxmlformats.org/drawingml/2006/spreadsheetDrawing">
      <xdr:col>85</xdr:col>
      <xdr:colOff>126365</xdr:colOff>
      <xdr:row>86</xdr:row>
      <xdr:rowOff>68580</xdr:rowOff>
    </xdr:to>
    <xdr:cxnSp macro="">
      <xdr:nvCxnSpPr>
        <xdr:cNvPr id="653" name="直線コネクタ 652"/>
        <xdr:cNvCxnSpPr/>
      </xdr:nvCxnSpPr>
      <xdr:spPr>
        <a:xfrm flipV="1">
          <a:off x="16318865" y="13506450"/>
          <a:ext cx="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72390</xdr:rowOff>
    </xdr:from>
    <xdr:ext cx="405130" cy="259080"/>
    <xdr:sp macro="" textlink="">
      <xdr:nvSpPr>
        <xdr:cNvPr id="654" name="【消防施設】&#10;有形固定資産減価償却率最小値テキスト"/>
        <xdr:cNvSpPr txBox="1"/>
      </xdr:nvSpPr>
      <xdr:spPr>
        <a:xfrm>
          <a:off x="16357600" y="14817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68580</xdr:rowOff>
    </xdr:from>
    <xdr:to xmlns:xdr="http://schemas.openxmlformats.org/drawingml/2006/spreadsheetDrawing">
      <xdr:col>86</xdr:col>
      <xdr:colOff>25400</xdr:colOff>
      <xdr:row>86</xdr:row>
      <xdr:rowOff>68580</xdr:rowOff>
    </xdr:to>
    <xdr:cxnSp macro="">
      <xdr:nvCxnSpPr>
        <xdr:cNvPr id="655" name="直線コネクタ 654"/>
        <xdr:cNvCxnSpPr/>
      </xdr:nvCxnSpPr>
      <xdr:spPr>
        <a:xfrm>
          <a:off x="16230600" y="14813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80010</xdr:rowOff>
    </xdr:from>
    <xdr:ext cx="405130" cy="259080"/>
    <xdr:sp macro="" textlink="">
      <xdr:nvSpPr>
        <xdr:cNvPr id="656" name="【消防施設】&#10;有形固定資産減価償却率最大値テキスト"/>
        <xdr:cNvSpPr txBox="1"/>
      </xdr:nvSpPr>
      <xdr:spPr>
        <a:xfrm>
          <a:off x="16357600" y="13281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133350</xdr:rowOff>
    </xdr:from>
    <xdr:to xmlns:xdr="http://schemas.openxmlformats.org/drawingml/2006/spreadsheetDrawing">
      <xdr:col>86</xdr:col>
      <xdr:colOff>25400</xdr:colOff>
      <xdr:row>78</xdr:row>
      <xdr:rowOff>133350</xdr:rowOff>
    </xdr:to>
    <xdr:cxnSp macro="">
      <xdr:nvCxnSpPr>
        <xdr:cNvPr id="657" name="直線コネクタ 656"/>
        <xdr:cNvCxnSpPr/>
      </xdr:nvCxnSpPr>
      <xdr:spPr>
        <a:xfrm>
          <a:off x="16230600" y="1350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84455</xdr:rowOff>
    </xdr:from>
    <xdr:ext cx="405130" cy="259080"/>
    <xdr:sp macro="" textlink="">
      <xdr:nvSpPr>
        <xdr:cNvPr id="658" name="【消防施設】&#10;有形固定資産減価償却率平均値テキスト"/>
        <xdr:cNvSpPr txBox="1"/>
      </xdr:nvSpPr>
      <xdr:spPr>
        <a:xfrm>
          <a:off x="16357600" y="139719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61595</xdr:rowOff>
    </xdr:from>
    <xdr:to xmlns:xdr="http://schemas.openxmlformats.org/drawingml/2006/spreadsheetDrawing">
      <xdr:col>85</xdr:col>
      <xdr:colOff>177800</xdr:colOff>
      <xdr:row>82</xdr:row>
      <xdr:rowOff>163195</xdr:rowOff>
    </xdr:to>
    <xdr:sp macro="" textlink="">
      <xdr:nvSpPr>
        <xdr:cNvPr id="659" name="フローチャート: 判断 658"/>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34925</xdr:rowOff>
    </xdr:from>
    <xdr:to xmlns:xdr="http://schemas.openxmlformats.org/drawingml/2006/spreadsheetDrawing">
      <xdr:col>81</xdr:col>
      <xdr:colOff>101600</xdr:colOff>
      <xdr:row>82</xdr:row>
      <xdr:rowOff>136525</xdr:rowOff>
    </xdr:to>
    <xdr:sp macro="" textlink="">
      <xdr:nvSpPr>
        <xdr:cNvPr id="660" name="フローチャート: 判断 659"/>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158750</xdr:rowOff>
    </xdr:from>
    <xdr:to xmlns:xdr="http://schemas.openxmlformats.org/drawingml/2006/spreadsheetDrawing">
      <xdr:col>76</xdr:col>
      <xdr:colOff>165100</xdr:colOff>
      <xdr:row>82</xdr:row>
      <xdr:rowOff>88900</xdr:rowOff>
    </xdr:to>
    <xdr:sp macro="" textlink="">
      <xdr:nvSpPr>
        <xdr:cNvPr id="661" name="フローチャート: 判断 660"/>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113030</xdr:rowOff>
    </xdr:from>
    <xdr:to xmlns:xdr="http://schemas.openxmlformats.org/drawingml/2006/spreadsheetDrawing">
      <xdr:col>72</xdr:col>
      <xdr:colOff>38100</xdr:colOff>
      <xdr:row>82</xdr:row>
      <xdr:rowOff>43180</xdr:rowOff>
    </xdr:to>
    <xdr:sp macro="" textlink="">
      <xdr:nvSpPr>
        <xdr:cNvPr id="662" name="フローチャート: 判断 661"/>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139700</xdr:rowOff>
    </xdr:from>
    <xdr:to xmlns:xdr="http://schemas.openxmlformats.org/drawingml/2006/spreadsheetDrawing">
      <xdr:col>67</xdr:col>
      <xdr:colOff>101600</xdr:colOff>
      <xdr:row>82</xdr:row>
      <xdr:rowOff>69850</xdr:rowOff>
    </xdr:to>
    <xdr:sp macro="" textlink="">
      <xdr:nvSpPr>
        <xdr:cNvPr id="663" name="フローチャート: 判断 662"/>
        <xdr:cNvSpPr/>
      </xdr:nvSpPr>
      <xdr:spPr>
        <a:xfrm>
          <a:off x="12763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4" name="テキスト ボックス 66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5" name="テキスト ボックス 66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6" name="テキスト ボックス 66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7" name="テキスト ボックス 66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8" name="テキスト ボックス 66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107315</xdr:rowOff>
    </xdr:from>
    <xdr:to xmlns:xdr="http://schemas.openxmlformats.org/drawingml/2006/spreadsheetDrawing">
      <xdr:col>85</xdr:col>
      <xdr:colOff>177800</xdr:colOff>
      <xdr:row>83</xdr:row>
      <xdr:rowOff>37465</xdr:rowOff>
    </xdr:to>
    <xdr:sp macro="" textlink="">
      <xdr:nvSpPr>
        <xdr:cNvPr id="669" name="楕円 668"/>
        <xdr:cNvSpPr/>
      </xdr:nvSpPr>
      <xdr:spPr>
        <a:xfrm>
          <a:off x="16268700" y="1416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82</xdr:row>
      <xdr:rowOff>86360</xdr:rowOff>
    </xdr:from>
    <xdr:ext cx="405130" cy="256540"/>
    <xdr:sp macro="" textlink="">
      <xdr:nvSpPr>
        <xdr:cNvPr id="670" name="【消防施設】&#10;有形固定資産減価償却率該当値テキスト"/>
        <xdr:cNvSpPr txBox="1"/>
      </xdr:nvSpPr>
      <xdr:spPr>
        <a:xfrm>
          <a:off x="16357600" y="141452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38735</xdr:rowOff>
    </xdr:from>
    <xdr:to xmlns:xdr="http://schemas.openxmlformats.org/drawingml/2006/spreadsheetDrawing">
      <xdr:col>81</xdr:col>
      <xdr:colOff>101600</xdr:colOff>
      <xdr:row>82</xdr:row>
      <xdr:rowOff>140335</xdr:rowOff>
    </xdr:to>
    <xdr:sp macro="" textlink="">
      <xdr:nvSpPr>
        <xdr:cNvPr id="671" name="楕円 670"/>
        <xdr:cNvSpPr/>
      </xdr:nvSpPr>
      <xdr:spPr>
        <a:xfrm>
          <a:off x="15430500" y="140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89535</xdr:rowOff>
    </xdr:from>
    <xdr:to xmlns:xdr="http://schemas.openxmlformats.org/drawingml/2006/spreadsheetDrawing">
      <xdr:col>85</xdr:col>
      <xdr:colOff>127000</xdr:colOff>
      <xdr:row>82</xdr:row>
      <xdr:rowOff>158115</xdr:rowOff>
    </xdr:to>
    <xdr:cxnSp macro="">
      <xdr:nvCxnSpPr>
        <xdr:cNvPr id="672" name="直線コネクタ 671"/>
        <xdr:cNvCxnSpPr/>
      </xdr:nvCxnSpPr>
      <xdr:spPr>
        <a:xfrm>
          <a:off x="15481300" y="1414843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154940</xdr:rowOff>
    </xdr:from>
    <xdr:to xmlns:xdr="http://schemas.openxmlformats.org/drawingml/2006/spreadsheetDrawing">
      <xdr:col>76</xdr:col>
      <xdr:colOff>165100</xdr:colOff>
      <xdr:row>82</xdr:row>
      <xdr:rowOff>85090</xdr:rowOff>
    </xdr:to>
    <xdr:sp macro="" textlink="">
      <xdr:nvSpPr>
        <xdr:cNvPr id="673" name="楕円 672"/>
        <xdr:cNvSpPr/>
      </xdr:nvSpPr>
      <xdr:spPr>
        <a:xfrm>
          <a:off x="14541500" y="1404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34290</xdr:rowOff>
    </xdr:from>
    <xdr:to xmlns:xdr="http://schemas.openxmlformats.org/drawingml/2006/spreadsheetDrawing">
      <xdr:col>81</xdr:col>
      <xdr:colOff>50800</xdr:colOff>
      <xdr:row>82</xdr:row>
      <xdr:rowOff>89535</xdr:rowOff>
    </xdr:to>
    <xdr:cxnSp macro="">
      <xdr:nvCxnSpPr>
        <xdr:cNvPr id="674" name="直線コネクタ 673"/>
        <xdr:cNvCxnSpPr/>
      </xdr:nvCxnSpPr>
      <xdr:spPr>
        <a:xfrm>
          <a:off x="14592300" y="1409319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80645</xdr:rowOff>
    </xdr:from>
    <xdr:to xmlns:xdr="http://schemas.openxmlformats.org/drawingml/2006/spreadsheetDrawing">
      <xdr:col>72</xdr:col>
      <xdr:colOff>38100</xdr:colOff>
      <xdr:row>82</xdr:row>
      <xdr:rowOff>10795</xdr:rowOff>
    </xdr:to>
    <xdr:sp macro="" textlink="">
      <xdr:nvSpPr>
        <xdr:cNvPr id="675" name="楕円 674"/>
        <xdr:cNvSpPr/>
      </xdr:nvSpPr>
      <xdr:spPr>
        <a:xfrm>
          <a:off x="13652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81</xdr:row>
      <xdr:rowOff>132080</xdr:rowOff>
    </xdr:from>
    <xdr:to xmlns:xdr="http://schemas.openxmlformats.org/drawingml/2006/spreadsheetDrawing">
      <xdr:col>76</xdr:col>
      <xdr:colOff>114300</xdr:colOff>
      <xdr:row>82</xdr:row>
      <xdr:rowOff>34290</xdr:rowOff>
    </xdr:to>
    <xdr:cxnSp macro="">
      <xdr:nvCxnSpPr>
        <xdr:cNvPr id="676" name="直線コネクタ 675"/>
        <xdr:cNvCxnSpPr/>
      </xdr:nvCxnSpPr>
      <xdr:spPr>
        <a:xfrm>
          <a:off x="13703300" y="1401953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81</xdr:row>
      <xdr:rowOff>40640</xdr:rowOff>
    </xdr:from>
    <xdr:to xmlns:xdr="http://schemas.openxmlformats.org/drawingml/2006/spreadsheetDrawing">
      <xdr:col>67</xdr:col>
      <xdr:colOff>101600</xdr:colOff>
      <xdr:row>81</xdr:row>
      <xdr:rowOff>142240</xdr:rowOff>
    </xdr:to>
    <xdr:sp macro="" textlink="">
      <xdr:nvSpPr>
        <xdr:cNvPr id="677" name="楕円 676"/>
        <xdr:cNvSpPr/>
      </xdr:nvSpPr>
      <xdr:spPr>
        <a:xfrm>
          <a:off x="12763500" y="1392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81</xdr:row>
      <xdr:rowOff>91440</xdr:rowOff>
    </xdr:from>
    <xdr:to xmlns:xdr="http://schemas.openxmlformats.org/drawingml/2006/spreadsheetDrawing">
      <xdr:col>71</xdr:col>
      <xdr:colOff>177800</xdr:colOff>
      <xdr:row>81</xdr:row>
      <xdr:rowOff>132080</xdr:rowOff>
    </xdr:to>
    <xdr:cxnSp macro="">
      <xdr:nvCxnSpPr>
        <xdr:cNvPr id="678" name="直線コネクタ 677"/>
        <xdr:cNvCxnSpPr/>
      </xdr:nvCxnSpPr>
      <xdr:spPr>
        <a:xfrm>
          <a:off x="12814300" y="139788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153035</xdr:rowOff>
    </xdr:from>
    <xdr:ext cx="405130" cy="259080"/>
    <xdr:sp macro="" textlink="">
      <xdr:nvSpPr>
        <xdr:cNvPr id="679" name="n_1aveValue【消防施設】&#10;有形固定資産減価償却率"/>
        <xdr:cNvSpPr txBox="1"/>
      </xdr:nvSpPr>
      <xdr:spPr>
        <a:xfrm>
          <a:off x="15266035" y="13869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80010</xdr:rowOff>
    </xdr:from>
    <xdr:ext cx="402590" cy="259080"/>
    <xdr:sp macro="" textlink="">
      <xdr:nvSpPr>
        <xdr:cNvPr id="680" name="n_2aveValue【消防施設】&#10;有形固定資産減価償却率"/>
        <xdr:cNvSpPr txBox="1"/>
      </xdr:nvSpPr>
      <xdr:spPr>
        <a:xfrm>
          <a:off x="14389735" y="141389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34290</xdr:rowOff>
    </xdr:from>
    <xdr:ext cx="402590" cy="259080"/>
    <xdr:sp macro="" textlink="">
      <xdr:nvSpPr>
        <xdr:cNvPr id="681" name="n_3aveValue【消防施設】&#10;有形固定資産減価償却率"/>
        <xdr:cNvSpPr txBox="1"/>
      </xdr:nvSpPr>
      <xdr:spPr>
        <a:xfrm>
          <a:off x="13500735" y="140931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60960</xdr:rowOff>
    </xdr:from>
    <xdr:ext cx="402590" cy="259080"/>
    <xdr:sp macro="" textlink="">
      <xdr:nvSpPr>
        <xdr:cNvPr id="682" name="n_4aveValue【消防施設】&#10;有形固定資産減価償却率"/>
        <xdr:cNvSpPr txBox="1"/>
      </xdr:nvSpPr>
      <xdr:spPr>
        <a:xfrm>
          <a:off x="12611735" y="141198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82</xdr:row>
      <xdr:rowOff>132080</xdr:rowOff>
    </xdr:from>
    <xdr:ext cx="405130" cy="256540"/>
    <xdr:sp macro="" textlink="">
      <xdr:nvSpPr>
        <xdr:cNvPr id="683" name="n_1mainValue【消防施設】&#10;有形固定資産減価償却率"/>
        <xdr:cNvSpPr txBox="1"/>
      </xdr:nvSpPr>
      <xdr:spPr>
        <a:xfrm>
          <a:off x="15266035" y="141909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101600</xdr:rowOff>
    </xdr:from>
    <xdr:ext cx="402590" cy="259080"/>
    <xdr:sp macro="" textlink="">
      <xdr:nvSpPr>
        <xdr:cNvPr id="684" name="n_2mainValue【消防施設】&#10;有形固定資産減価償却率"/>
        <xdr:cNvSpPr txBox="1"/>
      </xdr:nvSpPr>
      <xdr:spPr>
        <a:xfrm>
          <a:off x="14389735" y="138176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27305</xdr:rowOff>
    </xdr:from>
    <xdr:ext cx="402590" cy="259080"/>
    <xdr:sp macro="" textlink="">
      <xdr:nvSpPr>
        <xdr:cNvPr id="685" name="n_3mainValue【消防施設】&#10;有形固定資産減価償却率"/>
        <xdr:cNvSpPr txBox="1"/>
      </xdr:nvSpPr>
      <xdr:spPr>
        <a:xfrm>
          <a:off x="13500735" y="137433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158750</xdr:rowOff>
    </xdr:from>
    <xdr:ext cx="402590" cy="259080"/>
    <xdr:sp macro="" textlink="">
      <xdr:nvSpPr>
        <xdr:cNvPr id="686" name="n_4mainValue【消防施設】&#10;有形固定資産減価償却率"/>
        <xdr:cNvSpPr txBox="1"/>
      </xdr:nvSpPr>
      <xdr:spPr>
        <a:xfrm>
          <a:off x="12611735" y="137033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7" name="正方形/長方形 6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8" name="正方形/長方形 68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9" name="正方形/長方形 68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90" name="正方形/長方形 68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91" name="正方形/長方形 69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92" name="正方形/長方形 69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93" name="正方形/長方形 69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4" name="正方形/長方形 693"/>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2885"/>
    <xdr:sp macro="" textlink="">
      <xdr:nvSpPr>
        <xdr:cNvPr id="695" name="テキスト ボックス 694"/>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6" name="直線コネクタ 695"/>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697" name="直線コネクタ 696"/>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4820" cy="259080"/>
    <xdr:sp macro="" textlink="">
      <xdr:nvSpPr>
        <xdr:cNvPr id="698" name="テキスト ボックス 697"/>
        <xdr:cNvSpPr txBox="1"/>
      </xdr:nvSpPr>
      <xdr:spPr>
        <a:xfrm>
          <a:off x="17820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699" name="直線コネクタ 698"/>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4820" cy="256540"/>
    <xdr:sp macro="" textlink="">
      <xdr:nvSpPr>
        <xdr:cNvPr id="700" name="テキスト ボックス 699"/>
        <xdr:cNvSpPr txBox="1"/>
      </xdr:nvSpPr>
      <xdr:spPr>
        <a:xfrm>
          <a:off x="17820640" y="14444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701" name="直線コネクタ 700"/>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4820" cy="259080"/>
    <xdr:sp macro="" textlink="">
      <xdr:nvSpPr>
        <xdr:cNvPr id="702" name="テキスト ボックス 701"/>
        <xdr:cNvSpPr txBox="1"/>
      </xdr:nvSpPr>
      <xdr:spPr>
        <a:xfrm>
          <a:off x="17820640" y="14117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703" name="直線コネクタ 702"/>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4820" cy="256540"/>
    <xdr:sp macro="" textlink="">
      <xdr:nvSpPr>
        <xdr:cNvPr id="704" name="テキスト ボックス 703"/>
        <xdr:cNvSpPr txBox="1"/>
      </xdr:nvSpPr>
      <xdr:spPr>
        <a:xfrm>
          <a:off x="17820640" y="1379156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705" name="直線コネクタ 704"/>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4820" cy="259080"/>
    <xdr:sp macro="" textlink="">
      <xdr:nvSpPr>
        <xdr:cNvPr id="706" name="テキスト ボックス 705"/>
        <xdr:cNvSpPr txBox="1"/>
      </xdr:nvSpPr>
      <xdr:spPr>
        <a:xfrm>
          <a:off x="17820640" y="1346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707" name="直線コネクタ 706"/>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4820" cy="259080"/>
    <xdr:sp macro="" textlink="">
      <xdr:nvSpPr>
        <xdr:cNvPr id="708" name="テキスト ボックス 707"/>
        <xdr:cNvSpPr txBox="1"/>
      </xdr:nvSpPr>
      <xdr:spPr>
        <a:xfrm>
          <a:off x="17820640" y="1313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9" name="直線コネクタ 708"/>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820" cy="259080"/>
    <xdr:sp macro="" textlink="">
      <xdr:nvSpPr>
        <xdr:cNvPr id="710" name="テキスト ボックス 709"/>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11"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73025</xdr:rowOff>
    </xdr:from>
    <xdr:to xmlns:xdr="http://schemas.openxmlformats.org/drawingml/2006/spreadsheetDrawing">
      <xdr:col>116</xdr:col>
      <xdr:colOff>62865</xdr:colOff>
      <xdr:row>86</xdr:row>
      <xdr:rowOff>147955</xdr:rowOff>
    </xdr:to>
    <xdr:cxnSp macro="">
      <xdr:nvCxnSpPr>
        <xdr:cNvPr id="712" name="直線コネクタ 711"/>
        <xdr:cNvCxnSpPr/>
      </xdr:nvCxnSpPr>
      <xdr:spPr>
        <a:xfrm flipV="1">
          <a:off x="22160865" y="13446125"/>
          <a:ext cx="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151765</xdr:rowOff>
    </xdr:from>
    <xdr:ext cx="469900" cy="259080"/>
    <xdr:sp macro="" textlink="">
      <xdr:nvSpPr>
        <xdr:cNvPr id="713" name="【消防施設】&#10;一人当たり面積最小値テキスト"/>
        <xdr:cNvSpPr txBox="1"/>
      </xdr:nvSpPr>
      <xdr:spPr>
        <a:xfrm>
          <a:off x="22199600" y="14896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147955</xdr:rowOff>
    </xdr:from>
    <xdr:to xmlns:xdr="http://schemas.openxmlformats.org/drawingml/2006/spreadsheetDrawing">
      <xdr:col>116</xdr:col>
      <xdr:colOff>152400</xdr:colOff>
      <xdr:row>86</xdr:row>
      <xdr:rowOff>147955</xdr:rowOff>
    </xdr:to>
    <xdr:cxnSp macro="">
      <xdr:nvCxnSpPr>
        <xdr:cNvPr id="714" name="直線コネクタ 713"/>
        <xdr:cNvCxnSpPr/>
      </xdr:nvCxnSpPr>
      <xdr:spPr>
        <a:xfrm>
          <a:off x="22072600" y="14892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19685</xdr:rowOff>
    </xdr:from>
    <xdr:ext cx="469900" cy="256540"/>
    <xdr:sp macro="" textlink="">
      <xdr:nvSpPr>
        <xdr:cNvPr id="715" name="【消防施設】&#10;一人当たり面積最大値テキスト"/>
        <xdr:cNvSpPr txBox="1"/>
      </xdr:nvSpPr>
      <xdr:spPr>
        <a:xfrm>
          <a:off x="22199600" y="132213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73025</xdr:rowOff>
    </xdr:from>
    <xdr:to xmlns:xdr="http://schemas.openxmlformats.org/drawingml/2006/spreadsheetDrawing">
      <xdr:col>116</xdr:col>
      <xdr:colOff>152400</xdr:colOff>
      <xdr:row>78</xdr:row>
      <xdr:rowOff>73025</xdr:rowOff>
    </xdr:to>
    <xdr:cxnSp macro="">
      <xdr:nvCxnSpPr>
        <xdr:cNvPr id="716" name="直線コネクタ 715"/>
        <xdr:cNvCxnSpPr/>
      </xdr:nvCxnSpPr>
      <xdr:spPr>
        <a:xfrm>
          <a:off x="22072600" y="13446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132080</xdr:rowOff>
    </xdr:from>
    <xdr:ext cx="469900" cy="256540"/>
    <xdr:sp macro="" textlink="">
      <xdr:nvSpPr>
        <xdr:cNvPr id="717" name="【消防施設】&#10;一人当たり面積平均値テキスト"/>
        <xdr:cNvSpPr txBox="1"/>
      </xdr:nvSpPr>
      <xdr:spPr>
        <a:xfrm>
          <a:off x="22199600" y="1470533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153035</xdr:rowOff>
    </xdr:from>
    <xdr:to xmlns:xdr="http://schemas.openxmlformats.org/drawingml/2006/spreadsheetDrawing">
      <xdr:col>116</xdr:col>
      <xdr:colOff>114300</xdr:colOff>
      <xdr:row>86</xdr:row>
      <xdr:rowOff>83185</xdr:rowOff>
    </xdr:to>
    <xdr:sp macro="" textlink="">
      <xdr:nvSpPr>
        <xdr:cNvPr id="718" name="フローチャート: 判断 717"/>
        <xdr:cNvSpPr/>
      </xdr:nvSpPr>
      <xdr:spPr>
        <a:xfrm>
          <a:off x="22110700" y="1472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153035</xdr:rowOff>
    </xdr:from>
    <xdr:to xmlns:xdr="http://schemas.openxmlformats.org/drawingml/2006/spreadsheetDrawing">
      <xdr:col>112</xdr:col>
      <xdr:colOff>38100</xdr:colOff>
      <xdr:row>86</xdr:row>
      <xdr:rowOff>83185</xdr:rowOff>
    </xdr:to>
    <xdr:sp macro="" textlink="">
      <xdr:nvSpPr>
        <xdr:cNvPr id="719" name="フローチャート: 判断 718"/>
        <xdr:cNvSpPr/>
      </xdr:nvSpPr>
      <xdr:spPr>
        <a:xfrm>
          <a:off x="21272500" y="1472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149225</xdr:rowOff>
    </xdr:from>
    <xdr:to xmlns:xdr="http://schemas.openxmlformats.org/drawingml/2006/spreadsheetDrawing">
      <xdr:col>107</xdr:col>
      <xdr:colOff>101600</xdr:colOff>
      <xdr:row>86</xdr:row>
      <xdr:rowOff>79375</xdr:rowOff>
    </xdr:to>
    <xdr:sp macro="" textlink="">
      <xdr:nvSpPr>
        <xdr:cNvPr id="720" name="フローチャート: 判断 719"/>
        <xdr:cNvSpPr/>
      </xdr:nvSpPr>
      <xdr:spPr>
        <a:xfrm>
          <a:off x="20383500" y="1472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170815</xdr:rowOff>
    </xdr:from>
    <xdr:to xmlns:xdr="http://schemas.openxmlformats.org/drawingml/2006/spreadsheetDrawing">
      <xdr:col>102</xdr:col>
      <xdr:colOff>165100</xdr:colOff>
      <xdr:row>86</xdr:row>
      <xdr:rowOff>100965</xdr:rowOff>
    </xdr:to>
    <xdr:sp macro="" textlink="">
      <xdr:nvSpPr>
        <xdr:cNvPr id="721" name="フローチャート: 判断 720"/>
        <xdr:cNvSpPr/>
      </xdr:nvSpPr>
      <xdr:spPr>
        <a:xfrm>
          <a:off x="19494500" y="1474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86</xdr:row>
      <xdr:rowOff>17780</xdr:rowOff>
    </xdr:from>
    <xdr:to xmlns:xdr="http://schemas.openxmlformats.org/drawingml/2006/spreadsheetDrawing">
      <xdr:col>98</xdr:col>
      <xdr:colOff>38100</xdr:colOff>
      <xdr:row>86</xdr:row>
      <xdr:rowOff>119380</xdr:rowOff>
    </xdr:to>
    <xdr:sp macro="" textlink="">
      <xdr:nvSpPr>
        <xdr:cNvPr id="722" name="フローチャート: 判断 721"/>
        <xdr:cNvSpPr/>
      </xdr:nvSpPr>
      <xdr:spPr>
        <a:xfrm>
          <a:off x="18605500" y="1476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23" name="テキスト ボックス 722"/>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24" name="テキスト ボックス 723"/>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25" name="テキスト ボックス 724"/>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26" name="テキスト ボックス 725"/>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7" name="テキスト ボックス 726"/>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50800</xdr:rowOff>
    </xdr:from>
    <xdr:to xmlns:xdr="http://schemas.openxmlformats.org/drawingml/2006/spreadsheetDrawing">
      <xdr:col>116</xdr:col>
      <xdr:colOff>114300</xdr:colOff>
      <xdr:row>85</xdr:row>
      <xdr:rowOff>152400</xdr:rowOff>
    </xdr:to>
    <xdr:sp macro="" textlink="">
      <xdr:nvSpPr>
        <xdr:cNvPr id="728" name="楕円 727"/>
        <xdr:cNvSpPr/>
      </xdr:nvSpPr>
      <xdr:spPr>
        <a:xfrm>
          <a:off x="22110700" y="1462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73660</xdr:rowOff>
    </xdr:from>
    <xdr:ext cx="469900" cy="259080"/>
    <xdr:sp macro="" textlink="">
      <xdr:nvSpPr>
        <xdr:cNvPr id="729" name="【消防施設】&#10;一人当たり面積該当値テキスト"/>
        <xdr:cNvSpPr txBox="1"/>
      </xdr:nvSpPr>
      <xdr:spPr>
        <a:xfrm>
          <a:off x="22199600" y="14475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53975</xdr:rowOff>
    </xdr:from>
    <xdr:to xmlns:xdr="http://schemas.openxmlformats.org/drawingml/2006/spreadsheetDrawing">
      <xdr:col>112</xdr:col>
      <xdr:colOff>38100</xdr:colOff>
      <xdr:row>85</xdr:row>
      <xdr:rowOff>155575</xdr:rowOff>
    </xdr:to>
    <xdr:sp macro="" textlink="">
      <xdr:nvSpPr>
        <xdr:cNvPr id="730" name="楕円 729"/>
        <xdr:cNvSpPr/>
      </xdr:nvSpPr>
      <xdr:spPr>
        <a:xfrm>
          <a:off x="21272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101600</xdr:rowOff>
    </xdr:from>
    <xdr:to xmlns:xdr="http://schemas.openxmlformats.org/drawingml/2006/spreadsheetDrawing">
      <xdr:col>116</xdr:col>
      <xdr:colOff>63500</xdr:colOff>
      <xdr:row>85</xdr:row>
      <xdr:rowOff>104775</xdr:rowOff>
    </xdr:to>
    <xdr:cxnSp macro="">
      <xdr:nvCxnSpPr>
        <xdr:cNvPr id="731" name="直線コネクタ 730"/>
        <xdr:cNvCxnSpPr/>
      </xdr:nvCxnSpPr>
      <xdr:spPr>
        <a:xfrm flipV="1">
          <a:off x="21323300" y="1467485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53975</xdr:rowOff>
    </xdr:from>
    <xdr:to xmlns:xdr="http://schemas.openxmlformats.org/drawingml/2006/spreadsheetDrawing">
      <xdr:col>107</xdr:col>
      <xdr:colOff>101600</xdr:colOff>
      <xdr:row>85</xdr:row>
      <xdr:rowOff>155575</xdr:rowOff>
    </xdr:to>
    <xdr:sp macro="" textlink="">
      <xdr:nvSpPr>
        <xdr:cNvPr id="732" name="楕円 731"/>
        <xdr:cNvSpPr/>
      </xdr:nvSpPr>
      <xdr:spPr>
        <a:xfrm>
          <a:off x="20383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104775</xdr:rowOff>
    </xdr:from>
    <xdr:to xmlns:xdr="http://schemas.openxmlformats.org/drawingml/2006/spreadsheetDrawing">
      <xdr:col>111</xdr:col>
      <xdr:colOff>177800</xdr:colOff>
      <xdr:row>85</xdr:row>
      <xdr:rowOff>104775</xdr:rowOff>
    </xdr:to>
    <xdr:cxnSp macro="">
      <xdr:nvCxnSpPr>
        <xdr:cNvPr id="733" name="直線コネクタ 732"/>
        <xdr:cNvCxnSpPr/>
      </xdr:nvCxnSpPr>
      <xdr:spPr>
        <a:xfrm>
          <a:off x="20434300" y="146780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56515</xdr:rowOff>
    </xdr:from>
    <xdr:to xmlns:xdr="http://schemas.openxmlformats.org/drawingml/2006/spreadsheetDrawing">
      <xdr:col>102</xdr:col>
      <xdr:colOff>165100</xdr:colOff>
      <xdr:row>85</xdr:row>
      <xdr:rowOff>158115</xdr:rowOff>
    </xdr:to>
    <xdr:sp macro="" textlink="">
      <xdr:nvSpPr>
        <xdr:cNvPr id="734" name="楕円 733"/>
        <xdr:cNvSpPr/>
      </xdr:nvSpPr>
      <xdr:spPr>
        <a:xfrm>
          <a:off x="19494500" y="1462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104775</xdr:rowOff>
    </xdr:from>
    <xdr:to xmlns:xdr="http://schemas.openxmlformats.org/drawingml/2006/spreadsheetDrawing">
      <xdr:col>107</xdr:col>
      <xdr:colOff>50800</xdr:colOff>
      <xdr:row>85</xdr:row>
      <xdr:rowOff>107315</xdr:rowOff>
    </xdr:to>
    <xdr:cxnSp macro="">
      <xdr:nvCxnSpPr>
        <xdr:cNvPr id="735" name="直線コネクタ 734"/>
        <xdr:cNvCxnSpPr/>
      </xdr:nvCxnSpPr>
      <xdr:spPr>
        <a:xfrm flipV="1">
          <a:off x="19545300" y="1467802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34925</xdr:rowOff>
    </xdr:from>
    <xdr:to xmlns:xdr="http://schemas.openxmlformats.org/drawingml/2006/spreadsheetDrawing">
      <xdr:col>98</xdr:col>
      <xdr:colOff>38100</xdr:colOff>
      <xdr:row>85</xdr:row>
      <xdr:rowOff>136525</xdr:rowOff>
    </xdr:to>
    <xdr:sp macro="" textlink="">
      <xdr:nvSpPr>
        <xdr:cNvPr id="736" name="楕円 735"/>
        <xdr:cNvSpPr/>
      </xdr:nvSpPr>
      <xdr:spPr>
        <a:xfrm>
          <a:off x="18605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86360</xdr:rowOff>
    </xdr:from>
    <xdr:to xmlns:xdr="http://schemas.openxmlformats.org/drawingml/2006/spreadsheetDrawing">
      <xdr:col>102</xdr:col>
      <xdr:colOff>114300</xdr:colOff>
      <xdr:row>85</xdr:row>
      <xdr:rowOff>107315</xdr:rowOff>
    </xdr:to>
    <xdr:cxnSp macro="">
      <xdr:nvCxnSpPr>
        <xdr:cNvPr id="737" name="直線コネクタ 736"/>
        <xdr:cNvCxnSpPr/>
      </xdr:nvCxnSpPr>
      <xdr:spPr>
        <a:xfrm>
          <a:off x="18656300" y="1465961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86</xdr:row>
      <xdr:rowOff>74930</xdr:rowOff>
    </xdr:from>
    <xdr:ext cx="469900" cy="256540"/>
    <xdr:sp macro="" textlink="">
      <xdr:nvSpPr>
        <xdr:cNvPr id="738" name="n_1aveValue【消防施設】&#10;一人当たり面積"/>
        <xdr:cNvSpPr txBox="1"/>
      </xdr:nvSpPr>
      <xdr:spPr>
        <a:xfrm>
          <a:off x="21075650" y="148196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70485</xdr:rowOff>
    </xdr:from>
    <xdr:ext cx="467360" cy="259080"/>
    <xdr:sp macro="" textlink="">
      <xdr:nvSpPr>
        <xdr:cNvPr id="739" name="n_2aveValue【消防施設】&#10;一人当たり面積"/>
        <xdr:cNvSpPr txBox="1"/>
      </xdr:nvSpPr>
      <xdr:spPr>
        <a:xfrm>
          <a:off x="20199350" y="148151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92075</xdr:rowOff>
    </xdr:from>
    <xdr:ext cx="467360" cy="259080"/>
    <xdr:sp macro="" textlink="">
      <xdr:nvSpPr>
        <xdr:cNvPr id="740" name="n_3aveValue【消防施設】&#10;一人当たり面積"/>
        <xdr:cNvSpPr txBox="1"/>
      </xdr:nvSpPr>
      <xdr:spPr>
        <a:xfrm>
          <a:off x="19310350" y="148367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110490</xdr:rowOff>
    </xdr:from>
    <xdr:ext cx="467360" cy="256540"/>
    <xdr:sp macro="" textlink="">
      <xdr:nvSpPr>
        <xdr:cNvPr id="741" name="n_4aveValue【消防施設】&#10;一人当たり面積"/>
        <xdr:cNvSpPr txBox="1"/>
      </xdr:nvSpPr>
      <xdr:spPr>
        <a:xfrm>
          <a:off x="18421350" y="148551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84</xdr:row>
      <xdr:rowOff>635</xdr:rowOff>
    </xdr:from>
    <xdr:ext cx="469900" cy="259080"/>
    <xdr:sp macro="" textlink="">
      <xdr:nvSpPr>
        <xdr:cNvPr id="742" name="n_1mainValue【消防施設】&#10;一人当たり面積"/>
        <xdr:cNvSpPr txBox="1"/>
      </xdr:nvSpPr>
      <xdr:spPr>
        <a:xfrm>
          <a:off x="21075650" y="14402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635</xdr:rowOff>
    </xdr:from>
    <xdr:ext cx="467360" cy="259080"/>
    <xdr:sp macro="" textlink="">
      <xdr:nvSpPr>
        <xdr:cNvPr id="743" name="n_2mainValue【消防施設】&#10;一人当たり面積"/>
        <xdr:cNvSpPr txBox="1"/>
      </xdr:nvSpPr>
      <xdr:spPr>
        <a:xfrm>
          <a:off x="20199350" y="144024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3175</xdr:rowOff>
    </xdr:from>
    <xdr:ext cx="467360" cy="259080"/>
    <xdr:sp macro="" textlink="">
      <xdr:nvSpPr>
        <xdr:cNvPr id="744" name="n_3mainValue【消防施設】&#10;一人当たり面積"/>
        <xdr:cNvSpPr txBox="1"/>
      </xdr:nvSpPr>
      <xdr:spPr>
        <a:xfrm>
          <a:off x="19310350" y="144049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153035</xdr:rowOff>
    </xdr:from>
    <xdr:ext cx="467360" cy="259080"/>
    <xdr:sp macro="" textlink="">
      <xdr:nvSpPr>
        <xdr:cNvPr id="745" name="n_4mainValue【消防施設】&#10;一人当たり面積"/>
        <xdr:cNvSpPr txBox="1"/>
      </xdr:nvSpPr>
      <xdr:spPr>
        <a:xfrm>
          <a:off x="18421350" y="143833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6" name="正方形/長方形 7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7" name="正方形/長方形 746"/>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8" name="正方形/長方形 747"/>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9" name="正方形/長方形 748"/>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50" name="正方形/長方形 749"/>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51" name="正方形/長方形 750"/>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52" name="正方形/長方形 751"/>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3" name="正方形/長方形 752"/>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754" name="テキスト ボックス 753"/>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55" name="直線コネクタ 754"/>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756" name="テキスト ボックス 755"/>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57" name="直線コネクタ 756"/>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820" cy="256540"/>
    <xdr:sp macro="" textlink="">
      <xdr:nvSpPr>
        <xdr:cNvPr id="758" name="テキスト ボックス 757"/>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9" name="直線コネクタ 758"/>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60" name="テキスト ボックス 759"/>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61" name="直線コネクタ 760"/>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6540"/>
    <xdr:sp macro="" textlink="">
      <xdr:nvSpPr>
        <xdr:cNvPr id="762" name="テキスト ボックス 761"/>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63" name="直線コネクタ 762"/>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64" name="テキスト ボックス 763"/>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65" name="直線コネクタ 764"/>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66" name="テキスト ボックス 765"/>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67" name="直線コネクタ 766"/>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6550" cy="256540"/>
    <xdr:sp macro="" textlink="">
      <xdr:nvSpPr>
        <xdr:cNvPr id="768" name="テキスト ボックス 767"/>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9" name="直線コネクタ 768"/>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70"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27305</xdr:rowOff>
    </xdr:from>
    <xdr:to xmlns:xdr="http://schemas.openxmlformats.org/drawingml/2006/spreadsheetDrawing">
      <xdr:col>85</xdr:col>
      <xdr:colOff>126365</xdr:colOff>
      <xdr:row>109</xdr:row>
      <xdr:rowOff>32385</xdr:rowOff>
    </xdr:to>
    <xdr:cxnSp macro="">
      <xdr:nvCxnSpPr>
        <xdr:cNvPr id="771" name="直線コネクタ 770"/>
        <xdr:cNvCxnSpPr/>
      </xdr:nvCxnSpPr>
      <xdr:spPr>
        <a:xfrm flipV="1">
          <a:off x="16318865" y="17172305"/>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36195</xdr:rowOff>
    </xdr:from>
    <xdr:ext cx="405130" cy="259080"/>
    <xdr:sp macro="" textlink="">
      <xdr:nvSpPr>
        <xdr:cNvPr id="772" name="【庁舎】&#10;有形固定資産減価償却率最小値テキスト"/>
        <xdr:cNvSpPr txBox="1"/>
      </xdr:nvSpPr>
      <xdr:spPr>
        <a:xfrm>
          <a:off x="16357600" y="18724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32385</xdr:rowOff>
    </xdr:from>
    <xdr:to xmlns:xdr="http://schemas.openxmlformats.org/drawingml/2006/spreadsheetDrawing">
      <xdr:col>86</xdr:col>
      <xdr:colOff>25400</xdr:colOff>
      <xdr:row>109</xdr:row>
      <xdr:rowOff>32385</xdr:rowOff>
    </xdr:to>
    <xdr:cxnSp macro="">
      <xdr:nvCxnSpPr>
        <xdr:cNvPr id="773" name="直線コネクタ 772"/>
        <xdr:cNvCxnSpPr/>
      </xdr:nvCxnSpPr>
      <xdr:spPr>
        <a:xfrm>
          <a:off x="16230600" y="1872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145415</xdr:rowOff>
    </xdr:from>
    <xdr:ext cx="340360" cy="256540"/>
    <xdr:sp macro="" textlink="">
      <xdr:nvSpPr>
        <xdr:cNvPr id="774" name="【庁舎】&#10;有形固定資産減価償却率最大値テキスト"/>
        <xdr:cNvSpPr txBox="1"/>
      </xdr:nvSpPr>
      <xdr:spPr>
        <a:xfrm>
          <a:off x="16357600" y="16947515"/>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27305</xdr:rowOff>
    </xdr:from>
    <xdr:to xmlns:xdr="http://schemas.openxmlformats.org/drawingml/2006/spreadsheetDrawing">
      <xdr:col>86</xdr:col>
      <xdr:colOff>25400</xdr:colOff>
      <xdr:row>100</xdr:row>
      <xdr:rowOff>27305</xdr:rowOff>
    </xdr:to>
    <xdr:cxnSp macro="">
      <xdr:nvCxnSpPr>
        <xdr:cNvPr id="775" name="直線コネクタ 774"/>
        <xdr:cNvCxnSpPr/>
      </xdr:nvCxnSpPr>
      <xdr:spPr>
        <a:xfrm>
          <a:off x="16230600" y="1717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97790</xdr:rowOff>
    </xdr:from>
    <xdr:ext cx="405130" cy="256540"/>
    <xdr:sp macro="" textlink="">
      <xdr:nvSpPr>
        <xdr:cNvPr id="776" name="【庁舎】&#10;有形固定資産減価償却率平均値テキスト"/>
        <xdr:cNvSpPr txBox="1"/>
      </xdr:nvSpPr>
      <xdr:spPr>
        <a:xfrm>
          <a:off x="16357600" y="1775714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74930</xdr:rowOff>
    </xdr:from>
    <xdr:to xmlns:xdr="http://schemas.openxmlformats.org/drawingml/2006/spreadsheetDrawing">
      <xdr:col>85</xdr:col>
      <xdr:colOff>177800</xdr:colOff>
      <xdr:row>105</xdr:row>
      <xdr:rowOff>4445</xdr:rowOff>
    </xdr:to>
    <xdr:sp macro="" textlink="">
      <xdr:nvSpPr>
        <xdr:cNvPr id="777" name="フローチャート: 判断 776"/>
        <xdr:cNvSpPr/>
      </xdr:nvSpPr>
      <xdr:spPr>
        <a:xfrm>
          <a:off x="16268700" y="1790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76200</xdr:rowOff>
    </xdr:from>
    <xdr:to xmlns:xdr="http://schemas.openxmlformats.org/drawingml/2006/spreadsheetDrawing">
      <xdr:col>81</xdr:col>
      <xdr:colOff>101600</xdr:colOff>
      <xdr:row>105</xdr:row>
      <xdr:rowOff>6350</xdr:rowOff>
    </xdr:to>
    <xdr:sp macro="" textlink="">
      <xdr:nvSpPr>
        <xdr:cNvPr id="778" name="フローチャート: 判断 777"/>
        <xdr:cNvSpPr/>
      </xdr:nvSpPr>
      <xdr:spPr>
        <a:xfrm>
          <a:off x="15430500" y="1790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59690</xdr:rowOff>
    </xdr:from>
    <xdr:to xmlns:xdr="http://schemas.openxmlformats.org/drawingml/2006/spreadsheetDrawing">
      <xdr:col>76</xdr:col>
      <xdr:colOff>165100</xdr:colOff>
      <xdr:row>104</xdr:row>
      <xdr:rowOff>161290</xdr:rowOff>
    </xdr:to>
    <xdr:sp macro="" textlink="">
      <xdr:nvSpPr>
        <xdr:cNvPr id="779" name="フローチャート: 判断 778"/>
        <xdr:cNvSpPr/>
      </xdr:nvSpPr>
      <xdr:spPr>
        <a:xfrm>
          <a:off x="14541500" y="1789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48260</xdr:rowOff>
    </xdr:from>
    <xdr:to xmlns:xdr="http://schemas.openxmlformats.org/drawingml/2006/spreadsheetDrawing">
      <xdr:col>72</xdr:col>
      <xdr:colOff>38100</xdr:colOff>
      <xdr:row>104</xdr:row>
      <xdr:rowOff>149860</xdr:rowOff>
    </xdr:to>
    <xdr:sp macro="" textlink="">
      <xdr:nvSpPr>
        <xdr:cNvPr id="780" name="フローチャート: 判断 779"/>
        <xdr:cNvSpPr/>
      </xdr:nvSpPr>
      <xdr:spPr>
        <a:xfrm>
          <a:off x="13652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38735</xdr:rowOff>
    </xdr:from>
    <xdr:to xmlns:xdr="http://schemas.openxmlformats.org/drawingml/2006/spreadsheetDrawing">
      <xdr:col>67</xdr:col>
      <xdr:colOff>101600</xdr:colOff>
      <xdr:row>104</xdr:row>
      <xdr:rowOff>140335</xdr:rowOff>
    </xdr:to>
    <xdr:sp macro="" textlink="">
      <xdr:nvSpPr>
        <xdr:cNvPr id="781" name="フローチャート: 判断 780"/>
        <xdr:cNvSpPr/>
      </xdr:nvSpPr>
      <xdr:spPr>
        <a:xfrm>
          <a:off x="12763500" y="1786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82" name="テキスト ボックス 78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83" name="テキスト ボックス 78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84" name="テキスト ボックス 78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85" name="テキスト ボックス 78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86" name="テキスト ボックス 78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121920</xdr:rowOff>
    </xdr:from>
    <xdr:to xmlns:xdr="http://schemas.openxmlformats.org/drawingml/2006/spreadsheetDrawing">
      <xdr:col>85</xdr:col>
      <xdr:colOff>177800</xdr:colOff>
      <xdr:row>106</xdr:row>
      <xdr:rowOff>52070</xdr:rowOff>
    </xdr:to>
    <xdr:sp macro="" textlink="">
      <xdr:nvSpPr>
        <xdr:cNvPr id="787" name="楕円 786"/>
        <xdr:cNvSpPr/>
      </xdr:nvSpPr>
      <xdr:spPr>
        <a:xfrm>
          <a:off x="16268700" y="181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100330</xdr:rowOff>
    </xdr:from>
    <xdr:ext cx="405130" cy="256540"/>
    <xdr:sp macro="" textlink="">
      <xdr:nvSpPr>
        <xdr:cNvPr id="788" name="【庁舎】&#10;有形固定資産減価償却率該当値テキスト"/>
        <xdr:cNvSpPr txBox="1"/>
      </xdr:nvSpPr>
      <xdr:spPr>
        <a:xfrm>
          <a:off x="16357600" y="181025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103505</xdr:rowOff>
    </xdr:from>
    <xdr:to xmlns:xdr="http://schemas.openxmlformats.org/drawingml/2006/spreadsheetDrawing">
      <xdr:col>81</xdr:col>
      <xdr:colOff>101600</xdr:colOff>
      <xdr:row>106</xdr:row>
      <xdr:rowOff>33655</xdr:rowOff>
    </xdr:to>
    <xdr:sp macro="" textlink="">
      <xdr:nvSpPr>
        <xdr:cNvPr id="789" name="楕円 788"/>
        <xdr:cNvSpPr/>
      </xdr:nvSpPr>
      <xdr:spPr>
        <a:xfrm>
          <a:off x="154305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154940</xdr:rowOff>
    </xdr:from>
    <xdr:to xmlns:xdr="http://schemas.openxmlformats.org/drawingml/2006/spreadsheetDrawing">
      <xdr:col>85</xdr:col>
      <xdr:colOff>127000</xdr:colOff>
      <xdr:row>106</xdr:row>
      <xdr:rowOff>1270</xdr:rowOff>
    </xdr:to>
    <xdr:cxnSp macro="">
      <xdr:nvCxnSpPr>
        <xdr:cNvPr id="790" name="直線コネクタ 789"/>
        <xdr:cNvCxnSpPr/>
      </xdr:nvCxnSpPr>
      <xdr:spPr>
        <a:xfrm>
          <a:off x="15481300" y="1815719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86360</xdr:rowOff>
    </xdr:from>
    <xdr:to xmlns:xdr="http://schemas.openxmlformats.org/drawingml/2006/spreadsheetDrawing">
      <xdr:col>76</xdr:col>
      <xdr:colOff>165100</xdr:colOff>
      <xdr:row>106</xdr:row>
      <xdr:rowOff>15875</xdr:rowOff>
    </xdr:to>
    <xdr:sp macro="" textlink="">
      <xdr:nvSpPr>
        <xdr:cNvPr id="791" name="楕円 790"/>
        <xdr:cNvSpPr/>
      </xdr:nvSpPr>
      <xdr:spPr>
        <a:xfrm>
          <a:off x="14541500" y="18088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136525</xdr:rowOff>
    </xdr:from>
    <xdr:to xmlns:xdr="http://schemas.openxmlformats.org/drawingml/2006/spreadsheetDrawing">
      <xdr:col>81</xdr:col>
      <xdr:colOff>50800</xdr:colOff>
      <xdr:row>105</xdr:row>
      <xdr:rowOff>154940</xdr:rowOff>
    </xdr:to>
    <xdr:cxnSp macro="">
      <xdr:nvCxnSpPr>
        <xdr:cNvPr id="792" name="直線コネクタ 791"/>
        <xdr:cNvCxnSpPr/>
      </xdr:nvCxnSpPr>
      <xdr:spPr>
        <a:xfrm>
          <a:off x="14592300" y="1813877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67945</xdr:rowOff>
    </xdr:from>
    <xdr:to xmlns:xdr="http://schemas.openxmlformats.org/drawingml/2006/spreadsheetDrawing">
      <xdr:col>72</xdr:col>
      <xdr:colOff>38100</xdr:colOff>
      <xdr:row>105</xdr:row>
      <xdr:rowOff>169545</xdr:rowOff>
    </xdr:to>
    <xdr:sp macro="" textlink="">
      <xdr:nvSpPr>
        <xdr:cNvPr id="793" name="楕円 792"/>
        <xdr:cNvSpPr/>
      </xdr:nvSpPr>
      <xdr:spPr>
        <a:xfrm>
          <a:off x="13652500" y="1807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118745</xdr:rowOff>
    </xdr:from>
    <xdr:to xmlns:xdr="http://schemas.openxmlformats.org/drawingml/2006/spreadsheetDrawing">
      <xdr:col>76</xdr:col>
      <xdr:colOff>114300</xdr:colOff>
      <xdr:row>105</xdr:row>
      <xdr:rowOff>136525</xdr:rowOff>
    </xdr:to>
    <xdr:cxnSp macro="">
      <xdr:nvCxnSpPr>
        <xdr:cNvPr id="794" name="直線コネクタ 793"/>
        <xdr:cNvCxnSpPr/>
      </xdr:nvCxnSpPr>
      <xdr:spPr>
        <a:xfrm>
          <a:off x="13703300" y="1812099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45085</xdr:rowOff>
    </xdr:from>
    <xdr:to xmlns:xdr="http://schemas.openxmlformats.org/drawingml/2006/spreadsheetDrawing">
      <xdr:col>67</xdr:col>
      <xdr:colOff>101600</xdr:colOff>
      <xdr:row>105</xdr:row>
      <xdr:rowOff>146685</xdr:rowOff>
    </xdr:to>
    <xdr:sp macro="" textlink="">
      <xdr:nvSpPr>
        <xdr:cNvPr id="795" name="楕円 794"/>
        <xdr:cNvSpPr/>
      </xdr:nvSpPr>
      <xdr:spPr>
        <a:xfrm>
          <a:off x="12763500" y="1804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95885</xdr:rowOff>
    </xdr:from>
    <xdr:to xmlns:xdr="http://schemas.openxmlformats.org/drawingml/2006/spreadsheetDrawing">
      <xdr:col>71</xdr:col>
      <xdr:colOff>177800</xdr:colOff>
      <xdr:row>105</xdr:row>
      <xdr:rowOff>118745</xdr:rowOff>
    </xdr:to>
    <xdr:cxnSp macro="">
      <xdr:nvCxnSpPr>
        <xdr:cNvPr id="796" name="直線コネクタ 795"/>
        <xdr:cNvCxnSpPr/>
      </xdr:nvCxnSpPr>
      <xdr:spPr>
        <a:xfrm>
          <a:off x="12814300" y="1809813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22860</xdr:rowOff>
    </xdr:from>
    <xdr:ext cx="405130" cy="259080"/>
    <xdr:sp macro="" textlink="">
      <xdr:nvSpPr>
        <xdr:cNvPr id="797" name="n_1aveValue【庁舎】&#10;有形固定資産減価償却率"/>
        <xdr:cNvSpPr txBox="1"/>
      </xdr:nvSpPr>
      <xdr:spPr>
        <a:xfrm>
          <a:off x="15266035" y="17682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6350</xdr:rowOff>
    </xdr:from>
    <xdr:ext cx="402590" cy="256540"/>
    <xdr:sp macro="" textlink="">
      <xdr:nvSpPr>
        <xdr:cNvPr id="798" name="n_2aveValue【庁舎】&#10;有形固定資産減価償却率"/>
        <xdr:cNvSpPr txBox="1"/>
      </xdr:nvSpPr>
      <xdr:spPr>
        <a:xfrm>
          <a:off x="14389735" y="176657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166370</xdr:rowOff>
    </xdr:from>
    <xdr:ext cx="402590" cy="256540"/>
    <xdr:sp macro="" textlink="">
      <xdr:nvSpPr>
        <xdr:cNvPr id="799" name="n_3aveValue【庁舎】&#10;有形固定資産減価償却率"/>
        <xdr:cNvSpPr txBox="1"/>
      </xdr:nvSpPr>
      <xdr:spPr>
        <a:xfrm>
          <a:off x="13500735" y="176542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156845</xdr:rowOff>
    </xdr:from>
    <xdr:ext cx="402590" cy="256540"/>
    <xdr:sp macro="" textlink="">
      <xdr:nvSpPr>
        <xdr:cNvPr id="800" name="n_4aveValue【庁舎】&#10;有形固定資産減価償却率"/>
        <xdr:cNvSpPr txBox="1"/>
      </xdr:nvSpPr>
      <xdr:spPr>
        <a:xfrm>
          <a:off x="12611735" y="176447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24765</xdr:rowOff>
    </xdr:from>
    <xdr:ext cx="405130" cy="259080"/>
    <xdr:sp macro="" textlink="">
      <xdr:nvSpPr>
        <xdr:cNvPr id="801" name="n_1mainValue【庁舎】&#10;有形固定資産減価償却率"/>
        <xdr:cNvSpPr txBox="1"/>
      </xdr:nvSpPr>
      <xdr:spPr>
        <a:xfrm>
          <a:off x="15266035" y="18198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6985</xdr:rowOff>
    </xdr:from>
    <xdr:ext cx="402590" cy="256540"/>
    <xdr:sp macro="" textlink="">
      <xdr:nvSpPr>
        <xdr:cNvPr id="802" name="n_2mainValue【庁舎】&#10;有形固定資産減価償却率"/>
        <xdr:cNvSpPr txBox="1"/>
      </xdr:nvSpPr>
      <xdr:spPr>
        <a:xfrm>
          <a:off x="14389735" y="181806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160655</xdr:rowOff>
    </xdr:from>
    <xdr:ext cx="402590" cy="259080"/>
    <xdr:sp macro="" textlink="">
      <xdr:nvSpPr>
        <xdr:cNvPr id="803" name="n_3mainValue【庁舎】&#10;有形固定資産減価償却率"/>
        <xdr:cNvSpPr txBox="1"/>
      </xdr:nvSpPr>
      <xdr:spPr>
        <a:xfrm>
          <a:off x="13500735" y="181629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137795</xdr:rowOff>
    </xdr:from>
    <xdr:ext cx="402590" cy="259080"/>
    <xdr:sp macro="" textlink="">
      <xdr:nvSpPr>
        <xdr:cNvPr id="804" name="n_4mainValue【庁舎】&#10;有形固定資産減価償却率"/>
        <xdr:cNvSpPr txBox="1"/>
      </xdr:nvSpPr>
      <xdr:spPr>
        <a:xfrm>
          <a:off x="12611735" y="181400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05" name="正方形/長方形 8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6" name="正方形/長方形 80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7" name="正方形/長方形 80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8" name="正方形/長方形 80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9" name="正方形/長方形 80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10" name="正方形/長方形 80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11" name="正方形/長方形 81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2" name="正方形/長方形 811"/>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813" name="テキスト ボックス 812"/>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14" name="直線コネクタ 813"/>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15" name="直線コネクタ 814"/>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4820" cy="259080"/>
    <xdr:sp macro="" textlink="">
      <xdr:nvSpPr>
        <xdr:cNvPr id="816" name="テキスト ボックス 815"/>
        <xdr:cNvSpPr txBox="1"/>
      </xdr:nvSpPr>
      <xdr:spPr>
        <a:xfrm>
          <a:off x="17820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17" name="直線コネクタ 816"/>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4820" cy="256540"/>
    <xdr:sp macro="" textlink="">
      <xdr:nvSpPr>
        <xdr:cNvPr id="818" name="テキスト ボックス 817"/>
        <xdr:cNvSpPr txBox="1"/>
      </xdr:nvSpPr>
      <xdr:spPr>
        <a:xfrm>
          <a:off x="17820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9" name="直線コネクタ 818"/>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820" cy="259080"/>
    <xdr:sp macro="" textlink="">
      <xdr:nvSpPr>
        <xdr:cNvPr id="820" name="テキスト ボックス 819"/>
        <xdr:cNvSpPr txBox="1"/>
      </xdr:nvSpPr>
      <xdr:spPr>
        <a:xfrm>
          <a:off x="17820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21" name="直線コネクタ 820"/>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4820" cy="259080"/>
    <xdr:sp macro="" textlink="">
      <xdr:nvSpPr>
        <xdr:cNvPr id="822" name="テキスト ボックス 821"/>
        <xdr:cNvSpPr txBox="1"/>
      </xdr:nvSpPr>
      <xdr:spPr>
        <a:xfrm>
          <a:off x="17820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23" name="直線コネクタ 822"/>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4820" cy="256540"/>
    <xdr:sp macro="" textlink="">
      <xdr:nvSpPr>
        <xdr:cNvPr id="824" name="テキスト ボックス 823"/>
        <xdr:cNvSpPr txBox="1"/>
      </xdr:nvSpPr>
      <xdr:spPr>
        <a:xfrm>
          <a:off x="17820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25" name="直線コネクタ 824"/>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826" name="テキスト ボックス 825"/>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7"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156210</xdr:rowOff>
    </xdr:from>
    <xdr:to xmlns:xdr="http://schemas.openxmlformats.org/drawingml/2006/spreadsheetDrawing">
      <xdr:col>116</xdr:col>
      <xdr:colOff>62865</xdr:colOff>
      <xdr:row>108</xdr:row>
      <xdr:rowOff>106680</xdr:rowOff>
    </xdr:to>
    <xdr:cxnSp macro="">
      <xdr:nvCxnSpPr>
        <xdr:cNvPr id="828" name="直線コネクタ 827"/>
        <xdr:cNvCxnSpPr/>
      </xdr:nvCxnSpPr>
      <xdr:spPr>
        <a:xfrm flipV="1">
          <a:off x="22160865" y="17301210"/>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110490</xdr:rowOff>
    </xdr:from>
    <xdr:ext cx="469900" cy="256540"/>
    <xdr:sp macro="" textlink="">
      <xdr:nvSpPr>
        <xdr:cNvPr id="829" name="【庁舎】&#10;一人当たり面積最小値テキスト"/>
        <xdr:cNvSpPr txBox="1"/>
      </xdr:nvSpPr>
      <xdr:spPr>
        <a:xfrm>
          <a:off x="22199600" y="186270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106680</xdr:rowOff>
    </xdr:from>
    <xdr:to xmlns:xdr="http://schemas.openxmlformats.org/drawingml/2006/spreadsheetDrawing">
      <xdr:col>116</xdr:col>
      <xdr:colOff>152400</xdr:colOff>
      <xdr:row>108</xdr:row>
      <xdr:rowOff>106680</xdr:rowOff>
    </xdr:to>
    <xdr:cxnSp macro="">
      <xdr:nvCxnSpPr>
        <xdr:cNvPr id="830" name="直線コネクタ 829"/>
        <xdr:cNvCxnSpPr/>
      </xdr:nvCxnSpPr>
      <xdr:spPr>
        <a:xfrm>
          <a:off x="22072600" y="18623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102870</xdr:rowOff>
    </xdr:from>
    <xdr:ext cx="469900" cy="259080"/>
    <xdr:sp macro="" textlink="">
      <xdr:nvSpPr>
        <xdr:cNvPr id="831" name="【庁舎】&#10;一人当たり面積最大値テキスト"/>
        <xdr:cNvSpPr txBox="1"/>
      </xdr:nvSpPr>
      <xdr:spPr>
        <a:xfrm>
          <a:off x="22199600" y="1707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156210</xdr:rowOff>
    </xdr:from>
    <xdr:to xmlns:xdr="http://schemas.openxmlformats.org/drawingml/2006/spreadsheetDrawing">
      <xdr:col>116</xdr:col>
      <xdr:colOff>152400</xdr:colOff>
      <xdr:row>100</xdr:row>
      <xdr:rowOff>156210</xdr:rowOff>
    </xdr:to>
    <xdr:cxnSp macro="">
      <xdr:nvCxnSpPr>
        <xdr:cNvPr id="832" name="直線コネクタ 831"/>
        <xdr:cNvCxnSpPr/>
      </xdr:nvCxnSpPr>
      <xdr:spPr>
        <a:xfrm>
          <a:off x="22072600" y="1730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29210</xdr:rowOff>
    </xdr:from>
    <xdr:ext cx="469900" cy="256540"/>
    <xdr:sp macro="" textlink="">
      <xdr:nvSpPr>
        <xdr:cNvPr id="833" name="【庁舎】&#10;一人当たり面積平均値テキスト"/>
        <xdr:cNvSpPr txBox="1"/>
      </xdr:nvSpPr>
      <xdr:spPr>
        <a:xfrm>
          <a:off x="22199600" y="1803146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50165</xdr:rowOff>
    </xdr:from>
    <xdr:to xmlns:xdr="http://schemas.openxmlformats.org/drawingml/2006/spreadsheetDrawing">
      <xdr:col>116</xdr:col>
      <xdr:colOff>114300</xdr:colOff>
      <xdr:row>105</xdr:row>
      <xdr:rowOff>151765</xdr:rowOff>
    </xdr:to>
    <xdr:sp macro="" textlink="">
      <xdr:nvSpPr>
        <xdr:cNvPr id="834" name="フローチャート: 判断 833"/>
        <xdr:cNvSpPr/>
      </xdr:nvSpPr>
      <xdr:spPr>
        <a:xfrm>
          <a:off x="22110700" y="1805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46355</xdr:rowOff>
    </xdr:from>
    <xdr:to xmlns:xdr="http://schemas.openxmlformats.org/drawingml/2006/spreadsheetDrawing">
      <xdr:col>112</xdr:col>
      <xdr:colOff>38100</xdr:colOff>
      <xdr:row>105</xdr:row>
      <xdr:rowOff>147955</xdr:rowOff>
    </xdr:to>
    <xdr:sp macro="" textlink="">
      <xdr:nvSpPr>
        <xdr:cNvPr id="835" name="フローチャート: 判断 834"/>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44450</xdr:rowOff>
    </xdr:from>
    <xdr:to xmlns:xdr="http://schemas.openxmlformats.org/drawingml/2006/spreadsheetDrawing">
      <xdr:col>107</xdr:col>
      <xdr:colOff>101600</xdr:colOff>
      <xdr:row>105</xdr:row>
      <xdr:rowOff>146050</xdr:rowOff>
    </xdr:to>
    <xdr:sp macro="" textlink="">
      <xdr:nvSpPr>
        <xdr:cNvPr id="836" name="フローチャート: 判断 835"/>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95885</xdr:rowOff>
    </xdr:from>
    <xdr:to xmlns:xdr="http://schemas.openxmlformats.org/drawingml/2006/spreadsheetDrawing">
      <xdr:col>102</xdr:col>
      <xdr:colOff>165100</xdr:colOff>
      <xdr:row>106</xdr:row>
      <xdr:rowOff>26035</xdr:rowOff>
    </xdr:to>
    <xdr:sp macro="" textlink="">
      <xdr:nvSpPr>
        <xdr:cNvPr id="837" name="フローチャート: 判断 836"/>
        <xdr:cNvSpPr/>
      </xdr:nvSpPr>
      <xdr:spPr>
        <a:xfrm>
          <a:off x="19494500" y="18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101600</xdr:rowOff>
    </xdr:from>
    <xdr:to xmlns:xdr="http://schemas.openxmlformats.org/drawingml/2006/spreadsheetDrawing">
      <xdr:col>98</xdr:col>
      <xdr:colOff>38100</xdr:colOff>
      <xdr:row>106</xdr:row>
      <xdr:rowOff>31750</xdr:rowOff>
    </xdr:to>
    <xdr:sp macro="" textlink="">
      <xdr:nvSpPr>
        <xdr:cNvPr id="838" name="フローチャート: 判断 837"/>
        <xdr:cNvSpPr/>
      </xdr:nvSpPr>
      <xdr:spPr>
        <a:xfrm>
          <a:off x="18605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9" name="テキスト ボックス 83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40" name="テキスト ボックス 83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41" name="テキスト ボックス 84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42" name="テキスト ボックス 84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43" name="テキスト ボックス 84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48260</xdr:rowOff>
    </xdr:from>
    <xdr:to xmlns:xdr="http://schemas.openxmlformats.org/drawingml/2006/spreadsheetDrawing">
      <xdr:col>116</xdr:col>
      <xdr:colOff>114300</xdr:colOff>
      <xdr:row>105</xdr:row>
      <xdr:rowOff>149860</xdr:rowOff>
    </xdr:to>
    <xdr:sp macro="" textlink="">
      <xdr:nvSpPr>
        <xdr:cNvPr id="844" name="楕円 843"/>
        <xdr:cNvSpPr/>
      </xdr:nvSpPr>
      <xdr:spPr>
        <a:xfrm>
          <a:off x="22110700" y="1805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71120</xdr:rowOff>
    </xdr:from>
    <xdr:ext cx="469900" cy="259080"/>
    <xdr:sp macro="" textlink="">
      <xdr:nvSpPr>
        <xdr:cNvPr id="845" name="【庁舎】&#10;一人当たり面積該当値テキスト"/>
        <xdr:cNvSpPr txBox="1"/>
      </xdr:nvSpPr>
      <xdr:spPr>
        <a:xfrm>
          <a:off x="22199600" y="17901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57785</xdr:rowOff>
    </xdr:from>
    <xdr:to xmlns:xdr="http://schemas.openxmlformats.org/drawingml/2006/spreadsheetDrawing">
      <xdr:col>112</xdr:col>
      <xdr:colOff>38100</xdr:colOff>
      <xdr:row>105</xdr:row>
      <xdr:rowOff>159385</xdr:rowOff>
    </xdr:to>
    <xdr:sp macro="" textlink="">
      <xdr:nvSpPr>
        <xdr:cNvPr id="846" name="楕円 845"/>
        <xdr:cNvSpPr/>
      </xdr:nvSpPr>
      <xdr:spPr>
        <a:xfrm>
          <a:off x="21272500" y="1806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99060</xdr:rowOff>
    </xdr:from>
    <xdr:to xmlns:xdr="http://schemas.openxmlformats.org/drawingml/2006/spreadsheetDrawing">
      <xdr:col>116</xdr:col>
      <xdr:colOff>63500</xdr:colOff>
      <xdr:row>105</xdr:row>
      <xdr:rowOff>109220</xdr:rowOff>
    </xdr:to>
    <xdr:cxnSp macro="">
      <xdr:nvCxnSpPr>
        <xdr:cNvPr id="847" name="直線コネクタ 846"/>
        <xdr:cNvCxnSpPr/>
      </xdr:nvCxnSpPr>
      <xdr:spPr>
        <a:xfrm flipV="1">
          <a:off x="21323300" y="1810131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67310</xdr:rowOff>
    </xdr:from>
    <xdr:to xmlns:xdr="http://schemas.openxmlformats.org/drawingml/2006/spreadsheetDrawing">
      <xdr:col>107</xdr:col>
      <xdr:colOff>101600</xdr:colOff>
      <xdr:row>105</xdr:row>
      <xdr:rowOff>168910</xdr:rowOff>
    </xdr:to>
    <xdr:sp macro="" textlink="">
      <xdr:nvSpPr>
        <xdr:cNvPr id="848" name="楕円 847"/>
        <xdr:cNvSpPr/>
      </xdr:nvSpPr>
      <xdr:spPr>
        <a:xfrm>
          <a:off x="20383500" y="1806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109220</xdr:rowOff>
    </xdr:from>
    <xdr:to xmlns:xdr="http://schemas.openxmlformats.org/drawingml/2006/spreadsheetDrawing">
      <xdr:col>111</xdr:col>
      <xdr:colOff>177800</xdr:colOff>
      <xdr:row>105</xdr:row>
      <xdr:rowOff>118110</xdr:rowOff>
    </xdr:to>
    <xdr:cxnSp macro="">
      <xdr:nvCxnSpPr>
        <xdr:cNvPr id="849" name="直線コネクタ 848"/>
        <xdr:cNvCxnSpPr/>
      </xdr:nvCxnSpPr>
      <xdr:spPr>
        <a:xfrm flipV="1">
          <a:off x="20434300" y="181114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74930</xdr:rowOff>
    </xdr:from>
    <xdr:to xmlns:xdr="http://schemas.openxmlformats.org/drawingml/2006/spreadsheetDrawing">
      <xdr:col>102</xdr:col>
      <xdr:colOff>165100</xdr:colOff>
      <xdr:row>106</xdr:row>
      <xdr:rowOff>5080</xdr:rowOff>
    </xdr:to>
    <xdr:sp macro="" textlink="">
      <xdr:nvSpPr>
        <xdr:cNvPr id="850" name="楕円 849"/>
        <xdr:cNvSpPr/>
      </xdr:nvSpPr>
      <xdr:spPr>
        <a:xfrm>
          <a:off x="19494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118110</xdr:rowOff>
    </xdr:from>
    <xdr:to xmlns:xdr="http://schemas.openxmlformats.org/drawingml/2006/spreadsheetDrawing">
      <xdr:col>107</xdr:col>
      <xdr:colOff>50800</xdr:colOff>
      <xdr:row>105</xdr:row>
      <xdr:rowOff>125730</xdr:rowOff>
    </xdr:to>
    <xdr:cxnSp macro="">
      <xdr:nvCxnSpPr>
        <xdr:cNvPr id="851" name="直線コネクタ 850"/>
        <xdr:cNvCxnSpPr/>
      </xdr:nvCxnSpPr>
      <xdr:spPr>
        <a:xfrm flipV="1">
          <a:off x="19545300" y="181203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82550</xdr:rowOff>
    </xdr:from>
    <xdr:to xmlns:xdr="http://schemas.openxmlformats.org/drawingml/2006/spreadsheetDrawing">
      <xdr:col>98</xdr:col>
      <xdr:colOff>38100</xdr:colOff>
      <xdr:row>106</xdr:row>
      <xdr:rowOff>12700</xdr:rowOff>
    </xdr:to>
    <xdr:sp macro="" textlink="">
      <xdr:nvSpPr>
        <xdr:cNvPr id="852" name="楕円 851"/>
        <xdr:cNvSpPr/>
      </xdr:nvSpPr>
      <xdr:spPr>
        <a:xfrm>
          <a:off x="18605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105</xdr:row>
      <xdr:rowOff>125730</xdr:rowOff>
    </xdr:from>
    <xdr:to xmlns:xdr="http://schemas.openxmlformats.org/drawingml/2006/spreadsheetDrawing">
      <xdr:col>102</xdr:col>
      <xdr:colOff>114300</xdr:colOff>
      <xdr:row>105</xdr:row>
      <xdr:rowOff>133350</xdr:rowOff>
    </xdr:to>
    <xdr:cxnSp macro="">
      <xdr:nvCxnSpPr>
        <xdr:cNvPr id="853" name="直線コネクタ 852"/>
        <xdr:cNvCxnSpPr/>
      </xdr:nvCxnSpPr>
      <xdr:spPr>
        <a:xfrm flipV="1">
          <a:off x="18656300" y="181279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103</xdr:row>
      <xdr:rowOff>164465</xdr:rowOff>
    </xdr:from>
    <xdr:ext cx="469900" cy="259080"/>
    <xdr:sp macro="" textlink="">
      <xdr:nvSpPr>
        <xdr:cNvPr id="854" name="n_1aveValue【庁舎】&#10;一人当たり面積"/>
        <xdr:cNvSpPr txBox="1"/>
      </xdr:nvSpPr>
      <xdr:spPr>
        <a:xfrm>
          <a:off x="21075650" y="17823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162560</xdr:rowOff>
    </xdr:from>
    <xdr:ext cx="467360" cy="259080"/>
    <xdr:sp macro="" textlink="">
      <xdr:nvSpPr>
        <xdr:cNvPr id="855" name="n_2aveValue【庁舎】&#10;一人当たり面積"/>
        <xdr:cNvSpPr txBox="1"/>
      </xdr:nvSpPr>
      <xdr:spPr>
        <a:xfrm>
          <a:off x="20199350" y="178219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17780</xdr:rowOff>
    </xdr:from>
    <xdr:ext cx="467360" cy="256540"/>
    <xdr:sp macro="" textlink="">
      <xdr:nvSpPr>
        <xdr:cNvPr id="856" name="n_3aveValue【庁舎】&#10;一人当たり面積"/>
        <xdr:cNvSpPr txBox="1"/>
      </xdr:nvSpPr>
      <xdr:spPr>
        <a:xfrm>
          <a:off x="19310350" y="181914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22860</xdr:rowOff>
    </xdr:from>
    <xdr:ext cx="467360" cy="259080"/>
    <xdr:sp macro="" textlink="">
      <xdr:nvSpPr>
        <xdr:cNvPr id="857" name="n_4aveValue【庁舎】&#10;一人当たり面積"/>
        <xdr:cNvSpPr txBox="1"/>
      </xdr:nvSpPr>
      <xdr:spPr>
        <a:xfrm>
          <a:off x="18421350" y="18196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105</xdr:row>
      <xdr:rowOff>150495</xdr:rowOff>
    </xdr:from>
    <xdr:ext cx="469900" cy="259080"/>
    <xdr:sp macro="" textlink="">
      <xdr:nvSpPr>
        <xdr:cNvPr id="858" name="n_1mainValue【庁舎】&#10;一人当たり面積"/>
        <xdr:cNvSpPr txBox="1"/>
      </xdr:nvSpPr>
      <xdr:spPr>
        <a:xfrm>
          <a:off x="21075650" y="18152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160020</xdr:rowOff>
    </xdr:from>
    <xdr:ext cx="467360" cy="259080"/>
    <xdr:sp macro="" textlink="">
      <xdr:nvSpPr>
        <xdr:cNvPr id="859" name="n_2mainValue【庁舎】&#10;一人当たり面積"/>
        <xdr:cNvSpPr txBox="1"/>
      </xdr:nvSpPr>
      <xdr:spPr>
        <a:xfrm>
          <a:off x="20199350" y="181622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21590</xdr:rowOff>
    </xdr:from>
    <xdr:ext cx="467360" cy="259080"/>
    <xdr:sp macro="" textlink="">
      <xdr:nvSpPr>
        <xdr:cNvPr id="860" name="n_3mainValue【庁舎】&#10;一人当たり面積"/>
        <xdr:cNvSpPr txBox="1"/>
      </xdr:nvSpPr>
      <xdr:spPr>
        <a:xfrm>
          <a:off x="19310350" y="178523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29210</xdr:rowOff>
    </xdr:from>
    <xdr:ext cx="467360" cy="256540"/>
    <xdr:sp macro="" textlink="">
      <xdr:nvSpPr>
        <xdr:cNvPr id="861" name="n_4mainValue【庁舎】&#10;一人当たり面積"/>
        <xdr:cNvSpPr txBox="1"/>
      </xdr:nvSpPr>
      <xdr:spPr>
        <a:xfrm>
          <a:off x="18421350" y="178600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62" name="正方形/長方形 8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63" name="正方形/長方形 86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64" name="テキスト ボックス 86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　類似団体と比較して有形固定資産減価償却率が高くなっている施設は【図書館】【市民会館】【庁舎】であり、特に低くなっている施設は【体育館・プール】と【福祉施設】である。</a:t>
          </a:r>
          <a:endParaRPr lang="ja-JP" altLang="en-US">
            <a:latin typeface="ＭＳ Ｐゴシック"/>
            <a:ea typeface="ＭＳ Ｐゴシック"/>
          </a:endParaRPr>
        </a:p>
        <a:p>
          <a:r>
            <a:rPr lang="ja-JP" altLang="en-US">
              <a:latin typeface="ＭＳ Ｐゴシック"/>
              <a:ea typeface="ＭＳ Ｐゴシック"/>
            </a:rPr>
            <a:t>　【庁舎</a:t>
          </a:r>
          <a:r>
            <a:rPr lang="ja-JP" altLang="en-US">
              <a:latin typeface="ＭＳ Ｐゴシック"/>
              <a:ea typeface="ＭＳ Ｐゴシック"/>
            </a:rPr>
            <a:t>】については、建築から約１７</a:t>
          </a:r>
          <a:r>
            <a:rPr lang="ja-JP" altLang="en-US">
              <a:latin typeface="ＭＳ Ｐゴシック"/>
              <a:ea typeface="ＭＳ Ｐゴシック"/>
            </a:rPr>
            <a:t>年経過しているため、有形固定資産減価償却率が類似団体平均と比較して高くなっていると考えられる。今後も維持管理に係る経費の増加に留意しつつ、引き続き適切な維持管理に努めていく。</a:t>
          </a:r>
          <a:endParaRPr lang="ja-JP" altLang="en-US">
            <a:latin typeface="ＭＳ Ｐゴシック"/>
            <a:ea typeface="ＭＳ Ｐゴシック"/>
          </a:endParaRPr>
        </a:p>
        <a:p>
          <a:r>
            <a:rPr lang="ja-JP" altLang="en-US">
              <a:latin typeface="ＭＳ Ｐゴシック"/>
              <a:ea typeface="ＭＳ Ｐゴシック"/>
            </a:rPr>
            <a:t>　【体育館・プール】については、当市においてはプールのみの所有であるであるため、類似団体と比較して有形固定資産減価償却率が大きく下回っていると考えられる。これまでは電気設備や給湯設備等の設備系統の改修を行ってきたが、老朽化に伴って、いずれは施設本体の大規模改修が必要になってくると考えられるため、維持管理に</a:t>
          </a:r>
          <a:endParaRPr lang="ja-JP" altLang="en-US">
            <a:latin typeface="ＭＳ Ｐゴシック"/>
            <a:ea typeface="ＭＳ Ｐゴシック"/>
          </a:endParaRPr>
        </a:p>
        <a:p>
          <a:r>
            <a:rPr lang="ja-JP" altLang="en-US">
              <a:latin typeface="ＭＳ Ｐゴシック"/>
              <a:ea typeface="ＭＳ Ｐゴシック"/>
            </a:rPr>
            <a:t>係る経費の増加に留意しつつ、引き続き適切な維持管理に努めていく。</a:t>
          </a:r>
          <a:endParaRPr lang="ja-JP" altLang="en-US">
            <a:latin typeface="ＭＳ Ｐゴシック"/>
            <a:ea typeface="ＭＳ Ｐゴシック"/>
          </a:endParaRPr>
        </a:p>
        <a:p>
          <a:r>
            <a:rPr lang="ja-JP" altLang="en-US">
              <a:latin typeface="ＭＳ Ｐゴシック"/>
              <a:ea typeface="ＭＳ Ｐゴシック"/>
            </a:rPr>
            <a:t>　【保健センター・保健所】については、平成２９年度に「総合福祉センターふじみ」が新規に開設され、保健センターとしての機能も当施設に集約されたため、有形固定資産減価償却率及び一人当たり面積の数値は0となっている。</a:t>
          </a:r>
          <a:endParaRPr lang="ja-JP" altLang="en-US">
            <a:latin typeface="ＭＳ Ｐゴシック"/>
            <a:ea typeface="ＭＳ Ｐゴシック"/>
          </a:endParaRPr>
        </a:p>
        <a:p>
          <a:r>
            <a:rPr lang="ja-JP" altLang="en-US">
              <a:latin typeface="ＭＳ Ｐゴシック"/>
              <a:ea typeface="ＭＳ Ｐゴシック"/>
            </a:rPr>
            <a:t>　【福祉施設】については、平成２９年度に「総合福祉センターふじみ」が開設されたことに伴い、有形固定資産減価償却率は類似団体と比較し大きく下回っており、一方一人当たり面積は高い状況となっている</a:t>
          </a:r>
          <a:r>
            <a:rPr lang="ja-JP" altLang="en-US">
              <a:latin typeface="ＭＳ Ｐゴシック"/>
              <a:ea typeface="ＭＳ Ｐゴシック"/>
            </a:rPr>
            <a:t>。</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山梨県上野原市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21,637
21,160
170.57
12,641,756
12,066,690
527,032
7,629,857
11,430,108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12.1
12.4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3365"/>
    <xdr:sp macro="" textlink="">
      <xdr:nvSpPr>
        <xdr:cNvPr id="30" name="テキスト ボックス 29"/>
        <xdr:cNvSpPr txBox="1"/>
      </xdr:nvSpPr>
      <xdr:spPr>
        <a:xfrm>
          <a:off x="762000" y="3263900"/>
          <a:ext cx="57588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3365"/>
    <xdr:sp macro="" textlink="">
      <xdr:nvSpPr>
        <xdr:cNvPr id="31" name="テキスト ボックス 30"/>
        <xdr:cNvSpPr txBox="1"/>
      </xdr:nvSpPr>
      <xdr:spPr>
        <a:xfrm>
          <a:off x="762000" y="3517900"/>
          <a:ext cx="8725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3365"/>
    <xdr:sp macro="" textlink="">
      <xdr:nvSpPr>
        <xdr:cNvPr id="35" name="テキスト ボックス 34"/>
        <xdr:cNvSpPr txBox="1"/>
      </xdr:nvSpPr>
      <xdr:spPr>
        <a:xfrm>
          <a:off x="762000" y="4533900"/>
          <a:ext cx="1847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5285" cy="358775"/>
    <xdr:sp macro="" textlink="">
      <xdr:nvSpPr>
        <xdr:cNvPr id="38" name="テキスト ボックス 37"/>
        <xdr:cNvSpPr txBox="1"/>
      </xdr:nvSpPr>
      <xdr:spPr>
        <a:xfrm>
          <a:off x="317627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800">
              <a:latin typeface="ＭＳ Ｐゴシック"/>
              <a:ea typeface="ＭＳ Ｐゴシック"/>
            </a:rPr>
            <a:t>　３ヵ年平均で見た財政力指数は、類似団体内平均・全国平均及び山梨県平均と比較すると、全てにおいて下回る結果となった。</a:t>
          </a:r>
          <a:endParaRPr kumimoji="1" lang="ja-JP" altLang="en-US" sz="800">
            <a:latin typeface="ＭＳ Ｐゴシック"/>
            <a:ea typeface="ＭＳ Ｐゴシック"/>
          </a:endParaRPr>
        </a:p>
        <a:p>
          <a:r>
            <a:rPr kumimoji="1" lang="ja-JP" altLang="en-US" sz="800">
              <a:latin typeface="ＭＳ Ｐゴシック"/>
              <a:ea typeface="ＭＳ Ｐゴシック"/>
            </a:rPr>
            <a:t>　歳入面において、市税収入について主要な税である個人市民税は新型コロナウイルスの影響が弱まったことによる景気の回復により増加しているが、固定資産税は減少傾向と言え、入湯税についても秋山温泉の利用者減少により税収入も減少するなど不安が残る。経常一般財源等については、全体としては前年度増加傾向となっている。要因としては普通交付税が87,878千円の増加となる等あるが、国の税収増加分の臨時的措置であり、歳入全体では依然厳しい状況が続くものとみられる。</a:t>
          </a:r>
          <a:endParaRPr kumimoji="1" lang="ja-JP" altLang="en-US" sz="800">
            <a:latin typeface="ＭＳ Ｐゴシック"/>
            <a:ea typeface="ＭＳ Ｐゴシック"/>
          </a:endParaRPr>
        </a:p>
        <a:p>
          <a:r>
            <a:rPr kumimoji="1" lang="ja-JP" altLang="en-US" sz="800">
              <a:latin typeface="ＭＳ Ｐゴシック"/>
              <a:ea typeface="ＭＳ Ｐゴシック"/>
            </a:rPr>
            <a:t>　歳出面においては、前年度から330,680千円減少しているが、これは令和2年度発生のゴミ処理施設火災賠償金の基金への積み立て金が減少したことが大きく影響している。また、経常的な歳出において、人件費が56,610千円ほど増加しているが、これは職員数の増加及び給与改定による影響であると考えられ、今後さらに増加していく場合の影響に懸念が残る。</a:t>
          </a:r>
          <a:endParaRPr kumimoji="1" lang="ja-JP" altLang="en-US" sz="800">
            <a:latin typeface="ＭＳ Ｐゴシック"/>
            <a:ea typeface="ＭＳ Ｐゴシック"/>
          </a:endParaRPr>
        </a:p>
        <a:p>
          <a:r>
            <a:rPr kumimoji="1" lang="ja-JP" altLang="en-US" sz="800">
              <a:latin typeface="ＭＳ Ｐゴシック"/>
              <a:ea typeface="ＭＳ Ｐゴシック"/>
            </a:rPr>
            <a:t>　将来的には、少子高齢化による民生費等の増加や、過去に整備した道路・橋りょう、学校・給食施設の更新も喫緊の課題として控えており、厳しい財政運営が予想される中、経費削減など行財政改革を推進し、計画的な行財政運営を行っていく必要がある。</a:t>
          </a:r>
          <a:endParaRPr kumimoji="1" lang="ja-JP" altLang="en-US" sz="8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3365"/>
    <xdr:sp macro="" textlink="">
      <xdr:nvSpPr>
        <xdr:cNvPr id="54" name="テキスト ボックス 53"/>
        <xdr:cNvSpPr txBox="1"/>
      </xdr:nvSpPr>
      <xdr:spPr>
        <a:xfrm>
          <a:off x="0" y="72447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3365"/>
    <xdr:sp macro="" textlink="">
      <xdr:nvSpPr>
        <xdr:cNvPr id="56" name="テキスト ボックス 55"/>
        <xdr:cNvSpPr txBox="1"/>
      </xdr:nvSpPr>
      <xdr:spPr>
        <a:xfrm>
          <a:off x="0" y="6842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3365"/>
    <xdr:sp macro="" textlink="">
      <xdr:nvSpPr>
        <xdr:cNvPr id="58" name="テキスト ボックス 57"/>
        <xdr:cNvSpPr txBox="1"/>
      </xdr:nvSpPr>
      <xdr:spPr>
        <a:xfrm>
          <a:off x="0" y="6441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160020</xdr:rowOff>
    </xdr:from>
    <xdr:to xmlns:xdr="http://schemas.openxmlformats.org/drawingml/2006/spreadsheetDrawing">
      <xdr:col>23</xdr:col>
      <xdr:colOff>133350</xdr:colOff>
      <xdr:row>44</xdr:row>
      <xdr:rowOff>44450</xdr:rowOff>
    </xdr:to>
    <xdr:cxnSp macro="">
      <xdr:nvCxnSpPr>
        <xdr:cNvPr id="64" name="直線コネクタ 63"/>
        <xdr:cNvCxnSpPr/>
      </xdr:nvCxnSpPr>
      <xdr:spPr>
        <a:xfrm flipV="1">
          <a:off x="4953000" y="616077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16510</xdr:rowOff>
    </xdr:from>
    <xdr:ext cx="762000" cy="259080"/>
    <xdr:sp macro="" textlink="">
      <xdr:nvSpPr>
        <xdr:cNvPr id="65" name="財政力最小値テキスト"/>
        <xdr:cNvSpPr txBox="1"/>
      </xdr:nvSpPr>
      <xdr:spPr>
        <a:xfrm>
          <a:off x="5041900" y="756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44450</xdr:rowOff>
    </xdr:from>
    <xdr:to xmlns:xdr="http://schemas.openxmlformats.org/drawingml/2006/spreadsheetDrawing">
      <xdr:col>24</xdr:col>
      <xdr:colOff>12700</xdr:colOff>
      <xdr:row>44</xdr:row>
      <xdr:rowOff>44450</xdr:rowOff>
    </xdr:to>
    <xdr:cxnSp macro="">
      <xdr:nvCxnSpPr>
        <xdr:cNvPr id="66" name="直線コネクタ 65"/>
        <xdr:cNvCxnSpPr/>
      </xdr:nvCxnSpPr>
      <xdr:spPr>
        <a:xfrm>
          <a:off x="4864100" y="758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74930</xdr:rowOff>
    </xdr:from>
    <xdr:ext cx="762000" cy="253365"/>
    <xdr:sp macro="" textlink="">
      <xdr:nvSpPr>
        <xdr:cNvPr id="67" name="財政力最大値テキスト"/>
        <xdr:cNvSpPr txBox="1"/>
      </xdr:nvSpPr>
      <xdr:spPr>
        <a:xfrm>
          <a:off x="5041900" y="59042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160020</xdr:rowOff>
    </xdr:from>
    <xdr:to xmlns:xdr="http://schemas.openxmlformats.org/drawingml/2006/spreadsheetDrawing">
      <xdr:col>24</xdr:col>
      <xdr:colOff>12700</xdr:colOff>
      <xdr:row>35</xdr:row>
      <xdr:rowOff>160020</xdr:rowOff>
    </xdr:to>
    <xdr:cxnSp macro="">
      <xdr:nvCxnSpPr>
        <xdr:cNvPr id="68" name="直線コネクタ 67"/>
        <xdr:cNvCxnSpPr/>
      </xdr:nvCxnSpPr>
      <xdr:spPr>
        <a:xfrm>
          <a:off x="4864100" y="616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25400</xdr:rowOff>
    </xdr:from>
    <xdr:to xmlns:xdr="http://schemas.openxmlformats.org/drawingml/2006/spreadsheetDrawing">
      <xdr:col>23</xdr:col>
      <xdr:colOff>133350</xdr:colOff>
      <xdr:row>42</xdr:row>
      <xdr:rowOff>25400</xdr:rowOff>
    </xdr:to>
    <xdr:cxnSp macro="">
      <xdr:nvCxnSpPr>
        <xdr:cNvPr id="69" name="直線コネクタ 68"/>
        <xdr:cNvCxnSpPr/>
      </xdr:nvCxnSpPr>
      <xdr:spPr>
        <a:xfrm>
          <a:off x="4114800" y="72263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41910</xdr:rowOff>
    </xdr:from>
    <xdr:ext cx="762000" cy="253365"/>
    <xdr:sp macro="" textlink="">
      <xdr:nvSpPr>
        <xdr:cNvPr id="70" name="財政力平均値テキスト"/>
        <xdr:cNvSpPr txBox="1"/>
      </xdr:nvSpPr>
      <xdr:spPr>
        <a:xfrm>
          <a:off x="5041900" y="689991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25400</xdr:rowOff>
    </xdr:from>
    <xdr:to xmlns:xdr="http://schemas.openxmlformats.org/drawingml/2006/spreadsheetDrawing">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5080</xdr:rowOff>
    </xdr:from>
    <xdr:to xmlns:xdr="http://schemas.openxmlformats.org/drawingml/2006/spreadsheetDrawing">
      <xdr:col>19</xdr:col>
      <xdr:colOff>133350</xdr:colOff>
      <xdr:row>42</xdr:row>
      <xdr:rowOff>25400</xdr:rowOff>
    </xdr:to>
    <xdr:cxnSp macro="">
      <xdr:nvCxnSpPr>
        <xdr:cNvPr id="72" name="直線コネクタ 71"/>
        <xdr:cNvCxnSpPr/>
      </xdr:nvCxnSpPr>
      <xdr:spPr>
        <a:xfrm>
          <a:off x="3225800" y="72059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5080</xdr:rowOff>
    </xdr:from>
    <xdr:to xmlns:xdr="http://schemas.openxmlformats.org/drawingml/2006/spreadsheetDrawing">
      <xdr:col>19</xdr:col>
      <xdr:colOff>184150</xdr:colOff>
      <xdr:row>41</xdr:row>
      <xdr:rowOff>106680</xdr:rowOff>
    </xdr:to>
    <xdr:sp macro="" textlink="">
      <xdr:nvSpPr>
        <xdr:cNvPr id="73" name="フローチャート: 判断 72"/>
        <xdr:cNvSpPr/>
      </xdr:nvSpPr>
      <xdr:spPr>
        <a:xfrm>
          <a:off x="40640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116840</xdr:rowOff>
    </xdr:from>
    <xdr:ext cx="736600" cy="259080"/>
    <xdr:sp macro="" textlink="">
      <xdr:nvSpPr>
        <xdr:cNvPr id="74" name="テキスト ボックス 73"/>
        <xdr:cNvSpPr txBox="1"/>
      </xdr:nvSpPr>
      <xdr:spPr>
        <a:xfrm>
          <a:off x="3733800" y="6803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156845</xdr:rowOff>
    </xdr:from>
    <xdr:to xmlns:xdr="http://schemas.openxmlformats.org/drawingml/2006/spreadsheetDrawing">
      <xdr:col>15</xdr:col>
      <xdr:colOff>82550</xdr:colOff>
      <xdr:row>42</xdr:row>
      <xdr:rowOff>5080</xdr:rowOff>
    </xdr:to>
    <xdr:cxnSp macro="">
      <xdr:nvCxnSpPr>
        <xdr:cNvPr id="75" name="直線コネクタ 74"/>
        <xdr:cNvCxnSpPr/>
      </xdr:nvCxnSpPr>
      <xdr:spPr>
        <a:xfrm>
          <a:off x="2336800" y="71862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40</xdr:row>
      <xdr:rowOff>156845</xdr:rowOff>
    </xdr:from>
    <xdr:to xmlns:xdr="http://schemas.openxmlformats.org/drawingml/2006/spreadsheetDrawing">
      <xdr:col>15</xdr:col>
      <xdr:colOff>133350</xdr:colOff>
      <xdr:row>41</xdr:row>
      <xdr:rowOff>86995</xdr:rowOff>
    </xdr:to>
    <xdr:sp macro="" textlink="">
      <xdr:nvSpPr>
        <xdr:cNvPr id="76" name="フローチャート: 判断 75"/>
        <xdr:cNvSpPr/>
      </xdr:nvSpPr>
      <xdr:spPr>
        <a:xfrm>
          <a:off x="3175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97790</xdr:rowOff>
    </xdr:from>
    <xdr:ext cx="762000" cy="253365"/>
    <xdr:sp macro="" textlink="">
      <xdr:nvSpPr>
        <xdr:cNvPr id="77" name="テキスト ボックス 76"/>
        <xdr:cNvSpPr txBox="1"/>
      </xdr:nvSpPr>
      <xdr:spPr>
        <a:xfrm>
          <a:off x="2844800" y="67843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156845</xdr:rowOff>
    </xdr:from>
    <xdr:to xmlns:xdr="http://schemas.openxmlformats.org/drawingml/2006/spreadsheetDrawing">
      <xdr:col>11</xdr:col>
      <xdr:colOff>31750</xdr:colOff>
      <xdr:row>41</xdr:row>
      <xdr:rowOff>156845</xdr:rowOff>
    </xdr:to>
    <xdr:cxnSp macro="">
      <xdr:nvCxnSpPr>
        <xdr:cNvPr id="78" name="直線コネクタ 77"/>
        <xdr:cNvCxnSpPr/>
      </xdr:nvCxnSpPr>
      <xdr:spPr>
        <a:xfrm>
          <a:off x="1447800" y="71862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95250</xdr:rowOff>
    </xdr:from>
    <xdr:to xmlns:xdr="http://schemas.openxmlformats.org/drawingml/2006/spreadsheetDrawing">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10160</xdr:rowOff>
    </xdr:from>
    <xdr:ext cx="762000" cy="259080"/>
    <xdr:sp macro="" textlink="">
      <xdr:nvSpPr>
        <xdr:cNvPr id="80" name="テキスト ボックス 79"/>
        <xdr:cNvSpPr txBox="1"/>
      </xdr:nvSpPr>
      <xdr:spPr>
        <a:xfrm>
          <a:off x="1955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115570</xdr:rowOff>
    </xdr:from>
    <xdr:to xmlns:xdr="http://schemas.openxmlformats.org/drawingml/2006/spreadsheetDrawing">
      <xdr:col>7</xdr:col>
      <xdr:colOff>31750</xdr:colOff>
      <xdr:row>43</xdr:row>
      <xdr:rowOff>45720</xdr:rowOff>
    </xdr:to>
    <xdr:sp macro="" textlink="">
      <xdr:nvSpPr>
        <xdr:cNvPr id="81" name="フローチャート: 判断 80"/>
        <xdr:cNvSpPr/>
      </xdr:nvSpPr>
      <xdr:spPr>
        <a:xfrm>
          <a:off x="1397000" y="731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30480</xdr:rowOff>
    </xdr:from>
    <xdr:ext cx="762000" cy="253365"/>
    <xdr:sp macro="" textlink="">
      <xdr:nvSpPr>
        <xdr:cNvPr id="82" name="テキスト ボックス 81"/>
        <xdr:cNvSpPr txBox="1"/>
      </xdr:nvSpPr>
      <xdr:spPr>
        <a:xfrm>
          <a:off x="1066800" y="74028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146050</xdr:rowOff>
    </xdr:from>
    <xdr:to xmlns:xdr="http://schemas.openxmlformats.org/drawingml/2006/spreadsheetDrawing">
      <xdr:col>23</xdr:col>
      <xdr:colOff>184150</xdr:colOff>
      <xdr:row>42</xdr:row>
      <xdr:rowOff>76200</xdr:rowOff>
    </xdr:to>
    <xdr:sp macro="" textlink="">
      <xdr:nvSpPr>
        <xdr:cNvPr id="88" name="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118110</xdr:rowOff>
    </xdr:from>
    <xdr:ext cx="762000" cy="259080"/>
    <xdr:sp macro="" textlink="">
      <xdr:nvSpPr>
        <xdr:cNvPr id="89" name="財政力該当値テキスト"/>
        <xdr:cNvSpPr txBox="1"/>
      </xdr:nvSpPr>
      <xdr:spPr>
        <a:xfrm>
          <a:off x="5041900" y="714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146050</xdr:rowOff>
    </xdr:from>
    <xdr:to xmlns:xdr="http://schemas.openxmlformats.org/drawingml/2006/spreadsheetDrawing">
      <xdr:col>19</xdr:col>
      <xdr:colOff>184150</xdr:colOff>
      <xdr:row>42</xdr:row>
      <xdr:rowOff>76200</xdr:rowOff>
    </xdr:to>
    <xdr:sp macro="" textlink="">
      <xdr:nvSpPr>
        <xdr:cNvPr id="90" name="楕円 89"/>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60960</xdr:rowOff>
    </xdr:from>
    <xdr:ext cx="736600" cy="259080"/>
    <xdr:sp macro="" textlink="">
      <xdr:nvSpPr>
        <xdr:cNvPr id="91" name="テキスト ボックス 90"/>
        <xdr:cNvSpPr txBox="1"/>
      </xdr:nvSpPr>
      <xdr:spPr>
        <a:xfrm>
          <a:off x="3733800" y="726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125730</xdr:rowOff>
    </xdr:from>
    <xdr:to xmlns:xdr="http://schemas.openxmlformats.org/drawingml/2006/spreadsheetDrawing">
      <xdr:col>15</xdr:col>
      <xdr:colOff>133350</xdr:colOff>
      <xdr:row>42</xdr:row>
      <xdr:rowOff>55880</xdr:rowOff>
    </xdr:to>
    <xdr:sp macro="" textlink="">
      <xdr:nvSpPr>
        <xdr:cNvPr id="92" name="楕円 91"/>
        <xdr:cNvSpPr/>
      </xdr:nvSpPr>
      <xdr:spPr>
        <a:xfrm>
          <a:off x="3175000" y="71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40640</xdr:rowOff>
    </xdr:from>
    <xdr:ext cx="762000" cy="253365"/>
    <xdr:sp macro="" textlink="">
      <xdr:nvSpPr>
        <xdr:cNvPr id="93" name="テキスト ボックス 92"/>
        <xdr:cNvSpPr txBox="1"/>
      </xdr:nvSpPr>
      <xdr:spPr>
        <a:xfrm>
          <a:off x="2844800" y="72415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106045</xdr:rowOff>
    </xdr:from>
    <xdr:to xmlns:xdr="http://schemas.openxmlformats.org/drawingml/2006/spreadsheetDrawing">
      <xdr:col>11</xdr:col>
      <xdr:colOff>82550</xdr:colOff>
      <xdr:row>42</xdr:row>
      <xdr:rowOff>36195</xdr:rowOff>
    </xdr:to>
    <xdr:sp macro="" textlink="">
      <xdr:nvSpPr>
        <xdr:cNvPr id="94" name="楕円 93"/>
        <xdr:cNvSpPr/>
      </xdr:nvSpPr>
      <xdr:spPr>
        <a:xfrm>
          <a:off x="22860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46355</xdr:rowOff>
    </xdr:from>
    <xdr:ext cx="762000" cy="259080"/>
    <xdr:sp macro="" textlink="">
      <xdr:nvSpPr>
        <xdr:cNvPr id="95" name="テキスト ボックス 94"/>
        <xdr:cNvSpPr txBox="1"/>
      </xdr:nvSpPr>
      <xdr:spPr>
        <a:xfrm>
          <a:off x="1955800" y="6904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106045</xdr:rowOff>
    </xdr:from>
    <xdr:to xmlns:xdr="http://schemas.openxmlformats.org/drawingml/2006/spreadsheetDrawing">
      <xdr:col>7</xdr:col>
      <xdr:colOff>31750</xdr:colOff>
      <xdr:row>42</xdr:row>
      <xdr:rowOff>36195</xdr:rowOff>
    </xdr:to>
    <xdr:sp macro="" textlink="">
      <xdr:nvSpPr>
        <xdr:cNvPr id="96" name="楕円 95"/>
        <xdr:cNvSpPr/>
      </xdr:nvSpPr>
      <xdr:spPr>
        <a:xfrm>
          <a:off x="13970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46355</xdr:rowOff>
    </xdr:from>
    <xdr:ext cx="762000" cy="259080"/>
    <xdr:sp macro="" textlink="">
      <xdr:nvSpPr>
        <xdr:cNvPr id="97" name="テキスト ボックス 96"/>
        <xdr:cNvSpPr txBox="1"/>
      </xdr:nvSpPr>
      <xdr:spPr>
        <a:xfrm>
          <a:off x="1066800" y="6904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5285" cy="353060"/>
    <xdr:sp macro="" textlink="">
      <xdr:nvSpPr>
        <xdr:cNvPr id="100" name="テキスト ボックス 99"/>
        <xdr:cNvSpPr txBox="1"/>
      </xdr:nvSpPr>
      <xdr:spPr>
        <a:xfrm>
          <a:off x="3259455"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latin typeface="ＭＳ Ｐゴシック"/>
              <a:ea typeface="ＭＳ Ｐゴシック"/>
            </a:rPr>
            <a:t>経常収支比率は、前年度から1.0ポイント増加し、88.0%となった。
　数値増加の主な要因としては、前年度と比較して経常経費充当一般財源等（分子）及び経常一般財源等（分母）共に増加したものの、経常経費充当一般財源等の増加幅の方が大きかったことによるものである。
　分母を構成する経常一般財源等においては、地方税収入の23,481千円、及び普通交付税収入が87,878千円増加したことにより、経常一般財源120,369千円増加した。
　分子を構成する経常経費充当一般財源等においては、補助費等の減少はあったものの職員数増加による人件費の増加や情報機器調達による物件費の増加があり、全体では125,941千円の増加</a:t>
          </a:r>
          <a:r>
            <a:rPr kumimoji="1" lang="ja-JP" altLang="en-US" sz="900">
              <a:latin typeface="ＭＳ Ｐゴシック"/>
              <a:ea typeface="ＭＳ Ｐゴシック"/>
            </a:rPr>
            <a:t>となった。</a:t>
          </a:r>
          <a:endParaRPr kumimoji="1" lang="ja-JP" altLang="en-US" sz="900">
            <a:latin typeface="ＭＳ Ｐゴシック"/>
            <a:ea typeface="ＭＳ Ｐゴシック"/>
          </a:endParaRPr>
        </a:p>
        <a:p>
          <a:r>
            <a:rPr kumimoji="1" lang="ja-JP" altLang="en-US" sz="900">
              <a:latin typeface="ＭＳ Ｐゴシック"/>
              <a:ea typeface="ＭＳ Ｐゴシック"/>
            </a:rPr>
            <a:t>　今後も引続き行政改革に取り組み、自主財源の確保及び経常経費の削減を図り、財政の健全化に努める。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3365"/>
    <xdr:sp macro="" textlink="">
      <xdr:nvSpPr>
        <xdr:cNvPr id="113" name="テキスト ボックス 112"/>
        <xdr:cNvSpPr txBox="1"/>
      </xdr:nvSpPr>
      <xdr:spPr>
        <a:xfrm>
          <a:off x="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3365"/>
    <xdr:sp macro="" textlink="">
      <xdr:nvSpPr>
        <xdr:cNvPr id="121" name="テキスト ボックス 120"/>
        <xdr:cNvSpPr txBox="1"/>
      </xdr:nvSpPr>
      <xdr:spPr>
        <a:xfrm>
          <a:off x="0" y="102508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3365"/>
    <xdr:sp macro="" textlink="">
      <xdr:nvSpPr>
        <xdr:cNvPr id="123" name="テキスト ボックス 122"/>
        <xdr:cNvSpPr txBox="1"/>
      </xdr:nvSpPr>
      <xdr:spPr>
        <a:xfrm>
          <a:off x="0" y="98482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132715</xdr:rowOff>
    </xdr:from>
    <xdr:to xmlns:xdr="http://schemas.openxmlformats.org/drawingml/2006/spreadsheetDrawing">
      <xdr:col>23</xdr:col>
      <xdr:colOff>133350</xdr:colOff>
      <xdr:row>67</xdr:row>
      <xdr:rowOff>71755</xdr:rowOff>
    </xdr:to>
    <xdr:cxnSp macro="">
      <xdr:nvCxnSpPr>
        <xdr:cNvPr id="127" name="直線コネクタ 126"/>
        <xdr:cNvCxnSpPr/>
      </xdr:nvCxnSpPr>
      <xdr:spPr>
        <a:xfrm flipV="1">
          <a:off x="4953000" y="10248265"/>
          <a:ext cx="0" cy="1310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43815</xdr:rowOff>
    </xdr:from>
    <xdr:ext cx="762000" cy="253365"/>
    <xdr:sp macro="" textlink="">
      <xdr:nvSpPr>
        <xdr:cNvPr id="128" name="財政構造の弾力性最小値テキスト"/>
        <xdr:cNvSpPr txBox="1"/>
      </xdr:nvSpPr>
      <xdr:spPr>
        <a:xfrm>
          <a:off x="5041900" y="115309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71755</xdr:rowOff>
    </xdr:from>
    <xdr:to xmlns:xdr="http://schemas.openxmlformats.org/drawingml/2006/spreadsheetDrawing">
      <xdr:col>24</xdr:col>
      <xdr:colOff>12700</xdr:colOff>
      <xdr:row>67</xdr:row>
      <xdr:rowOff>71755</xdr:rowOff>
    </xdr:to>
    <xdr:cxnSp macro="">
      <xdr:nvCxnSpPr>
        <xdr:cNvPr id="129" name="直線コネクタ 128"/>
        <xdr:cNvCxnSpPr/>
      </xdr:nvCxnSpPr>
      <xdr:spPr>
        <a:xfrm>
          <a:off x="4864100" y="1155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47625</xdr:rowOff>
    </xdr:from>
    <xdr:ext cx="762000" cy="259080"/>
    <xdr:sp macro="" textlink="">
      <xdr:nvSpPr>
        <xdr:cNvPr id="130" name="財政構造の弾力性最大値テキスト"/>
        <xdr:cNvSpPr txBox="1"/>
      </xdr:nvSpPr>
      <xdr:spPr>
        <a:xfrm>
          <a:off x="5041900" y="9991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132715</xdr:rowOff>
    </xdr:from>
    <xdr:to xmlns:xdr="http://schemas.openxmlformats.org/drawingml/2006/spreadsheetDrawing">
      <xdr:col>24</xdr:col>
      <xdr:colOff>12700</xdr:colOff>
      <xdr:row>59</xdr:row>
      <xdr:rowOff>132715</xdr:rowOff>
    </xdr:to>
    <xdr:cxnSp macro="">
      <xdr:nvCxnSpPr>
        <xdr:cNvPr id="131" name="直線コネクタ 130"/>
        <xdr:cNvCxnSpPr/>
      </xdr:nvCxnSpPr>
      <xdr:spPr>
        <a:xfrm>
          <a:off x="4864100" y="1024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95250</xdr:rowOff>
    </xdr:from>
    <xdr:to xmlns:xdr="http://schemas.openxmlformats.org/drawingml/2006/spreadsheetDrawing">
      <xdr:col>23</xdr:col>
      <xdr:colOff>133350</xdr:colOff>
      <xdr:row>62</xdr:row>
      <xdr:rowOff>4445</xdr:rowOff>
    </xdr:to>
    <xdr:cxnSp macro="">
      <xdr:nvCxnSpPr>
        <xdr:cNvPr id="132" name="直線コネクタ 131"/>
        <xdr:cNvCxnSpPr/>
      </xdr:nvCxnSpPr>
      <xdr:spPr>
        <a:xfrm>
          <a:off x="4114800" y="10553700"/>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75565</xdr:rowOff>
    </xdr:from>
    <xdr:ext cx="762000" cy="253365"/>
    <xdr:sp macro="" textlink="">
      <xdr:nvSpPr>
        <xdr:cNvPr id="133" name="財政構造の弾力性平均値テキスト"/>
        <xdr:cNvSpPr txBox="1"/>
      </xdr:nvSpPr>
      <xdr:spPr>
        <a:xfrm>
          <a:off x="5041900" y="1087691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103505</xdr:rowOff>
    </xdr:from>
    <xdr:to xmlns:xdr="http://schemas.openxmlformats.org/drawingml/2006/spreadsheetDrawing">
      <xdr:col>23</xdr:col>
      <xdr:colOff>184150</xdr:colOff>
      <xdr:row>64</xdr:row>
      <xdr:rowOff>33655</xdr:rowOff>
    </xdr:to>
    <xdr:sp macro="" textlink="">
      <xdr:nvSpPr>
        <xdr:cNvPr id="134" name="フローチャート: 判断 133"/>
        <xdr:cNvSpPr/>
      </xdr:nvSpPr>
      <xdr:spPr>
        <a:xfrm>
          <a:off x="49022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140335</xdr:rowOff>
    </xdr:from>
    <xdr:to xmlns:xdr="http://schemas.openxmlformats.org/drawingml/2006/spreadsheetDrawing">
      <xdr:col>19</xdr:col>
      <xdr:colOff>133350</xdr:colOff>
      <xdr:row>61</xdr:row>
      <xdr:rowOff>95250</xdr:rowOff>
    </xdr:to>
    <xdr:cxnSp macro="">
      <xdr:nvCxnSpPr>
        <xdr:cNvPr id="135" name="直線コネクタ 134"/>
        <xdr:cNvCxnSpPr/>
      </xdr:nvCxnSpPr>
      <xdr:spPr>
        <a:xfrm>
          <a:off x="3225800" y="10255885"/>
          <a:ext cx="889000" cy="297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162560</xdr:rowOff>
    </xdr:from>
    <xdr:to xmlns:xdr="http://schemas.openxmlformats.org/drawingml/2006/spreadsheetDrawing">
      <xdr:col>19</xdr:col>
      <xdr:colOff>184150</xdr:colOff>
      <xdr:row>63</xdr:row>
      <xdr:rowOff>92710</xdr:rowOff>
    </xdr:to>
    <xdr:sp macro="" textlink="">
      <xdr:nvSpPr>
        <xdr:cNvPr id="136" name="フローチャート: 判断 135"/>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77470</xdr:rowOff>
    </xdr:from>
    <xdr:ext cx="736600" cy="253365"/>
    <xdr:sp macro="" textlink="">
      <xdr:nvSpPr>
        <xdr:cNvPr id="137" name="テキスト ボックス 136"/>
        <xdr:cNvSpPr txBox="1"/>
      </xdr:nvSpPr>
      <xdr:spPr>
        <a:xfrm>
          <a:off x="3733800" y="108788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140335</xdr:rowOff>
    </xdr:from>
    <xdr:to xmlns:xdr="http://schemas.openxmlformats.org/drawingml/2006/spreadsheetDrawing">
      <xdr:col>15</xdr:col>
      <xdr:colOff>82550</xdr:colOff>
      <xdr:row>63</xdr:row>
      <xdr:rowOff>114300</xdr:rowOff>
    </xdr:to>
    <xdr:cxnSp macro="">
      <xdr:nvCxnSpPr>
        <xdr:cNvPr id="138" name="直線コネクタ 137"/>
        <xdr:cNvCxnSpPr/>
      </xdr:nvCxnSpPr>
      <xdr:spPr>
        <a:xfrm flipV="1">
          <a:off x="2336800" y="10255885"/>
          <a:ext cx="889000" cy="659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44450</xdr:rowOff>
    </xdr:from>
    <xdr:to xmlns:xdr="http://schemas.openxmlformats.org/drawingml/2006/spreadsheetDrawing">
      <xdr:col>15</xdr:col>
      <xdr:colOff>133350</xdr:colOff>
      <xdr:row>61</xdr:row>
      <xdr:rowOff>146050</xdr:rowOff>
    </xdr:to>
    <xdr:sp macro="" textlink="">
      <xdr:nvSpPr>
        <xdr:cNvPr id="139" name="フローチャート: 判断 138"/>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130810</xdr:rowOff>
    </xdr:from>
    <xdr:ext cx="762000" cy="259080"/>
    <xdr:sp macro="" textlink="">
      <xdr:nvSpPr>
        <xdr:cNvPr id="140" name="テキスト ボックス 139"/>
        <xdr:cNvSpPr txBox="1"/>
      </xdr:nvSpPr>
      <xdr:spPr>
        <a:xfrm>
          <a:off x="2844800" y="1058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114300</xdr:rowOff>
    </xdr:from>
    <xdr:to xmlns:xdr="http://schemas.openxmlformats.org/drawingml/2006/spreadsheetDrawing">
      <xdr:col>11</xdr:col>
      <xdr:colOff>31750</xdr:colOff>
      <xdr:row>63</xdr:row>
      <xdr:rowOff>154940</xdr:rowOff>
    </xdr:to>
    <xdr:cxnSp macro="">
      <xdr:nvCxnSpPr>
        <xdr:cNvPr id="141" name="直線コネクタ 140"/>
        <xdr:cNvCxnSpPr/>
      </xdr:nvCxnSpPr>
      <xdr:spPr>
        <a:xfrm flipV="1">
          <a:off x="1447800" y="1091565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64</xdr:row>
      <xdr:rowOff>36830</xdr:rowOff>
    </xdr:from>
    <xdr:to xmlns:xdr="http://schemas.openxmlformats.org/drawingml/2006/spreadsheetDrawing">
      <xdr:col>11</xdr:col>
      <xdr:colOff>82550</xdr:colOff>
      <xdr:row>64</xdr:row>
      <xdr:rowOff>138430</xdr:rowOff>
    </xdr:to>
    <xdr:sp macro="" textlink="">
      <xdr:nvSpPr>
        <xdr:cNvPr id="142" name="フローチャート: 判断 141"/>
        <xdr:cNvSpPr/>
      </xdr:nvSpPr>
      <xdr:spPr>
        <a:xfrm>
          <a:off x="2286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123190</xdr:rowOff>
    </xdr:from>
    <xdr:ext cx="762000" cy="253365"/>
    <xdr:sp macro="" textlink="">
      <xdr:nvSpPr>
        <xdr:cNvPr id="143" name="テキスト ボックス 142"/>
        <xdr:cNvSpPr txBox="1"/>
      </xdr:nvSpPr>
      <xdr:spPr>
        <a:xfrm>
          <a:off x="1955800" y="110959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149225</xdr:rowOff>
    </xdr:from>
    <xdr:to xmlns:xdr="http://schemas.openxmlformats.org/drawingml/2006/spreadsheetDrawing">
      <xdr:col>7</xdr:col>
      <xdr:colOff>31750</xdr:colOff>
      <xdr:row>65</xdr:row>
      <xdr:rowOff>79375</xdr:rowOff>
    </xdr:to>
    <xdr:sp macro="" textlink="">
      <xdr:nvSpPr>
        <xdr:cNvPr id="144" name="フローチャート: 判断 143"/>
        <xdr:cNvSpPr/>
      </xdr:nvSpPr>
      <xdr:spPr>
        <a:xfrm>
          <a:off x="1397000" y="1112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64135</xdr:rowOff>
    </xdr:from>
    <xdr:ext cx="762000" cy="253365"/>
    <xdr:sp macro="" textlink="">
      <xdr:nvSpPr>
        <xdr:cNvPr id="145" name="テキスト ボックス 144"/>
        <xdr:cNvSpPr txBox="1"/>
      </xdr:nvSpPr>
      <xdr:spPr>
        <a:xfrm>
          <a:off x="1066800" y="11208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3365"/>
    <xdr:sp macro="" textlink="">
      <xdr:nvSpPr>
        <xdr:cNvPr id="146" name="テキスト ボックス 145"/>
        <xdr:cNvSpPr txBox="1"/>
      </xdr:nvSpPr>
      <xdr:spPr>
        <a:xfrm>
          <a:off x="4737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3365"/>
    <xdr:sp macro="" textlink="">
      <xdr:nvSpPr>
        <xdr:cNvPr id="147" name="テキスト ボックス 146"/>
        <xdr:cNvSpPr txBox="1"/>
      </xdr:nvSpPr>
      <xdr:spPr>
        <a:xfrm>
          <a:off x="3898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3365"/>
    <xdr:sp macro="" textlink="">
      <xdr:nvSpPr>
        <xdr:cNvPr id="148" name="テキスト ボックス 147"/>
        <xdr:cNvSpPr txBox="1"/>
      </xdr:nvSpPr>
      <xdr:spPr>
        <a:xfrm>
          <a:off x="3009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3365"/>
    <xdr:sp macro="" textlink="">
      <xdr:nvSpPr>
        <xdr:cNvPr id="149" name="テキスト ボックス 148"/>
        <xdr:cNvSpPr txBox="1"/>
      </xdr:nvSpPr>
      <xdr:spPr>
        <a:xfrm>
          <a:off x="2120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3365"/>
    <xdr:sp macro="" textlink="">
      <xdr:nvSpPr>
        <xdr:cNvPr id="150" name="テキスト ボックス 149"/>
        <xdr:cNvSpPr txBox="1"/>
      </xdr:nvSpPr>
      <xdr:spPr>
        <a:xfrm>
          <a:off x="1231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125095</xdr:rowOff>
    </xdr:from>
    <xdr:to xmlns:xdr="http://schemas.openxmlformats.org/drawingml/2006/spreadsheetDrawing">
      <xdr:col>23</xdr:col>
      <xdr:colOff>184150</xdr:colOff>
      <xdr:row>62</xdr:row>
      <xdr:rowOff>55245</xdr:rowOff>
    </xdr:to>
    <xdr:sp macro="" textlink="">
      <xdr:nvSpPr>
        <xdr:cNvPr id="151" name="楕円 150"/>
        <xdr:cNvSpPr/>
      </xdr:nvSpPr>
      <xdr:spPr>
        <a:xfrm>
          <a:off x="4902200" y="1058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141605</xdr:rowOff>
    </xdr:from>
    <xdr:ext cx="762000" cy="259080"/>
    <xdr:sp macro="" textlink="">
      <xdr:nvSpPr>
        <xdr:cNvPr id="152" name="財政構造の弾力性該当値テキスト"/>
        <xdr:cNvSpPr txBox="1"/>
      </xdr:nvSpPr>
      <xdr:spPr>
        <a:xfrm>
          <a:off x="5041900" y="10428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44450</xdr:rowOff>
    </xdr:from>
    <xdr:to xmlns:xdr="http://schemas.openxmlformats.org/drawingml/2006/spreadsheetDrawing">
      <xdr:col>19</xdr:col>
      <xdr:colOff>184150</xdr:colOff>
      <xdr:row>61</xdr:row>
      <xdr:rowOff>146050</xdr:rowOff>
    </xdr:to>
    <xdr:sp macro="" textlink="">
      <xdr:nvSpPr>
        <xdr:cNvPr id="153" name="楕円 152"/>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156210</xdr:rowOff>
    </xdr:from>
    <xdr:ext cx="736600" cy="253365"/>
    <xdr:sp macro="" textlink="">
      <xdr:nvSpPr>
        <xdr:cNvPr id="154" name="テキスト ボックス 153"/>
        <xdr:cNvSpPr txBox="1"/>
      </xdr:nvSpPr>
      <xdr:spPr>
        <a:xfrm>
          <a:off x="3733800" y="1027176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89535</xdr:rowOff>
    </xdr:from>
    <xdr:to xmlns:xdr="http://schemas.openxmlformats.org/drawingml/2006/spreadsheetDrawing">
      <xdr:col>15</xdr:col>
      <xdr:colOff>133350</xdr:colOff>
      <xdr:row>60</xdr:row>
      <xdr:rowOff>19685</xdr:rowOff>
    </xdr:to>
    <xdr:sp macro="" textlink="">
      <xdr:nvSpPr>
        <xdr:cNvPr id="155" name="楕円 154"/>
        <xdr:cNvSpPr/>
      </xdr:nvSpPr>
      <xdr:spPr>
        <a:xfrm>
          <a:off x="3175000" y="1020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29845</xdr:rowOff>
    </xdr:from>
    <xdr:ext cx="762000" cy="253365"/>
    <xdr:sp macro="" textlink="">
      <xdr:nvSpPr>
        <xdr:cNvPr id="156" name="テキスト ボックス 155"/>
        <xdr:cNvSpPr txBox="1"/>
      </xdr:nvSpPr>
      <xdr:spPr>
        <a:xfrm>
          <a:off x="2844800" y="99739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63500</xdr:rowOff>
    </xdr:from>
    <xdr:to xmlns:xdr="http://schemas.openxmlformats.org/drawingml/2006/spreadsheetDrawing">
      <xdr:col>11</xdr:col>
      <xdr:colOff>82550</xdr:colOff>
      <xdr:row>63</xdr:row>
      <xdr:rowOff>165100</xdr:rowOff>
    </xdr:to>
    <xdr:sp macro="" textlink="">
      <xdr:nvSpPr>
        <xdr:cNvPr id="157" name="楕円 156"/>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3810</xdr:rowOff>
    </xdr:from>
    <xdr:ext cx="762000" cy="259080"/>
    <xdr:sp macro="" textlink="">
      <xdr:nvSpPr>
        <xdr:cNvPr id="158" name="テキスト ボックス 157"/>
        <xdr:cNvSpPr txBox="1"/>
      </xdr:nvSpPr>
      <xdr:spPr>
        <a:xfrm>
          <a:off x="1955800" y="1063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103505</xdr:rowOff>
    </xdr:from>
    <xdr:to xmlns:xdr="http://schemas.openxmlformats.org/drawingml/2006/spreadsheetDrawing">
      <xdr:col>7</xdr:col>
      <xdr:colOff>31750</xdr:colOff>
      <xdr:row>64</xdr:row>
      <xdr:rowOff>33655</xdr:rowOff>
    </xdr:to>
    <xdr:sp macro="" textlink="">
      <xdr:nvSpPr>
        <xdr:cNvPr id="159" name="楕円 158"/>
        <xdr:cNvSpPr/>
      </xdr:nvSpPr>
      <xdr:spPr>
        <a:xfrm>
          <a:off x="13970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43815</xdr:rowOff>
    </xdr:from>
    <xdr:ext cx="762000" cy="253365"/>
    <xdr:sp macro="" textlink="">
      <xdr:nvSpPr>
        <xdr:cNvPr id="160" name="テキスト ボックス 159"/>
        <xdr:cNvSpPr txBox="1"/>
      </xdr:nvSpPr>
      <xdr:spPr>
        <a:xfrm>
          <a:off x="1066800" y="106737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5285" cy="358775"/>
    <xdr:sp macro="" textlink="">
      <xdr:nvSpPr>
        <xdr:cNvPr id="163" name="テキスト ボックス 162"/>
        <xdr:cNvSpPr txBox="1"/>
      </xdr:nvSpPr>
      <xdr:spPr>
        <a:xfrm>
          <a:off x="414909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[194,127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人口１人当たり人件費・物件費等決算額は前年度に比べると1,946千円増加し、類似団体内平均、</a:t>
          </a:r>
          <a:r>
            <a:rPr kumimoji="1" lang="ja-JP" altLang="en-US" sz="1100">
              <a:latin typeface="ＭＳ Ｐゴシック"/>
              <a:ea typeface="ＭＳ Ｐゴシック"/>
            </a:rPr>
            <a:t>全国平均、山梨県平均と比較すると前年度同様上回る形となっている。
　</a:t>
          </a:r>
          <a:r>
            <a:rPr kumimoji="1" lang="ja-JP" altLang="en-US" sz="1100">
              <a:latin typeface="ＭＳ Ｐゴシック"/>
              <a:ea typeface="ＭＳ Ｐゴシック"/>
            </a:rPr>
            <a:t>増加の主な要因は、物件費・人件費ともに減少傾向にあるが、住民基本台帳人口が前年度に比べより減少したことがあげられる。</a:t>
          </a:r>
          <a:endParaRPr kumimoji="1" lang="ja-JP" altLang="en-US" sz="1100">
            <a:latin typeface="ＭＳ Ｐゴシック"/>
            <a:ea typeface="ＭＳ Ｐゴシック"/>
          </a:endParaRPr>
        </a:p>
        <a:p>
          <a:r>
            <a:rPr kumimoji="1" lang="ja-JP" altLang="en-US" sz="1100">
              <a:latin typeface="ＭＳ Ｐゴシック"/>
              <a:ea typeface="ＭＳ Ｐゴシック"/>
            </a:rPr>
            <a:t>　依然として人口減少傾向が続いている</a:t>
          </a:r>
          <a:r>
            <a:rPr kumimoji="1" lang="ja-JP" altLang="en-US" sz="1100">
              <a:latin typeface="ＭＳ Ｐゴシック"/>
              <a:ea typeface="ＭＳ Ｐゴシック"/>
            </a:rPr>
            <a:t>が、公共施設マネジメント計画に基づく公共施設の効果的かつ効率的な管理運営を推進し、職員の適正配置などと平行してコスト削減に努める。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9710"/>
    <xdr:sp macro="" textlink="">
      <xdr:nvSpPr>
        <xdr:cNvPr id="174" name="テキスト ボックス 173"/>
        <xdr:cNvSpPr txBox="1"/>
      </xdr:nvSpPr>
      <xdr:spPr>
        <a:xfrm>
          <a:off x="723900" y="132080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120650</xdr:rowOff>
    </xdr:from>
    <xdr:to xmlns:xdr="http://schemas.openxmlformats.org/drawingml/2006/spreadsheetDrawing">
      <xdr:col>27</xdr:col>
      <xdr:colOff>184150</xdr:colOff>
      <xdr:row>88</xdr:row>
      <xdr:rowOff>120650</xdr:rowOff>
    </xdr:to>
    <xdr:cxnSp macro="">
      <xdr:nvCxnSpPr>
        <xdr:cNvPr id="177" name="直線コネクタ 176"/>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149860</xdr:rowOff>
    </xdr:from>
    <xdr:ext cx="762000" cy="259080"/>
    <xdr:sp macro="" textlink="">
      <xdr:nvSpPr>
        <xdr:cNvPr id="178" name="テキスト ボックス 177"/>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9" name="直線コネクタ 178"/>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81</xdr:row>
      <xdr:rowOff>114300</xdr:rowOff>
    </xdr:from>
    <xdr:to xmlns:xdr="http://schemas.openxmlformats.org/drawingml/2006/spreadsheetDrawing">
      <xdr:col>27</xdr:col>
      <xdr:colOff>184150</xdr:colOff>
      <xdr:row>81</xdr:row>
      <xdr:rowOff>114300</xdr:rowOff>
    </xdr:to>
    <xdr:cxnSp macro="">
      <xdr:nvCxnSpPr>
        <xdr:cNvPr id="181" name="直線コネクタ 180"/>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143510</xdr:rowOff>
    </xdr:from>
    <xdr:ext cx="762000" cy="253365"/>
    <xdr:sp macro="" textlink="">
      <xdr:nvSpPr>
        <xdr:cNvPr id="182" name="テキスト ボックス 181"/>
        <xdr:cNvSpPr txBox="1"/>
      </xdr:nvSpPr>
      <xdr:spPr>
        <a:xfrm>
          <a:off x="0" y="138595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3365"/>
    <xdr:sp macro="" textlink="">
      <xdr:nvSpPr>
        <xdr:cNvPr id="184" name="テキスト ボックス 183"/>
        <xdr:cNvSpPr txBox="1"/>
      </xdr:nvSpPr>
      <xdr:spPr>
        <a:xfrm>
          <a:off x="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82</xdr:row>
      <xdr:rowOff>11430</xdr:rowOff>
    </xdr:from>
    <xdr:to xmlns:xdr="http://schemas.openxmlformats.org/drawingml/2006/spreadsheetDrawing">
      <xdr:col>23</xdr:col>
      <xdr:colOff>133350</xdr:colOff>
      <xdr:row>89</xdr:row>
      <xdr:rowOff>69850</xdr:rowOff>
    </xdr:to>
    <xdr:cxnSp macro="">
      <xdr:nvCxnSpPr>
        <xdr:cNvPr id="186" name="直線コネクタ 185"/>
        <xdr:cNvCxnSpPr/>
      </xdr:nvCxnSpPr>
      <xdr:spPr>
        <a:xfrm flipV="1">
          <a:off x="4953000" y="14070330"/>
          <a:ext cx="0" cy="1258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41910</xdr:rowOff>
    </xdr:from>
    <xdr:ext cx="762000" cy="253365"/>
    <xdr:sp macro="" textlink="">
      <xdr:nvSpPr>
        <xdr:cNvPr id="187" name="人件費・物件費等の状況最小値テキスト"/>
        <xdr:cNvSpPr txBox="1"/>
      </xdr:nvSpPr>
      <xdr:spPr>
        <a:xfrm>
          <a:off x="5041900" y="15300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69850</xdr:rowOff>
    </xdr:from>
    <xdr:to xmlns:xdr="http://schemas.openxmlformats.org/drawingml/2006/spreadsheetDrawing">
      <xdr:col>24</xdr:col>
      <xdr:colOff>12700</xdr:colOff>
      <xdr:row>89</xdr:row>
      <xdr:rowOff>69850</xdr:rowOff>
    </xdr:to>
    <xdr:cxnSp macro="">
      <xdr:nvCxnSpPr>
        <xdr:cNvPr id="188" name="直線コネクタ 187"/>
        <xdr:cNvCxnSpPr/>
      </xdr:nvCxnSpPr>
      <xdr:spPr>
        <a:xfrm>
          <a:off x="4864100" y="1532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97790</xdr:rowOff>
    </xdr:from>
    <xdr:ext cx="762000" cy="253365"/>
    <xdr:sp macro="" textlink="">
      <xdr:nvSpPr>
        <xdr:cNvPr id="189" name="人件費・物件費等の状況最大値テキスト"/>
        <xdr:cNvSpPr txBox="1"/>
      </xdr:nvSpPr>
      <xdr:spPr>
        <a:xfrm>
          <a:off x="5041900" y="138137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111,382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82</xdr:row>
      <xdr:rowOff>11430</xdr:rowOff>
    </xdr:from>
    <xdr:to xmlns:xdr="http://schemas.openxmlformats.org/drawingml/2006/spreadsheetDrawing">
      <xdr:col>24</xdr:col>
      <xdr:colOff>12700</xdr:colOff>
      <xdr:row>82</xdr:row>
      <xdr:rowOff>11430</xdr:rowOff>
    </xdr:to>
    <xdr:cxnSp macro="">
      <xdr:nvCxnSpPr>
        <xdr:cNvPr id="190" name="直線コネクタ 189"/>
        <xdr:cNvCxnSpPr/>
      </xdr:nvCxnSpPr>
      <xdr:spPr>
        <a:xfrm>
          <a:off x="4864100" y="14070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84</xdr:row>
      <xdr:rowOff>156210</xdr:rowOff>
    </xdr:from>
    <xdr:to xmlns:xdr="http://schemas.openxmlformats.org/drawingml/2006/spreadsheetDrawing">
      <xdr:col>23</xdr:col>
      <xdr:colOff>133350</xdr:colOff>
      <xdr:row>84</xdr:row>
      <xdr:rowOff>167640</xdr:rowOff>
    </xdr:to>
    <xdr:cxnSp macro="">
      <xdr:nvCxnSpPr>
        <xdr:cNvPr id="191" name="直線コネクタ 190"/>
        <xdr:cNvCxnSpPr/>
      </xdr:nvCxnSpPr>
      <xdr:spPr>
        <a:xfrm>
          <a:off x="4114800" y="1455801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46355</xdr:rowOff>
    </xdr:from>
    <xdr:ext cx="762000" cy="259080"/>
    <xdr:sp macro="" textlink="">
      <xdr:nvSpPr>
        <xdr:cNvPr id="192" name="人件費・物件費等の状況平均値テキスト"/>
        <xdr:cNvSpPr txBox="1"/>
      </xdr:nvSpPr>
      <xdr:spPr>
        <a:xfrm>
          <a:off x="5041900" y="142767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29845</xdr:rowOff>
    </xdr:from>
    <xdr:to xmlns:xdr="http://schemas.openxmlformats.org/drawingml/2006/spreadsheetDrawing">
      <xdr:col>23</xdr:col>
      <xdr:colOff>184150</xdr:colOff>
      <xdr:row>84</xdr:row>
      <xdr:rowOff>132080</xdr:rowOff>
    </xdr:to>
    <xdr:sp macro="" textlink="">
      <xdr:nvSpPr>
        <xdr:cNvPr id="193" name="フローチャート: 判断 192"/>
        <xdr:cNvSpPr/>
      </xdr:nvSpPr>
      <xdr:spPr>
        <a:xfrm>
          <a:off x="4902200" y="14431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84</xdr:row>
      <xdr:rowOff>109220</xdr:rowOff>
    </xdr:from>
    <xdr:to xmlns:xdr="http://schemas.openxmlformats.org/drawingml/2006/spreadsheetDrawing">
      <xdr:col>19</xdr:col>
      <xdr:colOff>133350</xdr:colOff>
      <xdr:row>84</xdr:row>
      <xdr:rowOff>156210</xdr:rowOff>
    </xdr:to>
    <xdr:cxnSp macro="">
      <xdr:nvCxnSpPr>
        <xdr:cNvPr id="194" name="直線コネクタ 193"/>
        <xdr:cNvCxnSpPr/>
      </xdr:nvCxnSpPr>
      <xdr:spPr>
        <a:xfrm>
          <a:off x="3225800" y="1451102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84</xdr:row>
      <xdr:rowOff>29845</xdr:rowOff>
    </xdr:from>
    <xdr:to xmlns:xdr="http://schemas.openxmlformats.org/drawingml/2006/spreadsheetDrawing">
      <xdr:col>19</xdr:col>
      <xdr:colOff>184150</xdr:colOff>
      <xdr:row>84</xdr:row>
      <xdr:rowOff>132080</xdr:rowOff>
    </xdr:to>
    <xdr:sp macro="" textlink="">
      <xdr:nvSpPr>
        <xdr:cNvPr id="195" name="フローチャート: 判断 194"/>
        <xdr:cNvSpPr/>
      </xdr:nvSpPr>
      <xdr:spPr>
        <a:xfrm>
          <a:off x="4064000" y="14431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141605</xdr:rowOff>
    </xdr:from>
    <xdr:ext cx="736600" cy="259080"/>
    <xdr:sp macro="" textlink="">
      <xdr:nvSpPr>
        <xdr:cNvPr id="196" name="テキスト ボックス 195"/>
        <xdr:cNvSpPr txBox="1"/>
      </xdr:nvSpPr>
      <xdr:spPr>
        <a:xfrm>
          <a:off x="3733800" y="142005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84</xdr:row>
      <xdr:rowOff>31750</xdr:rowOff>
    </xdr:from>
    <xdr:to xmlns:xdr="http://schemas.openxmlformats.org/drawingml/2006/spreadsheetDrawing">
      <xdr:col>15</xdr:col>
      <xdr:colOff>82550</xdr:colOff>
      <xdr:row>84</xdr:row>
      <xdr:rowOff>109220</xdr:rowOff>
    </xdr:to>
    <xdr:cxnSp macro="">
      <xdr:nvCxnSpPr>
        <xdr:cNvPr id="197" name="直線コネクタ 196"/>
        <xdr:cNvCxnSpPr/>
      </xdr:nvCxnSpPr>
      <xdr:spPr>
        <a:xfrm>
          <a:off x="2336800" y="1443355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155575</xdr:rowOff>
    </xdr:from>
    <xdr:to xmlns:xdr="http://schemas.openxmlformats.org/drawingml/2006/spreadsheetDrawing">
      <xdr:col>15</xdr:col>
      <xdr:colOff>133350</xdr:colOff>
      <xdr:row>84</xdr:row>
      <xdr:rowOff>86360</xdr:rowOff>
    </xdr:to>
    <xdr:sp macro="" textlink="">
      <xdr:nvSpPr>
        <xdr:cNvPr id="198" name="フローチャート: 判断 197"/>
        <xdr:cNvSpPr/>
      </xdr:nvSpPr>
      <xdr:spPr>
        <a:xfrm>
          <a:off x="3175000" y="14385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95885</xdr:rowOff>
    </xdr:from>
    <xdr:ext cx="762000" cy="259080"/>
    <xdr:sp macro="" textlink="">
      <xdr:nvSpPr>
        <xdr:cNvPr id="199" name="テキスト ボックス 198"/>
        <xdr:cNvSpPr txBox="1"/>
      </xdr:nvSpPr>
      <xdr:spPr>
        <a:xfrm>
          <a:off x="2844800" y="14154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83</xdr:row>
      <xdr:rowOff>160020</xdr:rowOff>
    </xdr:from>
    <xdr:to xmlns:xdr="http://schemas.openxmlformats.org/drawingml/2006/spreadsheetDrawing">
      <xdr:col>11</xdr:col>
      <xdr:colOff>31750</xdr:colOff>
      <xdr:row>84</xdr:row>
      <xdr:rowOff>31750</xdr:rowOff>
    </xdr:to>
    <xdr:cxnSp macro="">
      <xdr:nvCxnSpPr>
        <xdr:cNvPr id="200" name="直線コネクタ 199"/>
        <xdr:cNvCxnSpPr/>
      </xdr:nvCxnSpPr>
      <xdr:spPr>
        <a:xfrm>
          <a:off x="1447800" y="1439037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84</xdr:row>
      <xdr:rowOff>43180</xdr:rowOff>
    </xdr:from>
    <xdr:to xmlns:xdr="http://schemas.openxmlformats.org/drawingml/2006/spreadsheetDrawing">
      <xdr:col>11</xdr:col>
      <xdr:colOff>82550</xdr:colOff>
      <xdr:row>84</xdr:row>
      <xdr:rowOff>144780</xdr:rowOff>
    </xdr:to>
    <xdr:sp macro="" textlink="">
      <xdr:nvSpPr>
        <xdr:cNvPr id="201" name="フローチャート: 判断 200"/>
        <xdr:cNvSpPr/>
      </xdr:nvSpPr>
      <xdr:spPr>
        <a:xfrm>
          <a:off x="2286000" y="1444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129540</xdr:rowOff>
    </xdr:from>
    <xdr:ext cx="762000" cy="259080"/>
    <xdr:sp macro="" textlink="">
      <xdr:nvSpPr>
        <xdr:cNvPr id="202" name="テキスト ボックス 201"/>
        <xdr:cNvSpPr txBox="1"/>
      </xdr:nvSpPr>
      <xdr:spPr>
        <a:xfrm>
          <a:off x="1955800" y="14531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181,932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85090</xdr:rowOff>
    </xdr:from>
    <xdr:to xmlns:xdr="http://schemas.openxmlformats.org/drawingml/2006/spreadsheetDrawing">
      <xdr:col>7</xdr:col>
      <xdr:colOff>31750</xdr:colOff>
      <xdr:row>84</xdr:row>
      <xdr:rowOff>15240</xdr:rowOff>
    </xdr:to>
    <xdr:sp macro="" textlink="">
      <xdr:nvSpPr>
        <xdr:cNvPr id="203" name="フローチャート: 判断 202"/>
        <xdr:cNvSpPr/>
      </xdr:nvSpPr>
      <xdr:spPr>
        <a:xfrm>
          <a:off x="1397000" y="1431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26035</xdr:rowOff>
    </xdr:from>
    <xdr:ext cx="762000" cy="259080"/>
    <xdr:sp macro="" textlink="">
      <xdr:nvSpPr>
        <xdr:cNvPr id="204" name="テキスト ボックス 203"/>
        <xdr:cNvSpPr txBox="1"/>
      </xdr:nvSpPr>
      <xdr:spPr>
        <a:xfrm>
          <a:off x="1066800" y="14084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160,472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116840</xdr:rowOff>
    </xdr:from>
    <xdr:to xmlns:xdr="http://schemas.openxmlformats.org/drawingml/2006/spreadsheetDrawing">
      <xdr:col>23</xdr:col>
      <xdr:colOff>184150</xdr:colOff>
      <xdr:row>85</xdr:row>
      <xdr:rowOff>46990</xdr:rowOff>
    </xdr:to>
    <xdr:sp macro="" textlink="">
      <xdr:nvSpPr>
        <xdr:cNvPr id="210" name="楕円 209"/>
        <xdr:cNvSpPr/>
      </xdr:nvSpPr>
      <xdr:spPr>
        <a:xfrm>
          <a:off x="4902200" y="1451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84</xdr:row>
      <xdr:rowOff>88900</xdr:rowOff>
    </xdr:from>
    <xdr:ext cx="762000" cy="253365"/>
    <xdr:sp macro="" textlink="">
      <xdr:nvSpPr>
        <xdr:cNvPr id="211" name="人件費・物件費等の状況該当値テキスト"/>
        <xdr:cNvSpPr txBox="1"/>
      </xdr:nvSpPr>
      <xdr:spPr>
        <a:xfrm>
          <a:off x="5041900" y="144907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194,127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84</xdr:row>
      <xdr:rowOff>105410</xdr:rowOff>
    </xdr:from>
    <xdr:to xmlns:xdr="http://schemas.openxmlformats.org/drawingml/2006/spreadsheetDrawing">
      <xdr:col>19</xdr:col>
      <xdr:colOff>184150</xdr:colOff>
      <xdr:row>85</xdr:row>
      <xdr:rowOff>35560</xdr:rowOff>
    </xdr:to>
    <xdr:sp macro="" textlink="">
      <xdr:nvSpPr>
        <xdr:cNvPr id="212" name="楕円 211"/>
        <xdr:cNvSpPr/>
      </xdr:nvSpPr>
      <xdr:spPr>
        <a:xfrm>
          <a:off x="4064000" y="1450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85</xdr:row>
      <xdr:rowOff>20320</xdr:rowOff>
    </xdr:from>
    <xdr:ext cx="736600" cy="253365"/>
    <xdr:sp macro="" textlink="">
      <xdr:nvSpPr>
        <xdr:cNvPr id="213" name="テキスト ボックス 212"/>
        <xdr:cNvSpPr txBox="1"/>
      </xdr:nvSpPr>
      <xdr:spPr>
        <a:xfrm>
          <a:off x="3733800" y="1459357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84</xdr:row>
      <xdr:rowOff>57785</xdr:rowOff>
    </xdr:from>
    <xdr:to xmlns:xdr="http://schemas.openxmlformats.org/drawingml/2006/spreadsheetDrawing">
      <xdr:col>15</xdr:col>
      <xdr:colOff>133350</xdr:colOff>
      <xdr:row>84</xdr:row>
      <xdr:rowOff>159385</xdr:rowOff>
    </xdr:to>
    <xdr:sp macro="" textlink="">
      <xdr:nvSpPr>
        <xdr:cNvPr id="214" name="楕円 213"/>
        <xdr:cNvSpPr/>
      </xdr:nvSpPr>
      <xdr:spPr>
        <a:xfrm>
          <a:off x="3175000" y="1445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144145</xdr:rowOff>
    </xdr:from>
    <xdr:ext cx="762000" cy="253365"/>
    <xdr:sp macro="" textlink="">
      <xdr:nvSpPr>
        <xdr:cNvPr id="215" name="テキスト ボックス 214"/>
        <xdr:cNvSpPr txBox="1"/>
      </xdr:nvSpPr>
      <xdr:spPr>
        <a:xfrm>
          <a:off x="2844800" y="145459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83</xdr:row>
      <xdr:rowOff>152400</xdr:rowOff>
    </xdr:from>
    <xdr:to xmlns:xdr="http://schemas.openxmlformats.org/drawingml/2006/spreadsheetDrawing">
      <xdr:col>11</xdr:col>
      <xdr:colOff>82550</xdr:colOff>
      <xdr:row>84</xdr:row>
      <xdr:rowOff>82550</xdr:rowOff>
    </xdr:to>
    <xdr:sp macro="" textlink="">
      <xdr:nvSpPr>
        <xdr:cNvPr id="216" name="楕円 215"/>
        <xdr:cNvSpPr/>
      </xdr:nvSpPr>
      <xdr:spPr>
        <a:xfrm>
          <a:off x="2286000" y="1438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92710</xdr:rowOff>
    </xdr:from>
    <xdr:ext cx="762000" cy="259080"/>
    <xdr:sp macro="" textlink="">
      <xdr:nvSpPr>
        <xdr:cNvPr id="217" name="テキスト ボックス 216"/>
        <xdr:cNvSpPr txBox="1"/>
      </xdr:nvSpPr>
      <xdr:spPr>
        <a:xfrm>
          <a:off x="1955800" y="1415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109220</xdr:rowOff>
    </xdr:from>
    <xdr:to xmlns:xdr="http://schemas.openxmlformats.org/drawingml/2006/spreadsheetDrawing">
      <xdr:col>7</xdr:col>
      <xdr:colOff>31750</xdr:colOff>
      <xdr:row>84</xdr:row>
      <xdr:rowOff>39370</xdr:rowOff>
    </xdr:to>
    <xdr:sp macro="" textlink="">
      <xdr:nvSpPr>
        <xdr:cNvPr id="218" name="楕円 217"/>
        <xdr:cNvSpPr/>
      </xdr:nvSpPr>
      <xdr:spPr>
        <a:xfrm>
          <a:off x="13970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84</xdr:row>
      <xdr:rowOff>24130</xdr:rowOff>
    </xdr:from>
    <xdr:ext cx="762000" cy="259080"/>
    <xdr:sp macro="" textlink="">
      <xdr:nvSpPr>
        <xdr:cNvPr id="219" name="テキスト ボックス 218"/>
        <xdr:cNvSpPr txBox="1"/>
      </xdr:nvSpPr>
      <xdr:spPr>
        <a:xfrm>
          <a:off x="1066800" y="14425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5285" cy="358775"/>
    <xdr:sp macro="" textlink="">
      <xdr:nvSpPr>
        <xdr:cNvPr id="222" name="テキスト ボックス 221"/>
        <xdr:cNvSpPr txBox="1"/>
      </xdr:nvSpPr>
      <xdr:spPr>
        <a:xfrm>
          <a:off x="1543177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ラスパイレス指数は、例年同様に全国平均を下回ったものの、類似団体平均については同水準</a:t>
          </a:r>
          <a:r>
            <a:rPr kumimoji="1" lang="ja-JP" altLang="en-US" sz="1100">
              <a:latin typeface="ＭＳ Ｐゴシック"/>
              <a:ea typeface="ＭＳ Ｐゴシック"/>
            </a:rPr>
            <a:t>となった。</a:t>
          </a:r>
          <a:r>
            <a:rPr kumimoji="1" lang="ja-JP" altLang="en-US" sz="1100">
              <a:latin typeface="ＭＳ Ｐゴシック"/>
              <a:ea typeface="ＭＳ Ｐゴシック"/>
            </a:rPr>
            <a:t>
　直近5ヶ年の数値を見るとほぼ同水準を保っているが、今後も国や県などの動向を注視しながら、引続き給与の適正化に努める。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79375</xdr:rowOff>
    </xdr:from>
    <xdr:to xmlns:xdr="http://schemas.openxmlformats.org/drawingml/2006/spreadsheetDrawing">
      <xdr:col>85</xdr:col>
      <xdr:colOff>95250</xdr:colOff>
      <xdr:row>90</xdr:row>
      <xdr:rowOff>79375</xdr:rowOff>
    </xdr:to>
    <xdr:cxnSp macro="">
      <xdr:nvCxnSpPr>
        <xdr:cNvPr id="235" name="直線コネクタ 234"/>
        <xdr:cNvCxnSpPr/>
      </xdr:nvCxnSpPr>
      <xdr:spPr>
        <a:xfrm>
          <a:off x="12827000" y="1550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109220</xdr:rowOff>
    </xdr:from>
    <xdr:ext cx="762000" cy="253365"/>
    <xdr:sp macro="" textlink="">
      <xdr:nvSpPr>
        <xdr:cNvPr id="236" name="テキスト ボックス 235"/>
        <xdr:cNvSpPr txBox="1"/>
      </xdr:nvSpPr>
      <xdr:spPr>
        <a:xfrm>
          <a:off x="12065000" y="153682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37" name="直線コネクタ 236"/>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38" name="テキスト ボックス 237"/>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161925</xdr:rowOff>
    </xdr:from>
    <xdr:to xmlns:xdr="http://schemas.openxmlformats.org/drawingml/2006/spreadsheetDrawing">
      <xdr:col>85</xdr:col>
      <xdr:colOff>95250</xdr:colOff>
      <xdr:row>86</xdr:row>
      <xdr:rowOff>161925</xdr:rowOff>
    </xdr:to>
    <xdr:cxnSp macro="">
      <xdr:nvCxnSpPr>
        <xdr:cNvPr id="239" name="直線コネクタ 238"/>
        <xdr:cNvCxnSpPr/>
      </xdr:nvCxnSpPr>
      <xdr:spPr>
        <a:xfrm>
          <a:off x="12827000" y="1490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19685</xdr:rowOff>
    </xdr:from>
    <xdr:ext cx="762000" cy="253365"/>
    <xdr:sp macro="" textlink="">
      <xdr:nvSpPr>
        <xdr:cNvPr id="240" name="テキスト ボックス 239"/>
        <xdr:cNvSpPr txBox="1"/>
      </xdr:nvSpPr>
      <xdr:spPr>
        <a:xfrm>
          <a:off x="12065000" y="14764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1" name="直線コネクタ 240"/>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2" name="テキスト ボックス 241"/>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73025</xdr:rowOff>
    </xdr:from>
    <xdr:to xmlns:xdr="http://schemas.openxmlformats.org/drawingml/2006/spreadsheetDrawing">
      <xdr:col>85</xdr:col>
      <xdr:colOff>95250</xdr:colOff>
      <xdr:row>83</xdr:row>
      <xdr:rowOff>73025</xdr:rowOff>
    </xdr:to>
    <xdr:cxnSp macro="">
      <xdr:nvCxnSpPr>
        <xdr:cNvPr id="243" name="直線コネクタ 242"/>
        <xdr:cNvCxnSpPr/>
      </xdr:nvCxnSpPr>
      <xdr:spPr>
        <a:xfrm>
          <a:off x="12827000" y="1430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102235</xdr:rowOff>
    </xdr:from>
    <xdr:ext cx="762000" cy="258445"/>
    <xdr:sp macro="" textlink="">
      <xdr:nvSpPr>
        <xdr:cNvPr id="244" name="テキスト ボックス 243"/>
        <xdr:cNvSpPr txBox="1"/>
      </xdr:nvSpPr>
      <xdr:spPr>
        <a:xfrm>
          <a:off x="1206500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45" name="直線コネクタ 244"/>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3365"/>
    <xdr:sp macro="" textlink="">
      <xdr:nvSpPr>
        <xdr:cNvPr id="246" name="テキスト ボックス 245"/>
        <xdr:cNvSpPr txBox="1"/>
      </xdr:nvSpPr>
      <xdr:spPr>
        <a:xfrm>
          <a:off x="12065000" y="138595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79</xdr:row>
      <xdr:rowOff>155575</xdr:rowOff>
    </xdr:from>
    <xdr:to xmlns:xdr="http://schemas.openxmlformats.org/drawingml/2006/spreadsheetDrawing">
      <xdr:col>85</xdr:col>
      <xdr:colOff>95250</xdr:colOff>
      <xdr:row>79</xdr:row>
      <xdr:rowOff>155575</xdr:rowOff>
    </xdr:to>
    <xdr:cxnSp macro="">
      <xdr:nvCxnSpPr>
        <xdr:cNvPr id="247" name="直線コネクタ 246"/>
        <xdr:cNvCxnSpPr/>
      </xdr:nvCxnSpPr>
      <xdr:spPr>
        <a:xfrm>
          <a:off x="12827000" y="1370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13335</xdr:rowOff>
    </xdr:from>
    <xdr:ext cx="762000" cy="259080"/>
    <xdr:sp macro="" textlink="">
      <xdr:nvSpPr>
        <xdr:cNvPr id="248" name="テキスト ボックス 247"/>
        <xdr:cNvSpPr txBox="1"/>
      </xdr:nvSpPr>
      <xdr:spPr>
        <a:xfrm>
          <a:off x="1206500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3365"/>
    <xdr:sp macro="" textlink="">
      <xdr:nvSpPr>
        <xdr:cNvPr id="250" name="テキスト ボックス 249"/>
        <xdr:cNvSpPr txBox="1"/>
      </xdr:nvSpPr>
      <xdr:spPr>
        <a:xfrm>
          <a:off x="1206500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165100</xdr:rowOff>
    </xdr:from>
    <xdr:to xmlns:xdr="http://schemas.openxmlformats.org/drawingml/2006/spreadsheetDrawing">
      <xdr:col>81</xdr:col>
      <xdr:colOff>44450</xdr:colOff>
      <xdr:row>89</xdr:row>
      <xdr:rowOff>40640</xdr:rowOff>
    </xdr:to>
    <xdr:cxnSp macro="">
      <xdr:nvCxnSpPr>
        <xdr:cNvPr id="252" name="直線コネクタ 251"/>
        <xdr:cNvCxnSpPr/>
      </xdr:nvCxnSpPr>
      <xdr:spPr>
        <a:xfrm flipV="1">
          <a:off x="17018000" y="13881100"/>
          <a:ext cx="0" cy="1418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12065</xdr:rowOff>
    </xdr:from>
    <xdr:ext cx="762000" cy="259080"/>
    <xdr:sp macro="" textlink="">
      <xdr:nvSpPr>
        <xdr:cNvPr id="253" name="給与水準   （国との比較）最小値テキスト"/>
        <xdr:cNvSpPr txBox="1"/>
      </xdr:nvSpPr>
      <xdr:spPr>
        <a:xfrm>
          <a:off x="17106900" y="1527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40640</xdr:rowOff>
    </xdr:from>
    <xdr:to xmlns:xdr="http://schemas.openxmlformats.org/drawingml/2006/spreadsheetDrawing">
      <xdr:col>81</xdr:col>
      <xdr:colOff>133350</xdr:colOff>
      <xdr:row>89</xdr:row>
      <xdr:rowOff>40640</xdr:rowOff>
    </xdr:to>
    <xdr:cxnSp macro="">
      <xdr:nvCxnSpPr>
        <xdr:cNvPr id="254" name="直線コネクタ 253"/>
        <xdr:cNvCxnSpPr/>
      </xdr:nvCxnSpPr>
      <xdr:spPr>
        <a:xfrm>
          <a:off x="16929100" y="1529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80010</xdr:rowOff>
    </xdr:from>
    <xdr:ext cx="762000" cy="259080"/>
    <xdr:sp macro="" textlink="">
      <xdr:nvSpPr>
        <xdr:cNvPr id="255" name="給与水準   （国との比較）最大値テキスト"/>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165100</xdr:rowOff>
    </xdr:from>
    <xdr:to xmlns:xdr="http://schemas.openxmlformats.org/drawingml/2006/spreadsheetDrawing">
      <xdr:col>81</xdr:col>
      <xdr:colOff>133350</xdr:colOff>
      <xdr:row>80</xdr:row>
      <xdr:rowOff>165100</xdr:rowOff>
    </xdr:to>
    <xdr:cxnSp macro="">
      <xdr:nvCxnSpPr>
        <xdr:cNvPr id="256" name="直線コネクタ 255"/>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113030</xdr:rowOff>
    </xdr:from>
    <xdr:to xmlns:xdr="http://schemas.openxmlformats.org/drawingml/2006/spreadsheetDrawing">
      <xdr:col>81</xdr:col>
      <xdr:colOff>44450</xdr:colOff>
      <xdr:row>84</xdr:row>
      <xdr:rowOff>127635</xdr:rowOff>
    </xdr:to>
    <xdr:cxnSp macro="">
      <xdr:nvCxnSpPr>
        <xdr:cNvPr id="257" name="直線コネクタ 256"/>
        <xdr:cNvCxnSpPr/>
      </xdr:nvCxnSpPr>
      <xdr:spPr>
        <a:xfrm>
          <a:off x="16179800" y="1451483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93345</xdr:rowOff>
    </xdr:from>
    <xdr:ext cx="762000" cy="259080"/>
    <xdr:sp macro="" textlink="">
      <xdr:nvSpPr>
        <xdr:cNvPr id="258" name="給与水準   （国との比較）平均値テキスト"/>
        <xdr:cNvSpPr txBox="1"/>
      </xdr:nvSpPr>
      <xdr:spPr>
        <a:xfrm>
          <a:off x="17106900" y="143236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76835</xdr:rowOff>
    </xdr:from>
    <xdr:to xmlns:xdr="http://schemas.openxmlformats.org/drawingml/2006/spreadsheetDrawing">
      <xdr:col>81</xdr:col>
      <xdr:colOff>95250</xdr:colOff>
      <xdr:row>85</xdr:row>
      <xdr:rowOff>6985</xdr:rowOff>
    </xdr:to>
    <xdr:sp macro="" textlink="">
      <xdr:nvSpPr>
        <xdr:cNvPr id="259" name="フローチャート: 判断 258"/>
        <xdr:cNvSpPr/>
      </xdr:nvSpPr>
      <xdr:spPr>
        <a:xfrm>
          <a:off x="169672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113030</xdr:rowOff>
    </xdr:from>
    <xdr:to xmlns:xdr="http://schemas.openxmlformats.org/drawingml/2006/spreadsheetDrawing">
      <xdr:col>77</xdr:col>
      <xdr:colOff>44450</xdr:colOff>
      <xdr:row>84</xdr:row>
      <xdr:rowOff>113030</xdr:rowOff>
    </xdr:to>
    <xdr:cxnSp macro="">
      <xdr:nvCxnSpPr>
        <xdr:cNvPr id="260" name="直線コネクタ 259"/>
        <xdr:cNvCxnSpPr/>
      </xdr:nvCxnSpPr>
      <xdr:spPr>
        <a:xfrm>
          <a:off x="15290800" y="145148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76835</xdr:rowOff>
    </xdr:from>
    <xdr:to xmlns:xdr="http://schemas.openxmlformats.org/drawingml/2006/spreadsheetDrawing">
      <xdr:col>77</xdr:col>
      <xdr:colOff>95250</xdr:colOff>
      <xdr:row>85</xdr:row>
      <xdr:rowOff>6985</xdr:rowOff>
    </xdr:to>
    <xdr:sp macro="" textlink="">
      <xdr:nvSpPr>
        <xdr:cNvPr id="261" name="フローチャート: 判断 260"/>
        <xdr:cNvSpPr/>
      </xdr:nvSpPr>
      <xdr:spPr>
        <a:xfrm>
          <a:off x="161290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163195</xdr:rowOff>
    </xdr:from>
    <xdr:ext cx="736600" cy="259080"/>
    <xdr:sp macro="" textlink="">
      <xdr:nvSpPr>
        <xdr:cNvPr id="262" name="テキスト ボックス 261"/>
        <xdr:cNvSpPr txBox="1"/>
      </xdr:nvSpPr>
      <xdr:spPr>
        <a:xfrm>
          <a:off x="15798800" y="14564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113030</xdr:rowOff>
    </xdr:from>
    <xdr:to xmlns:xdr="http://schemas.openxmlformats.org/drawingml/2006/spreadsheetDrawing">
      <xdr:col>72</xdr:col>
      <xdr:colOff>203200</xdr:colOff>
      <xdr:row>85</xdr:row>
      <xdr:rowOff>1905</xdr:rowOff>
    </xdr:to>
    <xdr:cxnSp macro="">
      <xdr:nvCxnSpPr>
        <xdr:cNvPr id="263" name="直線コネクタ 262"/>
        <xdr:cNvCxnSpPr/>
      </xdr:nvCxnSpPr>
      <xdr:spPr>
        <a:xfrm flipV="1">
          <a:off x="14401800" y="1451483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76835</xdr:rowOff>
    </xdr:from>
    <xdr:to xmlns:xdr="http://schemas.openxmlformats.org/drawingml/2006/spreadsheetDrawing">
      <xdr:col>73</xdr:col>
      <xdr:colOff>44450</xdr:colOff>
      <xdr:row>85</xdr:row>
      <xdr:rowOff>6985</xdr:rowOff>
    </xdr:to>
    <xdr:sp macro="" textlink="">
      <xdr:nvSpPr>
        <xdr:cNvPr id="264" name="フローチャート: 判断 263"/>
        <xdr:cNvSpPr/>
      </xdr:nvSpPr>
      <xdr:spPr>
        <a:xfrm>
          <a:off x="152400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163195</xdr:rowOff>
    </xdr:from>
    <xdr:ext cx="762000" cy="259080"/>
    <xdr:sp macro="" textlink="">
      <xdr:nvSpPr>
        <xdr:cNvPr id="265" name="テキスト ボックス 264"/>
        <xdr:cNvSpPr txBox="1"/>
      </xdr:nvSpPr>
      <xdr:spPr>
        <a:xfrm>
          <a:off x="14909800" y="14564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82550</xdr:rowOff>
    </xdr:from>
    <xdr:to xmlns:xdr="http://schemas.openxmlformats.org/drawingml/2006/spreadsheetDrawing">
      <xdr:col>68</xdr:col>
      <xdr:colOff>152400</xdr:colOff>
      <xdr:row>85</xdr:row>
      <xdr:rowOff>1905</xdr:rowOff>
    </xdr:to>
    <xdr:cxnSp macro="">
      <xdr:nvCxnSpPr>
        <xdr:cNvPr id="266" name="直線コネクタ 265"/>
        <xdr:cNvCxnSpPr/>
      </xdr:nvCxnSpPr>
      <xdr:spPr>
        <a:xfrm>
          <a:off x="13512800" y="14484350"/>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62230</xdr:rowOff>
    </xdr:from>
    <xdr:to xmlns:xdr="http://schemas.openxmlformats.org/drawingml/2006/spreadsheetDrawing">
      <xdr:col>68</xdr:col>
      <xdr:colOff>203200</xdr:colOff>
      <xdr:row>84</xdr:row>
      <xdr:rowOff>163830</xdr:rowOff>
    </xdr:to>
    <xdr:sp macro="" textlink="">
      <xdr:nvSpPr>
        <xdr:cNvPr id="267" name="フローチャート: 判断 266"/>
        <xdr:cNvSpPr/>
      </xdr:nvSpPr>
      <xdr:spPr>
        <a:xfrm>
          <a:off x="14351000" y="1446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2540</xdr:rowOff>
    </xdr:from>
    <xdr:ext cx="762000" cy="259080"/>
    <xdr:sp macro="" textlink="">
      <xdr:nvSpPr>
        <xdr:cNvPr id="268" name="テキスト ボックス 267"/>
        <xdr:cNvSpPr txBox="1"/>
      </xdr:nvSpPr>
      <xdr:spPr>
        <a:xfrm>
          <a:off x="14020800" y="1423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76835</xdr:rowOff>
    </xdr:from>
    <xdr:to xmlns:xdr="http://schemas.openxmlformats.org/drawingml/2006/spreadsheetDrawing">
      <xdr:col>64</xdr:col>
      <xdr:colOff>152400</xdr:colOff>
      <xdr:row>85</xdr:row>
      <xdr:rowOff>6985</xdr:rowOff>
    </xdr:to>
    <xdr:sp macro="" textlink="">
      <xdr:nvSpPr>
        <xdr:cNvPr id="269" name="フローチャート: 判断 268"/>
        <xdr:cNvSpPr/>
      </xdr:nvSpPr>
      <xdr:spPr>
        <a:xfrm>
          <a:off x="134620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163195</xdr:rowOff>
    </xdr:from>
    <xdr:ext cx="762000" cy="259080"/>
    <xdr:sp macro="" textlink="">
      <xdr:nvSpPr>
        <xdr:cNvPr id="270" name="テキスト ボックス 269"/>
        <xdr:cNvSpPr txBox="1"/>
      </xdr:nvSpPr>
      <xdr:spPr>
        <a:xfrm>
          <a:off x="13131800" y="14564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76835</xdr:rowOff>
    </xdr:from>
    <xdr:to xmlns:xdr="http://schemas.openxmlformats.org/drawingml/2006/spreadsheetDrawing">
      <xdr:col>81</xdr:col>
      <xdr:colOff>95250</xdr:colOff>
      <xdr:row>85</xdr:row>
      <xdr:rowOff>6985</xdr:rowOff>
    </xdr:to>
    <xdr:sp macro="" textlink="">
      <xdr:nvSpPr>
        <xdr:cNvPr id="276" name="楕円 275"/>
        <xdr:cNvSpPr/>
      </xdr:nvSpPr>
      <xdr:spPr>
        <a:xfrm>
          <a:off x="16967200" y="144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48895</xdr:rowOff>
    </xdr:from>
    <xdr:ext cx="762000" cy="259080"/>
    <xdr:sp macro="" textlink="">
      <xdr:nvSpPr>
        <xdr:cNvPr id="277" name="給与水準   （国との比較）該当値テキスト"/>
        <xdr:cNvSpPr txBox="1"/>
      </xdr:nvSpPr>
      <xdr:spPr>
        <a:xfrm>
          <a:off x="17106900" y="14450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62230</xdr:rowOff>
    </xdr:from>
    <xdr:to xmlns:xdr="http://schemas.openxmlformats.org/drawingml/2006/spreadsheetDrawing">
      <xdr:col>77</xdr:col>
      <xdr:colOff>95250</xdr:colOff>
      <xdr:row>84</xdr:row>
      <xdr:rowOff>163830</xdr:rowOff>
    </xdr:to>
    <xdr:sp macro="" textlink="">
      <xdr:nvSpPr>
        <xdr:cNvPr id="278" name="楕円 277"/>
        <xdr:cNvSpPr/>
      </xdr:nvSpPr>
      <xdr:spPr>
        <a:xfrm>
          <a:off x="16129000" y="1446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2540</xdr:rowOff>
    </xdr:from>
    <xdr:ext cx="736600" cy="259080"/>
    <xdr:sp macro="" textlink="">
      <xdr:nvSpPr>
        <xdr:cNvPr id="279" name="テキスト ボックス 278"/>
        <xdr:cNvSpPr txBox="1"/>
      </xdr:nvSpPr>
      <xdr:spPr>
        <a:xfrm>
          <a:off x="15798800" y="14232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62230</xdr:rowOff>
    </xdr:from>
    <xdr:to xmlns:xdr="http://schemas.openxmlformats.org/drawingml/2006/spreadsheetDrawing">
      <xdr:col>73</xdr:col>
      <xdr:colOff>44450</xdr:colOff>
      <xdr:row>84</xdr:row>
      <xdr:rowOff>163830</xdr:rowOff>
    </xdr:to>
    <xdr:sp macro="" textlink="">
      <xdr:nvSpPr>
        <xdr:cNvPr id="280" name="楕円 279"/>
        <xdr:cNvSpPr/>
      </xdr:nvSpPr>
      <xdr:spPr>
        <a:xfrm>
          <a:off x="15240000" y="1446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2540</xdr:rowOff>
    </xdr:from>
    <xdr:ext cx="762000" cy="259080"/>
    <xdr:sp macro="" textlink="">
      <xdr:nvSpPr>
        <xdr:cNvPr id="281" name="テキスト ボックス 280"/>
        <xdr:cNvSpPr txBox="1"/>
      </xdr:nvSpPr>
      <xdr:spPr>
        <a:xfrm>
          <a:off x="14909800" y="1423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122555</xdr:rowOff>
    </xdr:from>
    <xdr:to xmlns:xdr="http://schemas.openxmlformats.org/drawingml/2006/spreadsheetDrawing">
      <xdr:col>68</xdr:col>
      <xdr:colOff>203200</xdr:colOff>
      <xdr:row>85</xdr:row>
      <xdr:rowOff>52705</xdr:rowOff>
    </xdr:to>
    <xdr:sp macro="" textlink="">
      <xdr:nvSpPr>
        <xdr:cNvPr id="282" name="楕円 281"/>
        <xdr:cNvSpPr/>
      </xdr:nvSpPr>
      <xdr:spPr>
        <a:xfrm>
          <a:off x="143510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37465</xdr:rowOff>
    </xdr:from>
    <xdr:ext cx="762000" cy="259080"/>
    <xdr:sp macro="" textlink="">
      <xdr:nvSpPr>
        <xdr:cNvPr id="283" name="テキスト ボックス 282"/>
        <xdr:cNvSpPr txBox="1"/>
      </xdr:nvSpPr>
      <xdr:spPr>
        <a:xfrm>
          <a:off x="14020800" y="14610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31750</xdr:rowOff>
    </xdr:from>
    <xdr:to xmlns:xdr="http://schemas.openxmlformats.org/drawingml/2006/spreadsheetDrawing">
      <xdr:col>64</xdr:col>
      <xdr:colOff>152400</xdr:colOff>
      <xdr:row>84</xdr:row>
      <xdr:rowOff>133350</xdr:rowOff>
    </xdr:to>
    <xdr:sp macro="" textlink="">
      <xdr:nvSpPr>
        <xdr:cNvPr id="284" name="楕円 283"/>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143510</xdr:rowOff>
    </xdr:from>
    <xdr:ext cx="762000" cy="253365"/>
    <xdr:sp macro="" textlink="">
      <xdr:nvSpPr>
        <xdr:cNvPr id="285" name="テキスト ボックス 284"/>
        <xdr:cNvSpPr txBox="1"/>
      </xdr:nvSpPr>
      <xdr:spPr>
        <a:xfrm>
          <a:off x="13131800" y="142024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7" name="テキスト ボックス 286"/>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5285" cy="353060"/>
    <xdr:sp macro="" textlink="">
      <xdr:nvSpPr>
        <xdr:cNvPr id="288" name="テキスト ボックス 287"/>
        <xdr:cNvSpPr txBox="1"/>
      </xdr:nvSpPr>
      <xdr:spPr>
        <a:xfrm>
          <a:off x="15736570"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[10.40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人口千人当たり職員数は、類似団体内平均、全国平均、山梨県平均との比較では全てにおいて上回る結果となった。
　直近4ヶ年の数値を見ると9人程度で推移しているが特に直近3カ年で増加傾向となっており、令和５年度においては10人を超えた。</a:t>
          </a:r>
          <a:r>
            <a:rPr kumimoji="1" lang="ja-JP" altLang="en-US" sz="1100">
              <a:latin typeface="ＭＳ Ｐゴシック"/>
              <a:ea typeface="ＭＳ Ｐゴシック"/>
            </a:rPr>
            <a:t>職員総数は一定数を維持しており、特段過多といった状況ではないが、市内人口が減少傾向となっているため、人口千人当たりの職員数はなかなか数値として改善しづらい状況となっている。
　今後は、多くの山間部地域を抱える地勢の中にあって、効率的な広域行政を検討するなど行政組織のスリム化に努める。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3365"/>
    <xdr:sp macro="" textlink="">
      <xdr:nvSpPr>
        <xdr:cNvPr id="301" name="テキスト ボックス 300"/>
        <xdr:cNvSpPr txBox="1"/>
      </xdr:nvSpPr>
      <xdr:spPr>
        <a:xfrm>
          <a:off x="1206500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2" name="直線コネクタ 30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3" name="テキスト ボックス 30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4" name="直線コネクタ 30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5" name="テキスト ボックス 30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6" name="直線コネクタ 30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7" name="テキスト ボックス 30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8" name="直線コネクタ 30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9" name="テキスト ボックス 30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0" name="直線コネクタ 30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3365"/>
    <xdr:sp macro="" textlink="">
      <xdr:nvSpPr>
        <xdr:cNvPr id="311" name="テキスト ボックス 310"/>
        <xdr:cNvSpPr txBox="1"/>
      </xdr:nvSpPr>
      <xdr:spPr>
        <a:xfrm>
          <a:off x="12065000" y="10135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2" name="直線コネクタ 31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3365"/>
    <xdr:sp macro="" textlink="">
      <xdr:nvSpPr>
        <xdr:cNvPr id="313" name="テキスト ボックス 312"/>
        <xdr:cNvSpPr txBox="1"/>
      </xdr:nvSpPr>
      <xdr:spPr>
        <a:xfrm>
          <a:off x="12065000" y="97910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43815</xdr:rowOff>
    </xdr:from>
    <xdr:to xmlns:xdr="http://schemas.openxmlformats.org/drawingml/2006/spreadsheetDrawing">
      <xdr:col>81</xdr:col>
      <xdr:colOff>44450</xdr:colOff>
      <xdr:row>66</xdr:row>
      <xdr:rowOff>91440</xdr:rowOff>
    </xdr:to>
    <xdr:cxnSp macro="">
      <xdr:nvCxnSpPr>
        <xdr:cNvPr id="317" name="直線コネクタ 316"/>
        <xdr:cNvCxnSpPr/>
      </xdr:nvCxnSpPr>
      <xdr:spPr>
        <a:xfrm flipV="1">
          <a:off x="17018000" y="10159365"/>
          <a:ext cx="0" cy="1247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64135</xdr:rowOff>
    </xdr:from>
    <xdr:ext cx="762000" cy="253365"/>
    <xdr:sp macro="" textlink="">
      <xdr:nvSpPr>
        <xdr:cNvPr id="318" name="定員管理の状況最小値テキスト"/>
        <xdr:cNvSpPr txBox="1"/>
      </xdr:nvSpPr>
      <xdr:spPr>
        <a:xfrm>
          <a:off x="17106900" y="113798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91440</xdr:rowOff>
    </xdr:from>
    <xdr:to xmlns:xdr="http://schemas.openxmlformats.org/drawingml/2006/spreadsheetDrawing">
      <xdr:col>81</xdr:col>
      <xdr:colOff>133350</xdr:colOff>
      <xdr:row>66</xdr:row>
      <xdr:rowOff>91440</xdr:rowOff>
    </xdr:to>
    <xdr:cxnSp macro="">
      <xdr:nvCxnSpPr>
        <xdr:cNvPr id="319" name="直線コネクタ 318"/>
        <xdr:cNvCxnSpPr/>
      </xdr:nvCxnSpPr>
      <xdr:spPr>
        <a:xfrm>
          <a:off x="16929100" y="1140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130175</xdr:rowOff>
    </xdr:from>
    <xdr:ext cx="762000" cy="259080"/>
    <xdr:sp macro="" textlink="">
      <xdr:nvSpPr>
        <xdr:cNvPr id="320" name="定員管理の状況最大値テキスト"/>
        <xdr:cNvSpPr txBox="1"/>
      </xdr:nvSpPr>
      <xdr:spPr>
        <a:xfrm>
          <a:off x="17106900" y="9902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43815</xdr:rowOff>
    </xdr:from>
    <xdr:to xmlns:xdr="http://schemas.openxmlformats.org/drawingml/2006/spreadsheetDrawing">
      <xdr:col>81</xdr:col>
      <xdr:colOff>133350</xdr:colOff>
      <xdr:row>59</xdr:row>
      <xdr:rowOff>43815</xdr:rowOff>
    </xdr:to>
    <xdr:cxnSp macro="">
      <xdr:nvCxnSpPr>
        <xdr:cNvPr id="321" name="直線コネクタ 320"/>
        <xdr:cNvCxnSpPr/>
      </xdr:nvCxnSpPr>
      <xdr:spPr>
        <a:xfrm>
          <a:off x="16929100" y="1015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95885</xdr:rowOff>
    </xdr:from>
    <xdr:to xmlns:xdr="http://schemas.openxmlformats.org/drawingml/2006/spreadsheetDrawing">
      <xdr:col>81</xdr:col>
      <xdr:colOff>44450</xdr:colOff>
      <xdr:row>62</xdr:row>
      <xdr:rowOff>153670</xdr:rowOff>
    </xdr:to>
    <xdr:cxnSp macro="">
      <xdr:nvCxnSpPr>
        <xdr:cNvPr id="322" name="直線コネクタ 321"/>
        <xdr:cNvCxnSpPr/>
      </xdr:nvCxnSpPr>
      <xdr:spPr>
        <a:xfrm>
          <a:off x="16179800" y="10725785"/>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130810</xdr:rowOff>
    </xdr:from>
    <xdr:ext cx="762000" cy="259080"/>
    <xdr:sp macro="" textlink="">
      <xdr:nvSpPr>
        <xdr:cNvPr id="323" name="定員管理の状況平均値テキスト"/>
        <xdr:cNvSpPr txBox="1"/>
      </xdr:nvSpPr>
      <xdr:spPr>
        <a:xfrm>
          <a:off x="17106900" y="104178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114300</xdr:rowOff>
    </xdr:from>
    <xdr:to xmlns:xdr="http://schemas.openxmlformats.org/drawingml/2006/spreadsheetDrawing">
      <xdr:col>81</xdr:col>
      <xdr:colOff>95250</xdr:colOff>
      <xdr:row>62</xdr:row>
      <xdr:rowOff>44450</xdr:rowOff>
    </xdr:to>
    <xdr:sp macro="" textlink="">
      <xdr:nvSpPr>
        <xdr:cNvPr id="324" name="フローチャート: 判断 323"/>
        <xdr:cNvSpPr/>
      </xdr:nvSpPr>
      <xdr:spPr>
        <a:xfrm>
          <a:off x="16967200" y="105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62</xdr:row>
      <xdr:rowOff>52705</xdr:rowOff>
    </xdr:from>
    <xdr:to xmlns:xdr="http://schemas.openxmlformats.org/drawingml/2006/spreadsheetDrawing">
      <xdr:col>77</xdr:col>
      <xdr:colOff>44450</xdr:colOff>
      <xdr:row>62</xdr:row>
      <xdr:rowOff>95885</xdr:rowOff>
    </xdr:to>
    <xdr:cxnSp macro="">
      <xdr:nvCxnSpPr>
        <xdr:cNvPr id="325" name="直線コネクタ 324"/>
        <xdr:cNvCxnSpPr/>
      </xdr:nvCxnSpPr>
      <xdr:spPr>
        <a:xfrm>
          <a:off x="15290800" y="1068260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102870</xdr:rowOff>
    </xdr:from>
    <xdr:to xmlns:xdr="http://schemas.openxmlformats.org/drawingml/2006/spreadsheetDrawing">
      <xdr:col>77</xdr:col>
      <xdr:colOff>95250</xdr:colOff>
      <xdr:row>62</xdr:row>
      <xdr:rowOff>33020</xdr:rowOff>
    </xdr:to>
    <xdr:sp macro="" textlink="">
      <xdr:nvSpPr>
        <xdr:cNvPr id="326" name="フローチャート: 判断 325"/>
        <xdr:cNvSpPr/>
      </xdr:nvSpPr>
      <xdr:spPr>
        <a:xfrm>
          <a:off x="161290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43180</xdr:rowOff>
    </xdr:from>
    <xdr:ext cx="736600" cy="253365"/>
    <xdr:sp macro="" textlink="">
      <xdr:nvSpPr>
        <xdr:cNvPr id="327" name="テキスト ボックス 326"/>
        <xdr:cNvSpPr txBox="1"/>
      </xdr:nvSpPr>
      <xdr:spPr>
        <a:xfrm>
          <a:off x="15798800" y="1033018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41275</xdr:rowOff>
    </xdr:from>
    <xdr:to xmlns:xdr="http://schemas.openxmlformats.org/drawingml/2006/spreadsheetDrawing">
      <xdr:col>72</xdr:col>
      <xdr:colOff>203200</xdr:colOff>
      <xdr:row>62</xdr:row>
      <xdr:rowOff>52705</xdr:rowOff>
    </xdr:to>
    <xdr:cxnSp macro="">
      <xdr:nvCxnSpPr>
        <xdr:cNvPr id="328" name="直線コネクタ 327"/>
        <xdr:cNvCxnSpPr/>
      </xdr:nvCxnSpPr>
      <xdr:spPr>
        <a:xfrm>
          <a:off x="14401800" y="1067117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95885</xdr:rowOff>
    </xdr:from>
    <xdr:to xmlns:xdr="http://schemas.openxmlformats.org/drawingml/2006/spreadsheetDrawing">
      <xdr:col>73</xdr:col>
      <xdr:colOff>44450</xdr:colOff>
      <xdr:row>62</xdr:row>
      <xdr:rowOff>26035</xdr:rowOff>
    </xdr:to>
    <xdr:sp macro="" textlink="">
      <xdr:nvSpPr>
        <xdr:cNvPr id="329" name="フローチャート: 判断 328"/>
        <xdr:cNvSpPr/>
      </xdr:nvSpPr>
      <xdr:spPr>
        <a:xfrm>
          <a:off x="152400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36195</xdr:rowOff>
    </xdr:from>
    <xdr:ext cx="762000" cy="259080"/>
    <xdr:sp macro="" textlink="">
      <xdr:nvSpPr>
        <xdr:cNvPr id="330" name="テキスト ボックス 329"/>
        <xdr:cNvSpPr txBox="1"/>
      </xdr:nvSpPr>
      <xdr:spPr>
        <a:xfrm>
          <a:off x="14909800" y="10323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41275</xdr:rowOff>
    </xdr:from>
    <xdr:to xmlns:xdr="http://schemas.openxmlformats.org/drawingml/2006/spreadsheetDrawing">
      <xdr:col>68</xdr:col>
      <xdr:colOff>152400</xdr:colOff>
      <xdr:row>62</xdr:row>
      <xdr:rowOff>44450</xdr:rowOff>
    </xdr:to>
    <xdr:cxnSp macro="">
      <xdr:nvCxnSpPr>
        <xdr:cNvPr id="331" name="直線コネクタ 330"/>
        <xdr:cNvCxnSpPr/>
      </xdr:nvCxnSpPr>
      <xdr:spPr>
        <a:xfrm flipV="1">
          <a:off x="13512800" y="106711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12065</xdr:rowOff>
    </xdr:from>
    <xdr:to xmlns:xdr="http://schemas.openxmlformats.org/drawingml/2006/spreadsheetDrawing">
      <xdr:col>68</xdr:col>
      <xdr:colOff>203200</xdr:colOff>
      <xdr:row>62</xdr:row>
      <xdr:rowOff>113665</xdr:rowOff>
    </xdr:to>
    <xdr:sp macro="" textlink="">
      <xdr:nvSpPr>
        <xdr:cNvPr id="332" name="フローチャート: 判断 331"/>
        <xdr:cNvSpPr/>
      </xdr:nvSpPr>
      <xdr:spPr>
        <a:xfrm>
          <a:off x="143510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98425</xdr:rowOff>
    </xdr:from>
    <xdr:ext cx="762000" cy="253365"/>
    <xdr:sp macro="" textlink="">
      <xdr:nvSpPr>
        <xdr:cNvPr id="333" name="テキスト ボックス 332"/>
        <xdr:cNvSpPr txBox="1"/>
      </xdr:nvSpPr>
      <xdr:spPr>
        <a:xfrm>
          <a:off x="14020800" y="107283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154940</xdr:rowOff>
    </xdr:from>
    <xdr:to xmlns:xdr="http://schemas.openxmlformats.org/drawingml/2006/spreadsheetDrawing">
      <xdr:col>64</xdr:col>
      <xdr:colOff>152400</xdr:colOff>
      <xdr:row>62</xdr:row>
      <xdr:rowOff>85090</xdr:rowOff>
    </xdr:to>
    <xdr:sp macro="" textlink="">
      <xdr:nvSpPr>
        <xdr:cNvPr id="334" name="フローチャート: 判断 333"/>
        <xdr:cNvSpPr/>
      </xdr:nvSpPr>
      <xdr:spPr>
        <a:xfrm>
          <a:off x="134620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95250</xdr:rowOff>
    </xdr:from>
    <xdr:ext cx="762000" cy="259080"/>
    <xdr:sp macro="" textlink="">
      <xdr:nvSpPr>
        <xdr:cNvPr id="335" name="テキスト ボックス 334"/>
        <xdr:cNvSpPr txBox="1"/>
      </xdr:nvSpPr>
      <xdr:spPr>
        <a:xfrm>
          <a:off x="13131800" y="10382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3365"/>
    <xdr:sp macro="" textlink="">
      <xdr:nvSpPr>
        <xdr:cNvPr id="336" name="テキスト ボックス 335"/>
        <xdr:cNvSpPr txBox="1"/>
      </xdr:nvSpPr>
      <xdr:spPr>
        <a:xfrm>
          <a:off x="16802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3365"/>
    <xdr:sp macro="" textlink="">
      <xdr:nvSpPr>
        <xdr:cNvPr id="337" name="テキスト ボックス 336"/>
        <xdr:cNvSpPr txBox="1"/>
      </xdr:nvSpPr>
      <xdr:spPr>
        <a:xfrm>
          <a:off x="15963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3365"/>
    <xdr:sp macro="" textlink="">
      <xdr:nvSpPr>
        <xdr:cNvPr id="338" name="テキスト ボックス 337"/>
        <xdr:cNvSpPr txBox="1"/>
      </xdr:nvSpPr>
      <xdr:spPr>
        <a:xfrm>
          <a:off x="15074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3365"/>
    <xdr:sp macro="" textlink="">
      <xdr:nvSpPr>
        <xdr:cNvPr id="339" name="テキスト ボックス 338"/>
        <xdr:cNvSpPr txBox="1"/>
      </xdr:nvSpPr>
      <xdr:spPr>
        <a:xfrm>
          <a:off x="14185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3365"/>
    <xdr:sp macro="" textlink="">
      <xdr:nvSpPr>
        <xdr:cNvPr id="340" name="テキスト ボックス 339"/>
        <xdr:cNvSpPr txBox="1"/>
      </xdr:nvSpPr>
      <xdr:spPr>
        <a:xfrm>
          <a:off x="13296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102870</xdr:rowOff>
    </xdr:from>
    <xdr:to xmlns:xdr="http://schemas.openxmlformats.org/drawingml/2006/spreadsheetDrawing">
      <xdr:col>81</xdr:col>
      <xdr:colOff>95250</xdr:colOff>
      <xdr:row>63</xdr:row>
      <xdr:rowOff>33020</xdr:rowOff>
    </xdr:to>
    <xdr:sp macro="" textlink="">
      <xdr:nvSpPr>
        <xdr:cNvPr id="341" name="楕円 340"/>
        <xdr:cNvSpPr/>
      </xdr:nvSpPr>
      <xdr:spPr>
        <a:xfrm>
          <a:off x="16967200" y="1073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74930</xdr:rowOff>
    </xdr:from>
    <xdr:ext cx="762000" cy="253365"/>
    <xdr:sp macro="" textlink="">
      <xdr:nvSpPr>
        <xdr:cNvPr id="342" name="定員管理の状況該当値テキスト"/>
        <xdr:cNvSpPr txBox="1"/>
      </xdr:nvSpPr>
      <xdr:spPr>
        <a:xfrm>
          <a:off x="17106900" y="107048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62</xdr:row>
      <xdr:rowOff>45085</xdr:rowOff>
    </xdr:from>
    <xdr:to xmlns:xdr="http://schemas.openxmlformats.org/drawingml/2006/spreadsheetDrawing">
      <xdr:col>77</xdr:col>
      <xdr:colOff>95250</xdr:colOff>
      <xdr:row>62</xdr:row>
      <xdr:rowOff>146685</xdr:rowOff>
    </xdr:to>
    <xdr:sp macro="" textlink="">
      <xdr:nvSpPr>
        <xdr:cNvPr id="343" name="楕円 342"/>
        <xdr:cNvSpPr/>
      </xdr:nvSpPr>
      <xdr:spPr>
        <a:xfrm>
          <a:off x="16129000" y="1067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132080</xdr:rowOff>
    </xdr:from>
    <xdr:ext cx="736600" cy="253365"/>
    <xdr:sp macro="" textlink="">
      <xdr:nvSpPr>
        <xdr:cNvPr id="344" name="テキスト ボックス 343"/>
        <xdr:cNvSpPr txBox="1"/>
      </xdr:nvSpPr>
      <xdr:spPr>
        <a:xfrm>
          <a:off x="15798800" y="1076198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1905</xdr:rowOff>
    </xdr:from>
    <xdr:to xmlns:xdr="http://schemas.openxmlformats.org/drawingml/2006/spreadsheetDrawing">
      <xdr:col>73</xdr:col>
      <xdr:colOff>44450</xdr:colOff>
      <xdr:row>62</xdr:row>
      <xdr:rowOff>103505</xdr:rowOff>
    </xdr:to>
    <xdr:sp macro="" textlink="">
      <xdr:nvSpPr>
        <xdr:cNvPr id="345" name="楕円 344"/>
        <xdr:cNvSpPr/>
      </xdr:nvSpPr>
      <xdr:spPr>
        <a:xfrm>
          <a:off x="15240000" y="1063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88265</xdr:rowOff>
    </xdr:from>
    <xdr:ext cx="762000" cy="253365"/>
    <xdr:sp macro="" textlink="">
      <xdr:nvSpPr>
        <xdr:cNvPr id="346" name="テキスト ボックス 345"/>
        <xdr:cNvSpPr txBox="1"/>
      </xdr:nvSpPr>
      <xdr:spPr>
        <a:xfrm>
          <a:off x="14909800" y="107181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161925</xdr:rowOff>
    </xdr:from>
    <xdr:to xmlns:xdr="http://schemas.openxmlformats.org/drawingml/2006/spreadsheetDrawing">
      <xdr:col>68</xdr:col>
      <xdr:colOff>203200</xdr:colOff>
      <xdr:row>62</xdr:row>
      <xdr:rowOff>92075</xdr:rowOff>
    </xdr:to>
    <xdr:sp macro="" textlink="">
      <xdr:nvSpPr>
        <xdr:cNvPr id="347" name="楕円 346"/>
        <xdr:cNvSpPr/>
      </xdr:nvSpPr>
      <xdr:spPr>
        <a:xfrm>
          <a:off x="14351000" y="1062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102235</xdr:rowOff>
    </xdr:from>
    <xdr:ext cx="762000" cy="258445"/>
    <xdr:sp macro="" textlink="">
      <xdr:nvSpPr>
        <xdr:cNvPr id="348" name="テキスト ボックス 347"/>
        <xdr:cNvSpPr txBox="1"/>
      </xdr:nvSpPr>
      <xdr:spPr>
        <a:xfrm>
          <a:off x="14020800" y="10389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165100</xdr:rowOff>
    </xdr:from>
    <xdr:to xmlns:xdr="http://schemas.openxmlformats.org/drawingml/2006/spreadsheetDrawing">
      <xdr:col>64</xdr:col>
      <xdr:colOff>152400</xdr:colOff>
      <xdr:row>62</xdr:row>
      <xdr:rowOff>95250</xdr:rowOff>
    </xdr:to>
    <xdr:sp macro="" textlink="">
      <xdr:nvSpPr>
        <xdr:cNvPr id="349" name="楕円 348"/>
        <xdr:cNvSpPr/>
      </xdr:nvSpPr>
      <xdr:spPr>
        <a:xfrm>
          <a:off x="13462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80010</xdr:rowOff>
    </xdr:from>
    <xdr:ext cx="762000" cy="259080"/>
    <xdr:sp macro="" textlink="">
      <xdr:nvSpPr>
        <xdr:cNvPr id="350" name="テキスト ボックス 349"/>
        <xdr:cNvSpPr txBox="1"/>
      </xdr:nvSpPr>
      <xdr:spPr>
        <a:xfrm>
          <a:off x="13131800" y="1070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5285" cy="358775"/>
    <xdr:sp macro="" textlink="">
      <xdr:nvSpPr>
        <xdr:cNvPr id="353" name="テキスト ボックス 352"/>
        <xdr:cNvSpPr txBox="1"/>
      </xdr:nvSpPr>
      <xdr:spPr>
        <a:xfrm>
          <a:off x="1540764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800">
              <a:solidFill>
                <a:sysClr val="windowText" lastClr="000000"/>
              </a:solidFill>
              <a:latin typeface="ＭＳ Ｐゴシック"/>
              <a:ea typeface="ＭＳ Ｐゴシック"/>
            </a:rPr>
            <a:t>　実質公債費率は、類似団体内平均、全国平均、山梨県平均と比較して、すべて上回る結果となっており、前年度と同水準の結果となっている。
　分子を構成する公債費等は、臨時財政対策債等の元利償還金の増加など</a:t>
          </a:r>
          <a:r>
            <a:rPr kumimoji="1" lang="ja-JP" altLang="en-US" sz="800">
              <a:solidFill>
                <a:sysClr val="windowText" lastClr="000000"/>
              </a:solidFill>
              <a:latin typeface="ＭＳ Ｐゴシック"/>
              <a:ea typeface="ＭＳ Ｐゴシック"/>
            </a:rPr>
            <a:t>があったものの、東部地域水道企業団による生活基盤施設耐震化等交付金事業の大幅な減少などにより、前年度よりも106,940千円減少したうえ、普通交付税算入額が減少したことなどにより、分子全体では76,797千円減少した。
　分母を構成する普通交付税については、臨時財政対策債発行可能額が減少したものの、標準税収入額等や普通交付税額が増加したことにより、標準財政規模が前年度に比べ76,797千円の増加となった。
　単年度の実質公債費比率は前年と比べ約1.4ポイント下がったが、算定から外れた令和２年度数値（単年度実質公債費比率11.72092）が同程度の数値だったため、結果的に前年度と同じ数値となった。</a:t>
          </a:r>
          <a:endParaRPr kumimoji="1" lang="ja-JP" altLang="en-US" sz="800">
            <a:solidFill>
              <a:sysClr val="windowText" lastClr="000000"/>
            </a:solidFill>
            <a:latin typeface="ＭＳ Ｐゴシック"/>
            <a:ea typeface="ＭＳ Ｐゴシック"/>
          </a:endParaRPr>
        </a:p>
        <a:p>
          <a:r>
            <a:rPr kumimoji="1" lang="ja-JP" altLang="en-US" sz="800">
              <a:solidFill>
                <a:sysClr val="windowText" lastClr="000000"/>
              </a:solidFill>
              <a:latin typeface="ＭＳ Ｐゴシック"/>
              <a:ea typeface="ＭＳ Ｐゴシック"/>
            </a:rPr>
            <a:t>　</a:t>
          </a:r>
          <a:r>
            <a:rPr kumimoji="1" lang="ja-JP" altLang="en-US" sz="800">
              <a:solidFill>
                <a:sysClr val="windowText" lastClr="000000"/>
              </a:solidFill>
              <a:latin typeface="ＭＳ Ｐゴシック"/>
              <a:ea typeface="ＭＳ Ｐゴシック"/>
            </a:rPr>
            <a:t>今後については、発行期限が令和７年度まで延長された緊急防災・減災事業債や緊急自然災害防止対策事業債などの交付税措置の優遇された地方債の集中的な発行や令和10年度から始まる東部環境事務組合の地方債借入も予想されることから、微増に転じていくものとみられ、合わせて</a:t>
          </a:r>
          <a:r>
            <a:rPr kumimoji="1" lang="ja-JP" altLang="en-US" sz="800">
              <a:solidFill>
                <a:sysClr val="windowText" lastClr="000000"/>
              </a:solidFill>
              <a:latin typeface="ＭＳ Ｐゴシック"/>
              <a:ea typeface="ＭＳ Ｐゴシック"/>
            </a:rPr>
            <a:t>公営企業への繰入金などの増加も見込まれるため、連結ベースでの財政健全化に努め、将来を見据えた比率抑制に努める。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67" name="直線コネクタ 366"/>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68" name="テキスト ボックス 367"/>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69" name="直線コネクタ 368"/>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9080"/>
    <xdr:sp macro="" textlink="">
      <xdr:nvSpPr>
        <xdr:cNvPr id="370" name="テキスト ボックス 369"/>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71" name="直線コネクタ 370"/>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53365"/>
    <xdr:sp macro="" textlink="">
      <xdr:nvSpPr>
        <xdr:cNvPr id="372" name="テキスト ボックス 371"/>
        <xdr:cNvSpPr txBox="1"/>
      </xdr:nvSpPr>
      <xdr:spPr>
        <a:xfrm>
          <a:off x="12065000" y="70148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73" name="直線コネクタ 372"/>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3365"/>
    <xdr:sp macro="" textlink="">
      <xdr:nvSpPr>
        <xdr:cNvPr id="374" name="テキスト ボックス 373"/>
        <xdr:cNvSpPr txBox="1"/>
      </xdr:nvSpPr>
      <xdr:spPr>
        <a:xfrm>
          <a:off x="12065000" y="66706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5" name="直線コネクタ 374"/>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76" name="テキスト ボックス 375"/>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7" name="直線コネクタ 376"/>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151765</xdr:rowOff>
    </xdr:from>
    <xdr:ext cx="762000" cy="259080"/>
    <xdr:sp macro="" textlink="">
      <xdr:nvSpPr>
        <xdr:cNvPr id="378" name="テキスト ボックス 377"/>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9" name="直線コネクタ 37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66040</xdr:rowOff>
    </xdr:from>
    <xdr:to xmlns:xdr="http://schemas.openxmlformats.org/drawingml/2006/spreadsheetDrawing">
      <xdr:col>81</xdr:col>
      <xdr:colOff>44450</xdr:colOff>
      <xdr:row>45</xdr:row>
      <xdr:rowOff>97790</xdr:rowOff>
    </xdr:to>
    <xdr:cxnSp macro="">
      <xdr:nvCxnSpPr>
        <xdr:cNvPr id="381" name="直線コネクタ 380"/>
        <xdr:cNvCxnSpPr/>
      </xdr:nvCxnSpPr>
      <xdr:spPr>
        <a:xfrm flipV="1">
          <a:off x="17018000" y="6238240"/>
          <a:ext cx="0" cy="1574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69215</xdr:rowOff>
    </xdr:from>
    <xdr:ext cx="762000" cy="259080"/>
    <xdr:sp macro="" textlink="">
      <xdr:nvSpPr>
        <xdr:cNvPr id="382" name="公債費負担の状況最小値テキスト"/>
        <xdr:cNvSpPr txBox="1"/>
      </xdr:nvSpPr>
      <xdr:spPr>
        <a:xfrm>
          <a:off x="17106900" y="7784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97790</xdr:rowOff>
    </xdr:from>
    <xdr:to xmlns:xdr="http://schemas.openxmlformats.org/drawingml/2006/spreadsheetDrawing">
      <xdr:col>81</xdr:col>
      <xdr:colOff>133350</xdr:colOff>
      <xdr:row>45</xdr:row>
      <xdr:rowOff>97790</xdr:rowOff>
    </xdr:to>
    <xdr:cxnSp macro="">
      <xdr:nvCxnSpPr>
        <xdr:cNvPr id="383" name="直線コネクタ 382"/>
        <xdr:cNvCxnSpPr/>
      </xdr:nvCxnSpPr>
      <xdr:spPr>
        <a:xfrm>
          <a:off x="16929100" y="7813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152400</xdr:rowOff>
    </xdr:from>
    <xdr:ext cx="762000" cy="259080"/>
    <xdr:sp macro="" textlink="">
      <xdr:nvSpPr>
        <xdr:cNvPr id="384" name="公債費負担の状況最大値テキスト"/>
        <xdr:cNvSpPr txBox="1"/>
      </xdr:nvSpPr>
      <xdr:spPr>
        <a:xfrm>
          <a:off x="17106900" y="5981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66040</xdr:rowOff>
    </xdr:from>
    <xdr:to xmlns:xdr="http://schemas.openxmlformats.org/drawingml/2006/spreadsheetDrawing">
      <xdr:col>81</xdr:col>
      <xdr:colOff>133350</xdr:colOff>
      <xdr:row>36</xdr:row>
      <xdr:rowOff>66040</xdr:rowOff>
    </xdr:to>
    <xdr:cxnSp macro="">
      <xdr:nvCxnSpPr>
        <xdr:cNvPr id="385" name="直線コネクタ 384"/>
        <xdr:cNvCxnSpPr/>
      </xdr:nvCxnSpPr>
      <xdr:spPr>
        <a:xfrm>
          <a:off x="16929100" y="623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140970</xdr:rowOff>
    </xdr:from>
    <xdr:to xmlns:xdr="http://schemas.openxmlformats.org/drawingml/2006/spreadsheetDrawing">
      <xdr:col>81</xdr:col>
      <xdr:colOff>44450</xdr:colOff>
      <xdr:row>43</xdr:row>
      <xdr:rowOff>140970</xdr:rowOff>
    </xdr:to>
    <xdr:cxnSp macro="">
      <xdr:nvCxnSpPr>
        <xdr:cNvPr id="386" name="直線コネクタ 385"/>
        <xdr:cNvCxnSpPr/>
      </xdr:nvCxnSpPr>
      <xdr:spPr>
        <a:xfrm>
          <a:off x="16179800" y="75133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47625</xdr:rowOff>
    </xdr:from>
    <xdr:ext cx="762000" cy="259080"/>
    <xdr:sp macro="" textlink="">
      <xdr:nvSpPr>
        <xdr:cNvPr id="387" name="公債費負担の状況平均値テキスト"/>
        <xdr:cNvSpPr txBox="1"/>
      </xdr:nvSpPr>
      <xdr:spPr>
        <a:xfrm>
          <a:off x="17106900" y="69056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31115</xdr:rowOff>
    </xdr:from>
    <xdr:to xmlns:xdr="http://schemas.openxmlformats.org/drawingml/2006/spreadsheetDrawing">
      <xdr:col>81</xdr:col>
      <xdr:colOff>95250</xdr:colOff>
      <xdr:row>41</xdr:row>
      <xdr:rowOff>132715</xdr:rowOff>
    </xdr:to>
    <xdr:sp macro="" textlink="">
      <xdr:nvSpPr>
        <xdr:cNvPr id="388" name="フローチャート: 判断 387"/>
        <xdr:cNvSpPr/>
      </xdr:nvSpPr>
      <xdr:spPr>
        <a:xfrm>
          <a:off x="16967200" y="7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43</xdr:row>
      <xdr:rowOff>38100</xdr:rowOff>
    </xdr:from>
    <xdr:to xmlns:xdr="http://schemas.openxmlformats.org/drawingml/2006/spreadsheetDrawing">
      <xdr:col>77</xdr:col>
      <xdr:colOff>44450</xdr:colOff>
      <xdr:row>43</xdr:row>
      <xdr:rowOff>140970</xdr:rowOff>
    </xdr:to>
    <xdr:cxnSp macro="">
      <xdr:nvCxnSpPr>
        <xdr:cNvPr id="389" name="直線コネクタ 388"/>
        <xdr:cNvCxnSpPr/>
      </xdr:nvCxnSpPr>
      <xdr:spPr>
        <a:xfrm>
          <a:off x="15290800" y="741045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8255</xdr:rowOff>
    </xdr:from>
    <xdr:to xmlns:xdr="http://schemas.openxmlformats.org/drawingml/2006/spreadsheetDrawing">
      <xdr:col>77</xdr:col>
      <xdr:colOff>95250</xdr:colOff>
      <xdr:row>41</xdr:row>
      <xdr:rowOff>109855</xdr:rowOff>
    </xdr:to>
    <xdr:sp macro="" textlink="">
      <xdr:nvSpPr>
        <xdr:cNvPr id="390" name="フローチャート: 判断 389"/>
        <xdr:cNvSpPr/>
      </xdr:nvSpPr>
      <xdr:spPr>
        <a:xfrm>
          <a:off x="161290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120650</xdr:rowOff>
    </xdr:from>
    <xdr:ext cx="736600" cy="253365"/>
    <xdr:sp macro="" textlink="">
      <xdr:nvSpPr>
        <xdr:cNvPr id="391" name="テキスト ボックス 390"/>
        <xdr:cNvSpPr txBox="1"/>
      </xdr:nvSpPr>
      <xdr:spPr>
        <a:xfrm>
          <a:off x="15798800" y="68072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151765</xdr:rowOff>
    </xdr:from>
    <xdr:to xmlns:xdr="http://schemas.openxmlformats.org/drawingml/2006/spreadsheetDrawing">
      <xdr:col>72</xdr:col>
      <xdr:colOff>203200</xdr:colOff>
      <xdr:row>43</xdr:row>
      <xdr:rowOff>38100</xdr:rowOff>
    </xdr:to>
    <xdr:cxnSp macro="">
      <xdr:nvCxnSpPr>
        <xdr:cNvPr id="392" name="直線コネクタ 391"/>
        <xdr:cNvCxnSpPr/>
      </xdr:nvCxnSpPr>
      <xdr:spPr>
        <a:xfrm>
          <a:off x="14401800" y="735266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168275</xdr:rowOff>
    </xdr:from>
    <xdr:to xmlns:xdr="http://schemas.openxmlformats.org/drawingml/2006/spreadsheetDrawing">
      <xdr:col>73</xdr:col>
      <xdr:colOff>44450</xdr:colOff>
      <xdr:row>41</xdr:row>
      <xdr:rowOff>98425</xdr:rowOff>
    </xdr:to>
    <xdr:sp macro="" textlink="">
      <xdr:nvSpPr>
        <xdr:cNvPr id="393" name="フローチャート: 判断 392"/>
        <xdr:cNvSpPr/>
      </xdr:nvSpPr>
      <xdr:spPr>
        <a:xfrm>
          <a:off x="15240000" y="70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109220</xdr:rowOff>
    </xdr:from>
    <xdr:ext cx="762000" cy="253365"/>
    <xdr:sp macro="" textlink="">
      <xdr:nvSpPr>
        <xdr:cNvPr id="394" name="テキスト ボックス 393"/>
        <xdr:cNvSpPr txBox="1"/>
      </xdr:nvSpPr>
      <xdr:spPr>
        <a:xfrm>
          <a:off x="14909800" y="67957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128905</xdr:rowOff>
    </xdr:from>
    <xdr:to xmlns:xdr="http://schemas.openxmlformats.org/drawingml/2006/spreadsheetDrawing">
      <xdr:col>68</xdr:col>
      <xdr:colOff>152400</xdr:colOff>
      <xdr:row>42</xdr:row>
      <xdr:rowOff>151765</xdr:rowOff>
    </xdr:to>
    <xdr:cxnSp macro="">
      <xdr:nvCxnSpPr>
        <xdr:cNvPr id="395" name="直線コネクタ 394"/>
        <xdr:cNvCxnSpPr/>
      </xdr:nvCxnSpPr>
      <xdr:spPr>
        <a:xfrm>
          <a:off x="13512800" y="732980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42545</xdr:rowOff>
    </xdr:from>
    <xdr:to xmlns:xdr="http://schemas.openxmlformats.org/drawingml/2006/spreadsheetDrawing">
      <xdr:col>68</xdr:col>
      <xdr:colOff>203200</xdr:colOff>
      <xdr:row>41</xdr:row>
      <xdr:rowOff>144145</xdr:rowOff>
    </xdr:to>
    <xdr:sp macro="" textlink="">
      <xdr:nvSpPr>
        <xdr:cNvPr id="396" name="フローチャート: 判断 395"/>
        <xdr:cNvSpPr/>
      </xdr:nvSpPr>
      <xdr:spPr>
        <a:xfrm>
          <a:off x="143510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154940</xdr:rowOff>
    </xdr:from>
    <xdr:ext cx="762000" cy="253365"/>
    <xdr:sp macro="" textlink="">
      <xdr:nvSpPr>
        <xdr:cNvPr id="397" name="テキスト ボックス 396"/>
        <xdr:cNvSpPr txBox="1"/>
      </xdr:nvSpPr>
      <xdr:spPr>
        <a:xfrm>
          <a:off x="14020800" y="68414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53975</xdr:rowOff>
    </xdr:from>
    <xdr:to xmlns:xdr="http://schemas.openxmlformats.org/drawingml/2006/spreadsheetDrawing">
      <xdr:col>64</xdr:col>
      <xdr:colOff>152400</xdr:colOff>
      <xdr:row>41</xdr:row>
      <xdr:rowOff>155575</xdr:rowOff>
    </xdr:to>
    <xdr:sp macro="" textlink="">
      <xdr:nvSpPr>
        <xdr:cNvPr id="398" name="フローチャート: 判断 397"/>
        <xdr:cNvSpPr/>
      </xdr:nvSpPr>
      <xdr:spPr>
        <a:xfrm>
          <a:off x="13462000" y="708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166370</xdr:rowOff>
    </xdr:from>
    <xdr:ext cx="762000" cy="253365"/>
    <xdr:sp macro="" textlink="">
      <xdr:nvSpPr>
        <xdr:cNvPr id="399" name="テキスト ボックス 398"/>
        <xdr:cNvSpPr txBox="1"/>
      </xdr:nvSpPr>
      <xdr:spPr>
        <a:xfrm>
          <a:off x="13131800" y="68529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0" name="テキスト ボックス 39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1" name="テキスト ボックス 40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2" name="テキスト ボックス 40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3" name="テキスト ボックス 40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4" name="テキスト ボックス 40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43</xdr:row>
      <xdr:rowOff>90170</xdr:rowOff>
    </xdr:from>
    <xdr:to xmlns:xdr="http://schemas.openxmlformats.org/drawingml/2006/spreadsheetDrawing">
      <xdr:col>81</xdr:col>
      <xdr:colOff>95250</xdr:colOff>
      <xdr:row>44</xdr:row>
      <xdr:rowOff>20320</xdr:rowOff>
    </xdr:to>
    <xdr:sp macro="" textlink="">
      <xdr:nvSpPr>
        <xdr:cNvPr id="405" name="楕円 404"/>
        <xdr:cNvSpPr/>
      </xdr:nvSpPr>
      <xdr:spPr>
        <a:xfrm>
          <a:off x="16967200" y="746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43</xdr:row>
      <xdr:rowOff>62230</xdr:rowOff>
    </xdr:from>
    <xdr:ext cx="762000" cy="259080"/>
    <xdr:sp macro="" textlink="">
      <xdr:nvSpPr>
        <xdr:cNvPr id="406" name="公債費負担の状況該当値テキスト"/>
        <xdr:cNvSpPr txBox="1"/>
      </xdr:nvSpPr>
      <xdr:spPr>
        <a:xfrm>
          <a:off x="17106900" y="7434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43</xdr:row>
      <xdr:rowOff>90170</xdr:rowOff>
    </xdr:from>
    <xdr:to xmlns:xdr="http://schemas.openxmlformats.org/drawingml/2006/spreadsheetDrawing">
      <xdr:col>77</xdr:col>
      <xdr:colOff>95250</xdr:colOff>
      <xdr:row>44</xdr:row>
      <xdr:rowOff>20320</xdr:rowOff>
    </xdr:to>
    <xdr:sp macro="" textlink="">
      <xdr:nvSpPr>
        <xdr:cNvPr id="407" name="楕円 406"/>
        <xdr:cNvSpPr/>
      </xdr:nvSpPr>
      <xdr:spPr>
        <a:xfrm>
          <a:off x="16129000" y="746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44</xdr:row>
      <xdr:rowOff>5080</xdr:rowOff>
    </xdr:from>
    <xdr:ext cx="736600" cy="259080"/>
    <xdr:sp macro="" textlink="">
      <xdr:nvSpPr>
        <xdr:cNvPr id="408" name="テキスト ボックス 407"/>
        <xdr:cNvSpPr txBox="1"/>
      </xdr:nvSpPr>
      <xdr:spPr>
        <a:xfrm>
          <a:off x="15798800" y="75488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158750</xdr:rowOff>
    </xdr:from>
    <xdr:to xmlns:xdr="http://schemas.openxmlformats.org/drawingml/2006/spreadsheetDrawing">
      <xdr:col>73</xdr:col>
      <xdr:colOff>44450</xdr:colOff>
      <xdr:row>43</xdr:row>
      <xdr:rowOff>88900</xdr:rowOff>
    </xdr:to>
    <xdr:sp macro="" textlink="">
      <xdr:nvSpPr>
        <xdr:cNvPr id="409" name="楕円 408"/>
        <xdr:cNvSpPr/>
      </xdr:nvSpPr>
      <xdr:spPr>
        <a:xfrm>
          <a:off x="15240000" y="735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73660</xdr:rowOff>
    </xdr:from>
    <xdr:ext cx="762000" cy="259080"/>
    <xdr:sp macro="" textlink="">
      <xdr:nvSpPr>
        <xdr:cNvPr id="410" name="テキスト ボックス 409"/>
        <xdr:cNvSpPr txBox="1"/>
      </xdr:nvSpPr>
      <xdr:spPr>
        <a:xfrm>
          <a:off x="149098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100965</xdr:rowOff>
    </xdr:from>
    <xdr:to xmlns:xdr="http://schemas.openxmlformats.org/drawingml/2006/spreadsheetDrawing">
      <xdr:col>68</xdr:col>
      <xdr:colOff>203200</xdr:colOff>
      <xdr:row>43</xdr:row>
      <xdr:rowOff>31115</xdr:rowOff>
    </xdr:to>
    <xdr:sp macro="" textlink="">
      <xdr:nvSpPr>
        <xdr:cNvPr id="411" name="楕円 410"/>
        <xdr:cNvSpPr/>
      </xdr:nvSpPr>
      <xdr:spPr>
        <a:xfrm>
          <a:off x="14351000" y="730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15875</xdr:rowOff>
    </xdr:from>
    <xdr:ext cx="762000" cy="259080"/>
    <xdr:sp macro="" textlink="">
      <xdr:nvSpPr>
        <xdr:cNvPr id="412" name="テキスト ボックス 411"/>
        <xdr:cNvSpPr txBox="1"/>
      </xdr:nvSpPr>
      <xdr:spPr>
        <a:xfrm>
          <a:off x="14020800" y="7388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78105</xdr:rowOff>
    </xdr:from>
    <xdr:to xmlns:xdr="http://schemas.openxmlformats.org/drawingml/2006/spreadsheetDrawing">
      <xdr:col>64</xdr:col>
      <xdr:colOff>152400</xdr:colOff>
      <xdr:row>43</xdr:row>
      <xdr:rowOff>8255</xdr:rowOff>
    </xdr:to>
    <xdr:sp macro="" textlink="">
      <xdr:nvSpPr>
        <xdr:cNvPr id="413" name="楕円 412"/>
        <xdr:cNvSpPr/>
      </xdr:nvSpPr>
      <xdr:spPr>
        <a:xfrm>
          <a:off x="13462000" y="727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164465</xdr:rowOff>
    </xdr:from>
    <xdr:ext cx="762000" cy="259080"/>
    <xdr:sp macro="" textlink="">
      <xdr:nvSpPr>
        <xdr:cNvPr id="414" name="テキスト ボックス 413"/>
        <xdr:cNvSpPr txBox="1"/>
      </xdr:nvSpPr>
      <xdr:spPr>
        <a:xfrm>
          <a:off x="13131800" y="7365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6" name="テキスト ボックス 41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5285" cy="358775"/>
    <xdr:sp macro="" textlink="">
      <xdr:nvSpPr>
        <xdr:cNvPr id="417" name="テキスト ボックス 416"/>
        <xdr:cNvSpPr txBox="1"/>
      </xdr:nvSpPr>
      <xdr:spPr>
        <a:xfrm>
          <a:off x="15324455" y="154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latin typeface="ＭＳ Ｐゴシック"/>
              <a:ea typeface="ＭＳ Ｐゴシック"/>
            </a:rPr>
            <a:t>　将来負担比率は、全国平均、山梨県平均と比較して、上回る結果となっているものの、類似団体内平均は下回っており、前年度と比べても13ポイント改善している。
　分母を構成する普通交付税が令和5年度普通交付税額の再算定によって、昨年度と比べ87,878千円増加され、臨時財政対策債発行可能額が昨年度と比べて、65,298千円減少したものの、標準財政規模の額が前年度に比べ63,613千円増となった。
　分子の方は、充当可能財源等の基準財政需要額算入見込額が前年度に比べて524,464千円減少し、充当可能基金が前年度に比べて377,903千円増加したものの、充当可能財源等全体としては前年度に比べて152,915千円減少した。しかし、地方債残高について、合併特例事業債（前年度比△337,775千円）や臨時財政対策債（前年度比△394,658千円）などの地方債残高が減少したことなどにより、将来負担額全体が前年度に比べて952,686千円減少した。
　結果、分母の減少額に対し、分子の減少額が上回ったため、前年度から△13.0ポイントとなった。</a:t>
          </a:r>
          <a:endParaRPr kumimoji="1" lang="ja-JP" altLang="en-US" sz="900">
            <a:latin typeface="ＭＳ Ｐゴシック"/>
            <a:ea typeface="ＭＳ Ｐゴシック"/>
          </a:endParaRPr>
        </a:p>
        <a:p>
          <a:r>
            <a:rPr kumimoji="1" lang="ja-JP" altLang="en-US" sz="900">
              <a:latin typeface="ＭＳ Ｐゴシック"/>
              <a:ea typeface="ＭＳ Ｐゴシック"/>
            </a:rPr>
            <a:t>　</a:t>
          </a:r>
          <a:r>
            <a:rPr kumimoji="1" lang="ja-JP" altLang="en-US" sz="900">
              <a:latin typeface="ＭＳ Ｐゴシック"/>
              <a:ea typeface="ＭＳ Ｐゴシック"/>
            </a:rPr>
            <a:t>今後においても、市債の新規発行額を</a:t>
          </a:r>
          <a:r>
            <a:rPr kumimoji="1" lang="ja-JP" altLang="en-US" sz="900">
              <a:latin typeface="ＭＳ Ｐゴシック"/>
              <a:ea typeface="ＭＳ Ｐゴシック"/>
            </a:rPr>
            <a:t>元金償還額の範囲内に抑制するという基本スタンスを堅持しつつ、</a:t>
          </a:r>
          <a:r>
            <a:rPr kumimoji="1" lang="ja-JP" altLang="en-US" sz="900">
              <a:latin typeface="ＭＳ Ｐゴシック"/>
              <a:ea typeface="ＭＳ Ｐゴシック"/>
            </a:rPr>
            <a:t>将来の負担を軽減できるよう、</a:t>
          </a:r>
          <a:r>
            <a:rPr kumimoji="1" lang="ja-JP" altLang="en-US" sz="900">
              <a:latin typeface="ＭＳ Ｐゴシック"/>
              <a:ea typeface="ＭＳ Ｐゴシック"/>
            </a:rPr>
            <a:t>交付税措置を加味した適正な借入を行うなど継続して財政の健全化に努める。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9710"/>
    <xdr:sp macro="" textlink="">
      <xdr:nvSpPr>
        <xdr:cNvPr id="428" name="テキスト ボックス 427"/>
        <xdr:cNvSpPr txBox="1"/>
      </xdr:nvSpPr>
      <xdr:spPr>
        <a:xfrm>
          <a:off x="12788900" y="1778000"/>
          <a:ext cx="29845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9" name="直線コネクタ 42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0" name="テキスト ボックス 42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31" name="直線コネクタ 430"/>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3365"/>
    <xdr:sp macro="" textlink="">
      <xdr:nvSpPr>
        <xdr:cNvPr id="432" name="テキスト ボックス 431"/>
        <xdr:cNvSpPr txBox="1"/>
      </xdr:nvSpPr>
      <xdr:spPr>
        <a:xfrm>
          <a:off x="12065000" y="37566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33" name="直線コネクタ 432"/>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34" name="テキスト ボックス 433"/>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5" name="直線コネクタ 434"/>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36" name="テキスト ボックス 435"/>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7" name="直線コネクタ 436"/>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38" name="テキスト ボックス 437"/>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9" name="直線コネクタ 438"/>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21</xdr:row>
      <xdr:rowOff>86360</xdr:rowOff>
    </xdr:to>
    <xdr:cxnSp macro="">
      <xdr:nvCxnSpPr>
        <xdr:cNvPr id="441" name="直線コネクタ 440"/>
        <xdr:cNvCxnSpPr/>
      </xdr:nvCxnSpPr>
      <xdr:spPr>
        <a:xfrm flipV="1">
          <a:off x="17018000" y="2451100"/>
          <a:ext cx="0" cy="1235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58420</xdr:rowOff>
    </xdr:from>
    <xdr:ext cx="762000" cy="259080"/>
    <xdr:sp macro="" textlink="">
      <xdr:nvSpPr>
        <xdr:cNvPr id="442" name="将来負担の状況最小値テキスト"/>
        <xdr:cNvSpPr txBox="1"/>
      </xdr:nvSpPr>
      <xdr:spPr>
        <a:xfrm>
          <a:off x="17106900" y="365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86360</xdr:rowOff>
    </xdr:from>
    <xdr:to xmlns:xdr="http://schemas.openxmlformats.org/drawingml/2006/spreadsheetDrawing">
      <xdr:col>81</xdr:col>
      <xdr:colOff>133350</xdr:colOff>
      <xdr:row>21</xdr:row>
      <xdr:rowOff>86360</xdr:rowOff>
    </xdr:to>
    <xdr:cxnSp macro="">
      <xdr:nvCxnSpPr>
        <xdr:cNvPr id="443" name="直線コネクタ 442"/>
        <xdr:cNvCxnSpPr/>
      </xdr:nvCxnSpPr>
      <xdr:spPr>
        <a:xfrm>
          <a:off x="16929100" y="3686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2000" cy="259080"/>
    <xdr:sp macro="" textlink="">
      <xdr:nvSpPr>
        <xdr:cNvPr id="444"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5" name="直線コネクタ 444"/>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110490</xdr:rowOff>
    </xdr:from>
    <xdr:to xmlns:xdr="http://schemas.openxmlformats.org/drawingml/2006/spreadsheetDrawing">
      <xdr:col>81</xdr:col>
      <xdr:colOff>44450</xdr:colOff>
      <xdr:row>15</xdr:row>
      <xdr:rowOff>1905</xdr:rowOff>
    </xdr:to>
    <xdr:cxnSp macro="">
      <xdr:nvCxnSpPr>
        <xdr:cNvPr id="446" name="直線コネクタ 445"/>
        <xdr:cNvCxnSpPr/>
      </xdr:nvCxnSpPr>
      <xdr:spPr>
        <a:xfrm flipV="1">
          <a:off x="16179800" y="2510790"/>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95250</xdr:rowOff>
    </xdr:from>
    <xdr:ext cx="762000" cy="259080"/>
    <xdr:sp macro="" textlink="">
      <xdr:nvSpPr>
        <xdr:cNvPr id="447" name="将来負担の状況平均値テキスト"/>
        <xdr:cNvSpPr txBox="1"/>
      </xdr:nvSpPr>
      <xdr:spPr>
        <a:xfrm>
          <a:off x="17106900" y="24955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83185</xdr:rowOff>
    </xdr:from>
    <xdr:to xmlns:xdr="http://schemas.openxmlformats.org/drawingml/2006/spreadsheetDrawing">
      <xdr:col>81</xdr:col>
      <xdr:colOff>95250</xdr:colOff>
      <xdr:row>15</xdr:row>
      <xdr:rowOff>13335</xdr:rowOff>
    </xdr:to>
    <xdr:sp macro="" textlink="">
      <xdr:nvSpPr>
        <xdr:cNvPr id="448" name="フローチャート: 判断 447"/>
        <xdr:cNvSpPr/>
      </xdr:nvSpPr>
      <xdr:spPr>
        <a:xfrm>
          <a:off x="16967200" y="24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15</xdr:row>
      <xdr:rowOff>1905</xdr:rowOff>
    </xdr:from>
    <xdr:to xmlns:xdr="http://schemas.openxmlformats.org/drawingml/2006/spreadsheetDrawing">
      <xdr:col>77</xdr:col>
      <xdr:colOff>44450</xdr:colOff>
      <xdr:row>15</xdr:row>
      <xdr:rowOff>64135</xdr:rowOff>
    </xdr:to>
    <xdr:cxnSp macro="">
      <xdr:nvCxnSpPr>
        <xdr:cNvPr id="449" name="直線コネクタ 448"/>
        <xdr:cNvCxnSpPr/>
      </xdr:nvCxnSpPr>
      <xdr:spPr>
        <a:xfrm flipV="1">
          <a:off x="15290800" y="257365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85090</xdr:rowOff>
    </xdr:from>
    <xdr:to xmlns:xdr="http://schemas.openxmlformats.org/drawingml/2006/spreadsheetDrawing">
      <xdr:col>77</xdr:col>
      <xdr:colOff>95250</xdr:colOff>
      <xdr:row>15</xdr:row>
      <xdr:rowOff>15240</xdr:rowOff>
    </xdr:to>
    <xdr:sp macro="" textlink="">
      <xdr:nvSpPr>
        <xdr:cNvPr id="450" name="フローチャート: 判断 449"/>
        <xdr:cNvSpPr/>
      </xdr:nvSpPr>
      <xdr:spPr>
        <a:xfrm>
          <a:off x="16129000" y="248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25400</xdr:rowOff>
    </xdr:from>
    <xdr:ext cx="736600" cy="259080"/>
    <xdr:sp macro="" textlink="">
      <xdr:nvSpPr>
        <xdr:cNvPr id="451" name="テキスト ボックス 450"/>
        <xdr:cNvSpPr txBox="1"/>
      </xdr:nvSpPr>
      <xdr:spPr>
        <a:xfrm>
          <a:off x="15798800" y="2254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64135</xdr:rowOff>
    </xdr:from>
    <xdr:to xmlns:xdr="http://schemas.openxmlformats.org/drawingml/2006/spreadsheetDrawing">
      <xdr:col>72</xdr:col>
      <xdr:colOff>203200</xdr:colOff>
      <xdr:row>15</xdr:row>
      <xdr:rowOff>148590</xdr:rowOff>
    </xdr:to>
    <xdr:cxnSp macro="">
      <xdr:nvCxnSpPr>
        <xdr:cNvPr id="452" name="直線コネクタ 451"/>
        <xdr:cNvCxnSpPr/>
      </xdr:nvCxnSpPr>
      <xdr:spPr>
        <a:xfrm flipV="1">
          <a:off x="14401800" y="263588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122555</xdr:rowOff>
    </xdr:from>
    <xdr:to xmlns:xdr="http://schemas.openxmlformats.org/drawingml/2006/spreadsheetDrawing">
      <xdr:col>73</xdr:col>
      <xdr:colOff>44450</xdr:colOff>
      <xdr:row>15</xdr:row>
      <xdr:rowOff>52705</xdr:rowOff>
    </xdr:to>
    <xdr:sp macro="" textlink="">
      <xdr:nvSpPr>
        <xdr:cNvPr id="453" name="フローチャート: 判断 452"/>
        <xdr:cNvSpPr/>
      </xdr:nvSpPr>
      <xdr:spPr>
        <a:xfrm>
          <a:off x="15240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63500</xdr:rowOff>
    </xdr:from>
    <xdr:ext cx="762000" cy="253365"/>
    <xdr:sp macro="" textlink="">
      <xdr:nvSpPr>
        <xdr:cNvPr id="454" name="テキスト ボックス 453"/>
        <xdr:cNvSpPr txBox="1"/>
      </xdr:nvSpPr>
      <xdr:spPr>
        <a:xfrm>
          <a:off x="14909800" y="22923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148590</xdr:rowOff>
    </xdr:from>
    <xdr:to xmlns:xdr="http://schemas.openxmlformats.org/drawingml/2006/spreadsheetDrawing">
      <xdr:col>68</xdr:col>
      <xdr:colOff>152400</xdr:colOff>
      <xdr:row>16</xdr:row>
      <xdr:rowOff>14605</xdr:rowOff>
    </xdr:to>
    <xdr:cxnSp macro="">
      <xdr:nvCxnSpPr>
        <xdr:cNvPr id="455" name="直線コネクタ 454"/>
        <xdr:cNvCxnSpPr/>
      </xdr:nvCxnSpPr>
      <xdr:spPr>
        <a:xfrm flipV="1">
          <a:off x="13512800" y="272034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156845</xdr:rowOff>
    </xdr:from>
    <xdr:to xmlns:xdr="http://schemas.openxmlformats.org/drawingml/2006/spreadsheetDrawing">
      <xdr:col>68</xdr:col>
      <xdr:colOff>203200</xdr:colOff>
      <xdr:row>15</xdr:row>
      <xdr:rowOff>86995</xdr:rowOff>
    </xdr:to>
    <xdr:sp macro="" textlink="">
      <xdr:nvSpPr>
        <xdr:cNvPr id="456" name="フローチャート: 判断 455"/>
        <xdr:cNvSpPr/>
      </xdr:nvSpPr>
      <xdr:spPr>
        <a:xfrm>
          <a:off x="14351000" y="255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97790</xdr:rowOff>
    </xdr:from>
    <xdr:ext cx="762000" cy="253365"/>
    <xdr:sp macro="" textlink="">
      <xdr:nvSpPr>
        <xdr:cNvPr id="457" name="テキスト ボックス 456"/>
        <xdr:cNvSpPr txBox="1"/>
      </xdr:nvSpPr>
      <xdr:spPr>
        <a:xfrm>
          <a:off x="14020800" y="23266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15240</xdr:rowOff>
    </xdr:from>
    <xdr:to xmlns:xdr="http://schemas.openxmlformats.org/drawingml/2006/spreadsheetDrawing">
      <xdr:col>64</xdr:col>
      <xdr:colOff>152400</xdr:colOff>
      <xdr:row>15</xdr:row>
      <xdr:rowOff>116840</xdr:rowOff>
    </xdr:to>
    <xdr:sp macro="" textlink="">
      <xdr:nvSpPr>
        <xdr:cNvPr id="458" name="フローチャート: 判断 457"/>
        <xdr:cNvSpPr/>
      </xdr:nvSpPr>
      <xdr:spPr>
        <a:xfrm>
          <a:off x="13462000" y="258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127000</xdr:rowOff>
    </xdr:from>
    <xdr:ext cx="762000" cy="259080"/>
    <xdr:sp macro="" textlink="">
      <xdr:nvSpPr>
        <xdr:cNvPr id="459" name="テキスト ボックス 458"/>
        <xdr:cNvSpPr txBox="1"/>
      </xdr:nvSpPr>
      <xdr:spPr>
        <a:xfrm>
          <a:off x="13131800" y="2355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0" name="テキスト ボックス 459"/>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1" name="テキスト ボックス 460"/>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2" name="テキスト ボックス 461"/>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3" name="テキスト ボックス 462"/>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4" name="テキスト ボックス 463"/>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59690</xdr:rowOff>
    </xdr:from>
    <xdr:to xmlns:xdr="http://schemas.openxmlformats.org/drawingml/2006/spreadsheetDrawing">
      <xdr:col>81</xdr:col>
      <xdr:colOff>95250</xdr:colOff>
      <xdr:row>14</xdr:row>
      <xdr:rowOff>161290</xdr:rowOff>
    </xdr:to>
    <xdr:sp macro="" textlink="">
      <xdr:nvSpPr>
        <xdr:cNvPr id="465" name="楕円 464"/>
        <xdr:cNvSpPr/>
      </xdr:nvSpPr>
      <xdr:spPr>
        <a:xfrm>
          <a:off x="16967200" y="245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152400</xdr:rowOff>
    </xdr:from>
    <xdr:ext cx="762000" cy="259080"/>
    <xdr:sp macro="" textlink="">
      <xdr:nvSpPr>
        <xdr:cNvPr id="466" name="将来負担の状況該当値テキスト"/>
        <xdr:cNvSpPr txBox="1"/>
      </xdr:nvSpPr>
      <xdr:spPr>
        <a:xfrm>
          <a:off x="17106900" y="238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122555</xdr:rowOff>
    </xdr:from>
    <xdr:to xmlns:xdr="http://schemas.openxmlformats.org/drawingml/2006/spreadsheetDrawing">
      <xdr:col>77</xdr:col>
      <xdr:colOff>95250</xdr:colOff>
      <xdr:row>15</xdr:row>
      <xdr:rowOff>52705</xdr:rowOff>
    </xdr:to>
    <xdr:sp macro="" textlink="">
      <xdr:nvSpPr>
        <xdr:cNvPr id="467" name="楕円 466"/>
        <xdr:cNvSpPr/>
      </xdr:nvSpPr>
      <xdr:spPr>
        <a:xfrm>
          <a:off x="16129000" y="252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37465</xdr:rowOff>
    </xdr:from>
    <xdr:ext cx="736600" cy="259080"/>
    <xdr:sp macro="" textlink="">
      <xdr:nvSpPr>
        <xdr:cNvPr id="468" name="テキスト ボックス 467"/>
        <xdr:cNvSpPr txBox="1"/>
      </xdr:nvSpPr>
      <xdr:spPr>
        <a:xfrm>
          <a:off x="15798800" y="26092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13335</xdr:rowOff>
    </xdr:from>
    <xdr:to xmlns:xdr="http://schemas.openxmlformats.org/drawingml/2006/spreadsheetDrawing">
      <xdr:col>73</xdr:col>
      <xdr:colOff>44450</xdr:colOff>
      <xdr:row>15</xdr:row>
      <xdr:rowOff>114935</xdr:rowOff>
    </xdr:to>
    <xdr:sp macro="" textlink="">
      <xdr:nvSpPr>
        <xdr:cNvPr id="469" name="楕円 468"/>
        <xdr:cNvSpPr/>
      </xdr:nvSpPr>
      <xdr:spPr>
        <a:xfrm>
          <a:off x="15240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99695</xdr:rowOff>
    </xdr:from>
    <xdr:ext cx="762000" cy="253365"/>
    <xdr:sp macro="" textlink="">
      <xdr:nvSpPr>
        <xdr:cNvPr id="470" name="テキスト ボックス 469"/>
        <xdr:cNvSpPr txBox="1"/>
      </xdr:nvSpPr>
      <xdr:spPr>
        <a:xfrm>
          <a:off x="14909800" y="26714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97790</xdr:rowOff>
    </xdr:from>
    <xdr:to xmlns:xdr="http://schemas.openxmlformats.org/drawingml/2006/spreadsheetDrawing">
      <xdr:col>68</xdr:col>
      <xdr:colOff>203200</xdr:colOff>
      <xdr:row>16</xdr:row>
      <xdr:rowOff>27940</xdr:rowOff>
    </xdr:to>
    <xdr:sp macro="" textlink="">
      <xdr:nvSpPr>
        <xdr:cNvPr id="471" name="楕円 470"/>
        <xdr:cNvSpPr/>
      </xdr:nvSpPr>
      <xdr:spPr>
        <a:xfrm>
          <a:off x="14351000" y="266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12700</xdr:rowOff>
    </xdr:from>
    <xdr:ext cx="762000" cy="259080"/>
    <xdr:sp macro="" textlink="">
      <xdr:nvSpPr>
        <xdr:cNvPr id="472" name="テキスト ボックス 471"/>
        <xdr:cNvSpPr txBox="1"/>
      </xdr:nvSpPr>
      <xdr:spPr>
        <a:xfrm>
          <a:off x="14020800" y="2755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135255</xdr:rowOff>
    </xdr:from>
    <xdr:to xmlns:xdr="http://schemas.openxmlformats.org/drawingml/2006/spreadsheetDrawing">
      <xdr:col>64</xdr:col>
      <xdr:colOff>152400</xdr:colOff>
      <xdr:row>16</xdr:row>
      <xdr:rowOff>65405</xdr:rowOff>
    </xdr:to>
    <xdr:sp macro="" textlink="">
      <xdr:nvSpPr>
        <xdr:cNvPr id="473" name="楕円 472"/>
        <xdr:cNvSpPr/>
      </xdr:nvSpPr>
      <xdr:spPr>
        <a:xfrm>
          <a:off x="13462000" y="270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50165</xdr:rowOff>
    </xdr:from>
    <xdr:ext cx="762000" cy="259080"/>
    <xdr:sp macro="" textlink="">
      <xdr:nvSpPr>
        <xdr:cNvPr id="474" name="テキスト ボックス 473"/>
        <xdr:cNvSpPr txBox="1"/>
      </xdr:nvSpPr>
      <xdr:spPr>
        <a:xfrm>
          <a:off x="13131800" y="2793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山梨県上野原市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21,637
21,160
170.57
12,641,756
12,066,690
527,032
7,629,857
11,430,108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12.1
12.4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0635" cy="253365"/>
    <xdr:sp macro="" textlink="">
      <xdr:nvSpPr>
        <xdr:cNvPr id="30" name="テキスト ボックス 29"/>
        <xdr:cNvSpPr txBox="1"/>
      </xdr:nvSpPr>
      <xdr:spPr>
        <a:xfrm>
          <a:off x="698500" y="3492500"/>
          <a:ext cx="88906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0755" cy="253365"/>
    <xdr:sp macro="" textlink="">
      <xdr:nvSpPr>
        <xdr:cNvPr id="31" name="テキスト ボックス 30"/>
        <xdr:cNvSpPr txBox="1"/>
      </xdr:nvSpPr>
      <xdr:spPr>
        <a:xfrm>
          <a:off x="698500" y="3746500"/>
          <a:ext cx="60407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5790" cy="259080"/>
    <xdr:sp macro="" textlink="">
      <xdr:nvSpPr>
        <xdr:cNvPr id="32" name="テキスト ボックス 31"/>
        <xdr:cNvSpPr txBox="1"/>
      </xdr:nvSpPr>
      <xdr:spPr>
        <a:xfrm>
          <a:off x="698500" y="4000500"/>
          <a:ext cx="8225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9070" cy="259080"/>
    <xdr:sp macro="" textlink="">
      <xdr:nvSpPr>
        <xdr:cNvPr id="33" name="テキスト ボックス 32"/>
        <xdr:cNvSpPr txBox="1"/>
      </xdr:nvSpPr>
      <xdr:spPr>
        <a:xfrm>
          <a:off x="698500" y="4254500"/>
          <a:ext cx="179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人件費は、</a:t>
          </a:r>
          <a:r>
            <a:rPr kumimoji="1" lang="ja-JP" altLang="en-US" sz="1100">
              <a:solidFill>
                <a:sysClr val="windowText" lastClr="000000"/>
              </a:solidFill>
              <a:latin typeface="ＭＳ Ｐゴシック"/>
              <a:ea typeface="ＭＳ Ｐゴシック"/>
            </a:rPr>
            <a:t/>
          </a:r>
          <a:r>
            <a:rPr kumimoji="1" lang="ja-JP" altLang="en-US" sz="1100">
              <a:solidFill>
                <a:sysClr val="windowText" lastClr="000000"/>
              </a:solidFill>
              <a:latin typeface="ＭＳ Ｐゴシック"/>
              <a:ea typeface="ＭＳ Ｐゴシック"/>
            </a:rPr>
            <a:t>類似団体内平均、</a:t>
          </a:r>
          <a:r>
            <a:rPr kumimoji="1" lang="ja-JP" altLang="en-US" sz="1100">
              <a:solidFill>
                <a:sysClr val="windowText" lastClr="000000"/>
              </a:solidFill>
              <a:latin typeface="ＭＳ Ｐゴシック"/>
              <a:ea typeface="ＭＳ Ｐゴシック"/>
            </a:rPr>
            <a:t>山梨県平均及び</a:t>
          </a:r>
          <a:r>
            <a:rPr kumimoji="1" lang="ja-JP" altLang="en-US" sz="1100">
              <a:solidFill>
                <a:sysClr val="windowText" lastClr="000000"/>
              </a:solidFill>
              <a:latin typeface="ＭＳ Ｐゴシック"/>
              <a:ea typeface="ＭＳ Ｐゴシック"/>
            </a:rPr>
            <a:t>全国平均すべて上</a:t>
          </a:r>
          <a:r>
            <a:rPr kumimoji="1" lang="ja-JP" altLang="en-US" sz="1100">
              <a:solidFill>
                <a:sysClr val="windowText" lastClr="000000"/>
              </a:solidFill>
              <a:latin typeface="ＭＳ Ｐゴシック"/>
              <a:ea typeface="ＭＳ Ｐゴシック"/>
            </a:rPr>
            <a:t>回っている状況である。</a:t>
          </a:r>
          <a:r>
            <a:rPr kumimoji="1" lang="ja-JP" altLang="en-US" sz="1100">
              <a:solidFill>
                <a:sysClr val="windowText" lastClr="000000"/>
              </a:solidFill>
              <a:latin typeface="ＭＳ Ｐゴシック"/>
              <a:ea typeface="ＭＳ Ｐゴシック"/>
            </a:rPr>
            <a:t>
　分母となる経常一般財源等の増加分より</a:t>
          </a:r>
          <a:r>
            <a:rPr kumimoji="1" lang="ja-JP" altLang="en-US" sz="1100">
              <a:solidFill>
                <a:sysClr val="windowText" lastClr="000000"/>
              </a:solidFill>
              <a:latin typeface="ＭＳ Ｐゴシック"/>
              <a:ea typeface="ＭＳ Ｐゴシック"/>
            </a:rPr>
            <a:t>、職員数の増や給与改定の影響により、分子の</a:t>
          </a:r>
          <a:r>
            <a:rPr kumimoji="1" lang="ja-JP" altLang="en-US" sz="1100">
              <a:solidFill>
                <a:sysClr val="windowText" lastClr="000000"/>
              </a:solidFill>
              <a:latin typeface="ＭＳ Ｐゴシック"/>
              <a:ea typeface="ＭＳ Ｐゴシック"/>
            </a:rPr>
            <a:t>人件費充当一般財源等が増加したことにより数値が増加する結果となった。</a:t>
          </a:r>
          <a:endParaRPr kumimoji="1" lang="ja-JP" altLang="en-US"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a:r>
          <a:r>
            <a:rPr kumimoji="1" lang="ja-JP" altLang="en-US" sz="1100">
              <a:solidFill>
                <a:sysClr val="windowText" lastClr="000000"/>
              </a:solidFill>
              <a:latin typeface="ＭＳ Ｐゴシック"/>
              <a:ea typeface="ＭＳ Ｐゴシック"/>
            </a:rPr>
            <a:t>　今後も引続き行政改革に取り組み、職員の適正配置や人件費削減に努める。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2735" cy="225425"/>
    <xdr:sp macro="" textlink="">
      <xdr:nvSpPr>
        <xdr:cNvPr id="45" name="テキスト ボックス 44"/>
        <xdr:cNvSpPr txBox="1"/>
      </xdr:nvSpPr>
      <xdr:spPr>
        <a:xfrm>
          <a:off x="723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2285" cy="253365"/>
    <xdr:sp macro="" textlink="">
      <xdr:nvSpPr>
        <xdr:cNvPr id="47" name="テキスト ボックス 46"/>
        <xdr:cNvSpPr txBox="1"/>
      </xdr:nvSpPr>
      <xdr:spPr>
        <a:xfrm>
          <a:off x="254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2285" cy="259080"/>
    <xdr:sp macro="" textlink="">
      <xdr:nvSpPr>
        <xdr:cNvPr id="49" name="テキスト ボックス 48"/>
        <xdr:cNvSpPr txBox="1"/>
      </xdr:nvSpPr>
      <xdr:spPr>
        <a:xfrm>
          <a:off x="254000" y="708787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2285" cy="253365"/>
    <xdr:sp macro="" textlink="">
      <xdr:nvSpPr>
        <xdr:cNvPr id="51" name="テキスト ボックス 50"/>
        <xdr:cNvSpPr txBox="1"/>
      </xdr:nvSpPr>
      <xdr:spPr>
        <a:xfrm>
          <a:off x="254000" y="676148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2285" cy="258445"/>
    <xdr:sp macro="" textlink="">
      <xdr:nvSpPr>
        <xdr:cNvPr id="53" name="テキスト ボックス 52"/>
        <xdr:cNvSpPr txBox="1"/>
      </xdr:nvSpPr>
      <xdr:spPr>
        <a:xfrm>
          <a:off x="254000" y="6434455"/>
          <a:ext cx="502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2285" cy="259080"/>
    <xdr:sp macro="" textlink="">
      <xdr:nvSpPr>
        <xdr:cNvPr id="55" name="テキスト ボックス 54"/>
        <xdr:cNvSpPr txBox="1"/>
      </xdr:nvSpPr>
      <xdr:spPr>
        <a:xfrm>
          <a:off x="254000" y="6108065"/>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2285" cy="253365"/>
    <xdr:sp macro="" textlink="">
      <xdr:nvSpPr>
        <xdr:cNvPr id="57" name="テキスト ボックス 56"/>
        <xdr:cNvSpPr txBox="1"/>
      </xdr:nvSpPr>
      <xdr:spPr>
        <a:xfrm>
          <a:off x="254000" y="5781675"/>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2285" cy="259080"/>
    <xdr:sp macro="" textlink="">
      <xdr:nvSpPr>
        <xdr:cNvPr id="59" name="テキスト ボックス 58"/>
        <xdr:cNvSpPr txBox="1"/>
      </xdr:nvSpPr>
      <xdr:spPr>
        <a:xfrm>
          <a:off x="254000" y="545465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2285" cy="253365"/>
    <xdr:sp macro="" textlink="">
      <xdr:nvSpPr>
        <xdr:cNvPr id="61" name="テキスト ボックス 60"/>
        <xdr:cNvSpPr txBox="1"/>
      </xdr:nvSpPr>
      <xdr:spPr>
        <a:xfrm>
          <a:off x="25400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23495</xdr:rowOff>
    </xdr:from>
    <xdr:to xmlns:xdr="http://schemas.openxmlformats.org/drawingml/2006/spreadsheetDrawing">
      <xdr:col>24</xdr:col>
      <xdr:colOff>25400</xdr:colOff>
      <xdr:row>41</xdr:row>
      <xdr:rowOff>4445</xdr:rowOff>
    </xdr:to>
    <xdr:cxnSp macro="">
      <xdr:nvCxnSpPr>
        <xdr:cNvPr id="63" name="直線コネクタ 62"/>
        <xdr:cNvCxnSpPr/>
      </xdr:nvCxnSpPr>
      <xdr:spPr>
        <a:xfrm flipV="1">
          <a:off x="4826000" y="55098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147955</xdr:rowOff>
    </xdr:from>
    <xdr:ext cx="762000" cy="258445"/>
    <xdr:sp macro="" textlink="">
      <xdr:nvSpPr>
        <xdr:cNvPr id="64" name="人件費最小値テキスト"/>
        <xdr:cNvSpPr txBox="1"/>
      </xdr:nvSpPr>
      <xdr:spPr>
        <a:xfrm>
          <a:off x="4914900" y="7005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4445</xdr:rowOff>
    </xdr:from>
    <xdr:to xmlns:xdr="http://schemas.openxmlformats.org/drawingml/2006/spreadsheetDrawing">
      <xdr:col>24</xdr:col>
      <xdr:colOff>114300</xdr:colOff>
      <xdr:row>41</xdr:row>
      <xdr:rowOff>4445</xdr:rowOff>
    </xdr:to>
    <xdr:cxnSp macro="">
      <xdr:nvCxnSpPr>
        <xdr:cNvPr id="65" name="直線コネクタ 64"/>
        <xdr:cNvCxnSpPr/>
      </xdr:nvCxnSpPr>
      <xdr:spPr>
        <a:xfrm>
          <a:off x="4737100" y="703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109855</xdr:rowOff>
    </xdr:from>
    <xdr:ext cx="762000" cy="253365"/>
    <xdr:sp macro="" textlink="">
      <xdr:nvSpPr>
        <xdr:cNvPr id="66" name="人件費最大値テキスト"/>
        <xdr:cNvSpPr txBox="1"/>
      </xdr:nvSpPr>
      <xdr:spPr>
        <a:xfrm>
          <a:off x="4914900" y="52533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23495</xdr:rowOff>
    </xdr:from>
    <xdr:to xmlns:xdr="http://schemas.openxmlformats.org/drawingml/2006/spreadsheetDrawing">
      <xdr:col>24</xdr:col>
      <xdr:colOff>114300</xdr:colOff>
      <xdr:row>32</xdr:row>
      <xdr:rowOff>23495</xdr:rowOff>
    </xdr:to>
    <xdr:cxnSp macro="">
      <xdr:nvCxnSpPr>
        <xdr:cNvPr id="67" name="直線コネクタ 66"/>
        <xdr:cNvCxnSpPr/>
      </xdr:nvCxnSpPr>
      <xdr:spPr>
        <a:xfrm>
          <a:off x="4737100" y="550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37465</xdr:rowOff>
    </xdr:from>
    <xdr:to xmlns:xdr="http://schemas.openxmlformats.org/drawingml/2006/spreadsheetDrawing">
      <xdr:col>24</xdr:col>
      <xdr:colOff>25400</xdr:colOff>
      <xdr:row>37</xdr:row>
      <xdr:rowOff>113665</xdr:rowOff>
    </xdr:to>
    <xdr:cxnSp macro="">
      <xdr:nvCxnSpPr>
        <xdr:cNvPr id="68" name="直線コネクタ 67"/>
        <xdr:cNvCxnSpPr/>
      </xdr:nvCxnSpPr>
      <xdr:spPr>
        <a:xfrm>
          <a:off x="3987800" y="6381115"/>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98425</xdr:rowOff>
    </xdr:from>
    <xdr:ext cx="762000" cy="253365"/>
    <xdr:sp macro="" textlink="">
      <xdr:nvSpPr>
        <xdr:cNvPr id="69" name="人件費平均値テキスト"/>
        <xdr:cNvSpPr txBox="1"/>
      </xdr:nvSpPr>
      <xdr:spPr>
        <a:xfrm>
          <a:off x="4914900" y="609917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81915</xdr:rowOff>
    </xdr:from>
    <xdr:to xmlns:xdr="http://schemas.openxmlformats.org/drawingml/2006/spreadsheetDrawing">
      <xdr:col>24</xdr:col>
      <xdr:colOff>76200</xdr:colOff>
      <xdr:row>37</xdr:row>
      <xdr:rowOff>12065</xdr:rowOff>
    </xdr:to>
    <xdr:sp macro="" textlink="">
      <xdr:nvSpPr>
        <xdr:cNvPr id="70" name="フローチャート: 判断 69"/>
        <xdr:cNvSpPr/>
      </xdr:nvSpPr>
      <xdr:spPr>
        <a:xfrm>
          <a:off x="47752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45085</xdr:rowOff>
    </xdr:from>
    <xdr:to xmlns:xdr="http://schemas.openxmlformats.org/drawingml/2006/spreadsheetDrawing">
      <xdr:col>19</xdr:col>
      <xdr:colOff>187325</xdr:colOff>
      <xdr:row>37</xdr:row>
      <xdr:rowOff>37465</xdr:rowOff>
    </xdr:to>
    <xdr:cxnSp macro="">
      <xdr:nvCxnSpPr>
        <xdr:cNvPr id="71" name="直線コネクタ 70"/>
        <xdr:cNvCxnSpPr/>
      </xdr:nvCxnSpPr>
      <xdr:spPr>
        <a:xfrm>
          <a:off x="3098800" y="6217285"/>
          <a:ext cx="8890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48895</xdr:rowOff>
    </xdr:from>
    <xdr:to xmlns:xdr="http://schemas.openxmlformats.org/drawingml/2006/spreadsheetDrawing">
      <xdr:col>20</xdr:col>
      <xdr:colOff>38100</xdr:colOff>
      <xdr:row>36</xdr:row>
      <xdr:rowOff>150495</xdr:rowOff>
    </xdr:to>
    <xdr:sp macro="" textlink="">
      <xdr:nvSpPr>
        <xdr:cNvPr id="72" name="フローチャート: 判断 71"/>
        <xdr:cNvSpPr/>
      </xdr:nvSpPr>
      <xdr:spPr>
        <a:xfrm>
          <a:off x="3937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160655</xdr:rowOff>
    </xdr:from>
    <xdr:ext cx="730885" cy="259080"/>
    <xdr:sp macro="" textlink="">
      <xdr:nvSpPr>
        <xdr:cNvPr id="73" name="テキスト ボックス 72"/>
        <xdr:cNvSpPr txBox="1"/>
      </xdr:nvSpPr>
      <xdr:spPr>
        <a:xfrm>
          <a:off x="3606800" y="5989955"/>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45085</xdr:rowOff>
    </xdr:from>
    <xdr:to xmlns:xdr="http://schemas.openxmlformats.org/drawingml/2006/spreadsheetDrawing">
      <xdr:col>15</xdr:col>
      <xdr:colOff>98425</xdr:colOff>
      <xdr:row>38</xdr:row>
      <xdr:rowOff>18415</xdr:rowOff>
    </xdr:to>
    <xdr:cxnSp macro="">
      <xdr:nvCxnSpPr>
        <xdr:cNvPr id="74" name="直線コネクタ 73"/>
        <xdr:cNvCxnSpPr/>
      </xdr:nvCxnSpPr>
      <xdr:spPr>
        <a:xfrm flipV="1">
          <a:off x="2209800" y="6217285"/>
          <a:ext cx="889000" cy="316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144145</xdr:rowOff>
    </xdr:from>
    <xdr:to xmlns:xdr="http://schemas.openxmlformats.org/drawingml/2006/spreadsheetDrawing">
      <xdr:col>15</xdr:col>
      <xdr:colOff>149225</xdr:colOff>
      <xdr:row>36</xdr:row>
      <xdr:rowOff>74930</xdr:rowOff>
    </xdr:to>
    <xdr:sp macro="" textlink="">
      <xdr:nvSpPr>
        <xdr:cNvPr id="75" name="フローチャート: 判断 74"/>
        <xdr:cNvSpPr/>
      </xdr:nvSpPr>
      <xdr:spPr>
        <a:xfrm>
          <a:off x="3048000" y="6144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84455</xdr:rowOff>
    </xdr:from>
    <xdr:ext cx="762000" cy="259080"/>
    <xdr:sp macro="" textlink="">
      <xdr:nvSpPr>
        <xdr:cNvPr id="76" name="テキスト ボックス 75"/>
        <xdr:cNvSpPr txBox="1"/>
      </xdr:nvSpPr>
      <xdr:spPr>
        <a:xfrm>
          <a:off x="2717800" y="5913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121285</xdr:rowOff>
    </xdr:from>
    <xdr:to xmlns:xdr="http://schemas.openxmlformats.org/drawingml/2006/spreadsheetDrawing">
      <xdr:col>11</xdr:col>
      <xdr:colOff>9525</xdr:colOff>
      <xdr:row>38</xdr:row>
      <xdr:rowOff>18415</xdr:rowOff>
    </xdr:to>
    <xdr:cxnSp macro="">
      <xdr:nvCxnSpPr>
        <xdr:cNvPr id="77" name="直線コネクタ 76"/>
        <xdr:cNvCxnSpPr/>
      </xdr:nvCxnSpPr>
      <xdr:spPr>
        <a:xfrm>
          <a:off x="1320800" y="6293485"/>
          <a:ext cx="8890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135890</xdr:rowOff>
    </xdr:from>
    <xdr:to xmlns:xdr="http://schemas.openxmlformats.org/drawingml/2006/spreadsheetDrawing">
      <xdr:col>11</xdr:col>
      <xdr:colOff>60325</xdr:colOff>
      <xdr:row>37</xdr:row>
      <xdr:rowOff>66040</xdr:rowOff>
    </xdr:to>
    <xdr:sp macro="" textlink="">
      <xdr:nvSpPr>
        <xdr:cNvPr id="78" name="フローチャート: 判断 77"/>
        <xdr:cNvSpPr/>
      </xdr:nvSpPr>
      <xdr:spPr>
        <a:xfrm>
          <a:off x="21590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76200</xdr:rowOff>
    </xdr:from>
    <xdr:ext cx="756285" cy="253365"/>
    <xdr:sp macro="" textlink="">
      <xdr:nvSpPr>
        <xdr:cNvPr id="79" name="テキスト ボックス 78"/>
        <xdr:cNvSpPr txBox="1"/>
      </xdr:nvSpPr>
      <xdr:spPr>
        <a:xfrm>
          <a:off x="1828800" y="607695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70485</xdr:rowOff>
    </xdr:from>
    <xdr:to xmlns:xdr="http://schemas.openxmlformats.org/drawingml/2006/spreadsheetDrawing">
      <xdr:col>6</xdr:col>
      <xdr:colOff>171450</xdr:colOff>
      <xdr:row>37</xdr:row>
      <xdr:rowOff>635</xdr:rowOff>
    </xdr:to>
    <xdr:sp macro="" textlink="">
      <xdr:nvSpPr>
        <xdr:cNvPr id="80" name="フローチャート: 判断 79"/>
        <xdr:cNvSpPr/>
      </xdr:nvSpPr>
      <xdr:spPr>
        <a:xfrm>
          <a:off x="12700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10795</xdr:rowOff>
    </xdr:from>
    <xdr:ext cx="756285" cy="258445"/>
    <xdr:sp macro="" textlink="">
      <xdr:nvSpPr>
        <xdr:cNvPr id="81" name="テキスト ボックス 80"/>
        <xdr:cNvSpPr txBox="1"/>
      </xdr:nvSpPr>
      <xdr:spPr>
        <a:xfrm>
          <a:off x="939800" y="6011545"/>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6285" cy="259080"/>
    <xdr:sp macro="" textlink="">
      <xdr:nvSpPr>
        <xdr:cNvPr id="84" name="テキスト ボックス 83"/>
        <xdr:cNvSpPr txBox="1"/>
      </xdr:nvSpPr>
      <xdr:spPr>
        <a:xfrm>
          <a:off x="2882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63500</xdr:rowOff>
    </xdr:from>
    <xdr:to xmlns:xdr="http://schemas.openxmlformats.org/drawingml/2006/spreadsheetDrawing">
      <xdr:col>24</xdr:col>
      <xdr:colOff>76200</xdr:colOff>
      <xdr:row>37</xdr:row>
      <xdr:rowOff>164465</xdr:rowOff>
    </xdr:to>
    <xdr:sp macro="" textlink="">
      <xdr:nvSpPr>
        <xdr:cNvPr id="87" name="楕円 86"/>
        <xdr:cNvSpPr/>
      </xdr:nvSpPr>
      <xdr:spPr>
        <a:xfrm>
          <a:off x="4775200" y="6407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34925</xdr:rowOff>
    </xdr:from>
    <xdr:ext cx="762000" cy="259080"/>
    <xdr:sp macro="" textlink="">
      <xdr:nvSpPr>
        <xdr:cNvPr id="88" name="人件費該当値テキスト"/>
        <xdr:cNvSpPr txBox="1"/>
      </xdr:nvSpPr>
      <xdr:spPr>
        <a:xfrm>
          <a:off x="4914900" y="6378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158115</xdr:rowOff>
    </xdr:from>
    <xdr:to xmlns:xdr="http://schemas.openxmlformats.org/drawingml/2006/spreadsheetDrawing">
      <xdr:col>20</xdr:col>
      <xdr:colOff>38100</xdr:colOff>
      <xdr:row>37</xdr:row>
      <xdr:rowOff>88265</xdr:rowOff>
    </xdr:to>
    <xdr:sp macro="" textlink="">
      <xdr:nvSpPr>
        <xdr:cNvPr id="89" name="楕円 88"/>
        <xdr:cNvSpPr/>
      </xdr:nvSpPr>
      <xdr:spPr>
        <a:xfrm>
          <a:off x="3937000" y="63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73025</xdr:rowOff>
    </xdr:from>
    <xdr:ext cx="730885" cy="259080"/>
    <xdr:sp macro="" textlink="">
      <xdr:nvSpPr>
        <xdr:cNvPr id="90" name="テキスト ボックス 89"/>
        <xdr:cNvSpPr txBox="1"/>
      </xdr:nvSpPr>
      <xdr:spPr>
        <a:xfrm>
          <a:off x="3606800" y="6416675"/>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166370</xdr:rowOff>
    </xdr:from>
    <xdr:to xmlns:xdr="http://schemas.openxmlformats.org/drawingml/2006/spreadsheetDrawing">
      <xdr:col>15</xdr:col>
      <xdr:colOff>149225</xdr:colOff>
      <xdr:row>36</xdr:row>
      <xdr:rowOff>95885</xdr:rowOff>
    </xdr:to>
    <xdr:sp macro="" textlink="">
      <xdr:nvSpPr>
        <xdr:cNvPr id="91" name="楕円 90"/>
        <xdr:cNvSpPr/>
      </xdr:nvSpPr>
      <xdr:spPr>
        <a:xfrm>
          <a:off x="3048000" y="6167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80645</xdr:rowOff>
    </xdr:from>
    <xdr:ext cx="762000" cy="259080"/>
    <xdr:sp macro="" textlink="">
      <xdr:nvSpPr>
        <xdr:cNvPr id="92" name="テキスト ボックス 91"/>
        <xdr:cNvSpPr txBox="1"/>
      </xdr:nvSpPr>
      <xdr:spPr>
        <a:xfrm>
          <a:off x="2717800" y="6252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139065</xdr:rowOff>
    </xdr:from>
    <xdr:to xmlns:xdr="http://schemas.openxmlformats.org/drawingml/2006/spreadsheetDrawing">
      <xdr:col>11</xdr:col>
      <xdr:colOff>60325</xdr:colOff>
      <xdr:row>38</xdr:row>
      <xdr:rowOff>69215</xdr:rowOff>
    </xdr:to>
    <xdr:sp macro="" textlink="">
      <xdr:nvSpPr>
        <xdr:cNvPr id="93" name="楕円 92"/>
        <xdr:cNvSpPr/>
      </xdr:nvSpPr>
      <xdr:spPr>
        <a:xfrm>
          <a:off x="215900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53975</xdr:rowOff>
    </xdr:from>
    <xdr:ext cx="756285" cy="253365"/>
    <xdr:sp macro="" textlink="">
      <xdr:nvSpPr>
        <xdr:cNvPr id="94" name="テキスト ボックス 93"/>
        <xdr:cNvSpPr txBox="1"/>
      </xdr:nvSpPr>
      <xdr:spPr>
        <a:xfrm>
          <a:off x="1828800" y="656907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70485</xdr:rowOff>
    </xdr:from>
    <xdr:to xmlns:xdr="http://schemas.openxmlformats.org/drawingml/2006/spreadsheetDrawing">
      <xdr:col>6</xdr:col>
      <xdr:colOff>171450</xdr:colOff>
      <xdr:row>37</xdr:row>
      <xdr:rowOff>635</xdr:rowOff>
    </xdr:to>
    <xdr:sp macro="" textlink="">
      <xdr:nvSpPr>
        <xdr:cNvPr id="95" name="楕円 94"/>
        <xdr:cNvSpPr/>
      </xdr:nvSpPr>
      <xdr:spPr>
        <a:xfrm>
          <a:off x="12700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156845</xdr:rowOff>
    </xdr:from>
    <xdr:ext cx="756285" cy="253365"/>
    <xdr:sp macro="" textlink="">
      <xdr:nvSpPr>
        <xdr:cNvPr id="96" name="テキスト ボックス 95"/>
        <xdr:cNvSpPr txBox="1"/>
      </xdr:nvSpPr>
      <xdr:spPr>
        <a:xfrm>
          <a:off x="939800" y="632904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物件費は、類似団体内平均、全国平均、山梨県平均と比較してすべて上回っている。
　その主な要因は、ごみ処理業務や消防業務の単独運営及び直営の保育所運営を行っているためである。
　なお、</a:t>
          </a:r>
          <a:r>
            <a:rPr kumimoji="1" lang="ja-JP" altLang="en-US" sz="1000">
              <a:latin typeface="ＭＳ Ｐゴシック"/>
              <a:ea typeface="ＭＳ Ｐゴシック"/>
            </a:rPr>
            <a:t>分母となる経常一般財源等は増加したものの</a:t>
          </a:r>
          <a:r>
            <a:rPr kumimoji="1" lang="ja-JP" altLang="en-US" sz="1000">
              <a:latin typeface="ＭＳ Ｐゴシック"/>
              <a:ea typeface="ＭＳ Ｐゴシック"/>
            </a:rPr>
            <a:t>分子となる物件費充当一般財源等の増加分がわずかだが大きかったため</a:t>
          </a:r>
          <a:r>
            <a:rPr kumimoji="1" lang="ja-JP" altLang="en-US" sz="1000">
              <a:latin typeface="ＭＳ Ｐゴシック"/>
              <a:ea typeface="ＭＳ Ｐゴシック"/>
            </a:rPr>
            <a:t>、数値は前年度より0.1ポイント増加する結果となった。
　今後も引続き行政改革に取組み、コスト削減に努める。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2735" cy="225425"/>
    <xdr:sp macro="" textlink="">
      <xdr:nvSpPr>
        <xdr:cNvPr id="108" name="テキスト ボックス 107"/>
        <xdr:cNvSpPr txBox="1"/>
      </xdr:nvSpPr>
      <xdr:spPr>
        <a:xfrm>
          <a:off x="12407900" y="1651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2285" cy="253365"/>
    <xdr:sp macro="" textlink="">
      <xdr:nvSpPr>
        <xdr:cNvPr id="110" name="テキスト ボックス 109"/>
        <xdr:cNvSpPr txBox="1"/>
      </xdr:nvSpPr>
      <xdr:spPr>
        <a:xfrm>
          <a:off x="11938000" y="3985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11" name="直線コネクタ 110"/>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2285" cy="259080"/>
    <xdr:sp macro="" textlink="">
      <xdr:nvSpPr>
        <xdr:cNvPr id="112" name="テキスト ボックス 111"/>
        <xdr:cNvSpPr txBox="1"/>
      </xdr:nvSpPr>
      <xdr:spPr>
        <a:xfrm>
          <a:off x="11938000" y="3604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3" name="直線コネクタ 112"/>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2285" cy="259080"/>
    <xdr:sp macro="" textlink="">
      <xdr:nvSpPr>
        <xdr:cNvPr id="114" name="テキスト ボックス 113"/>
        <xdr:cNvSpPr txBox="1"/>
      </xdr:nvSpPr>
      <xdr:spPr>
        <a:xfrm>
          <a:off x="11938000" y="3223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2285" cy="253365"/>
    <xdr:sp macro="" textlink="">
      <xdr:nvSpPr>
        <xdr:cNvPr id="116" name="テキスト ボックス 115"/>
        <xdr:cNvSpPr txBox="1"/>
      </xdr:nvSpPr>
      <xdr:spPr>
        <a:xfrm>
          <a:off x="11938000" y="284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7" name="直線コネクタ 116"/>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2285" cy="259080"/>
    <xdr:sp macro="" textlink="">
      <xdr:nvSpPr>
        <xdr:cNvPr id="118" name="テキスト ボックス 117"/>
        <xdr:cNvSpPr txBox="1"/>
      </xdr:nvSpPr>
      <xdr:spPr>
        <a:xfrm>
          <a:off x="11938000" y="246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9" name="直線コネクタ 118"/>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2285" cy="259080"/>
    <xdr:sp macro="" textlink="">
      <xdr:nvSpPr>
        <xdr:cNvPr id="120" name="テキスト ボックス 119"/>
        <xdr:cNvSpPr txBox="1"/>
      </xdr:nvSpPr>
      <xdr:spPr>
        <a:xfrm>
          <a:off x="11938000" y="208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2285" cy="253365"/>
    <xdr:sp macro="" textlink="">
      <xdr:nvSpPr>
        <xdr:cNvPr id="122" name="テキスト ボックス 121"/>
        <xdr:cNvSpPr txBox="1"/>
      </xdr:nvSpPr>
      <xdr:spPr>
        <a:xfrm>
          <a:off x="11938000" y="169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1270</xdr:rowOff>
    </xdr:from>
    <xdr:to xmlns:xdr="http://schemas.openxmlformats.org/drawingml/2006/spreadsheetDrawing">
      <xdr:col>82</xdr:col>
      <xdr:colOff>107950</xdr:colOff>
      <xdr:row>21</xdr:row>
      <xdr:rowOff>39370</xdr:rowOff>
    </xdr:to>
    <xdr:cxnSp macro="">
      <xdr:nvCxnSpPr>
        <xdr:cNvPr id="124" name="直線コネクタ 123"/>
        <xdr:cNvCxnSpPr/>
      </xdr:nvCxnSpPr>
      <xdr:spPr>
        <a:xfrm flipV="1">
          <a:off x="16510000" y="223012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11430</xdr:rowOff>
    </xdr:from>
    <xdr:ext cx="762000" cy="259080"/>
    <xdr:sp macro="" textlink="">
      <xdr:nvSpPr>
        <xdr:cNvPr id="125" name="物件費最小値テキスト"/>
        <xdr:cNvSpPr txBox="1"/>
      </xdr:nvSpPr>
      <xdr:spPr>
        <a:xfrm>
          <a:off x="16598900" y="361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39370</xdr:rowOff>
    </xdr:from>
    <xdr:to xmlns:xdr="http://schemas.openxmlformats.org/drawingml/2006/spreadsheetDrawing">
      <xdr:col>82</xdr:col>
      <xdr:colOff>196850</xdr:colOff>
      <xdr:row>21</xdr:row>
      <xdr:rowOff>39370</xdr:rowOff>
    </xdr:to>
    <xdr:cxnSp macro="">
      <xdr:nvCxnSpPr>
        <xdr:cNvPr id="126" name="直線コネクタ 125"/>
        <xdr:cNvCxnSpPr/>
      </xdr:nvCxnSpPr>
      <xdr:spPr>
        <a:xfrm>
          <a:off x="16421100" y="3639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87630</xdr:rowOff>
    </xdr:from>
    <xdr:ext cx="762000" cy="253365"/>
    <xdr:sp macro="" textlink="">
      <xdr:nvSpPr>
        <xdr:cNvPr id="127" name="物件費最大値テキスト"/>
        <xdr:cNvSpPr txBox="1"/>
      </xdr:nvSpPr>
      <xdr:spPr>
        <a:xfrm>
          <a:off x="16598900" y="19735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1270</xdr:rowOff>
    </xdr:from>
    <xdr:to xmlns:xdr="http://schemas.openxmlformats.org/drawingml/2006/spreadsheetDrawing">
      <xdr:col>82</xdr:col>
      <xdr:colOff>196850</xdr:colOff>
      <xdr:row>13</xdr:row>
      <xdr:rowOff>1270</xdr:rowOff>
    </xdr:to>
    <xdr:cxnSp macro="">
      <xdr:nvCxnSpPr>
        <xdr:cNvPr id="128" name="直線コネクタ 127"/>
        <xdr:cNvCxnSpPr/>
      </xdr:nvCxnSpPr>
      <xdr:spPr>
        <a:xfrm>
          <a:off x="16421100" y="2230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18</xdr:row>
      <xdr:rowOff>27940</xdr:rowOff>
    </xdr:from>
    <xdr:to xmlns:xdr="http://schemas.openxmlformats.org/drawingml/2006/spreadsheetDrawing">
      <xdr:col>82</xdr:col>
      <xdr:colOff>107950</xdr:colOff>
      <xdr:row>18</xdr:row>
      <xdr:rowOff>35560</xdr:rowOff>
    </xdr:to>
    <xdr:cxnSp macro="">
      <xdr:nvCxnSpPr>
        <xdr:cNvPr id="129" name="直線コネクタ 128"/>
        <xdr:cNvCxnSpPr/>
      </xdr:nvCxnSpPr>
      <xdr:spPr>
        <a:xfrm>
          <a:off x="15671800" y="311404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20320</xdr:rowOff>
    </xdr:from>
    <xdr:ext cx="762000" cy="253365"/>
    <xdr:sp macro="" textlink="">
      <xdr:nvSpPr>
        <xdr:cNvPr id="130" name="物件費平均値テキスト"/>
        <xdr:cNvSpPr txBox="1"/>
      </xdr:nvSpPr>
      <xdr:spPr>
        <a:xfrm>
          <a:off x="16598900" y="276352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3810</xdr:rowOff>
    </xdr:from>
    <xdr:to xmlns:xdr="http://schemas.openxmlformats.org/drawingml/2006/spreadsheetDrawing">
      <xdr:col>82</xdr:col>
      <xdr:colOff>158750</xdr:colOff>
      <xdr:row>17</xdr:row>
      <xdr:rowOff>105410</xdr:rowOff>
    </xdr:to>
    <xdr:sp macro="" textlink="">
      <xdr:nvSpPr>
        <xdr:cNvPr id="131" name="フローチャート: 判断 130"/>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130810</xdr:rowOff>
    </xdr:from>
    <xdr:to xmlns:xdr="http://schemas.openxmlformats.org/drawingml/2006/spreadsheetDrawing">
      <xdr:col>78</xdr:col>
      <xdr:colOff>69850</xdr:colOff>
      <xdr:row>18</xdr:row>
      <xdr:rowOff>27940</xdr:rowOff>
    </xdr:to>
    <xdr:cxnSp macro="">
      <xdr:nvCxnSpPr>
        <xdr:cNvPr id="132" name="直線コネクタ 131"/>
        <xdr:cNvCxnSpPr/>
      </xdr:nvCxnSpPr>
      <xdr:spPr>
        <a:xfrm>
          <a:off x="14782800" y="30454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152400</xdr:rowOff>
    </xdr:from>
    <xdr:to xmlns:xdr="http://schemas.openxmlformats.org/drawingml/2006/spreadsheetDrawing">
      <xdr:col>78</xdr:col>
      <xdr:colOff>120650</xdr:colOff>
      <xdr:row>17</xdr:row>
      <xdr:rowOff>82550</xdr:rowOff>
    </xdr:to>
    <xdr:sp macro="" textlink="">
      <xdr:nvSpPr>
        <xdr:cNvPr id="133" name="フローチャート: 判断 132"/>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92710</xdr:rowOff>
    </xdr:from>
    <xdr:ext cx="736600" cy="259080"/>
    <xdr:sp macro="" textlink="">
      <xdr:nvSpPr>
        <xdr:cNvPr id="134" name="テキスト ボックス 133"/>
        <xdr:cNvSpPr txBox="1"/>
      </xdr:nvSpPr>
      <xdr:spPr>
        <a:xfrm>
          <a:off x="15290800" y="2664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130810</xdr:rowOff>
    </xdr:from>
    <xdr:to xmlns:xdr="http://schemas.openxmlformats.org/drawingml/2006/spreadsheetDrawing">
      <xdr:col>73</xdr:col>
      <xdr:colOff>180975</xdr:colOff>
      <xdr:row>17</xdr:row>
      <xdr:rowOff>146050</xdr:rowOff>
    </xdr:to>
    <xdr:cxnSp macro="">
      <xdr:nvCxnSpPr>
        <xdr:cNvPr id="135" name="直線コネクタ 134"/>
        <xdr:cNvCxnSpPr/>
      </xdr:nvCxnSpPr>
      <xdr:spPr>
        <a:xfrm flipV="1">
          <a:off x="13893800" y="30454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76200</xdr:rowOff>
    </xdr:from>
    <xdr:to xmlns:xdr="http://schemas.openxmlformats.org/drawingml/2006/spreadsheetDrawing">
      <xdr:col>74</xdr:col>
      <xdr:colOff>31750</xdr:colOff>
      <xdr:row>17</xdr:row>
      <xdr:rowOff>6350</xdr:rowOff>
    </xdr:to>
    <xdr:sp macro="" textlink="">
      <xdr:nvSpPr>
        <xdr:cNvPr id="136" name="フローチャート: 判断 135"/>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16510</xdr:rowOff>
    </xdr:from>
    <xdr:ext cx="762000" cy="259080"/>
    <xdr:sp macro="" textlink="">
      <xdr:nvSpPr>
        <xdr:cNvPr id="137" name="テキスト ボックス 136"/>
        <xdr:cNvSpPr txBox="1"/>
      </xdr:nvSpPr>
      <xdr:spPr>
        <a:xfrm>
          <a:off x="14401800" y="258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146050</xdr:rowOff>
    </xdr:from>
    <xdr:to xmlns:xdr="http://schemas.openxmlformats.org/drawingml/2006/spreadsheetDrawing">
      <xdr:col>69</xdr:col>
      <xdr:colOff>92075</xdr:colOff>
      <xdr:row>19</xdr:row>
      <xdr:rowOff>62230</xdr:rowOff>
    </xdr:to>
    <xdr:cxnSp macro="">
      <xdr:nvCxnSpPr>
        <xdr:cNvPr id="138" name="直線コネクタ 137"/>
        <xdr:cNvCxnSpPr/>
      </xdr:nvCxnSpPr>
      <xdr:spPr>
        <a:xfrm flipV="1">
          <a:off x="13004800" y="3060700"/>
          <a:ext cx="8890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163830</xdr:rowOff>
    </xdr:from>
    <xdr:to xmlns:xdr="http://schemas.openxmlformats.org/drawingml/2006/spreadsheetDrawing">
      <xdr:col>69</xdr:col>
      <xdr:colOff>142875</xdr:colOff>
      <xdr:row>16</xdr:row>
      <xdr:rowOff>93980</xdr:rowOff>
    </xdr:to>
    <xdr:sp macro="" textlink="">
      <xdr:nvSpPr>
        <xdr:cNvPr id="139" name="フローチャート: 判断 138"/>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104140</xdr:rowOff>
    </xdr:from>
    <xdr:ext cx="756285" cy="259080"/>
    <xdr:sp macro="" textlink="">
      <xdr:nvSpPr>
        <xdr:cNvPr id="140" name="テキスト ボックス 139"/>
        <xdr:cNvSpPr txBox="1"/>
      </xdr:nvSpPr>
      <xdr:spPr>
        <a:xfrm>
          <a:off x="13512800" y="250444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45720</xdr:rowOff>
    </xdr:from>
    <xdr:to xmlns:xdr="http://schemas.openxmlformats.org/drawingml/2006/spreadsheetDrawing">
      <xdr:col>65</xdr:col>
      <xdr:colOff>53975</xdr:colOff>
      <xdr:row>16</xdr:row>
      <xdr:rowOff>147320</xdr:rowOff>
    </xdr:to>
    <xdr:sp macro="" textlink="">
      <xdr:nvSpPr>
        <xdr:cNvPr id="141" name="フローチャート: 判断 140"/>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157480</xdr:rowOff>
    </xdr:from>
    <xdr:ext cx="762000" cy="253365"/>
    <xdr:sp macro="" textlink="">
      <xdr:nvSpPr>
        <xdr:cNvPr id="142" name="テキスト ボックス 141"/>
        <xdr:cNvSpPr txBox="1"/>
      </xdr:nvSpPr>
      <xdr:spPr>
        <a:xfrm>
          <a:off x="12623800" y="25577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6285" cy="259080"/>
    <xdr:sp macro="" textlink="">
      <xdr:nvSpPr>
        <xdr:cNvPr id="144" name="テキスト ボックス 143"/>
        <xdr:cNvSpPr txBox="1"/>
      </xdr:nvSpPr>
      <xdr:spPr>
        <a:xfrm>
          <a:off x="15455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6285" cy="259080"/>
    <xdr:sp macro="" textlink="">
      <xdr:nvSpPr>
        <xdr:cNvPr id="145" name="テキスト ボックス 144"/>
        <xdr:cNvSpPr txBox="1"/>
      </xdr:nvSpPr>
      <xdr:spPr>
        <a:xfrm>
          <a:off x="14566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6285" cy="259080"/>
    <xdr:sp macro="" textlink="">
      <xdr:nvSpPr>
        <xdr:cNvPr id="147" name="テキスト ボックス 146"/>
        <xdr:cNvSpPr txBox="1"/>
      </xdr:nvSpPr>
      <xdr:spPr>
        <a:xfrm>
          <a:off x="12788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156210</xdr:rowOff>
    </xdr:from>
    <xdr:to xmlns:xdr="http://schemas.openxmlformats.org/drawingml/2006/spreadsheetDrawing">
      <xdr:col>82</xdr:col>
      <xdr:colOff>158750</xdr:colOff>
      <xdr:row>18</xdr:row>
      <xdr:rowOff>86360</xdr:rowOff>
    </xdr:to>
    <xdr:sp macro="" textlink="">
      <xdr:nvSpPr>
        <xdr:cNvPr id="148" name="楕円 147"/>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128270</xdr:rowOff>
    </xdr:from>
    <xdr:ext cx="762000" cy="259080"/>
    <xdr:sp macro="" textlink="">
      <xdr:nvSpPr>
        <xdr:cNvPr id="149" name="物件費該当値テキスト"/>
        <xdr:cNvSpPr txBox="1"/>
      </xdr:nvSpPr>
      <xdr:spPr>
        <a:xfrm>
          <a:off x="16598900" y="304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148590</xdr:rowOff>
    </xdr:from>
    <xdr:to xmlns:xdr="http://schemas.openxmlformats.org/drawingml/2006/spreadsheetDrawing">
      <xdr:col>78</xdr:col>
      <xdr:colOff>120650</xdr:colOff>
      <xdr:row>18</xdr:row>
      <xdr:rowOff>78740</xdr:rowOff>
    </xdr:to>
    <xdr:sp macro="" textlink="">
      <xdr:nvSpPr>
        <xdr:cNvPr id="150" name="楕円 149"/>
        <xdr:cNvSpPr/>
      </xdr:nvSpPr>
      <xdr:spPr>
        <a:xfrm>
          <a:off x="15621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63500</xdr:rowOff>
    </xdr:from>
    <xdr:ext cx="736600" cy="253365"/>
    <xdr:sp macro="" textlink="">
      <xdr:nvSpPr>
        <xdr:cNvPr id="151" name="テキスト ボックス 150"/>
        <xdr:cNvSpPr txBox="1"/>
      </xdr:nvSpPr>
      <xdr:spPr>
        <a:xfrm>
          <a:off x="15290800" y="31496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80010</xdr:rowOff>
    </xdr:from>
    <xdr:to xmlns:xdr="http://schemas.openxmlformats.org/drawingml/2006/spreadsheetDrawing">
      <xdr:col>74</xdr:col>
      <xdr:colOff>31750</xdr:colOff>
      <xdr:row>18</xdr:row>
      <xdr:rowOff>10160</xdr:rowOff>
    </xdr:to>
    <xdr:sp macro="" textlink="">
      <xdr:nvSpPr>
        <xdr:cNvPr id="152" name="楕円 151"/>
        <xdr:cNvSpPr/>
      </xdr:nvSpPr>
      <xdr:spPr>
        <a:xfrm>
          <a:off x="14732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166370</xdr:rowOff>
    </xdr:from>
    <xdr:ext cx="762000" cy="253365"/>
    <xdr:sp macro="" textlink="">
      <xdr:nvSpPr>
        <xdr:cNvPr id="153" name="テキスト ボックス 152"/>
        <xdr:cNvSpPr txBox="1"/>
      </xdr:nvSpPr>
      <xdr:spPr>
        <a:xfrm>
          <a:off x="14401800" y="30810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95250</xdr:rowOff>
    </xdr:from>
    <xdr:to xmlns:xdr="http://schemas.openxmlformats.org/drawingml/2006/spreadsheetDrawing">
      <xdr:col>69</xdr:col>
      <xdr:colOff>142875</xdr:colOff>
      <xdr:row>18</xdr:row>
      <xdr:rowOff>25400</xdr:rowOff>
    </xdr:to>
    <xdr:sp macro="" textlink="">
      <xdr:nvSpPr>
        <xdr:cNvPr id="154" name="楕円 153"/>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10160</xdr:rowOff>
    </xdr:from>
    <xdr:ext cx="756285" cy="259080"/>
    <xdr:sp macro="" textlink="">
      <xdr:nvSpPr>
        <xdr:cNvPr id="155" name="テキスト ボックス 154"/>
        <xdr:cNvSpPr txBox="1"/>
      </xdr:nvSpPr>
      <xdr:spPr>
        <a:xfrm>
          <a:off x="13512800" y="30962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19</xdr:row>
      <xdr:rowOff>11430</xdr:rowOff>
    </xdr:from>
    <xdr:to xmlns:xdr="http://schemas.openxmlformats.org/drawingml/2006/spreadsheetDrawing">
      <xdr:col>65</xdr:col>
      <xdr:colOff>53975</xdr:colOff>
      <xdr:row>19</xdr:row>
      <xdr:rowOff>113030</xdr:rowOff>
    </xdr:to>
    <xdr:sp macro="" textlink="">
      <xdr:nvSpPr>
        <xdr:cNvPr id="156" name="楕円 155"/>
        <xdr:cNvSpPr/>
      </xdr:nvSpPr>
      <xdr:spPr>
        <a:xfrm>
          <a:off x="12954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19</xdr:row>
      <xdr:rowOff>97790</xdr:rowOff>
    </xdr:from>
    <xdr:ext cx="762000" cy="253365"/>
    <xdr:sp macro="" textlink="">
      <xdr:nvSpPr>
        <xdr:cNvPr id="157" name="テキスト ボックス 156"/>
        <xdr:cNvSpPr txBox="1"/>
      </xdr:nvSpPr>
      <xdr:spPr>
        <a:xfrm>
          <a:off x="12623800" y="33553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a:t>
          </a:r>
          <a:r>
            <a:rPr kumimoji="1" lang="ja-JP" altLang="en-US" sz="1000">
              <a:solidFill>
                <a:sysClr val="windowText" lastClr="000000"/>
              </a:solidFill>
              <a:latin typeface="ＭＳ Ｐゴシック"/>
              <a:ea typeface="ＭＳ Ｐゴシック"/>
            </a:rPr>
            <a:t>扶助費は、類似団体内平均及び全国平均、山梨県平均と比較して、すべて大幅に下回っている。
　 前年度よりも0.1ポイント増加したが、その主な要因としては、</a:t>
          </a:r>
          <a:r>
            <a:rPr kumimoji="1" lang="ja-JP" altLang="en-US" sz="1000">
              <a:solidFill>
                <a:sysClr val="windowText" lastClr="000000"/>
              </a:solidFill>
              <a:latin typeface="ＭＳ Ｐゴシック"/>
              <a:ea typeface="ＭＳ Ｐゴシック"/>
            </a:rPr>
            <a:t>分母となる経常一般財源等の増加分よりも、</a:t>
          </a:r>
          <a:r>
            <a:rPr kumimoji="1" lang="ja-JP" altLang="en-US" sz="1000">
              <a:solidFill>
                <a:sysClr val="windowText" lastClr="000000"/>
              </a:solidFill>
              <a:latin typeface="ＭＳ Ｐゴシック"/>
              <a:ea typeface="ＭＳ Ｐゴシック"/>
            </a:rPr>
            <a:t/>
          </a:r>
          <a:r>
            <a:rPr kumimoji="1" lang="ja-JP" altLang="en-US" sz="1000">
              <a:solidFill>
                <a:sysClr val="windowText" lastClr="000000"/>
              </a:solidFill>
              <a:latin typeface="ＭＳ Ｐゴシック"/>
              <a:ea typeface="ＭＳ Ｐゴシック"/>
            </a:rPr>
            <a:t>分子の扶助</a:t>
          </a:r>
          <a:r>
            <a:rPr kumimoji="1" lang="ja-JP" altLang="en-US" sz="1000">
              <a:solidFill>
                <a:sysClr val="windowText" lastClr="000000"/>
              </a:solidFill>
              <a:latin typeface="ＭＳ Ｐゴシック"/>
              <a:ea typeface="ＭＳ Ｐゴシック"/>
            </a:rPr>
            <a:t>費充当一般財源等の増加分がわずかであるが大きかったためである。</a:t>
          </a:r>
          <a:r>
            <a:rPr kumimoji="1" lang="ja-JP" altLang="en-US" sz="1000">
              <a:solidFill>
                <a:sysClr val="windowText" lastClr="000000"/>
              </a:solidFill>
              <a:latin typeface="ＭＳ Ｐゴシック"/>
              <a:ea typeface="ＭＳ Ｐゴシック"/>
            </a:rPr>
            <a:t>また各平均より大幅に下回っているのは、</a:t>
          </a:r>
          <a:r>
            <a:rPr kumimoji="1" lang="ja-JP" altLang="en-US" sz="1000">
              <a:solidFill>
                <a:sysClr val="windowText" lastClr="000000"/>
              </a:solidFill>
              <a:latin typeface="ＭＳ Ｐゴシック"/>
              <a:ea typeface="ＭＳ Ｐゴシック"/>
            </a:rPr>
            <a:t>当市は都心に近いという立地条件もあり、生活保護費の額が周囲と比べて低く抑えられているためと考えられる。
　今後においても、資格審査等の適正化を徹底するなど前年度に引続き財政圧迫を抑えるよう努める。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2735" cy="225425"/>
    <xdr:sp macro="" textlink="">
      <xdr:nvSpPr>
        <xdr:cNvPr id="169" name="テキスト ボックス 168"/>
        <xdr:cNvSpPr txBox="1"/>
      </xdr:nvSpPr>
      <xdr:spPr>
        <a:xfrm>
          <a:off x="723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2285" cy="253365"/>
    <xdr:sp macro="" textlink="">
      <xdr:nvSpPr>
        <xdr:cNvPr id="171" name="テキスト ボックス 170"/>
        <xdr:cNvSpPr txBox="1"/>
      </xdr:nvSpPr>
      <xdr:spPr>
        <a:xfrm>
          <a:off x="254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2" name="直線コネクタ 171"/>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2285" cy="259080"/>
    <xdr:sp macro="" textlink="">
      <xdr:nvSpPr>
        <xdr:cNvPr id="173" name="テキスト ボックス 172"/>
        <xdr:cNvSpPr txBox="1"/>
      </xdr:nvSpPr>
      <xdr:spPr>
        <a:xfrm>
          <a:off x="254000" y="1051687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4" name="直線コネクタ 173"/>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2285" cy="253365"/>
    <xdr:sp macro="" textlink="">
      <xdr:nvSpPr>
        <xdr:cNvPr id="175" name="テキスト ボックス 174"/>
        <xdr:cNvSpPr txBox="1"/>
      </xdr:nvSpPr>
      <xdr:spPr>
        <a:xfrm>
          <a:off x="254000" y="1019048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6" name="直線コネクタ 175"/>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2285" cy="258445"/>
    <xdr:sp macro="" textlink="">
      <xdr:nvSpPr>
        <xdr:cNvPr id="177" name="テキスト ボックス 176"/>
        <xdr:cNvSpPr txBox="1"/>
      </xdr:nvSpPr>
      <xdr:spPr>
        <a:xfrm>
          <a:off x="254000" y="9863455"/>
          <a:ext cx="502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8" name="直線コネクタ 177"/>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2285" cy="259080"/>
    <xdr:sp macro="" textlink="">
      <xdr:nvSpPr>
        <xdr:cNvPr id="179" name="テキスト ボックス 178"/>
        <xdr:cNvSpPr txBox="1"/>
      </xdr:nvSpPr>
      <xdr:spPr>
        <a:xfrm>
          <a:off x="254000" y="9537065"/>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0" name="直線コネクタ 179"/>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2285" cy="253365"/>
    <xdr:sp macro="" textlink="">
      <xdr:nvSpPr>
        <xdr:cNvPr id="181" name="テキスト ボックス 180"/>
        <xdr:cNvSpPr txBox="1"/>
      </xdr:nvSpPr>
      <xdr:spPr>
        <a:xfrm>
          <a:off x="254000" y="9210675"/>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2" name="直線コネクタ 181"/>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2285" cy="259080"/>
    <xdr:sp macro="" textlink="">
      <xdr:nvSpPr>
        <xdr:cNvPr id="183" name="テキスト ボックス 182"/>
        <xdr:cNvSpPr txBox="1"/>
      </xdr:nvSpPr>
      <xdr:spPr>
        <a:xfrm>
          <a:off x="254000" y="888365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2285" cy="253365"/>
    <xdr:sp macro="" textlink="">
      <xdr:nvSpPr>
        <xdr:cNvPr id="185" name="テキスト ボックス 184"/>
        <xdr:cNvSpPr txBox="1"/>
      </xdr:nvSpPr>
      <xdr:spPr>
        <a:xfrm>
          <a:off x="254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91440</xdr:rowOff>
    </xdr:from>
    <xdr:to xmlns:xdr="http://schemas.openxmlformats.org/drawingml/2006/spreadsheetDrawing">
      <xdr:col>24</xdr:col>
      <xdr:colOff>25400</xdr:colOff>
      <xdr:row>60</xdr:row>
      <xdr:rowOff>132715</xdr:rowOff>
    </xdr:to>
    <xdr:cxnSp macro="">
      <xdr:nvCxnSpPr>
        <xdr:cNvPr id="187" name="直線コネクタ 186"/>
        <xdr:cNvCxnSpPr/>
      </xdr:nvCxnSpPr>
      <xdr:spPr>
        <a:xfrm flipV="1">
          <a:off x="4826000" y="9178290"/>
          <a:ext cx="0" cy="1241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104775</xdr:rowOff>
    </xdr:from>
    <xdr:ext cx="762000" cy="259080"/>
    <xdr:sp macro="" textlink="">
      <xdr:nvSpPr>
        <xdr:cNvPr id="188" name="扶助費最小値テキスト"/>
        <xdr:cNvSpPr txBox="1"/>
      </xdr:nvSpPr>
      <xdr:spPr>
        <a:xfrm>
          <a:off x="4914900" y="1039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132715</xdr:rowOff>
    </xdr:from>
    <xdr:to xmlns:xdr="http://schemas.openxmlformats.org/drawingml/2006/spreadsheetDrawing">
      <xdr:col>24</xdr:col>
      <xdr:colOff>114300</xdr:colOff>
      <xdr:row>60</xdr:row>
      <xdr:rowOff>132715</xdr:rowOff>
    </xdr:to>
    <xdr:cxnSp macro="">
      <xdr:nvCxnSpPr>
        <xdr:cNvPr id="189" name="直線コネクタ 188"/>
        <xdr:cNvCxnSpPr/>
      </xdr:nvCxnSpPr>
      <xdr:spPr>
        <a:xfrm>
          <a:off x="4737100" y="1041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6350</xdr:rowOff>
    </xdr:from>
    <xdr:ext cx="762000" cy="253365"/>
    <xdr:sp macro="" textlink="">
      <xdr:nvSpPr>
        <xdr:cNvPr id="190" name="扶助費最大値テキスト"/>
        <xdr:cNvSpPr txBox="1"/>
      </xdr:nvSpPr>
      <xdr:spPr>
        <a:xfrm>
          <a:off x="4914900" y="89217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91440</xdr:rowOff>
    </xdr:from>
    <xdr:to xmlns:xdr="http://schemas.openxmlformats.org/drawingml/2006/spreadsheetDrawing">
      <xdr:col>24</xdr:col>
      <xdr:colOff>114300</xdr:colOff>
      <xdr:row>53</xdr:row>
      <xdr:rowOff>91440</xdr:rowOff>
    </xdr:to>
    <xdr:cxnSp macro="">
      <xdr:nvCxnSpPr>
        <xdr:cNvPr id="191" name="直線コネクタ 190"/>
        <xdr:cNvCxnSpPr/>
      </xdr:nvCxnSpPr>
      <xdr:spPr>
        <a:xfrm>
          <a:off x="4737100" y="917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53</xdr:row>
      <xdr:rowOff>135255</xdr:rowOff>
    </xdr:from>
    <xdr:to xmlns:xdr="http://schemas.openxmlformats.org/drawingml/2006/spreadsheetDrawing">
      <xdr:col>24</xdr:col>
      <xdr:colOff>25400</xdr:colOff>
      <xdr:row>53</xdr:row>
      <xdr:rowOff>146050</xdr:rowOff>
    </xdr:to>
    <xdr:cxnSp macro="">
      <xdr:nvCxnSpPr>
        <xdr:cNvPr id="192" name="直線コネクタ 191"/>
        <xdr:cNvCxnSpPr/>
      </xdr:nvCxnSpPr>
      <xdr:spPr>
        <a:xfrm>
          <a:off x="3987800" y="922210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105410</xdr:rowOff>
    </xdr:from>
    <xdr:ext cx="762000" cy="259080"/>
    <xdr:sp macro="" textlink="">
      <xdr:nvSpPr>
        <xdr:cNvPr id="193" name="扶助費平均値テキスト"/>
        <xdr:cNvSpPr txBox="1"/>
      </xdr:nvSpPr>
      <xdr:spPr>
        <a:xfrm>
          <a:off x="4914900" y="9535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133350</xdr:rowOff>
    </xdr:from>
    <xdr:to xmlns:xdr="http://schemas.openxmlformats.org/drawingml/2006/spreadsheetDrawing">
      <xdr:col>24</xdr:col>
      <xdr:colOff>76200</xdr:colOff>
      <xdr:row>56</xdr:row>
      <xdr:rowOff>63500</xdr:rowOff>
    </xdr:to>
    <xdr:sp macro="" textlink="">
      <xdr:nvSpPr>
        <xdr:cNvPr id="194" name="フローチャート: 判断 193"/>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53</xdr:row>
      <xdr:rowOff>102235</xdr:rowOff>
    </xdr:from>
    <xdr:to xmlns:xdr="http://schemas.openxmlformats.org/drawingml/2006/spreadsheetDrawing">
      <xdr:col>19</xdr:col>
      <xdr:colOff>187325</xdr:colOff>
      <xdr:row>53</xdr:row>
      <xdr:rowOff>135255</xdr:rowOff>
    </xdr:to>
    <xdr:cxnSp macro="">
      <xdr:nvCxnSpPr>
        <xdr:cNvPr id="195" name="直線コネクタ 194"/>
        <xdr:cNvCxnSpPr/>
      </xdr:nvCxnSpPr>
      <xdr:spPr>
        <a:xfrm>
          <a:off x="3098800" y="918908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78740</xdr:rowOff>
    </xdr:from>
    <xdr:to xmlns:xdr="http://schemas.openxmlformats.org/drawingml/2006/spreadsheetDrawing">
      <xdr:col>20</xdr:col>
      <xdr:colOff>38100</xdr:colOff>
      <xdr:row>56</xdr:row>
      <xdr:rowOff>8890</xdr:rowOff>
    </xdr:to>
    <xdr:sp macro="" textlink="">
      <xdr:nvSpPr>
        <xdr:cNvPr id="196" name="フローチャート: 判断 195"/>
        <xdr:cNvSpPr/>
      </xdr:nvSpPr>
      <xdr:spPr>
        <a:xfrm>
          <a:off x="3937000" y="950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165100</xdr:rowOff>
    </xdr:from>
    <xdr:ext cx="730885" cy="259080"/>
    <xdr:sp macro="" textlink="">
      <xdr:nvSpPr>
        <xdr:cNvPr id="197" name="テキスト ボックス 196"/>
        <xdr:cNvSpPr txBox="1"/>
      </xdr:nvSpPr>
      <xdr:spPr>
        <a:xfrm>
          <a:off x="3606800" y="959485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53</xdr:row>
      <xdr:rowOff>102235</xdr:rowOff>
    </xdr:from>
    <xdr:to xmlns:xdr="http://schemas.openxmlformats.org/drawingml/2006/spreadsheetDrawing">
      <xdr:col>15</xdr:col>
      <xdr:colOff>98425</xdr:colOff>
      <xdr:row>53</xdr:row>
      <xdr:rowOff>156845</xdr:rowOff>
    </xdr:to>
    <xdr:cxnSp macro="">
      <xdr:nvCxnSpPr>
        <xdr:cNvPr id="198" name="直線コネクタ 197"/>
        <xdr:cNvCxnSpPr/>
      </xdr:nvCxnSpPr>
      <xdr:spPr>
        <a:xfrm flipV="1">
          <a:off x="2209800" y="918908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57150</xdr:rowOff>
    </xdr:from>
    <xdr:to xmlns:xdr="http://schemas.openxmlformats.org/drawingml/2006/spreadsheetDrawing">
      <xdr:col>15</xdr:col>
      <xdr:colOff>149225</xdr:colOff>
      <xdr:row>55</xdr:row>
      <xdr:rowOff>158750</xdr:rowOff>
    </xdr:to>
    <xdr:sp macro="" textlink="">
      <xdr:nvSpPr>
        <xdr:cNvPr id="199" name="フローチャート: 判断 198"/>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143510</xdr:rowOff>
    </xdr:from>
    <xdr:ext cx="762000" cy="253365"/>
    <xdr:sp macro="" textlink="">
      <xdr:nvSpPr>
        <xdr:cNvPr id="200" name="テキスト ボックス 199"/>
        <xdr:cNvSpPr txBox="1"/>
      </xdr:nvSpPr>
      <xdr:spPr>
        <a:xfrm>
          <a:off x="2717800" y="9573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156845</xdr:rowOff>
    </xdr:from>
    <xdr:to xmlns:xdr="http://schemas.openxmlformats.org/drawingml/2006/spreadsheetDrawing">
      <xdr:col>11</xdr:col>
      <xdr:colOff>9525</xdr:colOff>
      <xdr:row>54</xdr:row>
      <xdr:rowOff>50800</xdr:rowOff>
    </xdr:to>
    <xdr:cxnSp macro="">
      <xdr:nvCxnSpPr>
        <xdr:cNvPr id="201" name="直線コネクタ 200"/>
        <xdr:cNvCxnSpPr/>
      </xdr:nvCxnSpPr>
      <xdr:spPr>
        <a:xfrm flipV="1">
          <a:off x="1320800" y="924369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158115</xdr:rowOff>
    </xdr:from>
    <xdr:to xmlns:xdr="http://schemas.openxmlformats.org/drawingml/2006/spreadsheetDrawing">
      <xdr:col>11</xdr:col>
      <xdr:colOff>60325</xdr:colOff>
      <xdr:row>57</xdr:row>
      <xdr:rowOff>88265</xdr:rowOff>
    </xdr:to>
    <xdr:sp macro="" textlink="">
      <xdr:nvSpPr>
        <xdr:cNvPr id="202" name="フローチャート: 判断 201"/>
        <xdr:cNvSpPr/>
      </xdr:nvSpPr>
      <xdr:spPr>
        <a:xfrm>
          <a:off x="2159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73025</xdr:rowOff>
    </xdr:from>
    <xdr:ext cx="756285" cy="259080"/>
    <xdr:sp macro="" textlink="">
      <xdr:nvSpPr>
        <xdr:cNvPr id="203" name="テキスト ボックス 202"/>
        <xdr:cNvSpPr txBox="1"/>
      </xdr:nvSpPr>
      <xdr:spPr>
        <a:xfrm>
          <a:off x="1828800" y="984567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95250</xdr:rowOff>
    </xdr:from>
    <xdr:to xmlns:xdr="http://schemas.openxmlformats.org/drawingml/2006/spreadsheetDrawing">
      <xdr:col>6</xdr:col>
      <xdr:colOff>171450</xdr:colOff>
      <xdr:row>58</xdr:row>
      <xdr:rowOff>25400</xdr:rowOff>
    </xdr:to>
    <xdr:sp macro="" textlink="">
      <xdr:nvSpPr>
        <xdr:cNvPr id="204" name="フローチャート: 判断 203"/>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10160</xdr:rowOff>
    </xdr:from>
    <xdr:ext cx="756285" cy="259080"/>
    <xdr:sp macro="" textlink="">
      <xdr:nvSpPr>
        <xdr:cNvPr id="205" name="テキスト ボックス 204"/>
        <xdr:cNvSpPr txBox="1"/>
      </xdr:nvSpPr>
      <xdr:spPr>
        <a:xfrm>
          <a:off x="939800" y="99542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6285" cy="259080"/>
    <xdr:sp macro="" textlink="">
      <xdr:nvSpPr>
        <xdr:cNvPr id="208" name="テキスト ボックス 207"/>
        <xdr:cNvSpPr txBox="1"/>
      </xdr:nvSpPr>
      <xdr:spPr>
        <a:xfrm>
          <a:off x="2882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53</xdr:row>
      <xdr:rowOff>95250</xdr:rowOff>
    </xdr:from>
    <xdr:to xmlns:xdr="http://schemas.openxmlformats.org/drawingml/2006/spreadsheetDrawing">
      <xdr:col>24</xdr:col>
      <xdr:colOff>76200</xdr:colOff>
      <xdr:row>54</xdr:row>
      <xdr:rowOff>25400</xdr:rowOff>
    </xdr:to>
    <xdr:sp macro="" textlink="">
      <xdr:nvSpPr>
        <xdr:cNvPr id="211" name="楕円 210"/>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3810</xdr:rowOff>
    </xdr:from>
    <xdr:ext cx="762000" cy="259080"/>
    <xdr:sp macro="" textlink="">
      <xdr:nvSpPr>
        <xdr:cNvPr id="212" name="扶助費該当値テキスト"/>
        <xdr:cNvSpPr txBox="1"/>
      </xdr:nvSpPr>
      <xdr:spPr>
        <a:xfrm>
          <a:off x="4914900" y="909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84455</xdr:rowOff>
    </xdr:from>
    <xdr:to xmlns:xdr="http://schemas.openxmlformats.org/drawingml/2006/spreadsheetDrawing">
      <xdr:col>20</xdr:col>
      <xdr:colOff>38100</xdr:colOff>
      <xdr:row>54</xdr:row>
      <xdr:rowOff>14605</xdr:rowOff>
    </xdr:to>
    <xdr:sp macro="" textlink="">
      <xdr:nvSpPr>
        <xdr:cNvPr id="213" name="楕円 212"/>
        <xdr:cNvSpPr/>
      </xdr:nvSpPr>
      <xdr:spPr>
        <a:xfrm>
          <a:off x="3937000" y="917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24765</xdr:rowOff>
    </xdr:from>
    <xdr:ext cx="730885" cy="259080"/>
    <xdr:sp macro="" textlink="">
      <xdr:nvSpPr>
        <xdr:cNvPr id="214" name="テキスト ボックス 213"/>
        <xdr:cNvSpPr txBox="1"/>
      </xdr:nvSpPr>
      <xdr:spPr>
        <a:xfrm>
          <a:off x="3606800" y="8940165"/>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52070</xdr:rowOff>
    </xdr:from>
    <xdr:to xmlns:xdr="http://schemas.openxmlformats.org/drawingml/2006/spreadsheetDrawing">
      <xdr:col>15</xdr:col>
      <xdr:colOff>149225</xdr:colOff>
      <xdr:row>53</xdr:row>
      <xdr:rowOff>153035</xdr:rowOff>
    </xdr:to>
    <xdr:sp macro="" textlink="">
      <xdr:nvSpPr>
        <xdr:cNvPr id="215" name="楕円 214"/>
        <xdr:cNvSpPr/>
      </xdr:nvSpPr>
      <xdr:spPr>
        <a:xfrm>
          <a:off x="3048000" y="9138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51</xdr:row>
      <xdr:rowOff>163195</xdr:rowOff>
    </xdr:from>
    <xdr:ext cx="762000" cy="259080"/>
    <xdr:sp macro="" textlink="">
      <xdr:nvSpPr>
        <xdr:cNvPr id="216" name="テキスト ボックス 215"/>
        <xdr:cNvSpPr txBox="1"/>
      </xdr:nvSpPr>
      <xdr:spPr>
        <a:xfrm>
          <a:off x="2717800" y="8907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53</xdr:row>
      <xdr:rowOff>106045</xdr:rowOff>
    </xdr:from>
    <xdr:to xmlns:xdr="http://schemas.openxmlformats.org/drawingml/2006/spreadsheetDrawing">
      <xdr:col>11</xdr:col>
      <xdr:colOff>60325</xdr:colOff>
      <xdr:row>54</xdr:row>
      <xdr:rowOff>36195</xdr:rowOff>
    </xdr:to>
    <xdr:sp macro="" textlink="">
      <xdr:nvSpPr>
        <xdr:cNvPr id="217" name="楕円 216"/>
        <xdr:cNvSpPr/>
      </xdr:nvSpPr>
      <xdr:spPr>
        <a:xfrm>
          <a:off x="2159000" y="919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46355</xdr:rowOff>
    </xdr:from>
    <xdr:ext cx="756285" cy="259080"/>
    <xdr:sp macro="" textlink="">
      <xdr:nvSpPr>
        <xdr:cNvPr id="218" name="テキスト ボックス 217"/>
        <xdr:cNvSpPr txBox="1"/>
      </xdr:nvSpPr>
      <xdr:spPr>
        <a:xfrm>
          <a:off x="1828800" y="896175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0</xdr:rowOff>
    </xdr:from>
    <xdr:to xmlns:xdr="http://schemas.openxmlformats.org/drawingml/2006/spreadsheetDrawing">
      <xdr:col>6</xdr:col>
      <xdr:colOff>171450</xdr:colOff>
      <xdr:row>54</xdr:row>
      <xdr:rowOff>101600</xdr:rowOff>
    </xdr:to>
    <xdr:sp macro="" textlink="">
      <xdr:nvSpPr>
        <xdr:cNvPr id="219" name="楕円 218"/>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111760</xdr:rowOff>
    </xdr:from>
    <xdr:ext cx="756285" cy="253365"/>
    <xdr:sp macro="" textlink="">
      <xdr:nvSpPr>
        <xdr:cNvPr id="220" name="テキスト ボックス 219"/>
        <xdr:cNvSpPr txBox="1"/>
      </xdr:nvSpPr>
      <xdr:spPr>
        <a:xfrm>
          <a:off x="939800" y="90271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その他としては、</a:t>
          </a:r>
          <a:r>
            <a:rPr kumimoji="1" lang="ja-JP" altLang="en-US" sz="1100">
              <a:latin typeface="ＭＳ Ｐゴシック"/>
              <a:ea typeface="ＭＳ Ｐゴシック"/>
            </a:rPr>
            <a:t>類似団体内平均、</a:t>
          </a:r>
          <a:r>
            <a:rPr kumimoji="1" lang="ja-JP" altLang="en-US" sz="1100">
              <a:latin typeface="ＭＳ Ｐゴシック"/>
              <a:ea typeface="ＭＳ Ｐゴシック"/>
            </a:rPr>
            <a:t>全国平均及び山梨県平均を上回</a:t>
          </a:r>
          <a:r>
            <a:rPr kumimoji="1" lang="ja-JP" altLang="en-US" sz="1100">
              <a:latin typeface="ＭＳ Ｐゴシック"/>
              <a:ea typeface="ＭＳ Ｐゴシック"/>
            </a:rPr>
            <a:t>る結果となった。</a:t>
          </a:r>
          <a:endParaRPr kumimoji="1" lang="ja-JP" altLang="en-US" sz="1100">
            <a:latin typeface="ＭＳ Ｐゴシック"/>
            <a:ea typeface="ＭＳ Ｐゴシック"/>
          </a:endParaRPr>
        </a:p>
        <a:p>
          <a:r>
            <a:rPr kumimoji="1" lang="ja-JP" altLang="en-US" sz="1100">
              <a:latin typeface="ＭＳ Ｐゴシック"/>
              <a:ea typeface="ＭＳ Ｐゴシック"/>
            </a:rPr>
            <a:t>　分子については、繰出金充当一般財源等が国民健康保険</a:t>
          </a:r>
          <a:r>
            <a:rPr kumimoji="1" lang="ja-JP" altLang="en-US" sz="1100">
              <a:latin typeface="ＭＳ Ｐゴシック"/>
              <a:ea typeface="ＭＳ Ｐゴシック"/>
            </a:rPr>
            <a:t>事業</a:t>
          </a:r>
          <a:r>
            <a:rPr kumimoji="1" lang="ja-JP" altLang="en-US" sz="1100">
              <a:latin typeface="ＭＳ Ｐゴシック"/>
              <a:ea typeface="ＭＳ Ｐゴシック"/>
            </a:rPr>
            <a:t>特別会計への繰出金増加等による増加分が、</a:t>
          </a:r>
          <a:r>
            <a:rPr kumimoji="1" lang="ja-JP" altLang="en-US" sz="1100">
              <a:latin typeface="ＭＳ Ｐゴシック"/>
              <a:ea typeface="ＭＳ Ｐゴシック"/>
            </a:rPr>
            <a:t>分母となる経常一般財源等の増加分を超したため、結果分子の増加幅を分母の増加幅が上回ったため、</a:t>
          </a:r>
          <a:r>
            <a:rPr kumimoji="1" lang="ja-JP" altLang="en-US" sz="1100">
              <a:latin typeface="ＭＳ Ｐゴシック"/>
              <a:ea typeface="ＭＳ Ｐゴシック"/>
            </a:rPr>
            <a:t>数値が若干増加した。</a:t>
          </a:r>
          <a:endParaRPr kumimoji="1" lang="ja-JP" altLang="en-US" sz="1100">
            <a:latin typeface="ＭＳ Ｐゴシック"/>
            <a:ea typeface="ＭＳ Ｐゴシック"/>
          </a:endParaRPr>
        </a:p>
        <a:p>
          <a:r>
            <a:rPr kumimoji="1" lang="ja-JP" altLang="en-US" sz="1100">
              <a:latin typeface="ＭＳ Ｐゴシック"/>
              <a:ea typeface="ＭＳ Ｐゴシック"/>
            </a:rPr>
            <a:t>　今後も財政負担を軽減するため、保険料や使用料等の改定及び徴収率向上に努める。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2735" cy="225425"/>
    <xdr:sp macro="" textlink="">
      <xdr:nvSpPr>
        <xdr:cNvPr id="232" name="テキスト ボックス 231"/>
        <xdr:cNvSpPr txBox="1"/>
      </xdr:nvSpPr>
      <xdr:spPr>
        <a:xfrm>
          <a:off x="12407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2285" cy="253365"/>
    <xdr:sp macro="" textlink="">
      <xdr:nvSpPr>
        <xdr:cNvPr id="234" name="テキスト ボックス 233"/>
        <xdr:cNvSpPr txBox="1"/>
      </xdr:nvSpPr>
      <xdr:spPr>
        <a:xfrm>
          <a:off x="11938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5" name="直線コネクタ 234"/>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2285" cy="259080"/>
    <xdr:sp macro="" textlink="">
      <xdr:nvSpPr>
        <xdr:cNvPr id="236" name="テキスト ボックス 235"/>
        <xdr:cNvSpPr txBox="1"/>
      </xdr:nvSpPr>
      <xdr:spPr>
        <a:xfrm>
          <a:off x="11938000" y="1046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7" name="直線コネクタ 236"/>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2285" cy="259080"/>
    <xdr:sp macro="" textlink="">
      <xdr:nvSpPr>
        <xdr:cNvPr id="238" name="テキスト ボックス 237"/>
        <xdr:cNvSpPr txBox="1"/>
      </xdr:nvSpPr>
      <xdr:spPr>
        <a:xfrm>
          <a:off x="11938000" y="1008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9" name="直線コネクタ 23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2285" cy="253365"/>
    <xdr:sp macro="" textlink="">
      <xdr:nvSpPr>
        <xdr:cNvPr id="240" name="テキスト ボックス 239"/>
        <xdr:cNvSpPr txBox="1"/>
      </xdr:nvSpPr>
      <xdr:spPr>
        <a:xfrm>
          <a:off x="11938000" y="9700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1" name="直線コネクタ 240"/>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2285" cy="259080"/>
    <xdr:sp macro="" textlink="">
      <xdr:nvSpPr>
        <xdr:cNvPr id="242" name="テキスト ボックス 241"/>
        <xdr:cNvSpPr txBox="1"/>
      </xdr:nvSpPr>
      <xdr:spPr>
        <a:xfrm>
          <a:off x="11938000" y="931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3" name="直線コネクタ 242"/>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2285" cy="259080"/>
    <xdr:sp macro="" textlink="">
      <xdr:nvSpPr>
        <xdr:cNvPr id="244" name="テキスト ボックス 243"/>
        <xdr:cNvSpPr txBox="1"/>
      </xdr:nvSpPr>
      <xdr:spPr>
        <a:xfrm>
          <a:off x="11938000" y="893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2285" cy="253365"/>
    <xdr:sp macro="" textlink="">
      <xdr:nvSpPr>
        <xdr:cNvPr id="246" name="テキスト ボックス 245"/>
        <xdr:cNvSpPr txBox="1"/>
      </xdr:nvSpPr>
      <xdr:spPr>
        <a:xfrm>
          <a:off x="11938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153670</xdr:rowOff>
    </xdr:from>
    <xdr:to xmlns:xdr="http://schemas.openxmlformats.org/drawingml/2006/spreadsheetDrawing">
      <xdr:col>82</xdr:col>
      <xdr:colOff>107950</xdr:colOff>
      <xdr:row>61</xdr:row>
      <xdr:rowOff>100330</xdr:rowOff>
    </xdr:to>
    <xdr:cxnSp macro="">
      <xdr:nvCxnSpPr>
        <xdr:cNvPr id="248" name="直線コネクタ 247"/>
        <xdr:cNvCxnSpPr/>
      </xdr:nvCxnSpPr>
      <xdr:spPr>
        <a:xfrm flipV="1">
          <a:off x="16510000" y="924052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72390</xdr:rowOff>
    </xdr:from>
    <xdr:ext cx="762000" cy="259080"/>
    <xdr:sp macro="" textlink="">
      <xdr:nvSpPr>
        <xdr:cNvPr id="249" name="その他最小値テキスト"/>
        <xdr:cNvSpPr txBox="1"/>
      </xdr:nvSpPr>
      <xdr:spPr>
        <a:xfrm>
          <a:off x="16598900" y="10530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100330</xdr:rowOff>
    </xdr:from>
    <xdr:to xmlns:xdr="http://schemas.openxmlformats.org/drawingml/2006/spreadsheetDrawing">
      <xdr:col>82</xdr:col>
      <xdr:colOff>196850</xdr:colOff>
      <xdr:row>61</xdr:row>
      <xdr:rowOff>100330</xdr:rowOff>
    </xdr:to>
    <xdr:cxnSp macro="">
      <xdr:nvCxnSpPr>
        <xdr:cNvPr id="250" name="直線コネクタ 249"/>
        <xdr:cNvCxnSpPr/>
      </xdr:nvCxnSpPr>
      <xdr:spPr>
        <a:xfrm>
          <a:off x="16421100" y="10558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68580</xdr:rowOff>
    </xdr:from>
    <xdr:ext cx="762000" cy="259080"/>
    <xdr:sp macro="" textlink="">
      <xdr:nvSpPr>
        <xdr:cNvPr id="251" name="その他最大値テキスト"/>
        <xdr:cNvSpPr txBox="1"/>
      </xdr:nvSpPr>
      <xdr:spPr>
        <a:xfrm>
          <a:off x="16598900" y="898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153670</xdr:rowOff>
    </xdr:from>
    <xdr:to xmlns:xdr="http://schemas.openxmlformats.org/drawingml/2006/spreadsheetDrawing">
      <xdr:col>82</xdr:col>
      <xdr:colOff>196850</xdr:colOff>
      <xdr:row>53</xdr:row>
      <xdr:rowOff>153670</xdr:rowOff>
    </xdr:to>
    <xdr:cxnSp macro="">
      <xdr:nvCxnSpPr>
        <xdr:cNvPr id="252" name="直線コネクタ 251"/>
        <xdr:cNvCxnSpPr/>
      </xdr:nvCxnSpPr>
      <xdr:spPr>
        <a:xfrm>
          <a:off x="16421100" y="924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16510</xdr:rowOff>
    </xdr:from>
    <xdr:to xmlns:xdr="http://schemas.openxmlformats.org/drawingml/2006/spreadsheetDrawing">
      <xdr:col>82</xdr:col>
      <xdr:colOff>107950</xdr:colOff>
      <xdr:row>57</xdr:row>
      <xdr:rowOff>54610</xdr:rowOff>
    </xdr:to>
    <xdr:cxnSp macro="">
      <xdr:nvCxnSpPr>
        <xdr:cNvPr id="253" name="直線コネクタ 252"/>
        <xdr:cNvCxnSpPr/>
      </xdr:nvCxnSpPr>
      <xdr:spPr>
        <a:xfrm>
          <a:off x="15671800" y="978916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31750</xdr:rowOff>
    </xdr:from>
    <xdr:ext cx="762000" cy="253365"/>
    <xdr:sp macro="" textlink="">
      <xdr:nvSpPr>
        <xdr:cNvPr id="254" name="その他平均値テキスト"/>
        <xdr:cNvSpPr txBox="1"/>
      </xdr:nvSpPr>
      <xdr:spPr>
        <a:xfrm>
          <a:off x="16598900" y="946150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15240</xdr:rowOff>
    </xdr:from>
    <xdr:to xmlns:xdr="http://schemas.openxmlformats.org/drawingml/2006/spreadsheetDrawing">
      <xdr:col>82</xdr:col>
      <xdr:colOff>158750</xdr:colOff>
      <xdr:row>56</xdr:row>
      <xdr:rowOff>116840</xdr:rowOff>
    </xdr:to>
    <xdr:sp macro="" textlink="">
      <xdr:nvSpPr>
        <xdr:cNvPr id="255" name="フローチャート: 判断 254"/>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157480</xdr:rowOff>
    </xdr:from>
    <xdr:to xmlns:xdr="http://schemas.openxmlformats.org/drawingml/2006/spreadsheetDrawing">
      <xdr:col>78</xdr:col>
      <xdr:colOff>69850</xdr:colOff>
      <xdr:row>57</xdr:row>
      <xdr:rowOff>16510</xdr:rowOff>
    </xdr:to>
    <xdr:cxnSp macro="">
      <xdr:nvCxnSpPr>
        <xdr:cNvPr id="256" name="直線コネクタ 255"/>
        <xdr:cNvCxnSpPr/>
      </xdr:nvCxnSpPr>
      <xdr:spPr>
        <a:xfrm>
          <a:off x="14782800" y="97586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22860</xdr:rowOff>
    </xdr:from>
    <xdr:to xmlns:xdr="http://schemas.openxmlformats.org/drawingml/2006/spreadsheetDrawing">
      <xdr:col>78</xdr:col>
      <xdr:colOff>120650</xdr:colOff>
      <xdr:row>56</xdr:row>
      <xdr:rowOff>124460</xdr:rowOff>
    </xdr:to>
    <xdr:sp macro="" textlink="">
      <xdr:nvSpPr>
        <xdr:cNvPr id="257" name="フローチャート: 判断 256"/>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134620</xdr:rowOff>
    </xdr:from>
    <xdr:ext cx="736600" cy="253365"/>
    <xdr:sp macro="" textlink="">
      <xdr:nvSpPr>
        <xdr:cNvPr id="258" name="テキスト ボックス 257"/>
        <xdr:cNvSpPr txBox="1"/>
      </xdr:nvSpPr>
      <xdr:spPr>
        <a:xfrm>
          <a:off x="15290800" y="93929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157480</xdr:rowOff>
    </xdr:from>
    <xdr:to xmlns:xdr="http://schemas.openxmlformats.org/drawingml/2006/spreadsheetDrawing">
      <xdr:col>73</xdr:col>
      <xdr:colOff>180975</xdr:colOff>
      <xdr:row>57</xdr:row>
      <xdr:rowOff>16510</xdr:rowOff>
    </xdr:to>
    <xdr:cxnSp macro="">
      <xdr:nvCxnSpPr>
        <xdr:cNvPr id="259" name="直線コネクタ 258"/>
        <xdr:cNvCxnSpPr/>
      </xdr:nvCxnSpPr>
      <xdr:spPr>
        <a:xfrm flipV="1">
          <a:off x="13893800" y="97586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163830</xdr:rowOff>
    </xdr:from>
    <xdr:to xmlns:xdr="http://schemas.openxmlformats.org/drawingml/2006/spreadsheetDrawing">
      <xdr:col>74</xdr:col>
      <xdr:colOff>31750</xdr:colOff>
      <xdr:row>56</xdr:row>
      <xdr:rowOff>93980</xdr:rowOff>
    </xdr:to>
    <xdr:sp macro="" textlink="">
      <xdr:nvSpPr>
        <xdr:cNvPr id="260" name="フローチャート: 判断 259"/>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104140</xdr:rowOff>
    </xdr:from>
    <xdr:ext cx="762000" cy="259080"/>
    <xdr:sp macro="" textlink="">
      <xdr:nvSpPr>
        <xdr:cNvPr id="261" name="テキスト ボックス 260"/>
        <xdr:cNvSpPr txBox="1"/>
      </xdr:nvSpPr>
      <xdr:spPr>
        <a:xfrm>
          <a:off x="14401800" y="936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16510</xdr:rowOff>
    </xdr:from>
    <xdr:to xmlns:xdr="http://schemas.openxmlformats.org/drawingml/2006/spreadsheetDrawing">
      <xdr:col>69</xdr:col>
      <xdr:colOff>92075</xdr:colOff>
      <xdr:row>57</xdr:row>
      <xdr:rowOff>46990</xdr:rowOff>
    </xdr:to>
    <xdr:cxnSp macro="">
      <xdr:nvCxnSpPr>
        <xdr:cNvPr id="262" name="直線コネクタ 261"/>
        <xdr:cNvCxnSpPr/>
      </xdr:nvCxnSpPr>
      <xdr:spPr>
        <a:xfrm flipV="1">
          <a:off x="13004800" y="97891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114300</xdr:rowOff>
    </xdr:from>
    <xdr:to xmlns:xdr="http://schemas.openxmlformats.org/drawingml/2006/spreadsheetDrawing">
      <xdr:col>69</xdr:col>
      <xdr:colOff>142875</xdr:colOff>
      <xdr:row>57</xdr:row>
      <xdr:rowOff>44450</xdr:rowOff>
    </xdr:to>
    <xdr:sp macro="" textlink="">
      <xdr:nvSpPr>
        <xdr:cNvPr id="263" name="フローチャート: 判断 262"/>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54610</xdr:rowOff>
    </xdr:from>
    <xdr:ext cx="756285" cy="253365"/>
    <xdr:sp macro="" textlink="">
      <xdr:nvSpPr>
        <xdr:cNvPr id="264" name="テキスト ボックス 263"/>
        <xdr:cNvSpPr txBox="1"/>
      </xdr:nvSpPr>
      <xdr:spPr>
        <a:xfrm>
          <a:off x="13512800" y="94843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57150</xdr:rowOff>
    </xdr:from>
    <xdr:to xmlns:xdr="http://schemas.openxmlformats.org/drawingml/2006/spreadsheetDrawing">
      <xdr:col>65</xdr:col>
      <xdr:colOff>53975</xdr:colOff>
      <xdr:row>57</xdr:row>
      <xdr:rowOff>158750</xdr:rowOff>
    </xdr:to>
    <xdr:sp macro="" textlink="">
      <xdr:nvSpPr>
        <xdr:cNvPr id="265" name="フローチャート: 判断 264"/>
        <xdr:cNvSpPr/>
      </xdr:nvSpPr>
      <xdr:spPr>
        <a:xfrm>
          <a:off x="12954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143510</xdr:rowOff>
    </xdr:from>
    <xdr:ext cx="762000" cy="253365"/>
    <xdr:sp macro="" textlink="">
      <xdr:nvSpPr>
        <xdr:cNvPr id="266" name="テキスト ボックス 265"/>
        <xdr:cNvSpPr txBox="1"/>
      </xdr:nvSpPr>
      <xdr:spPr>
        <a:xfrm>
          <a:off x="12623800" y="99161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6285" cy="259080"/>
    <xdr:sp macro="" textlink="">
      <xdr:nvSpPr>
        <xdr:cNvPr id="268" name="テキスト ボックス 267"/>
        <xdr:cNvSpPr txBox="1"/>
      </xdr:nvSpPr>
      <xdr:spPr>
        <a:xfrm>
          <a:off x="15455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6285" cy="259080"/>
    <xdr:sp macro="" textlink="">
      <xdr:nvSpPr>
        <xdr:cNvPr id="269" name="テキスト ボックス 268"/>
        <xdr:cNvSpPr txBox="1"/>
      </xdr:nvSpPr>
      <xdr:spPr>
        <a:xfrm>
          <a:off x="14566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6285" cy="259080"/>
    <xdr:sp macro="" textlink="">
      <xdr:nvSpPr>
        <xdr:cNvPr id="271" name="テキスト ボックス 270"/>
        <xdr:cNvSpPr txBox="1"/>
      </xdr:nvSpPr>
      <xdr:spPr>
        <a:xfrm>
          <a:off x="12788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3810</xdr:rowOff>
    </xdr:from>
    <xdr:to xmlns:xdr="http://schemas.openxmlformats.org/drawingml/2006/spreadsheetDrawing">
      <xdr:col>82</xdr:col>
      <xdr:colOff>158750</xdr:colOff>
      <xdr:row>57</xdr:row>
      <xdr:rowOff>105410</xdr:rowOff>
    </xdr:to>
    <xdr:sp macro="" textlink="">
      <xdr:nvSpPr>
        <xdr:cNvPr id="272" name="楕円 271"/>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147320</xdr:rowOff>
    </xdr:from>
    <xdr:ext cx="762000" cy="259080"/>
    <xdr:sp macro="" textlink="">
      <xdr:nvSpPr>
        <xdr:cNvPr id="273" name="その他該当値テキスト"/>
        <xdr:cNvSpPr txBox="1"/>
      </xdr:nvSpPr>
      <xdr:spPr>
        <a:xfrm>
          <a:off x="16598900" y="9748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137160</xdr:rowOff>
    </xdr:from>
    <xdr:to xmlns:xdr="http://schemas.openxmlformats.org/drawingml/2006/spreadsheetDrawing">
      <xdr:col>78</xdr:col>
      <xdr:colOff>120650</xdr:colOff>
      <xdr:row>57</xdr:row>
      <xdr:rowOff>67310</xdr:rowOff>
    </xdr:to>
    <xdr:sp macro="" textlink="">
      <xdr:nvSpPr>
        <xdr:cNvPr id="274" name="楕円 273"/>
        <xdr:cNvSpPr/>
      </xdr:nvSpPr>
      <xdr:spPr>
        <a:xfrm>
          <a:off x="15621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52070</xdr:rowOff>
    </xdr:from>
    <xdr:ext cx="736600" cy="253365"/>
    <xdr:sp macro="" textlink="">
      <xdr:nvSpPr>
        <xdr:cNvPr id="275" name="テキスト ボックス 274"/>
        <xdr:cNvSpPr txBox="1"/>
      </xdr:nvSpPr>
      <xdr:spPr>
        <a:xfrm>
          <a:off x="15290800" y="98247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106680</xdr:rowOff>
    </xdr:from>
    <xdr:to xmlns:xdr="http://schemas.openxmlformats.org/drawingml/2006/spreadsheetDrawing">
      <xdr:col>74</xdr:col>
      <xdr:colOff>31750</xdr:colOff>
      <xdr:row>57</xdr:row>
      <xdr:rowOff>36830</xdr:rowOff>
    </xdr:to>
    <xdr:sp macro="" textlink="">
      <xdr:nvSpPr>
        <xdr:cNvPr id="276" name="楕円 275"/>
        <xdr:cNvSpPr/>
      </xdr:nvSpPr>
      <xdr:spPr>
        <a:xfrm>
          <a:off x="14732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21590</xdr:rowOff>
    </xdr:from>
    <xdr:ext cx="762000" cy="259080"/>
    <xdr:sp macro="" textlink="">
      <xdr:nvSpPr>
        <xdr:cNvPr id="277" name="テキスト ボックス 276"/>
        <xdr:cNvSpPr txBox="1"/>
      </xdr:nvSpPr>
      <xdr:spPr>
        <a:xfrm>
          <a:off x="14401800" y="9794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137160</xdr:rowOff>
    </xdr:from>
    <xdr:to xmlns:xdr="http://schemas.openxmlformats.org/drawingml/2006/spreadsheetDrawing">
      <xdr:col>69</xdr:col>
      <xdr:colOff>142875</xdr:colOff>
      <xdr:row>57</xdr:row>
      <xdr:rowOff>67310</xdr:rowOff>
    </xdr:to>
    <xdr:sp macro="" textlink="">
      <xdr:nvSpPr>
        <xdr:cNvPr id="278" name="楕円 277"/>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52070</xdr:rowOff>
    </xdr:from>
    <xdr:ext cx="756285" cy="253365"/>
    <xdr:sp macro="" textlink="">
      <xdr:nvSpPr>
        <xdr:cNvPr id="279" name="テキスト ボックス 278"/>
        <xdr:cNvSpPr txBox="1"/>
      </xdr:nvSpPr>
      <xdr:spPr>
        <a:xfrm>
          <a:off x="13512800" y="982472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167640</xdr:rowOff>
    </xdr:from>
    <xdr:to xmlns:xdr="http://schemas.openxmlformats.org/drawingml/2006/spreadsheetDrawing">
      <xdr:col>65</xdr:col>
      <xdr:colOff>53975</xdr:colOff>
      <xdr:row>57</xdr:row>
      <xdr:rowOff>97790</xdr:rowOff>
    </xdr:to>
    <xdr:sp macro="" textlink="">
      <xdr:nvSpPr>
        <xdr:cNvPr id="280" name="楕円 279"/>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107950</xdr:rowOff>
    </xdr:from>
    <xdr:ext cx="762000" cy="259080"/>
    <xdr:sp macro="" textlink="">
      <xdr:nvSpPr>
        <xdr:cNvPr id="281" name="テキスト ボックス 280"/>
        <xdr:cNvSpPr txBox="1"/>
      </xdr:nvSpPr>
      <xdr:spPr>
        <a:xfrm>
          <a:off x="12623800" y="953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補助費等は、前年度から0.4ポイント減少し、類似団体内平均及び全国平均、山梨県平均と比較して全てにおいて下回っている。
　主な要因としては、例年通り各種団体への補助金などを適正に交付しているためと考えられる。
　今後においても、補助金交付の適正化を徹底するなど前年度に引続き財政圧迫を抑えるよう努める。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2735" cy="225425"/>
    <xdr:sp macro="" textlink="">
      <xdr:nvSpPr>
        <xdr:cNvPr id="293" name="テキスト ボックス 292"/>
        <xdr:cNvSpPr txBox="1"/>
      </xdr:nvSpPr>
      <xdr:spPr>
        <a:xfrm>
          <a:off x="12407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2285" cy="253365"/>
    <xdr:sp macro="" textlink="">
      <xdr:nvSpPr>
        <xdr:cNvPr id="295" name="テキスト ボックス 294"/>
        <xdr:cNvSpPr txBox="1"/>
      </xdr:nvSpPr>
      <xdr:spPr>
        <a:xfrm>
          <a:off x="11938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2285" cy="253365"/>
    <xdr:sp macro="" textlink="">
      <xdr:nvSpPr>
        <xdr:cNvPr id="297" name="テキスト ボックス 296"/>
        <xdr:cNvSpPr txBox="1"/>
      </xdr:nvSpPr>
      <xdr:spPr>
        <a:xfrm>
          <a:off x="11938000" y="6957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2285" cy="253365"/>
    <xdr:sp macro="" textlink="">
      <xdr:nvSpPr>
        <xdr:cNvPr id="299" name="テキスト ボックス 298"/>
        <xdr:cNvSpPr txBox="1"/>
      </xdr:nvSpPr>
      <xdr:spPr>
        <a:xfrm>
          <a:off x="11938000" y="6499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2285" cy="253365"/>
    <xdr:sp macro="" textlink="">
      <xdr:nvSpPr>
        <xdr:cNvPr id="301" name="テキスト ボックス 300"/>
        <xdr:cNvSpPr txBox="1"/>
      </xdr:nvSpPr>
      <xdr:spPr>
        <a:xfrm>
          <a:off x="11938000" y="6042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2285" cy="253365"/>
    <xdr:sp macro="" textlink="">
      <xdr:nvSpPr>
        <xdr:cNvPr id="303" name="テキスト ボックス 302"/>
        <xdr:cNvSpPr txBox="1"/>
      </xdr:nvSpPr>
      <xdr:spPr>
        <a:xfrm>
          <a:off x="11938000" y="5585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127000</xdr:rowOff>
    </xdr:from>
    <xdr:to xmlns:xdr="http://schemas.openxmlformats.org/drawingml/2006/spreadsheetDrawing">
      <xdr:col>82</xdr:col>
      <xdr:colOff>107950</xdr:colOff>
      <xdr:row>41</xdr:row>
      <xdr:rowOff>124460</xdr:rowOff>
    </xdr:to>
    <xdr:cxnSp macro="">
      <xdr:nvCxnSpPr>
        <xdr:cNvPr id="306" name="直線コネクタ 305"/>
        <xdr:cNvCxnSpPr/>
      </xdr:nvCxnSpPr>
      <xdr:spPr>
        <a:xfrm flipV="1">
          <a:off x="16510000" y="595630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96520</xdr:rowOff>
    </xdr:from>
    <xdr:ext cx="762000" cy="259080"/>
    <xdr:sp macro="" textlink="">
      <xdr:nvSpPr>
        <xdr:cNvPr id="307" name="補助費等最小値テキスト"/>
        <xdr:cNvSpPr txBox="1"/>
      </xdr:nvSpPr>
      <xdr:spPr>
        <a:xfrm>
          <a:off x="16598900" y="712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124460</xdr:rowOff>
    </xdr:from>
    <xdr:to xmlns:xdr="http://schemas.openxmlformats.org/drawingml/2006/spreadsheetDrawing">
      <xdr:col>82</xdr:col>
      <xdr:colOff>196850</xdr:colOff>
      <xdr:row>41</xdr:row>
      <xdr:rowOff>124460</xdr:rowOff>
    </xdr:to>
    <xdr:cxnSp macro="">
      <xdr:nvCxnSpPr>
        <xdr:cNvPr id="308" name="直線コネクタ 307"/>
        <xdr:cNvCxnSpPr/>
      </xdr:nvCxnSpPr>
      <xdr:spPr>
        <a:xfrm>
          <a:off x="16421100" y="715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41910</xdr:rowOff>
    </xdr:from>
    <xdr:ext cx="762000" cy="253365"/>
    <xdr:sp macro="" textlink="">
      <xdr:nvSpPr>
        <xdr:cNvPr id="309" name="補助費等最大値テキスト"/>
        <xdr:cNvSpPr txBox="1"/>
      </xdr:nvSpPr>
      <xdr:spPr>
        <a:xfrm>
          <a:off x="16598900" y="5699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127000</xdr:rowOff>
    </xdr:from>
    <xdr:to xmlns:xdr="http://schemas.openxmlformats.org/drawingml/2006/spreadsheetDrawing">
      <xdr:col>82</xdr:col>
      <xdr:colOff>196850</xdr:colOff>
      <xdr:row>34</xdr:row>
      <xdr:rowOff>127000</xdr:rowOff>
    </xdr:to>
    <xdr:cxnSp macro="">
      <xdr:nvCxnSpPr>
        <xdr:cNvPr id="310" name="直線コネクタ 309"/>
        <xdr:cNvCxnSpPr/>
      </xdr:nvCxnSpPr>
      <xdr:spPr>
        <a:xfrm>
          <a:off x="16421100" y="595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6350</xdr:rowOff>
    </xdr:from>
    <xdr:to xmlns:xdr="http://schemas.openxmlformats.org/drawingml/2006/spreadsheetDrawing">
      <xdr:col>82</xdr:col>
      <xdr:colOff>107950</xdr:colOff>
      <xdr:row>35</xdr:row>
      <xdr:rowOff>24130</xdr:rowOff>
    </xdr:to>
    <xdr:cxnSp macro="">
      <xdr:nvCxnSpPr>
        <xdr:cNvPr id="311" name="直線コネクタ 310"/>
        <xdr:cNvCxnSpPr/>
      </xdr:nvCxnSpPr>
      <xdr:spPr>
        <a:xfrm flipV="1">
          <a:off x="15671800" y="600710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139700</xdr:rowOff>
    </xdr:from>
    <xdr:ext cx="762000" cy="259080"/>
    <xdr:sp macro="" textlink="">
      <xdr:nvSpPr>
        <xdr:cNvPr id="312" name="補助費等平均値テキスト"/>
        <xdr:cNvSpPr txBox="1"/>
      </xdr:nvSpPr>
      <xdr:spPr>
        <a:xfrm>
          <a:off x="16598900" y="6311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167640</xdr:rowOff>
    </xdr:from>
    <xdr:to xmlns:xdr="http://schemas.openxmlformats.org/drawingml/2006/spreadsheetDrawing">
      <xdr:col>82</xdr:col>
      <xdr:colOff>158750</xdr:colOff>
      <xdr:row>37</xdr:row>
      <xdr:rowOff>97790</xdr:rowOff>
    </xdr:to>
    <xdr:sp macro="" textlink="">
      <xdr:nvSpPr>
        <xdr:cNvPr id="313" name="フローチャート: 判断 312"/>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24130</xdr:rowOff>
    </xdr:from>
    <xdr:to xmlns:xdr="http://schemas.openxmlformats.org/drawingml/2006/spreadsheetDrawing">
      <xdr:col>78</xdr:col>
      <xdr:colOff>69850</xdr:colOff>
      <xdr:row>35</xdr:row>
      <xdr:rowOff>29210</xdr:rowOff>
    </xdr:to>
    <xdr:cxnSp macro="">
      <xdr:nvCxnSpPr>
        <xdr:cNvPr id="314" name="直線コネクタ 313"/>
        <xdr:cNvCxnSpPr/>
      </xdr:nvCxnSpPr>
      <xdr:spPr>
        <a:xfrm flipV="1">
          <a:off x="14782800" y="60248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153670</xdr:rowOff>
    </xdr:from>
    <xdr:to xmlns:xdr="http://schemas.openxmlformats.org/drawingml/2006/spreadsheetDrawing">
      <xdr:col>78</xdr:col>
      <xdr:colOff>120650</xdr:colOff>
      <xdr:row>37</xdr:row>
      <xdr:rowOff>83820</xdr:rowOff>
    </xdr:to>
    <xdr:sp macro="" textlink="">
      <xdr:nvSpPr>
        <xdr:cNvPr id="315" name="フローチャート: 判断 314"/>
        <xdr:cNvSpPr/>
      </xdr:nvSpPr>
      <xdr:spPr>
        <a:xfrm>
          <a:off x="15621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68580</xdr:rowOff>
    </xdr:from>
    <xdr:ext cx="736600" cy="259080"/>
    <xdr:sp macro="" textlink="">
      <xdr:nvSpPr>
        <xdr:cNvPr id="316" name="テキスト ボックス 315"/>
        <xdr:cNvSpPr txBox="1"/>
      </xdr:nvSpPr>
      <xdr:spPr>
        <a:xfrm>
          <a:off x="15290800" y="6412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29210</xdr:rowOff>
    </xdr:from>
    <xdr:to xmlns:xdr="http://schemas.openxmlformats.org/drawingml/2006/spreadsheetDrawing">
      <xdr:col>73</xdr:col>
      <xdr:colOff>180975</xdr:colOff>
      <xdr:row>35</xdr:row>
      <xdr:rowOff>156845</xdr:rowOff>
    </xdr:to>
    <xdr:cxnSp macro="">
      <xdr:nvCxnSpPr>
        <xdr:cNvPr id="317" name="直線コネクタ 316"/>
        <xdr:cNvCxnSpPr/>
      </xdr:nvCxnSpPr>
      <xdr:spPr>
        <a:xfrm flipV="1">
          <a:off x="13893800" y="602996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130810</xdr:rowOff>
    </xdr:from>
    <xdr:to xmlns:xdr="http://schemas.openxmlformats.org/drawingml/2006/spreadsheetDrawing">
      <xdr:col>74</xdr:col>
      <xdr:colOff>31750</xdr:colOff>
      <xdr:row>37</xdr:row>
      <xdr:rowOff>60960</xdr:rowOff>
    </xdr:to>
    <xdr:sp macro="" textlink="">
      <xdr:nvSpPr>
        <xdr:cNvPr id="318" name="フローチャート: 判断 317"/>
        <xdr:cNvSpPr/>
      </xdr:nvSpPr>
      <xdr:spPr>
        <a:xfrm>
          <a:off x="14732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45720</xdr:rowOff>
    </xdr:from>
    <xdr:ext cx="762000" cy="259080"/>
    <xdr:sp macro="" textlink="">
      <xdr:nvSpPr>
        <xdr:cNvPr id="319" name="テキスト ボックス 318"/>
        <xdr:cNvSpPr txBox="1"/>
      </xdr:nvSpPr>
      <xdr:spPr>
        <a:xfrm>
          <a:off x="144018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111125</xdr:rowOff>
    </xdr:from>
    <xdr:to xmlns:xdr="http://schemas.openxmlformats.org/drawingml/2006/spreadsheetDrawing">
      <xdr:col>69</xdr:col>
      <xdr:colOff>92075</xdr:colOff>
      <xdr:row>35</xdr:row>
      <xdr:rowOff>156845</xdr:rowOff>
    </xdr:to>
    <xdr:cxnSp macro="">
      <xdr:nvCxnSpPr>
        <xdr:cNvPr id="320" name="直線コネクタ 319"/>
        <xdr:cNvCxnSpPr/>
      </xdr:nvCxnSpPr>
      <xdr:spPr>
        <a:xfrm>
          <a:off x="13004800" y="611187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144780</xdr:rowOff>
    </xdr:from>
    <xdr:to xmlns:xdr="http://schemas.openxmlformats.org/drawingml/2006/spreadsheetDrawing">
      <xdr:col>69</xdr:col>
      <xdr:colOff>142875</xdr:colOff>
      <xdr:row>37</xdr:row>
      <xdr:rowOff>74930</xdr:rowOff>
    </xdr:to>
    <xdr:sp macro="" textlink="">
      <xdr:nvSpPr>
        <xdr:cNvPr id="321" name="フローチャート: 判断 320"/>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59690</xdr:rowOff>
    </xdr:from>
    <xdr:ext cx="756285" cy="259080"/>
    <xdr:sp macro="" textlink="">
      <xdr:nvSpPr>
        <xdr:cNvPr id="322" name="テキスト ボックス 321"/>
        <xdr:cNvSpPr txBox="1"/>
      </xdr:nvSpPr>
      <xdr:spPr>
        <a:xfrm>
          <a:off x="13512800" y="640334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76200</xdr:rowOff>
    </xdr:from>
    <xdr:to xmlns:xdr="http://schemas.openxmlformats.org/drawingml/2006/spreadsheetDrawing">
      <xdr:col>65</xdr:col>
      <xdr:colOff>53975</xdr:colOff>
      <xdr:row>37</xdr:row>
      <xdr:rowOff>6350</xdr:rowOff>
    </xdr:to>
    <xdr:sp macro="" textlink="">
      <xdr:nvSpPr>
        <xdr:cNvPr id="323" name="フローチャート: 判断 322"/>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162560</xdr:rowOff>
    </xdr:from>
    <xdr:ext cx="762000" cy="259080"/>
    <xdr:sp macro="" textlink="">
      <xdr:nvSpPr>
        <xdr:cNvPr id="324" name="テキスト ボックス 323"/>
        <xdr:cNvSpPr txBox="1"/>
      </xdr:nvSpPr>
      <xdr:spPr>
        <a:xfrm>
          <a:off x="12623800" y="633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6285" cy="259080"/>
    <xdr:sp macro="" textlink="">
      <xdr:nvSpPr>
        <xdr:cNvPr id="326" name="テキスト ボックス 325"/>
        <xdr:cNvSpPr txBox="1"/>
      </xdr:nvSpPr>
      <xdr:spPr>
        <a:xfrm>
          <a:off x="15455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6285" cy="259080"/>
    <xdr:sp macro="" textlink="">
      <xdr:nvSpPr>
        <xdr:cNvPr id="327" name="テキスト ボックス 326"/>
        <xdr:cNvSpPr txBox="1"/>
      </xdr:nvSpPr>
      <xdr:spPr>
        <a:xfrm>
          <a:off x="14566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6285" cy="259080"/>
    <xdr:sp macro="" textlink="">
      <xdr:nvSpPr>
        <xdr:cNvPr id="329" name="テキスト ボックス 328"/>
        <xdr:cNvSpPr txBox="1"/>
      </xdr:nvSpPr>
      <xdr:spPr>
        <a:xfrm>
          <a:off x="12788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126365</xdr:rowOff>
    </xdr:from>
    <xdr:to xmlns:xdr="http://schemas.openxmlformats.org/drawingml/2006/spreadsheetDrawing">
      <xdr:col>82</xdr:col>
      <xdr:colOff>158750</xdr:colOff>
      <xdr:row>35</xdr:row>
      <xdr:rowOff>56515</xdr:rowOff>
    </xdr:to>
    <xdr:sp macro="" textlink="">
      <xdr:nvSpPr>
        <xdr:cNvPr id="330" name="楕円 329"/>
        <xdr:cNvSpPr/>
      </xdr:nvSpPr>
      <xdr:spPr>
        <a:xfrm>
          <a:off x="16459200" y="59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34925</xdr:rowOff>
    </xdr:from>
    <xdr:ext cx="762000" cy="259080"/>
    <xdr:sp macro="" textlink="">
      <xdr:nvSpPr>
        <xdr:cNvPr id="331" name="補助費等該当値テキスト"/>
        <xdr:cNvSpPr txBox="1"/>
      </xdr:nvSpPr>
      <xdr:spPr>
        <a:xfrm>
          <a:off x="16598900" y="5864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144780</xdr:rowOff>
    </xdr:from>
    <xdr:to xmlns:xdr="http://schemas.openxmlformats.org/drawingml/2006/spreadsheetDrawing">
      <xdr:col>78</xdr:col>
      <xdr:colOff>120650</xdr:colOff>
      <xdr:row>35</xdr:row>
      <xdr:rowOff>74930</xdr:rowOff>
    </xdr:to>
    <xdr:sp macro="" textlink="">
      <xdr:nvSpPr>
        <xdr:cNvPr id="332" name="楕円 331"/>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85090</xdr:rowOff>
    </xdr:from>
    <xdr:ext cx="736600" cy="259080"/>
    <xdr:sp macro="" textlink="">
      <xdr:nvSpPr>
        <xdr:cNvPr id="333" name="テキスト ボックス 332"/>
        <xdr:cNvSpPr txBox="1"/>
      </xdr:nvSpPr>
      <xdr:spPr>
        <a:xfrm>
          <a:off x="15290800" y="5742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149225</xdr:rowOff>
    </xdr:from>
    <xdr:to xmlns:xdr="http://schemas.openxmlformats.org/drawingml/2006/spreadsheetDrawing">
      <xdr:col>74</xdr:col>
      <xdr:colOff>31750</xdr:colOff>
      <xdr:row>35</xdr:row>
      <xdr:rowOff>79375</xdr:rowOff>
    </xdr:to>
    <xdr:sp macro="" textlink="">
      <xdr:nvSpPr>
        <xdr:cNvPr id="334" name="楕円 333"/>
        <xdr:cNvSpPr/>
      </xdr:nvSpPr>
      <xdr:spPr>
        <a:xfrm>
          <a:off x="147320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89535</xdr:rowOff>
    </xdr:from>
    <xdr:ext cx="762000" cy="253365"/>
    <xdr:sp macro="" textlink="">
      <xdr:nvSpPr>
        <xdr:cNvPr id="335" name="テキスト ボックス 334"/>
        <xdr:cNvSpPr txBox="1"/>
      </xdr:nvSpPr>
      <xdr:spPr>
        <a:xfrm>
          <a:off x="14401800" y="5747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106045</xdr:rowOff>
    </xdr:from>
    <xdr:to xmlns:xdr="http://schemas.openxmlformats.org/drawingml/2006/spreadsheetDrawing">
      <xdr:col>69</xdr:col>
      <xdr:colOff>142875</xdr:colOff>
      <xdr:row>36</xdr:row>
      <xdr:rowOff>36195</xdr:rowOff>
    </xdr:to>
    <xdr:sp macro="" textlink="">
      <xdr:nvSpPr>
        <xdr:cNvPr id="336" name="楕円 335"/>
        <xdr:cNvSpPr/>
      </xdr:nvSpPr>
      <xdr:spPr>
        <a:xfrm>
          <a:off x="138430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46355</xdr:rowOff>
    </xdr:from>
    <xdr:ext cx="756285" cy="259080"/>
    <xdr:sp macro="" textlink="">
      <xdr:nvSpPr>
        <xdr:cNvPr id="337" name="テキスト ボックス 336"/>
        <xdr:cNvSpPr txBox="1"/>
      </xdr:nvSpPr>
      <xdr:spPr>
        <a:xfrm>
          <a:off x="13512800" y="587565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60325</xdr:rowOff>
    </xdr:from>
    <xdr:to xmlns:xdr="http://schemas.openxmlformats.org/drawingml/2006/spreadsheetDrawing">
      <xdr:col>65</xdr:col>
      <xdr:colOff>53975</xdr:colOff>
      <xdr:row>35</xdr:row>
      <xdr:rowOff>161925</xdr:rowOff>
    </xdr:to>
    <xdr:sp macro="" textlink="">
      <xdr:nvSpPr>
        <xdr:cNvPr id="338" name="楕円 337"/>
        <xdr:cNvSpPr/>
      </xdr:nvSpPr>
      <xdr:spPr>
        <a:xfrm>
          <a:off x="129540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635</xdr:rowOff>
    </xdr:from>
    <xdr:ext cx="762000" cy="259080"/>
    <xdr:sp macro="" textlink="">
      <xdr:nvSpPr>
        <xdr:cNvPr id="339" name="テキスト ボックス 338"/>
        <xdr:cNvSpPr txBox="1"/>
      </xdr:nvSpPr>
      <xdr:spPr>
        <a:xfrm>
          <a:off x="12623800" y="5829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a:t>
          </a:r>
          <a:r>
            <a:rPr kumimoji="1" lang="ja-JP" altLang="en-US" sz="900">
              <a:latin typeface="ＭＳ Ｐゴシック"/>
              <a:ea typeface="ＭＳ Ｐゴシック"/>
            </a:rPr>
            <a:t>公債費は、前年度と比べて同数値であり、類似団体内平均及び全国平均、山梨県平均と比較しても高い数値となっている。
　当年度については、分母となる経常一般財源等も増加した一方で、分子の公債費充当一般財源等も同様に増加したことにより数値自体は変化しなかった</a:t>
          </a:r>
          <a:r>
            <a:rPr kumimoji="1" lang="ja-JP" altLang="en-US" sz="900">
              <a:latin typeface="ＭＳ Ｐゴシック"/>
              <a:ea typeface="ＭＳ Ｐゴシック"/>
            </a:rPr>
            <a:t>。　</a:t>
          </a:r>
          <a:endParaRPr kumimoji="1" lang="ja-JP" altLang="en-US" sz="900">
            <a:latin typeface="ＭＳ Ｐゴシック"/>
            <a:ea typeface="ＭＳ Ｐゴシック"/>
          </a:endParaRPr>
        </a:p>
        <a:p>
          <a:r>
            <a:rPr kumimoji="1" lang="ja-JP" altLang="en-US" sz="900">
              <a:latin typeface="ＭＳ Ｐゴシック"/>
              <a:ea typeface="ＭＳ Ｐゴシック"/>
            </a:rPr>
            <a:t>　今後については、発行期限が令和７年度まで延長された緊急防災・減災事業債や緊急自然災害防止対策事業債などの交付税措置の優遇された地方債の集中的な発行も予想されることから、微増していくものとみられるが、</a:t>
          </a:r>
          <a:r>
            <a:rPr kumimoji="1" lang="ja-JP" altLang="en-US" sz="900">
              <a:latin typeface="ＭＳ Ｐゴシック"/>
              <a:ea typeface="ＭＳ Ｐゴシック"/>
            </a:rPr>
            <a:t>これまで同様、実質負担額の増加を抑制し、事業の優先順位や必要性を十分精査して計画的な市債管理に努める。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2735" cy="225425"/>
    <xdr:sp macro="" textlink="">
      <xdr:nvSpPr>
        <xdr:cNvPr id="351" name="テキスト ボックス 350"/>
        <xdr:cNvSpPr txBox="1"/>
      </xdr:nvSpPr>
      <xdr:spPr>
        <a:xfrm>
          <a:off x="723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2285" cy="253365"/>
    <xdr:sp macro="" textlink="">
      <xdr:nvSpPr>
        <xdr:cNvPr id="353" name="テキスト ボックス 352"/>
        <xdr:cNvSpPr txBox="1"/>
      </xdr:nvSpPr>
      <xdr:spPr>
        <a:xfrm>
          <a:off x="254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4" name="直線コネクタ 353"/>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2285" cy="253365"/>
    <xdr:sp macro="" textlink="">
      <xdr:nvSpPr>
        <xdr:cNvPr id="355" name="テキスト ボックス 354"/>
        <xdr:cNvSpPr txBox="1"/>
      </xdr:nvSpPr>
      <xdr:spPr>
        <a:xfrm>
          <a:off x="254000" y="13815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6" name="直線コネクタ 355"/>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2285" cy="253365"/>
    <xdr:sp macro="" textlink="">
      <xdr:nvSpPr>
        <xdr:cNvPr id="357" name="テキスト ボックス 356"/>
        <xdr:cNvSpPr txBox="1"/>
      </xdr:nvSpPr>
      <xdr:spPr>
        <a:xfrm>
          <a:off x="254000" y="13357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8" name="直線コネクタ 357"/>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2285" cy="253365"/>
    <xdr:sp macro="" textlink="">
      <xdr:nvSpPr>
        <xdr:cNvPr id="359" name="テキスト ボックス 358"/>
        <xdr:cNvSpPr txBox="1"/>
      </xdr:nvSpPr>
      <xdr:spPr>
        <a:xfrm>
          <a:off x="254000" y="12900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0" name="直線コネクタ 359"/>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2285" cy="253365"/>
    <xdr:sp macro="" textlink="">
      <xdr:nvSpPr>
        <xdr:cNvPr id="361" name="テキスト ボックス 360"/>
        <xdr:cNvSpPr txBox="1"/>
      </xdr:nvSpPr>
      <xdr:spPr>
        <a:xfrm>
          <a:off x="254000" y="12443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154940</xdr:rowOff>
    </xdr:from>
    <xdr:to xmlns:xdr="http://schemas.openxmlformats.org/drawingml/2006/spreadsheetDrawing">
      <xdr:col>24</xdr:col>
      <xdr:colOff>25400</xdr:colOff>
      <xdr:row>80</xdr:row>
      <xdr:rowOff>113030</xdr:rowOff>
    </xdr:to>
    <xdr:cxnSp macro="">
      <xdr:nvCxnSpPr>
        <xdr:cNvPr id="364" name="直線コネクタ 363"/>
        <xdr:cNvCxnSpPr/>
      </xdr:nvCxnSpPr>
      <xdr:spPr>
        <a:xfrm flipV="1">
          <a:off x="4826000" y="12842240"/>
          <a:ext cx="0" cy="986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85090</xdr:rowOff>
    </xdr:from>
    <xdr:ext cx="762000" cy="259080"/>
    <xdr:sp macro="" textlink="">
      <xdr:nvSpPr>
        <xdr:cNvPr id="365" name="公債費最小値テキスト"/>
        <xdr:cNvSpPr txBox="1"/>
      </xdr:nvSpPr>
      <xdr:spPr>
        <a:xfrm>
          <a:off x="4914900" y="13801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113030</xdr:rowOff>
    </xdr:from>
    <xdr:to xmlns:xdr="http://schemas.openxmlformats.org/drawingml/2006/spreadsheetDrawing">
      <xdr:col>24</xdr:col>
      <xdr:colOff>114300</xdr:colOff>
      <xdr:row>80</xdr:row>
      <xdr:rowOff>113030</xdr:rowOff>
    </xdr:to>
    <xdr:cxnSp macro="">
      <xdr:nvCxnSpPr>
        <xdr:cNvPr id="366" name="直線コネクタ 365"/>
        <xdr:cNvCxnSpPr/>
      </xdr:nvCxnSpPr>
      <xdr:spPr>
        <a:xfrm>
          <a:off x="4737100" y="1382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69215</xdr:rowOff>
    </xdr:from>
    <xdr:ext cx="762000" cy="259080"/>
    <xdr:sp macro="" textlink="">
      <xdr:nvSpPr>
        <xdr:cNvPr id="367" name="公債費最大値テキスト"/>
        <xdr:cNvSpPr txBox="1"/>
      </xdr:nvSpPr>
      <xdr:spPr>
        <a:xfrm>
          <a:off x="4914900" y="12585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154940</xdr:rowOff>
    </xdr:from>
    <xdr:to xmlns:xdr="http://schemas.openxmlformats.org/drawingml/2006/spreadsheetDrawing">
      <xdr:col>24</xdr:col>
      <xdr:colOff>114300</xdr:colOff>
      <xdr:row>74</xdr:row>
      <xdr:rowOff>154940</xdr:rowOff>
    </xdr:to>
    <xdr:cxnSp macro="">
      <xdr:nvCxnSpPr>
        <xdr:cNvPr id="368" name="直線コネクタ 367"/>
        <xdr:cNvCxnSpPr/>
      </xdr:nvCxnSpPr>
      <xdr:spPr>
        <a:xfrm>
          <a:off x="4737100" y="1284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78</xdr:row>
      <xdr:rowOff>104140</xdr:rowOff>
    </xdr:from>
    <xdr:to xmlns:xdr="http://schemas.openxmlformats.org/drawingml/2006/spreadsheetDrawing">
      <xdr:col>24</xdr:col>
      <xdr:colOff>25400</xdr:colOff>
      <xdr:row>78</xdr:row>
      <xdr:rowOff>104140</xdr:rowOff>
    </xdr:to>
    <xdr:cxnSp macro="">
      <xdr:nvCxnSpPr>
        <xdr:cNvPr id="369" name="直線コネクタ 368"/>
        <xdr:cNvCxnSpPr/>
      </xdr:nvCxnSpPr>
      <xdr:spPr>
        <a:xfrm>
          <a:off x="3987800" y="134772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132080</xdr:rowOff>
    </xdr:from>
    <xdr:ext cx="762000" cy="253365"/>
    <xdr:sp macro="" textlink="">
      <xdr:nvSpPr>
        <xdr:cNvPr id="370" name="公債費平均値テキスト"/>
        <xdr:cNvSpPr txBox="1"/>
      </xdr:nvSpPr>
      <xdr:spPr>
        <a:xfrm>
          <a:off x="4914900" y="1316228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114935</xdr:rowOff>
    </xdr:from>
    <xdr:to xmlns:xdr="http://schemas.openxmlformats.org/drawingml/2006/spreadsheetDrawing">
      <xdr:col>24</xdr:col>
      <xdr:colOff>76200</xdr:colOff>
      <xdr:row>78</xdr:row>
      <xdr:rowOff>45085</xdr:rowOff>
    </xdr:to>
    <xdr:sp macro="" textlink="">
      <xdr:nvSpPr>
        <xdr:cNvPr id="371" name="フローチャート: 判断 370"/>
        <xdr:cNvSpPr/>
      </xdr:nvSpPr>
      <xdr:spPr>
        <a:xfrm>
          <a:off x="4775200" y="133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72390</xdr:rowOff>
    </xdr:from>
    <xdr:to xmlns:xdr="http://schemas.openxmlformats.org/drawingml/2006/spreadsheetDrawing">
      <xdr:col>19</xdr:col>
      <xdr:colOff>187325</xdr:colOff>
      <xdr:row>78</xdr:row>
      <xdr:rowOff>104140</xdr:rowOff>
    </xdr:to>
    <xdr:cxnSp macro="">
      <xdr:nvCxnSpPr>
        <xdr:cNvPr id="372" name="直線コネクタ 371"/>
        <xdr:cNvCxnSpPr/>
      </xdr:nvCxnSpPr>
      <xdr:spPr>
        <a:xfrm>
          <a:off x="3098800" y="1344549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110490</xdr:rowOff>
    </xdr:from>
    <xdr:to xmlns:xdr="http://schemas.openxmlformats.org/drawingml/2006/spreadsheetDrawing">
      <xdr:col>20</xdr:col>
      <xdr:colOff>38100</xdr:colOff>
      <xdr:row>78</xdr:row>
      <xdr:rowOff>40640</xdr:rowOff>
    </xdr:to>
    <xdr:sp macro="" textlink="">
      <xdr:nvSpPr>
        <xdr:cNvPr id="373" name="フローチャート: 判断 372"/>
        <xdr:cNvSpPr/>
      </xdr:nvSpPr>
      <xdr:spPr>
        <a:xfrm>
          <a:off x="3937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50800</xdr:rowOff>
    </xdr:from>
    <xdr:ext cx="730885" cy="259080"/>
    <xdr:sp macro="" textlink="">
      <xdr:nvSpPr>
        <xdr:cNvPr id="374" name="テキスト ボックス 373"/>
        <xdr:cNvSpPr txBox="1"/>
      </xdr:nvSpPr>
      <xdr:spPr>
        <a:xfrm>
          <a:off x="3606800" y="1308100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72390</xdr:rowOff>
    </xdr:from>
    <xdr:to xmlns:xdr="http://schemas.openxmlformats.org/drawingml/2006/spreadsheetDrawing">
      <xdr:col>15</xdr:col>
      <xdr:colOff>98425</xdr:colOff>
      <xdr:row>78</xdr:row>
      <xdr:rowOff>135890</xdr:rowOff>
    </xdr:to>
    <xdr:cxnSp macro="">
      <xdr:nvCxnSpPr>
        <xdr:cNvPr id="375" name="直線コネクタ 374"/>
        <xdr:cNvCxnSpPr/>
      </xdr:nvCxnSpPr>
      <xdr:spPr>
        <a:xfrm flipV="1">
          <a:off x="2209800" y="1344549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73660</xdr:rowOff>
    </xdr:from>
    <xdr:to xmlns:xdr="http://schemas.openxmlformats.org/drawingml/2006/spreadsheetDrawing">
      <xdr:col>15</xdr:col>
      <xdr:colOff>149225</xdr:colOff>
      <xdr:row>78</xdr:row>
      <xdr:rowOff>3810</xdr:rowOff>
    </xdr:to>
    <xdr:sp macro="" textlink="">
      <xdr:nvSpPr>
        <xdr:cNvPr id="376" name="フローチャート: 判断 375"/>
        <xdr:cNvSpPr/>
      </xdr:nvSpPr>
      <xdr:spPr>
        <a:xfrm>
          <a:off x="30480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13970</xdr:rowOff>
    </xdr:from>
    <xdr:ext cx="762000" cy="259080"/>
    <xdr:sp macro="" textlink="">
      <xdr:nvSpPr>
        <xdr:cNvPr id="377" name="テキスト ボックス 376"/>
        <xdr:cNvSpPr txBox="1"/>
      </xdr:nvSpPr>
      <xdr:spPr>
        <a:xfrm>
          <a:off x="2717800" y="1304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104140</xdr:rowOff>
    </xdr:from>
    <xdr:to xmlns:xdr="http://schemas.openxmlformats.org/drawingml/2006/spreadsheetDrawing">
      <xdr:col>11</xdr:col>
      <xdr:colOff>9525</xdr:colOff>
      <xdr:row>78</xdr:row>
      <xdr:rowOff>135890</xdr:rowOff>
    </xdr:to>
    <xdr:cxnSp macro="">
      <xdr:nvCxnSpPr>
        <xdr:cNvPr id="378" name="直線コネクタ 377"/>
        <xdr:cNvCxnSpPr/>
      </xdr:nvCxnSpPr>
      <xdr:spPr>
        <a:xfrm>
          <a:off x="1320800" y="134772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142240</xdr:rowOff>
    </xdr:from>
    <xdr:to xmlns:xdr="http://schemas.openxmlformats.org/drawingml/2006/spreadsheetDrawing">
      <xdr:col>11</xdr:col>
      <xdr:colOff>60325</xdr:colOff>
      <xdr:row>78</xdr:row>
      <xdr:rowOff>72390</xdr:rowOff>
    </xdr:to>
    <xdr:sp macro="" textlink="">
      <xdr:nvSpPr>
        <xdr:cNvPr id="379" name="フローチャート: 判断 378"/>
        <xdr:cNvSpPr/>
      </xdr:nvSpPr>
      <xdr:spPr>
        <a:xfrm>
          <a:off x="21590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82550</xdr:rowOff>
    </xdr:from>
    <xdr:ext cx="756285" cy="259080"/>
    <xdr:sp macro="" textlink="">
      <xdr:nvSpPr>
        <xdr:cNvPr id="380" name="テキスト ボックス 379"/>
        <xdr:cNvSpPr txBox="1"/>
      </xdr:nvSpPr>
      <xdr:spPr>
        <a:xfrm>
          <a:off x="1828800" y="1311275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156210</xdr:rowOff>
    </xdr:from>
    <xdr:to xmlns:xdr="http://schemas.openxmlformats.org/drawingml/2006/spreadsheetDrawing">
      <xdr:col>6</xdr:col>
      <xdr:colOff>171450</xdr:colOff>
      <xdr:row>78</xdr:row>
      <xdr:rowOff>86360</xdr:rowOff>
    </xdr:to>
    <xdr:sp macro="" textlink="">
      <xdr:nvSpPr>
        <xdr:cNvPr id="381" name="フローチャート: 判断 380"/>
        <xdr:cNvSpPr/>
      </xdr:nvSpPr>
      <xdr:spPr>
        <a:xfrm>
          <a:off x="12700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96520</xdr:rowOff>
    </xdr:from>
    <xdr:ext cx="756285" cy="259080"/>
    <xdr:sp macro="" textlink="">
      <xdr:nvSpPr>
        <xdr:cNvPr id="382" name="テキスト ボックス 381"/>
        <xdr:cNvSpPr txBox="1"/>
      </xdr:nvSpPr>
      <xdr:spPr>
        <a:xfrm>
          <a:off x="939800" y="131267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6285" cy="259080"/>
    <xdr:sp macro="" textlink="">
      <xdr:nvSpPr>
        <xdr:cNvPr id="385" name="テキスト ボックス 384"/>
        <xdr:cNvSpPr txBox="1"/>
      </xdr:nvSpPr>
      <xdr:spPr>
        <a:xfrm>
          <a:off x="2882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53340</xdr:rowOff>
    </xdr:from>
    <xdr:to xmlns:xdr="http://schemas.openxmlformats.org/drawingml/2006/spreadsheetDrawing">
      <xdr:col>24</xdr:col>
      <xdr:colOff>76200</xdr:colOff>
      <xdr:row>78</xdr:row>
      <xdr:rowOff>154940</xdr:rowOff>
    </xdr:to>
    <xdr:sp macro="" textlink="">
      <xdr:nvSpPr>
        <xdr:cNvPr id="388" name="楕円 387"/>
        <xdr:cNvSpPr/>
      </xdr:nvSpPr>
      <xdr:spPr>
        <a:xfrm>
          <a:off x="47752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25400</xdr:rowOff>
    </xdr:from>
    <xdr:ext cx="762000" cy="259080"/>
    <xdr:sp macro="" textlink="">
      <xdr:nvSpPr>
        <xdr:cNvPr id="389" name="公債費該当値テキスト"/>
        <xdr:cNvSpPr txBox="1"/>
      </xdr:nvSpPr>
      <xdr:spPr>
        <a:xfrm>
          <a:off x="4914900" y="1339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53340</xdr:rowOff>
    </xdr:from>
    <xdr:to xmlns:xdr="http://schemas.openxmlformats.org/drawingml/2006/spreadsheetDrawing">
      <xdr:col>20</xdr:col>
      <xdr:colOff>38100</xdr:colOff>
      <xdr:row>78</xdr:row>
      <xdr:rowOff>154940</xdr:rowOff>
    </xdr:to>
    <xdr:sp macro="" textlink="">
      <xdr:nvSpPr>
        <xdr:cNvPr id="390" name="楕円 389"/>
        <xdr:cNvSpPr/>
      </xdr:nvSpPr>
      <xdr:spPr>
        <a:xfrm>
          <a:off x="39370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139700</xdr:rowOff>
    </xdr:from>
    <xdr:ext cx="730885" cy="259080"/>
    <xdr:sp macro="" textlink="">
      <xdr:nvSpPr>
        <xdr:cNvPr id="391" name="テキスト ボックス 390"/>
        <xdr:cNvSpPr txBox="1"/>
      </xdr:nvSpPr>
      <xdr:spPr>
        <a:xfrm>
          <a:off x="3606800" y="1351280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21590</xdr:rowOff>
    </xdr:from>
    <xdr:to xmlns:xdr="http://schemas.openxmlformats.org/drawingml/2006/spreadsheetDrawing">
      <xdr:col>15</xdr:col>
      <xdr:colOff>149225</xdr:colOff>
      <xdr:row>78</xdr:row>
      <xdr:rowOff>123190</xdr:rowOff>
    </xdr:to>
    <xdr:sp macro="" textlink="">
      <xdr:nvSpPr>
        <xdr:cNvPr id="392" name="楕円 391"/>
        <xdr:cNvSpPr/>
      </xdr:nvSpPr>
      <xdr:spPr>
        <a:xfrm>
          <a:off x="304800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107950</xdr:rowOff>
    </xdr:from>
    <xdr:ext cx="762000" cy="259080"/>
    <xdr:sp macro="" textlink="">
      <xdr:nvSpPr>
        <xdr:cNvPr id="393" name="テキスト ボックス 392"/>
        <xdr:cNvSpPr txBox="1"/>
      </xdr:nvSpPr>
      <xdr:spPr>
        <a:xfrm>
          <a:off x="2717800" y="1348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85090</xdr:rowOff>
    </xdr:from>
    <xdr:to xmlns:xdr="http://schemas.openxmlformats.org/drawingml/2006/spreadsheetDrawing">
      <xdr:col>11</xdr:col>
      <xdr:colOff>60325</xdr:colOff>
      <xdr:row>79</xdr:row>
      <xdr:rowOff>15240</xdr:rowOff>
    </xdr:to>
    <xdr:sp macro="" textlink="">
      <xdr:nvSpPr>
        <xdr:cNvPr id="394" name="楕円 393"/>
        <xdr:cNvSpPr/>
      </xdr:nvSpPr>
      <xdr:spPr>
        <a:xfrm>
          <a:off x="21590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0</xdr:rowOff>
    </xdr:from>
    <xdr:ext cx="756285" cy="259080"/>
    <xdr:sp macro="" textlink="">
      <xdr:nvSpPr>
        <xdr:cNvPr id="395" name="テキスト ボックス 394"/>
        <xdr:cNvSpPr txBox="1"/>
      </xdr:nvSpPr>
      <xdr:spPr>
        <a:xfrm>
          <a:off x="1828800" y="1354455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53340</xdr:rowOff>
    </xdr:from>
    <xdr:to xmlns:xdr="http://schemas.openxmlformats.org/drawingml/2006/spreadsheetDrawing">
      <xdr:col>6</xdr:col>
      <xdr:colOff>171450</xdr:colOff>
      <xdr:row>78</xdr:row>
      <xdr:rowOff>154940</xdr:rowOff>
    </xdr:to>
    <xdr:sp macro="" textlink="">
      <xdr:nvSpPr>
        <xdr:cNvPr id="396" name="楕円 395"/>
        <xdr:cNvSpPr/>
      </xdr:nvSpPr>
      <xdr:spPr>
        <a:xfrm>
          <a:off x="12700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139700</xdr:rowOff>
    </xdr:from>
    <xdr:ext cx="756285" cy="259080"/>
    <xdr:sp macro="" textlink="">
      <xdr:nvSpPr>
        <xdr:cNvPr id="397" name="テキスト ボックス 396"/>
        <xdr:cNvSpPr txBox="1"/>
      </xdr:nvSpPr>
      <xdr:spPr>
        <a:xfrm>
          <a:off x="939800" y="135128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000">
              <a:latin typeface="ＭＳ Ｐゴシック"/>
              <a:ea typeface="ＭＳ Ｐゴシック"/>
            </a:rPr>
            <a:t>公債費以外については、前年度より1ポイント上昇したが、</a:t>
          </a:r>
          <a:r>
            <a:rPr kumimoji="1" lang="ja-JP" altLang="en-US" sz="1000">
              <a:latin typeface="ＭＳ Ｐゴシック"/>
              <a:ea typeface="ＭＳ Ｐゴシック"/>
            </a:rPr>
            <a:t>未だ公債費の占める割合が大きいことから、類似団体内平均及び全国平均、山梨県平均よりも低い数値となっている。
　分母となる経常一般財源等が増加はしたものの、分子の構成要素である人件費については、職員数の増加や給与改定に伴い増加、その他経費については国民健康保険事業特別会計への繰り出し金の増加</a:t>
          </a:r>
          <a:r>
            <a:rPr kumimoji="1" lang="ja-JP" altLang="en-US" sz="1000">
              <a:latin typeface="ＭＳ Ｐゴシック"/>
              <a:ea typeface="ＭＳ Ｐゴシック"/>
            </a:rPr>
            <a:t>により増加しており、結果1</a:t>
          </a:r>
          <a:r>
            <a:rPr kumimoji="1" lang="ja-JP" altLang="en-US" sz="1000">
              <a:latin typeface="ＭＳ Ｐゴシック"/>
              <a:ea typeface="ＭＳ Ｐゴシック"/>
            </a:rPr>
            <a:t>ポイントの</a:t>
          </a:r>
          <a:r>
            <a:rPr kumimoji="1" lang="ja-JP" altLang="en-US" sz="1000">
              <a:latin typeface="ＭＳ Ｐゴシック"/>
              <a:ea typeface="ＭＳ Ｐゴシック"/>
            </a:rPr>
            <a:t>上昇となった。</a:t>
          </a:r>
          <a:endParaRPr kumimoji="1" lang="ja-JP" altLang="en-US" sz="1000">
            <a:latin typeface="ＭＳ Ｐゴシック"/>
            <a:ea typeface="ＭＳ Ｐゴシック"/>
          </a:endParaRPr>
        </a:p>
        <a:p>
          <a:r>
            <a:rPr kumimoji="1" lang="ja-JP" altLang="en-US" sz="1000">
              <a:latin typeface="ＭＳ Ｐゴシック"/>
              <a:ea typeface="ＭＳ Ｐゴシック"/>
            </a:rPr>
            <a:t>　</a:t>
          </a:r>
          <a:r>
            <a:rPr kumimoji="1" lang="ja-JP" altLang="en-US" sz="1000">
              <a:latin typeface="ＭＳ Ｐゴシック"/>
              <a:ea typeface="ＭＳ Ｐゴシック"/>
            </a:rPr>
            <a:t>今後はより徹底した経費節減など行政改革を推進し、計画的な行財政運営に努める。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2735" cy="225425"/>
    <xdr:sp macro="" textlink="">
      <xdr:nvSpPr>
        <xdr:cNvPr id="409" name="テキスト ボックス 408"/>
        <xdr:cNvSpPr txBox="1"/>
      </xdr:nvSpPr>
      <xdr:spPr>
        <a:xfrm>
          <a:off x="12407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2285" cy="253365"/>
    <xdr:sp macro="" textlink="">
      <xdr:nvSpPr>
        <xdr:cNvPr id="411" name="テキスト ボックス 410"/>
        <xdr:cNvSpPr txBox="1"/>
      </xdr:nvSpPr>
      <xdr:spPr>
        <a:xfrm>
          <a:off x="11938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2" name="直線コネクタ 411"/>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2285" cy="253365"/>
    <xdr:sp macro="" textlink="">
      <xdr:nvSpPr>
        <xdr:cNvPr id="413" name="テキスト ボックス 412"/>
        <xdr:cNvSpPr txBox="1"/>
      </xdr:nvSpPr>
      <xdr:spPr>
        <a:xfrm>
          <a:off x="11938000" y="13815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4" name="直線コネクタ 413"/>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2285" cy="253365"/>
    <xdr:sp macro="" textlink="">
      <xdr:nvSpPr>
        <xdr:cNvPr id="415" name="テキスト ボックス 414"/>
        <xdr:cNvSpPr txBox="1"/>
      </xdr:nvSpPr>
      <xdr:spPr>
        <a:xfrm>
          <a:off x="11938000" y="13357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6" name="直線コネクタ 415"/>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2285" cy="253365"/>
    <xdr:sp macro="" textlink="">
      <xdr:nvSpPr>
        <xdr:cNvPr id="417" name="テキスト ボックス 416"/>
        <xdr:cNvSpPr txBox="1"/>
      </xdr:nvSpPr>
      <xdr:spPr>
        <a:xfrm>
          <a:off x="11938000" y="12900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8" name="直線コネクタ 417"/>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2285" cy="253365"/>
    <xdr:sp macro="" textlink="">
      <xdr:nvSpPr>
        <xdr:cNvPr id="419" name="テキスト ボックス 418"/>
        <xdr:cNvSpPr txBox="1"/>
      </xdr:nvSpPr>
      <xdr:spPr>
        <a:xfrm>
          <a:off x="11938000" y="12443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2285" cy="253365"/>
    <xdr:sp macro="" textlink="">
      <xdr:nvSpPr>
        <xdr:cNvPr id="421" name="テキスト ボックス 420"/>
        <xdr:cNvSpPr txBox="1"/>
      </xdr:nvSpPr>
      <xdr:spPr>
        <a:xfrm>
          <a:off x="11938000" y="11986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75</xdr:row>
      <xdr:rowOff>46990</xdr:rowOff>
    </xdr:from>
    <xdr:to xmlns:xdr="http://schemas.openxmlformats.org/drawingml/2006/spreadsheetDrawing">
      <xdr:col>82</xdr:col>
      <xdr:colOff>107950</xdr:colOff>
      <xdr:row>80</xdr:row>
      <xdr:rowOff>163830</xdr:rowOff>
    </xdr:to>
    <xdr:cxnSp macro="">
      <xdr:nvCxnSpPr>
        <xdr:cNvPr id="423" name="直線コネクタ 422"/>
        <xdr:cNvCxnSpPr/>
      </xdr:nvCxnSpPr>
      <xdr:spPr>
        <a:xfrm flipV="1">
          <a:off x="16510000" y="12905740"/>
          <a:ext cx="0" cy="974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135890</xdr:rowOff>
    </xdr:from>
    <xdr:ext cx="762000" cy="259080"/>
    <xdr:sp macro="" textlink="">
      <xdr:nvSpPr>
        <xdr:cNvPr id="424" name="公債費以外最小値テキスト"/>
        <xdr:cNvSpPr txBox="1"/>
      </xdr:nvSpPr>
      <xdr:spPr>
        <a:xfrm>
          <a:off x="16598900" y="13851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163830</xdr:rowOff>
    </xdr:from>
    <xdr:to xmlns:xdr="http://schemas.openxmlformats.org/drawingml/2006/spreadsheetDrawing">
      <xdr:col>82</xdr:col>
      <xdr:colOff>196850</xdr:colOff>
      <xdr:row>80</xdr:row>
      <xdr:rowOff>163830</xdr:rowOff>
    </xdr:to>
    <xdr:cxnSp macro="">
      <xdr:nvCxnSpPr>
        <xdr:cNvPr id="425" name="直線コネクタ 424"/>
        <xdr:cNvCxnSpPr/>
      </xdr:nvCxnSpPr>
      <xdr:spPr>
        <a:xfrm>
          <a:off x="16421100" y="13879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73</xdr:row>
      <xdr:rowOff>133350</xdr:rowOff>
    </xdr:from>
    <xdr:ext cx="762000" cy="253365"/>
    <xdr:sp macro="" textlink="">
      <xdr:nvSpPr>
        <xdr:cNvPr id="426" name="公債費以外最大値テキスト"/>
        <xdr:cNvSpPr txBox="1"/>
      </xdr:nvSpPr>
      <xdr:spPr>
        <a:xfrm>
          <a:off x="16598900" y="126492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75</xdr:row>
      <xdr:rowOff>46990</xdr:rowOff>
    </xdr:from>
    <xdr:to xmlns:xdr="http://schemas.openxmlformats.org/drawingml/2006/spreadsheetDrawing">
      <xdr:col>82</xdr:col>
      <xdr:colOff>196850</xdr:colOff>
      <xdr:row>75</xdr:row>
      <xdr:rowOff>46990</xdr:rowOff>
    </xdr:to>
    <xdr:cxnSp macro="">
      <xdr:nvCxnSpPr>
        <xdr:cNvPr id="427" name="直線コネクタ 426"/>
        <xdr:cNvCxnSpPr/>
      </xdr:nvCxnSpPr>
      <xdr:spPr>
        <a:xfrm>
          <a:off x="16421100" y="12905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69850</xdr:rowOff>
    </xdr:from>
    <xdr:to xmlns:xdr="http://schemas.openxmlformats.org/drawingml/2006/spreadsheetDrawing">
      <xdr:col>82</xdr:col>
      <xdr:colOff>107950</xdr:colOff>
      <xdr:row>75</xdr:row>
      <xdr:rowOff>115570</xdr:rowOff>
    </xdr:to>
    <xdr:cxnSp macro="">
      <xdr:nvCxnSpPr>
        <xdr:cNvPr id="428" name="直線コネクタ 427"/>
        <xdr:cNvCxnSpPr/>
      </xdr:nvCxnSpPr>
      <xdr:spPr>
        <a:xfrm>
          <a:off x="15671800" y="1292860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158115</xdr:rowOff>
    </xdr:from>
    <xdr:ext cx="762000" cy="253365"/>
    <xdr:sp macro="" textlink="">
      <xdr:nvSpPr>
        <xdr:cNvPr id="429" name="公債費以外平均値テキスト"/>
        <xdr:cNvSpPr txBox="1"/>
      </xdr:nvSpPr>
      <xdr:spPr>
        <a:xfrm>
          <a:off x="16598900" y="1318831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14605</xdr:rowOff>
    </xdr:from>
    <xdr:to xmlns:xdr="http://schemas.openxmlformats.org/drawingml/2006/spreadsheetDrawing">
      <xdr:col>82</xdr:col>
      <xdr:colOff>158750</xdr:colOff>
      <xdr:row>77</xdr:row>
      <xdr:rowOff>116205</xdr:rowOff>
    </xdr:to>
    <xdr:sp macro="" textlink="">
      <xdr:nvSpPr>
        <xdr:cNvPr id="430" name="フローチャート: 判断 429"/>
        <xdr:cNvSpPr/>
      </xdr:nvSpPr>
      <xdr:spPr>
        <a:xfrm>
          <a:off x="164592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104140</xdr:rowOff>
    </xdr:from>
    <xdr:to xmlns:xdr="http://schemas.openxmlformats.org/drawingml/2006/spreadsheetDrawing">
      <xdr:col>78</xdr:col>
      <xdr:colOff>69850</xdr:colOff>
      <xdr:row>75</xdr:row>
      <xdr:rowOff>69850</xdr:rowOff>
    </xdr:to>
    <xdr:cxnSp macro="">
      <xdr:nvCxnSpPr>
        <xdr:cNvPr id="431" name="直線コネクタ 430"/>
        <xdr:cNvCxnSpPr/>
      </xdr:nvCxnSpPr>
      <xdr:spPr>
        <a:xfrm>
          <a:off x="14782800" y="1279144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126365</xdr:rowOff>
    </xdr:from>
    <xdr:to xmlns:xdr="http://schemas.openxmlformats.org/drawingml/2006/spreadsheetDrawing">
      <xdr:col>78</xdr:col>
      <xdr:colOff>120650</xdr:colOff>
      <xdr:row>77</xdr:row>
      <xdr:rowOff>56515</xdr:rowOff>
    </xdr:to>
    <xdr:sp macro="" textlink="">
      <xdr:nvSpPr>
        <xdr:cNvPr id="432" name="フローチャート: 判断 431"/>
        <xdr:cNvSpPr/>
      </xdr:nvSpPr>
      <xdr:spPr>
        <a:xfrm>
          <a:off x="15621000" y="13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41275</xdr:rowOff>
    </xdr:from>
    <xdr:ext cx="736600" cy="253365"/>
    <xdr:sp macro="" textlink="">
      <xdr:nvSpPr>
        <xdr:cNvPr id="433" name="テキスト ボックス 432"/>
        <xdr:cNvSpPr txBox="1"/>
      </xdr:nvSpPr>
      <xdr:spPr>
        <a:xfrm>
          <a:off x="15290800" y="1324292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104140</xdr:rowOff>
    </xdr:from>
    <xdr:to xmlns:xdr="http://schemas.openxmlformats.org/drawingml/2006/spreadsheetDrawing">
      <xdr:col>73</xdr:col>
      <xdr:colOff>180975</xdr:colOff>
      <xdr:row>76</xdr:row>
      <xdr:rowOff>72390</xdr:rowOff>
    </xdr:to>
    <xdr:cxnSp macro="">
      <xdr:nvCxnSpPr>
        <xdr:cNvPr id="434" name="直線コネクタ 433"/>
        <xdr:cNvCxnSpPr/>
      </xdr:nvCxnSpPr>
      <xdr:spPr>
        <a:xfrm flipV="1">
          <a:off x="13893800" y="12791440"/>
          <a:ext cx="889000" cy="311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170180</xdr:rowOff>
    </xdr:from>
    <xdr:to xmlns:xdr="http://schemas.openxmlformats.org/drawingml/2006/spreadsheetDrawing">
      <xdr:col>74</xdr:col>
      <xdr:colOff>31750</xdr:colOff>
      <xdr:row>76</xdr:row>
      <xdr:rowOff>100330</xdr:rowOff>
    </xdr:to>
    <xdr:sp macro="" textlink="">
      <xdr:nvSpPr>
        <xdr:cNvPr id="435" name="フローチャート: 判断 434"/>
        <xdr:cNvSpPr/>
      </xdr:nvSpPr>
      <xdr:spPr>
        <a:xfrm>
          <a:off x="14732000" y="1302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85090</xdr:rowOff>
    </xdr:from>
    <xdr:ext cx="762000" cy="259080"/>
    <xdr:sp macro="" textlink="">
      <xdr:nvSpPr>
        <xdr:cNvPr id="436" name="テキスト ボックス 435"/>
        <xdr:cNvSpPr txBox="1"/>
      </xdr:nvSpPr>
      <xdr:spPr>
        <a:xfrm>
          <a:off x="14401800" y="13115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72390</xdr:rowOff>
    </xdr:from>
    <xdr:to xmlns:xdr="http://schemas.openxmlformats.org/drawingml/2006/spreadsheetDrawing">
      <xdr:col>69</xdr:col>
      <xdr:colOff>92075</xdr:colOff>
      <xdr:row>76</xdr:row>
      <xdr:rowOff>127000</xdr:rowOff>
    </xdr:to>
    <xdr:cxnSp macro="">
      <xdr:nvCxnSpPr>
        <xdr:cNvPr id="437" name="直線コネクタ 436"/>
        <xdr:cNvCxnSpPr/>
      </xdr:nvCxnSpPr>
      <xdr:spPr>
        <a:xfrm flipV="1">
          <a:off x="13004800" y="1310259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46355</xdr:rowOff>
    </xdr:from>
    <xdr:to xmlns:xdr="http://schemas.openxmlformats.org/drawingml/2006/spreadsheetDrawing">
      <xdr:col>69</xdr:col>
      <xdr:colOff>142875</xdr:colOff>
      <xdr:row>77</xdr:row>
      <xdr:rowOff>147955</xdr:rowOff>
    </xdr:to>
    <xdr:sp macro="" textlink="">
      <xdr:nvSpPr>
        <xdr:cNvPr id="438" name="フローチャート: 判断 437"/>
        <xdr:cNvSpPr/>
      </xdr:nvSpPr>
      <xdr:spPr>
        <a:xfrm>
          <a:off x="13843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132715</xdr:rowOff>
    </xdr:from>
    <xdr:ext cx="756285" cy="253365"/>
    <xdr:sp macro="" textlink="">
      <xdr:nvSpPr>
        <xdr:cNvPr id="439" name="テキスト ボックス 438"/>
        <xdr:cNvSpPr txBox="1"/>
      </xdr:nvSpPr>
      <xdr:spPr>
        <a:xfrm>
          <a:off x="13512800" y="1333436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96520</xdr:rowOff>
    </xdr:from>
    <xdr:to xmlns:xdr="http://schemas.openxmlformats.org/drawingml/2006/spreadsheetDrawing">
      <xdr:col>65</xdr:col>
      <xdr:colOff>53975</xdr:colOff>
      <xdr:row>78</xdr:row>
      <xdr:rowOff>26670</xdr:rowOff>
    </xdr:to>
    <xdr:sp macro="" textlink="">
      <xdr:nvSpPr>
        <xdr:cNvPr id="440" name="フローチャート: 判断 439"/>
        <xdr:cNvSpPr/>
      </xdr:nvSpPr>
      <xdr:spPr>
        <a:xfrm>
          <a:off x="1295400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11430</xdr:rowOff>
    </xdr:from>
    <xdr:ext cx="762000" cy="259080"/>
    <xdr:sp macro="" textlink="">
      <xdr:nvSpPr>
        <xdr:cNvPr id="441" name="テキスト ボックス 440"/>
        <xdr:cNvSpPr txBox="1"/>
      </xdr:nvSpPr>
      <xdr:spPr>
        <a:xfrm>
          <a:off x="12623800" y="13384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2" name="テキスト ボックス 44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6285" cy="259080"/>
    <xdr:sp macro="" textlink="">
      <xdr:nvSpPr>
        <xdr:cNvPr id="443" name="テキスト ボックス 442"/>
        <xdr:cNvSpPr txBox="1"/>
      </xdr:nvSpPr>
      <xdr:spPr>
        <a:xfrm>
          <a:off x="15455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6285" cy="259080"/>
    <xdr:sp macro="" textlink="">
      <xdr:nvSpPr>
        <xdr:cNvPr id="444" name="テキスト ボックス 443"/>
        <xdr:cNvSpPr txBox="1"/>
      </xdr:nvSpPr>
      <xdr:spPr>
        <a:xfrm>
          <a:off x="14566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6285" cy="259080"/>
    <xdr:sp macro="" textlink="">
      <xdr:nvSpPr>
        <xdr:cNvPr id="446" name="テキスト ボックス 445"/>
        <xdr:cNvSpPr txBox="1"/>
      </xdr:nvSpPr>
      <xdr:spPr>
        <a:xfrm>
          <a:off x="12788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64770</xdr:rowOff>
    </xdr:from>
    <xdr:to xmlns:xdr="http://schemas.openxmlformats.org/drawingml/2006/spreadsheetDrawing">
      <xdr:col>82</xdr:col>
      <xdr:colOff>158750</xdr:colOff>
      <xdr:row>75</xdr:row>
      <xdr:rowOff>166370</xdr:rowOff>
    </xdr:to>
    <xdr:sp macro="" textlink="">
      <xdr:nvSpPr>
        <xdr:cNvPr id="447" name="楕円 446"/>
        <xdr:cNvSpPr/>
      </xdr:nvSpPr>
      <xdr:spPr>
        <a:xfrm>
          <a:off x="16459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144780</xdr:rowOff>
    </xdr:from>
    <xdr:ext cx="762000" cy="253365"/>
    <xdr:sp macro="" textlink="">
      <xdr:nvSpPr>
        <xdr:cNvPr id="448" name="公債費以外該当値テキスト"/>
        <xdr:cNvSpPr txBox="1"/>
      </xdr:nvSpPr>
      <xdr:spPr>
        <a:xfrm>
          <a:off x="16598900" y="128320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19050</xdr:rowOff>
    </xdr:from>
    <xdr:to xmlns:xdr="http://schemas.openxmlformats.org/drawingml/2006/spreadsheetDrawing">
      <xdr:col>78</xdr:col>
      <xdr:colOff>120650</xdr:colOff>
      <xdr:row>75</xdr:row>
      <xdr:rowOff>120650</xdr:rowOff>
    </xdr:to>
    <xdr:sp macro="" textlink="">
      <xdr:nvSpPr>
        <xdr:cNvPr id="449" name="楕円 448"/>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130810</xdr:rowOff>
    </xdr:from>
    <xdr:ext cx="736600" cy="259080"/>
    <xdr:sp macro="" textlink="">
      <xdr:nvSpPr>
        <xdr:cNvPr id="450" name="テキスト ボックス 449"/>
        <xdr:cNvSpPr txBox="1"/>
      </xdr:nvSpPr>
      <xdr:spPr>
        <a:xfrm>
          <a:off x="15290800" y="12646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53340</xdr:rowOff>
    </xdr:from>
    <xdr:to xmlns:xdr="http://schemas.openxmlformats.org/drawingml/2006/spreadsheetDrawing">
      <xdr:col>74</xdr:col>
      <xdr:colOff>31750</xdr:colOff>
      <xdr:row>74</xdr:row>
      <xdr:rowOff>154940</xdr:rowOff>
    </xdr:to>
    <xdr:sp macro="" textlink="">
      <xdr:nvSpPr>
        <xdr:cNvPr id="451" name="楕円 450"/>
        <xdr:cNvSpPr/>
      </xdr:nvSpPr>
      <xdr:spPr>
        <a:xfrm>
          <a:off x="14732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165100</xdr:rowOff>
    </xdr:from>
    <xdr:ext cx="762000" cy="259080"/>
    <xdr:sp macro="" textlink="">
      <xdr:nvSpPr>
        <xdr:cNvPr id="452" name="テキスト ボックス 451"/>
        <xdr:cNvSpPr txBox="1"/>
      </xdr:nvSpPr>
      <xdr:spPr>
        <a:xfrm>
          <a:off x="14401800" y="12509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21590</xdr:rowOff>
    </xdr:from>
    <xdr:to xmlns:xdr="http://schemas.openxmlformats.org/drawingml/2006/spreadsheetDrawing">
      <xdr:col>69</xdr:col>
      <xdr:colOff>142875</xdr:colOff>
      <xdr:row>76</xdr:row>
      <xdr:rowOff>123190</xdr:rowOff>
    </xdr:to>
    <xdr:sp macro="" textlink="">
      <xdr:nvSpPr>
        <xdr:cNvPr id="453" name="楕円 452"/>
        <xdr:cNvSpPr/>
      </xdr:nvSpPr>
      <xdr:spPr>
        <a:xfrm>
          <a:off x="13843000" y="1305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133350</xdr:rowOff>
    </xdr:from>
    <xdr:ext cx="756285" cy="253365"/>
    <xdr:sp macro="" textlink="">
      <xdr:nvSpPr>
        <xdr:cNvPr id="454" name="テキスト ボックス 453"/>
        <xdr:cNvSpPr txBox="1"/>
      </xdr:nvSpPr>
      <xdr:spPr>
        <a:xfrm>
          <a:off x="13512800" y="1282065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76200</xdr:rowOff>
    </xdr:from>
    <xdr:to xmlns:xdr="http://schemas.openxmlformats.org/drawingml/2006/spreadsheetDrawing">
      <xdr:col>65</xdr:col>
      <xdr:colOff>53975</xdr:colOff>
      <xdr:row>77</xdr:row>
      <xdr:rowOff>6350</xdr:rowOff>
    </xdr:to>
    <xdr:sp macro="" textlink="">
      <xdr:nvSpPr>
        <xdr:cNvPr id="455" name="楕円 454"/>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16510</xdr:rowOff>
    </xdr:from>
    <xdr:ext cx="762000" cy="259080"/>
    <xdr:sp macro="" textlink="">
      <xdr:nvSpPr>
        <xdr:cNvPr id="456" name="テキスト ボックス 455"/>
        <xdr:cNvSpPr txBox="1"/>
      </xdr:nvSpPr>
      <xdr:spPr>
        <a:xfrm>
          <a:off x="12623800" y="1287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山梨県上野原市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5765" cy="269875"/>
    <xdr:sp macro="" textlink="">
      <xdr:nvSpPr>
        <xdr:cNvPr id="29" name="テキスト ボックス 28"/>
        <xdr:cNvSpPr txBox="1"/>
      </xdr:nvSpPr>
      <xdr:spPr>
        <a:xfrm>
          <a:off x="1676400" y="1270000"/>
          <a:ext cx="40576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3365"/>
    <xdr:sp macro="" textlink="">
      <xdr:nvSpPr>
        <xdr:cNvPr id="31" name="テキスト ボックス 30"/>
        <xdr:cNvSpPr txBox="1"/>
      </xdr:nvSpPr>
      <xdr:spPr>
        <a:xfrm>
          <a:off x="1384300" y="3794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3365"/>
    <xdr:sp macro="" textlink="">
      <xdr:nvSpPr>
        <xdr:cNvPr id="33" name="テキスト ボックス 32"/>
        <xdr:cNvSpPr txBox="1"/>
      </xdr:nvSpPr>
      <xdr:spPr>
        <a:xfrm>
          <a:off x="1384300" y="33375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3365"/>
    <xdr:sp macro="" textlink="">
      <xdr:nvSpPr>
        <xdr:cNvPr id="35" name="テキスト ボックス 34"/>
        <xdr:cNvSpPr txBox="1"/>
      </xdr:nvSpPr>
      <xdr:spPr>
        <a:xfrm>
          <a:off x="1384300" y="288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3365"/>
    <xdr:sp macro="" textlink="">
      <xdr:nvSpPr>
        <xdr:cNvPr id="37" name="テキスト ボックス 36"/>
        <xdr:cNvSpPr txBox="1"/>
      </xdr:nvSpPr>
      <xdr:spPr>
        <a:xfrm>
          <a:off x="1384300" y="24231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3365"/>
    <xdr:sp macro="" textlink="">
      <xdr:nvSpPr>
        <xdr:cNvPr id="39" name="テキスト ボックス 38"/>
        <xdr:cNvSpPr txBox="1"/>
      </xdr:nvSpPr>
      <xdr:spPr>
        <a:xfrm>
          <a:off x="1384300" y="1965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3365"/>
    <xdr:sp macro="" textlink="">
      <xdr:nvSpPr>
        <xdr:cNvPr id="41" name="テキスト ボックス 40"/>
        <xdr:cNvSpPr txBox="1"/>
      </xdr:nvSpPr>
      <xdr:spPr>
        <a:xfrm>
          <a:off x="1384300" y="1508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81280</xdr:rowOff>
    </xdr:from>
    <xdr:to xmlns:xdr="http://schemas.openxmlformats.org/drawingml/2006/spreadsheetDrawing">
      <xdr:col>29</xdr:col>
      <xdr:colOff>127000</xdr:colOff>
      <xdr:row>20</xdr:row>
      <xdr:rowOff>102235</xdr:rowOff>
    </xdr:to>
    <xdr:cxnSp macro="">
      <xdr:nvCxnSpPr>
        <xdr:cNvPr id="43" name="直線コネクタ 42"/>
        <xdr:cNvCxnSpPr/>
      </xdr:nvCxnSpPr>
      <xdr:spPr>
        <a:xfrm flipV="1">
          <a:off x="5651500" y="2014855"/>
          <a:ext cx="0" cy="15640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74930</xdr:rowOff>
    </xdr:from>
    <xdr:ext cx="756285" cy="253365"/>
    <xdr:sp macro="" textlink="">
      <xdr:nvSpPr>
        <xdr:cNvPr id="44" name="人口1人当たり決算額の推移最小値テキスト130"/>
        <xdr:cNvSpPr txBox="1"/>
      </xdr:nvSpPr>
      <xdr:spPr>
        <a:xfrm>
          <a:off x="5740400" y="35515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102235</xdr:rowOff>
    </xdr:from>
    <xdr:to xmlns:xdr="http://schemas.openxmlformats.org/drawingml/2006/spreadsheetDrawing">
      <xdr:col>30</xdr:col>
      <xdr:colOff>25400</xdr:colOff>
      <xdr:row>20</xdr:row>
      <xdr:rowOff>102235</xdr:rowOff>
    </xdr:to>
    <xdr:cxnSp macro="">
      <xdr:nvCxnSpPr>
        <xdr:cNvPr id="45" name="直線コネクタ 44"/>
        <xdr:cNvCxnSpPr/>
      </xdr:nvCxnSpPr>
      <xdr:spPr>
        <a:xfrm>
          <a:off x="5562600" y="35788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167640</xdr:rowOff>
    </xdr:from>
    <xdr:ext cx="756285" cy="253365"/>
    <xdr:sp macro="" textlink="">
      <xdr:nvSpPr>
        <xdr:cNvPr id="46" name="人口1人当たり決算額の推移最大値テキスト130"/>
        <xdr:cNvSpPr txBox="1"/>
      </xdr:nvSpPr>
      <xdr:spPr>
        <a:xfrm>
          <a:off x="5740400" y="175831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81280</xdr:rowOff>
    </xdr:from>
    <xdr:to xmlns:xdr="http://schemas.openxmlformats.org/drawingml/2006/spreadsheetDrawing">
      <xdr:col>30</xdr:col>
      <xdr:colOff>25400</xdr:colOff>
      <xdr:row>11</xdr:row>
      <xdr:rowOff>81280</xdr:rowOff>
    </xdr:to>
    <xdr:cxnSp macro="">
      <xdr:nvCxnSpPr>
        <xdr:cNvPr id="47" name="直線コネクタ 46"/>
        <xdr:cNvCxnSpPr/>
      </xdr:nvCxnSpPr>
      <xdr:spPr>
        <a:xfrm>
          <a:off x="5562600" y="20148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23495</xdr:rowOff>
    </xdr:from>
    <xdr:to xmlns:xdr="http://schemas.openxmlformats.org/drawingml/2006/spreadsheetDrawing">
      <xdr:col>29</xdr:col>
      <xdr:colOff>127000</xdr:colOff>
      <xdr:row>16</xdr:row>
      <xdr:rowOff>99060</xdr:rowOff>
    </xdr:to>
    <xdr:cxnSp macro="">
      <xdr:nvCxnSpPr>
        <xdr:cNvPr id="48" name="直線コネクタ 47"/>
        <xdr:cNvCxnSpPr/>
      </xdr:nvCxnSpPr>
      <xdr:spPr>
        <a:xfrm flipV="1">
          <a:off x="5003800" y="2814320"/>
          <a:ext cx="647700" cy="755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8255</xdr:rowOff>
    </xdr:from>
    <xdr:ext cx="756285" cy="253365"/>
    <xdr:sp macro="" textlink="">
      <xdr:nvSpPr>
        <xdr:cNvPr id="49" name="人口1人当たり決算額の推移平均値テキスト130"/>
        <xdr:cNvSpPr txBox="1"/>
      </xdr:nvSpPr>
      <xdr:spPr>
        <a:xfrm>
          <a:off x="5740400" y="2799080"/>
          <a:ext cx="7562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32385</xdr:rowOff>
    </xdr:from>
    <xdr:to xmlns:xdr="http://schemas.openxmlformats.org/drawingml/2006/spreadsheetDrawing">
      <xdr:col>29</xdr:col>
      <xdr:colOff>177800</xdr:colOff>
      <xdr:row>16</xdr:row>
      <xdr:rowOff>133985</xdr:rowOff>
    </xdr:to>
    <xdr:sp macro="" textlink="">
      <xdr:nvSpPr>
        <xdr:cNvPr id="50" name="フローチャート: 判断 49"/>
        <xdr:cNvSpPr/>
      </xdr:nvSpPr>
      <xdr:spPr>
        <a:xfrm>
          <a:off x="5600700" y="2823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99060</xdr:rowOff>
    </xdr:from>
    <xdr:to xmlns:xdr="http://schemas.openxmlformats.org/drawingml/2006/spreadsheetDrawing">
      <xdr:col>26</xdr:col>
      <xdr:colOff>50800</xdr:colOff>
      <xdr:row>16</xdr:row>
      <xdr:rowOff>145415</xdr:rowOff>
    </xdr:to>
    <xdr:cxnSp macro="">
      <xdr:nvCxnSpPr>
        <xdr:cNvPr id="51" name="直線コネクタ 50"/>
        <xdr:cNvCxnSpPr/>
      </xdr:nvCxnSpPr>
      <xdr:spPr>
        <a:xfrm flipV="1">
          <a:off x="4305300" y="2889885"/>
          <a:ext cx="698500" cy="463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73025</xdr:rowOff>
    </xdr:from>
    <xdr:to xmlns:xdr="http://schemas.openxmlformats.org/drawingml/2006/spreadsheetDrawing">
      <xdr:col>26</xdr:col>
      <xdr:colOff>101600</xdr:colOff>
      <xdr:row>17</xdr:row>
      <xdr:rowOff>3175</xdr:rowOff>
    </xdr:to>
    <xdr:sp macro="" textlink="">
      <xdr:nvSpPr>
        <xdr:cNvPr id="52" name="フローチャート: 判断 51"/>
        <xdr:cNvSpPr/>
      </xdr:nvSpPr>
      <xdr:spPr>
        <a:xfrm>
          <a:off x="4953000" y="2863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159385</xdr:rowOff>
    </xdr:from>
    <xdr:ext cx="736600" cy="258445"/>
    <xdr:sp macro="" textlink="">
      <xdr:nvSpPr>
        <xdr:cNvPr id="53" name="テキスト ボックス 52"/>
        <xdr:cNvSpPr txBox="1"/>
      </xdr:nvSpPr>
      <xdr:spPr>
        <a:xfrm>
          <a:off x="4622800" y="29502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74930</xdr:rowOff>
    </xdr:from>
    <xdr:to xmlns:xdr="http://schemas.openxmlformats.org/drawingml/2006/spreadsheetDrawing">
      <xdr:col>22</xdr:col>
      <xdr:colOff>114300</xdr:colOff>
      <xdr:row>16</xdr:row>
      <xdr:rowOff>145415</xdr:rowOff>
    </xdr:to>
    <xdr:cxnSp macro="">
      <xdr:nvCxnSpPr>
        <xdr:cNvPr id="54" name="直線コネクタ 53"/>
        <xdr:cNvCxnSpPr/>
      </xdr:nvCxnSpPr>
      <xdr:spPr>
        <a:xfrm>
          <a:off x="3606800" y="2865755"/>
          <a:ext cx="698500" cy="704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97790</xdr:rowOff>
    </xdr:from>
    <xdr:to xmlns:xdr="http://schemas.openxmlformats.org/drawingml/2006/spreadsheetDrawing">
      <xdr:col>22</xdr:col>
      <xdr:colOff>165100</xdr:colOff>
      <xdr:row>17</xdr:row>
      <xdr:rowOff>27940</xdr:rowOff>
    </xdr:to>
    <xdr:sp macro="" textlink="">
      <xdr:nvSpPr>
        <xdr:cNvPr id="55" name="フローチャート: 判断 54"/>
        <xdr:cNvSpPr/>
      </xdr:nvSpPr>
      <xdr:spPr>
        <a:xfrm>
          <a:off x="4254500" y="28886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12700</xdr:rowOff>
    </xdr:from>
    <xdr:ext cx="762000" cy="259080"/>
    <xdr:sp macro="" textlink="">
      <xdr:nvSpPr>
        <xdr:cNvPr id="56" name="テキスト ボックス 55"/>
        <xdr:cNvSpPr txBox="1"/>
      </xdr:nvSpPr>
      <xdr:spPr>
        <a:xfrm>
          <a:off x="3924300" y="2974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74930</xdr:rowOff>
    </xdr:from>
    <xdr:to xmlns:xdr="http://schemas.openxmlformats.org/drawingml/2006/spreadsheetDrawing">
      <xdr:col>18</xdr:col>
      <xdr:colOff>177800</xdr:colOff>
      <xdr:row>16</xdr:row>
      <xdr:rowOff>128270</xdr:rowOff>
    </xdr:to>
    <xdr:cxnSp macro="">
      <xdr:nvCxnSpPr>
        <xdr:cNvPr id="57" name="直線コネクタ 56"/>
        <xdr:cNvCxnSpPr/>
      </xdr:nvCxnSpPr>
      <xdr:spPr>
        <a:xfrm flipV="1">
          <a:off x="2908300" y="2865755"/>
          <a:ext cx="698500" cy="533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15</xdr:row>
      <xdr:rowOff>121920</xdr:rowOff>
    </xdr:from>
    <xdr:to xmlns:xdr="http://schemas.openxmlformats.org/drawingml/2006/spreadsheetDrawing">
      <xdr:col>19</xdr:col>
      <xdr:colOff>38100</xdr:colOff>
      <xdr:row>16</xdr:row>
      <xdr:rowOff>52070</xdr:rowOff>
    </xdr:to>
    <xdr:sp macro="" textlink="">
      <xdr:nvSpPr>
        <xdr:cNvPr id="58" name="フローチャート: 判断 57"/>
        <xdr:cNvSpPr/>
      </xdr:nvSpPr>
      <xdr:spPr>
        <a:xfrm>
          <a:off x="3556000" y="2741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14</xdr:row>
      <xdr:rowOff>62230</xdr:rowOff>
    </xdr:from>
    <xdr:ext cx="762000" cy="259080"/>
    <xdr:sp macro="" textlink="">
      <xdr:nvSpPr>
        <xdr:cNvPr id="59" name="テキスト ボックス 58"/>
        <xdr:cNvSpPr txBox="1"/>
      </xdr:nvSpPr>
      <xdr:spPr>
        <a:xfrm>
          <a:off x="3225800" y="2510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15</xdr:row>
      <xdr:rowOff>156210</xdr:rowOff>
    </xdr:from>
    <xdr:to xmlns:xdr="http://schemas.openxmlformats.org/drawingml/2006/spreadsheetDrawing">
      <xdr:col>15</xdr:col>
      <xdr:colOff>101600</xdr:colOff>
      <xdr:row>16</xdr:row>
      <xdr:rowOff>86360</xdr:rowOff>
    </xdr:to>
    <xdr:sp macro="" textlink="">
      <xdr:nvSpPr>
        <xdr:cNvPr id="60" name="フローチャート: 判断 59"/>
        <xdr:cNvSpPr/>
      </xdr:nvSpPr>
      <xdr:spPr>
        <a:xfrm>
          <a:off x="2857500" y="27755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96520</xdr:rowOff>
    </xdr:from>
    <xdr:ext cx="762000" cy="259080"/>
    <xdr:sp macro="" textlink="">
      <xdr:nvSpPr>
        <xdr:cNvPr id="61" name="テキスト ボックス 60"/>
        <xdr:cNvSpPr txBox="1"/>
      </xdr:nvSpPr>
      <xdr:spPr>
        <a:xfrm>
          <a:off x="2527300" y="2544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102,890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6285" cy="259080"/>
    <xdr:sp macro="" textlink="">
      <xdr:nvSpPr>
        <xdr:cNvPr id="62" name="テキスト ボックス 61"/>
        <xdr:cNvSpPr txBox="1"/>
      </xdr:nvSpPr>
      <xdr:spPr>
        <a:xfrm>
          <a:off x="5473700" y="39598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144145</xdr:rowOff>
    </xdr:from>
    <xdr:to xmlns:xdr="http://schemas.openxmlformats.org/drawingml/2006/spreadsheetDrawing">
      <xdr:col>29</xdr:col>
      <xdr:colOff>177800</xdr:colOff>
      <xdr:row>16</xdr:row>
      <xdr:rowOff>74930</xdr:rowOff>
    </xdr:to>
    <xdr:sp macro="" textlink="">
      <xdr:nvSpPr>
        <xdr:cNvPr id="67" name="楕円 66"/>
        <xdr:cNvSpPr/>
      </xdr:nvSpPr>
      <xdr:spPr>
        <a:xfrm>
          <a:off x="5600700" y="27635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160655</xdr:rowOff>
    </xdr:from>
    <xdr:ext cx="756285" cy="259080"/>
    <xdr:sp macro="" textlink="">
      <xdr:nvSpPr>
        <xdr:cNvPr id="68" name="人口1人当たり決算額の推移該当値テキスト130"/>
        <xdr:cNvSpPr txBox="1"/>
      </xdr:nvSpPr>
      <xdr:spPr>
        <a:xfrm>
          <a:off x="5740400" y="26085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48260</xdr:rowOff>
    </xdr:from>
    <xdr:to xmlns:xdr="http://schemas.openxmlformats.org/drawingml/2006/spreadsheetDrawing">
      <xdr:col>26</xdr:col>
      <xdr:colOff>101600</xdr:colOff>
      <xdr:row>16</xdr:row>
      <xdr:rowOff>149860</xdr:rowOff>
    </xdr:to>
    <xdr:sp macro="" textlink="">
      <xdr:nvSpPr>
        <xdr:cNvPr id="69" name="楕円 68"/>
        <xdr:cNvSpPr/>
      </xdr:nvSpPr>
      <xdr:spPr>
        <a:xfrm>
          <a:off x="4953000" y="2839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160020</xdr:rowOff>
    </xdr:from>
    <xdr:ext cx="736600" cy="259080"/>
    <xdr:sp macro="" textlink="">
      <xdr:nvSpPr>
        <xdr:cNvPr id="70" name="テキスト ボックス 69"/>
        <xdr:cNvSpPr txBox="1"/>
      </xdr:nvSpPr>
      <xdr:spPr>
        <a:xfrm>
          <a:off x="4622800" y="2607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94615</xdr:rowOff>
    </xdr:from>
    <xdr:to xmlns:xdr="http://schemas.openxmlformats.org/drawingml/2006/spreadsheetDrawing">
      <xdr:col>22</xdr:col>
      <xdr:colOff>165100</xdr:colOff>
      <xdr:row>17</xdr:row>
      <xdr:rowOff>24765</xdr:rowOff>
    </xdr:to>
    <xdr:sp macro="" textlink="">
      <xdr:nvSpPr>
        <xdr:cNvPr id="71" name="楕円 70"/>
        <xdr:cNvSpPr/>
      </xdr:nvSpPr>
      <xdr:spPr>
        <a:xfrm>
          <a:off x="4254500" y="2885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34925</xdr:rowOff>
    </xdr:from>
    <xdr:ext cx="762000" cy="259080"/>
    <xdr:sp macro="" textlink="">
      <xdr:nvSpPr>
        <xdr:cNvPr id="72" name="テキスト ボックス 71"/>
        <xdr:cNvSpPr txBox="1"/>
      </xdr:nvSpPr>
      <xdr:spPr>
        <a:xfrm>
          <a:off x="3924300" y="2654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24130</xdr:rowOff>
    </xdr:from>
    <xdr:to xmlns:xdr="http://schemas.openxmlformats.org/drawingml/2006/spreadsheetDrawing">
      <xdr:col>19</xdr:col>
      <xdr:colOff>38100</xdr:colOff>
      <xdr:row>16</xdr:row>
      <xdr:rowOff>125730</xdr:rowOff>
    </xdr:to>
    <xdr:sp macro="" textlink="">
      <xdr:nvSpPr>
        <xdr:cNvPr id="73" name="楕円 72"/>
        <xdr:cNvSpPr/>
      </xdr:nvSpPr>
      <xdr:spPr>
        <a:xfrm>
          <a:off x="3556000" y="2814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110490</xdr:rowOff>
    </xdr:from>
    <xdr:ext cx="762000" cy="253365"/>
    <xdr:sp macro="" textlink="">
      <xdr:nvSpPr>
        <xdr:cNvPr id="74" name="テキスト ボックス 73"/>
        <xdr:cNvSpPr txBox="1"/>
      </xdr:nvSpPr>
      <xdr:spPr>
        <a:xfrm>
          <a:off x="3225800" y="29013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77470</xdr:rowOff>
    </xdr:from>
    <xdr:to xmlns:xdr="http://schemas.openxmlformats.org/drawingml/2006/spreadsheetDrawing">
      <xdr:col>15</xdr:col>
      <xdr:colOff>101600</xdr:colOff>
      <xdr:row>17</xdr:row>
      <xdr:rowOff>7620</xdr:rowOff>
    </xdr:to>
    <xdr:sp macro="" textlink="">
      <xdr:nvSpPr>
        <xdr:cNvPr id="75" name="楕円 74"/>
        <xdr:cNvSpPr/>
      </xdr:nvSpPr>
      <xdr:spPr>
        <a:xfrm>
          <a:off x="2857500" y="2868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163830</xdr:rowOff>
    </xdr:from>
    <xdr:ext cx="762000" cy="259080"/>
    <xdr:sp macro="" textlink="">
      <xdr:nvSpPr>
        <xdr:cNvPr id="76" name="テキスト ボックス 75"/>
        <xdr:cNvSpPr txBox="1"/>
      </xdr:nvSpPr>
      <xdr:spPr>
        <a:xfrm>
          <a:off x="2527300" y="2954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5765" cy="275590"/>
    <xdr:sp macro="" textlink="">
      <xdr:nvSpPr>
        <xdr:cNvPr id="90" name="テキスト ボックス 89"/>
        <xdr:cNvSpPr txBox="1"/>
      </xdr:nvSpPr>
      <xdr:spPr>
        <a:xfrm>
          <a:off x="1676400" y="5270500"/>
          <a:ext cx="40576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2" name="直線コネクタ 91"/>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3" name="テキスト ボックス 92"/>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4" name="直線コネクタ 93"/>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5" name="テキスト ボックス 94"/>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6" name="直線コネクタ 95"/>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7" name="テキスト ボックス 96"/>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8" name="直線コネクタ 97"/>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99" name="テキスト ボックス 98"/>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0" name="直線コネクタ 99"/>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1" name="テキスト ボックス 100"/>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2" name="直線コネクタ 101"/>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3" name="テキスト ボックス 102"/>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3365"/>
    <xdr:sp macro="" textlink="">
      <xdr:nvSpPr>
        <xdr:cNvPr id="105" name="テキスト ボックス 104"/>
        <xdr:cNvSpPr txBox="1"/>
      </xdr:nvSpPr>
      <xdr:spPr>
        <a:xfrm>
          <a:off x="1384300" y="5509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81915</xdr:rowOff>
    </xdr:from>
    <xdr:to xmlns:xdr="http://schemas.openxmlformats.org/drawingml/2006/spreadsheetDrawing">
      <xdr:col>29</xdr:col>
      <xdr:colOff>127000</xdr:colOff>
      <xdr:row>37</xdr:row>
      <xdr:rowOff>287655</xdr:rowOff>
    </xdr:to>
    <xdr:cxnSp macro="">
      <xdr:nvCxnSpPr>
        <xdr:cNvPr id="107" name="直線コネクタ 106"/>
        <xdr:cNvCxnSpPr/>
      </xdr:nvCxnSpPr>
      <xdr:spPr>
        <a:xfrm flipV="1">
          <a:off x="5651500" y="6006465"/>
          <a:ext cx="0" cy="14058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260985</xdr:rowOff>
    </xdr:from>
    <xdr:ext cx="756285" cy="250825"/>
    <xdr:sp macro="" textlink="">
      <xdr:nvSpPr>
        <xdr:cNvPr id="108" name="人口1人当たり決算額の推移最小値テキスト445"/>
        <xdr:cNvSpPr txBox="1"/>
      </xdr:nvSpPr>
      <xdr:spPr>
        <a:xfrm>
          <a:off x="5740400" y="7385685"/>
          <a:ext cx="7562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287655</xdr:rowOff>
    </xdr:from>
    <xdr:to xmlns:xdr="http://schemas.openxmlformats.org/drawingml/2006/spreadsheetDrawing">
      <xdr:col>30</xdr:col>
      <xdr:colOff>25400</xdr:colOff>
      <xdr:row>37</xdr:row>
      <xdr:rowOff>287655</xdr:rowOff>
    </xdr:to>
    <xdr:cxnSp macro="">
      <xdr:nvCxnSpPr>
        <xdr:cNvPr id="109" name="直線コネクタ 108"/>
        <xdr:cNvCxnSpPr/>
      </xdr:nvCxnSpPr>
      <xdr:spPr>
        <a:xfrm>
          <a:off x="5562600" y="74123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340360</xdr:rowOff>
    </xdr:from>
    <xdr:ext cx="756285" cy="254635"/>
    <xdr:sp macro="" textlink="">
      <xdr:nvSpPr>
        <xdr:cNvPr id="110" name="人口1人当たり決算額の推移最大値テキスト445"/>
        <xdr:cNvSpPr txBox="1"/>
      </xdr:nvSpPr>
      <xdr:spPr>
        <a:xfrm>
          <a:off x="5740400" y="5750560"/>
          <a:ext cx="7562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81915</xdr:rowOff>
    </xdr:from>
    <xdr:to xmlns:xdr="http://schemas.openxmlformats.org/drawingml/2006/spreadsheetDrawing">
      <xdr:col>30</xdr:col>
      <xdr:colOff>25400</xdr:colOff>
      <xdr:row>33</xdr:row>
      <xdr:rowOff>81915</xdr:rowOff>
    </xdr:to>
    <xdr:cxnSp macro="">
      <xdr:nvCxnSpPr>
        <xdr:cNvPr id="111" name="直線コネクタ 110"/>
        <xdr:cNvCxnSpPr/>
      </xdr:nvCxnSpPr>
      <xdr:spPr>
        <a:xfrm>
          <a:off x="5562600" y="60064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126365</xdr:rowOff>
    </xdr:from>
    <xdr:to xmlns:xdr="http://schemas.openxmlformats.org/drawingml/2006/spreadsheetDrawing">
      <xdr:col>29</xdr:col>
      <xdr:colOff>127000</xdr:colOff>
      <xdr:row>34</xdr:row>
      <xdr:rowOff>220345</xdr:rowOff>
    </xdr:to>
    <xdr:cxnSp macro="">
      <xdr:nvCxnSpPr>
        <xdr:cNvPr id="112" name="直線コネクタ 111"/>
        <xdr:cNvCxnSpPr/>
      </xdr:nvCxnSpPr>
      <xdr:spPr>
        <a:xfrm>
          <a:off x="5003800" y="6393815"/>
          <a:ext cx="647700" cy="939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145415</xdr:rowOff>
    </xdr:from>
    <xdr:ext cx="756285" cy="253365"/>
    <xdr:sp macro="" textlink="">
      <xdr:nvSpPr>
        <xdr:cNvPr id="113" name="人口1人当たり決算額の推移平均値テキスト445"/>
        <xdr:cNvSpPr txBox="1"/>
      </xdr:nvSpPr>
      <xdr:spPr>
        <a:xfrm>
          <a:off x="5740400" y="6755765"/>
          <a:ext cx="7562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172085</xdr:rowOff>
    </xdr:from>
    <xdr:to xmlns:xdr="http://schemas.openxmlformats.org/drawingml/2006/spreadsheetDrawing">
      <xdr:col>29</xdr:col>
      <xdr:colOff>177800</xdr:colOff>
      <xdr:row>35</xdr:row>
      <xdr:rowOff>274320</xdr:rowOff>
    </xdr:to>
    <xdr:sp macro="" textlink="">
      <xdr:nvSpPr>
        <xdr:cNvPr id="114" name="フローチャート: 判断 113"/>
        <xdr:cNvSpPr/>
      </xdr:nvSpPr>
      <xdr:spPr>
        <a:xfrm>
          <a:off x="5600700" y="67824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126365</xdr:rowOff>
    </xdr:from>
    <xdr:to xmlns:xdr="http://schemas.openxmlformats.org/drawingml/2006/spreadsheetDrawing">
      <xdr:col>26</xdr:col>
      <xdr:colOff>50800</xdr:colOff>
      <xdr:row>34</xdr:row>
      <xdr:rowOff>254000</xdr:rowOff>
    </xdr:to>
    <xdr:cxnSp macro="">
      <xdr:nvCxnSpPr>
        <xdr:cNvPr id="115" name="直線コネクタ 114"/>
        <xdr:cNvCxnSpPr/>
      </xdr:nvCxnSpPr>
      <xdr:spPr>
        <a:xfrm flipV="1">
          <a:off x="4305300" y="6393815"/>
          <a:ext cx="698500" cy="127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201930</xdr:rowOff>
    </xdr:from>
    <xdr:to xmlns:xdr="http://schemas.openxmlformats.org/drawingml/2006/spreadsheetDrawing">
      <xdr:col>26</xdr:col>
      <xdr:colOff>101600</xdr:colOff>
      <xdr:row>35</xdr:row>
      <xdr:rowOff>304165</xdr:rowOff>
    </xdr:to>
    <xdr:sp macro="" textlink="">
      <xdr:nvSpPr>
        <xdr:cNvPr id="116" name="フローチャート: 判断 115"/>
        <xdr:cNvSpPr/>
      </xdr:nvSpPr>
      <xdr:spPr>
        <a:xfrm>
          <a:off x="49530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287655</xdr:rowOff>
    </xdr:from>
    <xdr:ext cx="736600" cy="259080"/>
    <xdr:sp macro="" textlink="">
      <xdr:nvSpPr>
        <xdr:cNvPr id="117" name="テキスト ボックス 116"/>
        <xdr:cNvSpPr txBox="1"/>
      </xdr:nvSpPr>
      <xdr:spPr>
        <a:xfrm>
          <a:off x="4622800" y="68980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254000</xdr:rowOff>
    </xdr:from>
    <xdr:to xmlns:xdr="http://schemas.openxmlformats.org/drawingml/2006/spreadsheetDrawing">
      <xdr:col>22</xdr:col>
      <xdr:colOff>114300</xdr:colOff>
      <xdr:row>34</xdr:row>
      <xdr:rowOff>307975</xdr:rowOff>
    </xdr:to>
    <xdr:cxnSp macro="">
      <xdr:nvCxnSpPr>
        <xdr:cNvPr id="118" name="直線コネクタ 117"/>
        <xdr:cNvCxnSpPr/>
      </xdr:nvCxnSpPr>
      <xdr:spPr>
        <a:xfrm flipV="1">
          <a:off x="3606800" y="6521450"/>
          <a:ext cx="698500" cy="539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247650</xdr:rowOff>
    </xdr:from>
    <xdr:to xmlns:xdr="http://schemas.openxmlformats.org/drawingml/2006/spreadsheetDrawing">
      <xdr:col>22</xdr:col>
      <xdr:colOff>165100</xdr:colOff>
      <xdr:row>36</xdr:row>
      <xdr:rowOff>6350</xdr:rowOff>
    </xdr:to>
    <xdr:sp macro="" textlink="">
      <xdr:nvSpPr>
        <xdr:cNvPr id="119" name="フローチャート: 判断 118"/>
        <xdr:cNvSpPr/>
      </xdr:nvSpPr>
      <xdr:spPr>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333375</xdr:rowOff>
    </xdr:from>
    <xdr:ext cx="762000" cy="259080"/>
    <xdr:sp macro="" textlink="">
      <xdr:nvSpPr>
        <xdr:cNvPr id="120" name="テキスト ボックス 119"/>
        <xdr:cNvSpPr txBox="1"/>
      </xdr:nvSpPr>
      <xdr:spPr>
        <a:xfrm>
          <a:off x="3924300" y="6943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307975</xdr:rowOff>
    </xdr:from>
    <xdr:to xmlns:xdr="http://schemas.openxmlformats.org/drawingml/2006/spreadsheetDrawing">
      <xdr:col>18</xdr:col>
      <xdr:colOff>177800</xdr:colOff>
      <xdr:row>35</xdr:row>
      <xdr:rowOff>113030</xdr:rowOff>
    </xdr:to>
    <xdr:cxnSp macro="">
      <xdr:nvCxnSpPr>
        <xdr:cNvPr id="121" name="直線コネクタ 120"/>
        <xdr:cNvCxnSpPr/>
      </xdr:nvCxnSpPr>
      <xdr:spPr>
        <a:xfrm flipV="1">
          <a:off x="2908300" y="6575425"/>
          <a:ext cx="698500" cy="147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226060</xdr:rowOff>
    </xdr:from>
    <xdr:to xmlns:xdr="http://schemas.openxmlformats.org/drawingml/2006/spreadsheetDrawing">
      <xdr:col>19</xdr:col>
      <xdr:colOff>38100</xdr:colOff>
      <xdr:row>35</xdr:row>
      <xdr:rowOff>327025</xdr:rowOff>
    </xdr:to>
    <xdr:sp macro="" textlink="">
      <xdr:nvSpPr>
        <xdr:cNvPr id="122" name="フローチャート: 判断 121"/>
        <xdr:cNvSpPr/>
      </xdr:nvSpPr>
      <xdr:spPr>
        <a:xfrm>
          <a:off x="3556000" y="68364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311785</xdr:rowOff>
    </xdr:from>
    <xdr:ext cx="762000" cy="259080"/>
    <xdr:sp macro="" textlink="">
      <xdr:nvSpPr>
        <xdr:cNvPr id="123" name="テキスト ボックス 122"/>
        <xdr:cNvSpPr txBox="1"/>
      </xdr:nvSpPr>
      <xdr:spPr>
        <a:xfrm>
          <a:off x="3225800" y="6922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224790</xdr:rowOff>
    </xdr:from>
    <xdr:to xmlns:xdr="http://schemas.openxmlformats.org/drawingml/2006/spreadsheetDrawing">
      <xdr:col>15</xdr:col>
      <xdr:colOff>101600</xdr:colOff>
      <xdr:row>35</xdr:row>
      <xdr:rowOff>327025</xdr:rowOff>
    </xdr:to>
    <xdr:sp macro="" textlink="">
      <xdr:nvSpPr>
        <xdr:cNvPr id="124" name="フローチャート: 判断 123"/>
        <xdr:cNvSpPr/>
      </xdr:nvSpPr>
      <xdr:spPr>
        <a:xfrm>
          <a:off x="2857500" y="68351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310515</xdr:rowOff>
    </xdr:from>
    <xdr:ext cx="762000" cy="259080"/>
    <xdr:sp macro="" textlink="">
      <xdr:nvSpPr>
        <xdr:cNvPr id="125" name="テキスト ボックス 124"/>
        <xdr:cNvSpPr txBox="1"/>
      </xdr:nvSpPr>
      <xdr:spPr>
        <a:xfrm>
          <a:off x="2527300" y="6920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6285" cy="259080"/>
    <xdr:sp macro="" textlink="">
      <xdr:nvSpPr>
        <xdr:cNvPr id="126" name="テキスト ボックス 125"/>
        <xdr:cNvSpPr txBox="1"/>
      </xdr:nvSpPr>
      <xdr:spPr>
        <a:xfrm>
          <a:off x="5473700" y="79603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169545</xdr:rowOff>
    </xdr:from>
    <xdr:to xmlns:xdr="http://schemas.openxmlformats.org/drawingml/2006/spreadsheetDrawing">
      <xdr:col>29</xdr:col>
      <xdr:colOff>177800</xdr:colOff>
      <xdr:row>34</xdr:row>
      <xdr:rowOff>271780</xdr:rowOff>
    </xdr:to>
    <xdr:sp macro="" textlink="">
      <xdr:nvSpPr>
        <xdr:cNvPr id="131" name="楕円 130"/>
        <xdr:cNvSpPr/>
      </xdr:nvSpPr>
      <xdr:spPr>
        <a:xfrm>
          <a:off x="5600700" y="64369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14605</xdr:rowOff>
    </xdr:from>
    <xdr:ext cx="756285" cy="259715"/>
    <xdr:sp macro="" textlink="">
      <xdr:nvSpPr>
        <xdr:cNvPr id="132" name="人口1人当たり決算額の推移該当値テキスト445"/>
        <xdr:cNvSpPr txBox="1"/>
      </xdr:nvSpPr>
      <xdr:spPr>
        <a:xfrm>
          <a:off x="5740400" y="6282055"/>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75565</xdr:rowOff>
    </xdr:from>
    <xdr:to xmlns:xdr="http://schemas.openxmlformats.org/drawingml/2006/spreadsheetDrawing">
      <xdr:col>26</xdr:col>
      <xdr:colOff>101600</xdr:colOff>
      <xdr:row>34</xdr:row>
      <xdr:rowOff>175895</xdr:rowOff>
    </xdr:to>
    <xdr:sp macro="" textlink="">
      <xdr:nvSpPr>
        <xdr:cNvPr id="133" name="楕円 132"/>
        <xdr:cNvSpPr/>
      </xdr:nvSpPr>
      <xdr:spPr>
        <a:xfrm>
          <a:off x="4953000" y="63430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186690</xdr:rowOff>
    </xdr:from>
    <xdr:ext cx="736600" cy="259715"/>
    <xdr:sp macro="" textlink="">
      <xdr:nvSpPr>
        <xdr:cNvPr id="134" name="テキスト ボックス 133"/>
        <xdr:cNvSpPr txBox="1"/>
      </xdr:nvSpPr>
      <xdr:spPr>
        <a:xfrm>
          <a:off x="4622800" y="611124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203200</xdr:rowOff>
    </xdr:from>
    <xdr:to xmlns:xdr="http://schemas.openxmlformats.org/drawingml/2006/spreadsheetDrawing">
      <xdr:col>22</xdr:col>
      <xdr:colOff>165100</xdr:colOff>
      <xdr:row>34</xdr:row>
      <xdr:rowOff>305435</xdr:rowOff>
    </xdr:to>
    <xdr:sp macro="" textlink="">
      <xdr:nvSpPr>
        <xdr:cNvPr id="135" name="楕円 134"/>
        <xdr:cNvSpPr/>
      </xdr:nvSpPr>
      <xdr:spPr>
        <a:xfrm>
          <a:off x="4254500" y="64706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314960</xdr:rowOff>
    </xdr:from>
    <xdr:ext cx="762000" cy="256540"/>
    <xdr:sp macro="" textlink="">
      <xdr:nvSpPr>
        <xdr:cNvPr id="136" name="テキスト ボックス 135"/>
        <xdr:cNvSpPr txBox="1"/>
      </xdr:nvSpPr>
      <xdr:spPr>
        <a:xfrm>
          <a:off x="3924300" y="62395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256540</xdr:rowOff>
    </xdr:from>
    <xdr:to xmlns:xdr="http://schemas.openxmlformats.org/drawingml/2006/spreadsheetDrawing">
      <xdr:col>19</xdr:col>
      <xdr:colOff>38100</xdr:colOff>
      <xdr:row>35</xdr:row>
      <xdr:rowOff>14605</xdr:rowOff>
    </xdr:to>
    <xdr:sp macro="" textlink="">
      <xdr:nvSpPr>
        <xdr:cNvPr id="137" name="楕円 136"/>
        <xdr:cNvSpPr/>
      </xdr:nvSpPr>
      <xdr:spPr>
        <a:xfrm>
          <a:off x="3556000" y="65239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25400</xdr:rowOff>
    </xdr:from>
    <xdr:ext cx="762000" cy="259715"/>
    <xdr:sp macro="" textlink="">
      <xdr:nvSpPr>
        <xdr:cNvPr id="138" name="テキスト ボックス 137"/>
        <xdr:cNvSpPr txBox="1"/>
      </xdr:nvSpPr>
      <xdr:spPr>
        <a:xfrm>
          <a:off x="3225800" y="62928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61595</xdr:rowOff>
    </xdr:from>
    <xdr:to xmlns:xdr="http://schemas.openxmlformats.org/drawingml/2006/spreadsheetDrawing">
      <xdr:col>15</xdr:col>
      <xdr:colOff>101600</xdr:colOff>
      <xdr:row>35</xdr:row>
      <xdr:rowOff>162560</xdr:rowOff>
    </xdr:to>
    <xdr:sp macro="" textlink="">
      <xdr:nvSpPr>
        <xdr:cNvPr id="139" name="楕円 138"/>
        <xdr:cNvSpPr/>
      </xdr:nvSpPr>
      <xdr:spPr>
        <a:xfrm>
          <a:off x="2857500" y="66719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173355</xdr:rowOff>
    </xdr:from>
    <xdr:ext cx="762000" cy="259715"/>
    <xdr:sp macro="" textlink="">
      <xdr:nvSpPr>
        <xdr:cNvPr id="140" name="テキスト ボックス 139"/>
        <xdr:cNvSpPr txBox="1"/>
      </xdr:nvSpPr>
      <xdr:spPr>
        <a:xfrm>
          <a:off x="2527300" y="644080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27,190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山梨県上野原市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21,637
21,160
170.57
12,641,756
12,066,690
527,032
7,629,857
11,430,108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12.1
12.4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3365"/>
    <xdr:sp macro="" textlink="">
      <xdr:nvSpPr>
        <xdr:cNvPr id="30" name="テキスト ボックス 29"/>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3365"/>
    <xdr:sp macro="" textlink="">
      <xdr:nvSpPr>
        <xdr:cNvPr id="31" name="テキスト ボックス 30"/>
        <xdr:cNvSpPr txBox="1"/>
      </xdr:nvSpPr>
      <xdr:spPr>
        <a:xfrm>
          <a:off x="698500" y="34925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170" cy="219710"/>
    <xdr:sp macro="" textlink="">
      <xdr:nvSpPr>
        <xdr:cNvPr id="40" name="テキスト ボックス 39"/>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3205" cy="253365"/>
    <xdr:sp macro="" textlink="">
      <xdr:nvSpPr>
        <xdr:cNvPr id="42" name="テキスト ボックス 41"/>
        <xdr:cNvSpPr txBox="1"/>
      </xdr:nvSpPr>
      <xdr:spPr>
        <a:xfrm>
          <a:off x="513080" y="6969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3365"/>
    <xdr:sp macro="" textlink="">
      <xdr:nvSpPr>
        <xdr:cNvPr id="48" name="テキスト ボックス 47"/>
        <xdr:cNvSpPr txBox="1"/>
      </xdr:nvSpPr>
      <xdr:spPr>
        <a:xfrm>
          <a:off x="230505" y="5826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9915" cy="259080"/>
    <xdr:sp macro="" textlink="">
      <xdr:nvSpPr>
        <xdr:cNvPr id="50" name="テキスト ボックス 49"/>
        <xdr:cNvSpPr txBox="1"/>
      </xdr:nvSpPr>
      <xdr:spPr>
        <a:xfrm>
          <a:off x="166370" y="544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9915" cy="259080"/>
    <xdr:sp macro="" textlink="">
      <xdr:nvSpPr>
        <xdr:cNvPr id="52" name="テキスト ボックス 51"/>
        <xdr:cNvSpPr txBox="1"/>
      </xdr:nvSpPr>
      <xdr:spPr>
        <a:xfrm>
          <a:off x="166370" y="506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9915" cy="253365"/>
    <xdr:sp macro="" textlink="">
      <xdr:nvSpPr>
        <xdr:cNvPr id="54" name="テキスト ボックス 53"/>
        <xdr:cNvSpPr txBox="1"/>
      </xdr:nvSpPr>
      <xdr:spPr>
        <a:xfrm>
          <a:off x="166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123190</xdr:rowOff>
    </xdr:from>
    <xdr:to xmlns:xdr="http://schemas.openxmlformats.org/drawingml/2006/spreadsheetDrawing">
      <xdr:col>24</xdr:col>
      <xdr:colOff>62865</xdr:colOff>
      <xdr:row>38</xdr:row>
      <xdr:rowOff>53340</xdr:rowOff>
    </xdr:to>
    <xdr:cxnSp macro="">
      <xdr:nvCxnSpPr>
        <xdr:cNvPr id="56" name="直線コネクタ 55"/>
        <xdr:cNvCxnSpPr/>
      </xdr:nvCxnSpPr>
      <xdr:spPr>
        <a:xfrm flipV="1">
          <a:off x="4633595" y="5266690"/>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57150</xdr:rowOff>
    </xdr:from>
    <xdr:ext cx="534670" cy="259080"/>
    <xdr:sp macro="" textlink="">
      <xdr:nvSpPr>
        <xdr:cNvPr id="57" name="人件費最小値テキスト"/>
        <xdr:cNvSpPr txBox="1"/>
      </xdr:nvSpPr>
      <xdr:spPr>
        <a:xfrm>
          <a:off x="4686300" y="6572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53340</xdr:rowOff>
    </xdr:from>
    <xdr:to xmlns:xdr="http://schemas.openxmlformats.org/drawingml/2006/spreadsheetDrawing">
      <xdr:col>24</xdr:col>
      <xdr:colOff>152400</xdr:colOff>
      <xdr:row>38</xdr:row>
      <xdr:rowOff>53340</xdr:rowOff>
    </xdr:to>
    <xdr:cxnSp macro="">
      <xdr:nvCxnSpPr>
        <xdr:cNvPr id="58" name="直線コネクタ 57"/>
        <xdr:cNvCxnSpPr/>
      </xdr:nvCxnSpPr>
      <xdr:spPr>
        <a:xfrm>
          <a:off x="4546600" y="656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69850</xdr:rowOff>
    </xdr:from>
    <xdr:ext cx="598805" cy="259080"/>
    <xdr:sp macro="" textlink="">
      <xdr:nvSpPr>
        <xdr:cNvPr id="59" name="人件費最大値テキスト"/>
        <xdr:cNvSpPr txBox="1"/>
      </xdr:nvSpPr>
      <xdr:spPr>
        <a:xfrm>
          <a:off x="4686300" y="5041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123190</xdr:rowOff>
    </xdr:from>
    <xdr:to xmlns:xdr="http://schemas.openxmlformats.org/drawingml/2006/spreadsheetDrawing">
      <xdr:col>24</xdr:col>
      <xdr:colOff>152400</xdr:colOff>
      <xdr:row>30</xdr:row>
      <xdr:rowOff>123190</xdr:rowOff>
    </xdr:to>
    <xdr:cxnSp macro="">
      <xdr:nvCxnSpPr>
        <xdr:cNvPr id="60" name="直線コネクタ 59"/>
        <xdr:cNvCxnSpPr/>
      </xdr:nvCxnSpPr>
      <xdr:spPr>
        <a:xfrm>
          <a:off x="4546600" y="5266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168910</xdr:rowOff>
    </xdr:from>
    <xdr:to xmlns:xdr="http://schemas.openxmlformats.org/drawingml/2006/spreadsheetDrawing">
      <xdr:col>24</xdr:col>
      <xdr:colOff>63500</xdr:colOff>
      <xdr:row>34</xdr:row>
      <xdr:rowOff>19050</xdr:rowOff>
    </xdr:to>
    <xdr:cxnSp macro="">
      <xdr:nvCxnSpPr>
        <xdr:cNvPr id="61" name="直線コネクタ 60"/>
        <xdr:cNvCxnSpPr/>
      </xdr:nvCxnSpPr>
      <xdr:spPr>
        <a:xfrm flipV="1">
          <a:off x="3797300" y="582676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63500</xdr:rowOff>
    </xdr:from>
    <xdr:ext cx="534670" cy="253365"/>
    <xdr:sp macro="" textlink="">
      <xdr:nvSpPr>
        <xdr:cNvPr id="62" name="人件費平均値テキスト"/>
        <xdr:cNvSpPr txBox="1"/>
      </xdr:nvSpPr>
      <xdr:spPr>
        <a:xfrm>
          <a:off x="4686300" y="589280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84455</xdr:rowOff>
    </xdr:from>
    <xdr:to xmlns:xdr="http://schemas.openxmlformats.org/drawingml/2006/spreadsheetDrawing">
      <xdr:col>24</xdr:col>
      <xdr:colOff>114300</xdr:colOff>
      <xdr:row>35</xdr:row>
      <xdr:rowOff>14605</xdr:rowOff>
    </xdr:to>
    <xdr:sp macro="" textlink="">
      <xdr:nvSpPr>
        <xdr:cNvPr id="63" name="フローチャート: 判断 62"/>
        <xdr:cNvSpPr/>
      </xdr:nvSpPr>
      <xdr:spPr>
        <a:xfrm>
          <a:off x="4584700" y="591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19050</xdr:rowOff>
    </xdr:from>
    <xdr:to xmlns:xdr="http://schemas.openxmlformats.org/drawingml/2006/spreadsheetDrawing">
      <xdr:col>19</xdr:col>
      <xdr:colOff>177800</xdr:colOff>
      <xdr:row>34</xdr:row>
      <xdr:rowOff>83185</xdr:rowOff>
    </xdr:to>
    <xdr:cxnSp macro="">
      <xdr:nvCxnSpPr>
        <xdr:cNvPr id="64" name="直線コネクタ 63"/>
        <xdr:cNvCxnSpPr/>
      </xdr:nvCxnSpPr>
      <xdr:spPr>
        <a:xfrm flipV="1">
          <a:off x="2908300" y="584835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109855</xdr:rowOff>
    </xdr:from>
    <xdr:to xmlns:xdr="http://schemas.openxmlformats.org/drawingml/2006/spreadsheetDrawing">
      <xdr:col>20</xdr:col>
      <xdr:colOff>38100</xdr:colOff>
      <xdr:row>35</xdr:row>
      <xdr:rowOff>40640</xdr:rowOff>
    </xdr:to>
    <xdr:sp macro="" textlink="">
      <xdr:nvSpPr>
        <xdr:cNvPr id="65" name="フローチャート: 判断 64"/>
        <xdr:cNvSpPr/>
      </xdr:nvSpPr>
      <xdr:spPr>
        <a:xfrm>
          <a:off x="3746500" y="5939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31115</xdr:rowOff>
    </xdr:from>
    <xdr:ext cx="528955" cy="253365"/>
    <xdr:sp macro="" textlink="">
      <xdr:nvSpPr>
        <xdr:cNvPr id="66" name="テキスト ボックス 65"/>
        <xdr:cNvSpPr txBox="1"/>
      </xdr:nvSpPr>
      <xdr:spPr>
        <a:xfrm>
          <a:off x="3529965" y="60318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38100</xdr:rowOff>
    </xdr:from>
    <xdr:to xmlns:xdr="http://schemas.openxmlformats.org/drawingml/2006/spreadsheetDrawing">
      <xdr:col>15</xdr:col>
      <xdr:colOff>50800</xdr:colOff>
      <xdr:row>34</xdr:row>
      <xdr:rowOff>83185</xdr:rowOff>
    </xdr:to>
    <xdr:cxnSp macro="">
      <xdr:nvCxnSpPr>
        <xdr:cNvPr id="67" name="直線コネクタ 66"/>
        <xdr:cNvCxnSpPr/>
      </xdr:nvCxnSpPr>
      <xdr:spPr>
        <a:xfrm>
          <a:off x="2019300" y="586740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123190</xdr:rowOff>
    </xdr:from>
    <xdr:to xmlns:xdr="http://schemas.openxmlformats.org/drawingml/2006/spreadsheetDrawing">
      <xdr:col>15</xdr:col>
      <xdr:colOff>101600</xdr:colOff>
      <xdr:row>35</xdr:row>
      <xdr:rowOff>53340</xdr:rowOff>
    </xdr:to>
    <xdr:sp macro="" textlink="">
      <xdr:nvSpPr>
        <xdr:cNvPr id="68" name="フローチャート: 判断 67"/>
        <xdr:cNvSpPr/>
      </xdr:nvSpPr>
      <xdr:spPr>
        <a:xfrm>
          <a:off x="2857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44450</xdr:rowOff>
    </xdr:from>
    <xdr:ext cx="528955" cy="259080"/>
    <xdr:sp macro="" textlink="">
      <xdr:nvSpPr>
        <xdr:cNvPr id="69" name="テキスト ボックス 68"/>
        <xdr:cNvSpPr txBox="1"/>
      </xdr:nvSpPr>
      <xdr:spPr>
        <a:xfrm>
          <a:off x="2640965" y="60452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38100</xdr:rowOff>
    </xdr:from>
    <xdr:to xmlns:xdr="http://schemas.openxmlformats.org/drawingml/2006/spreadsheetDrawing">
      <xdr:col>10</xdr:col>
      <xdr:colOff>114300</xdr:colOff>
      <xdr:row>35</xdr:row>
      <xdr:rowOff>29210</xdr:rowOff>
    </xdr:to>
    <xdr:cxnSp macro="">
      <xdr:nvCxnSpPr>
        <xdr:cNvPr id="70" name="直線コネクタ 69"/>
        <xdr:cNvCxnSpPr/>
      </xdr:nvCxnSpPr>
      <xdr:spPr>
        <a:xfrm flipV="1">
          <a:off x="1130300" y="5867400"/>
          <a:ext cx="8890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45085</xdr:rowOff>
    </xdr:from>
    <xdr:to xmlns:xdr="http://schemas.openxmlformats.org/drawingml/2006/spreadsheetDrawing">
      <xdr:col>10</xdr:col>
      <xdr:colOff>165100</xdr:colOff>
      <xdr:row>34</xdr:row>
      <xdr:rowOff>146685</xdr:rowOff>
    </xdr:to>
    <xdr:sp macro="" textlink="">
      <xdr:nvSpPr>
        <xdr:cNvPr id="71" name="フローチャート: 判断 70"/>
        <xdr:cNvSpPr/>
      </xdr:nvSpPr>
      <xdr:spPr>
        <a:xfrm>
          <a:off x="1968500" y="587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137795</xdr:rowOff>
    </xdr:from>
    <xdr:ext cx="528955" cy="259080"/>
    <xdr:sp macro="" textlink="">
      <xdr:nvSpPr>
        <xdr:cNvPr id="72" name="テキスト ボックス 71"/>
        <xdr:cNvSpPr txBox="1"/>
      </xdr:nvSpPr>
      <xdr:spPr>
        <a:xfrm>
          <a:off x="1751965" y="59670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149860</xdr:rowOff>
    </xdr:from>
    <xdr:to xmlns:xdr="http://schemas.openxmlformats.org/drawingml/2006/spreadsheetDrawing">
      <xdr:col>6</xdr:col>
      <xdr:colOff>38100</xdr:colOff>
      <xdr:row>35</xdr:row>
      <xdr:rowOff>80010</xdr:rowOff>
    </xdr:to>
    <xdr:sp macro="" textlink="">
      <xdr:nvSpPr>
        <xdr:cNvPr id="73" name="フローチャート: 判断 72"/>
        <xdr:cNvSpPr/>
      </xdr:nvSpPr>
      <xdr:spPr>
        <a:xfrm>
          <a:off x="1079500" y="597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71120</xdr:rowOff>
    </xdr:from>
    <xdr:ext cx="528955" cy="259080"/>
    <xdr:sp macro="" textlink="">
      <xdr:nvSpPr>
        <xdr:cNvPr id="74" name="テキスト ボックス 73"/>
        <xdr:cNvSpPr txBox="1"/>
      </xdr:nvSpPr>
      <xdr:spPr>
        <a:xfrm>
          <a:off x="862965" y="60718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118110</xdr:rowOff>
    </xdr:from>
    <xdr:to xmlns:xdr="http://schemas.openxmlformats.org/drawingml/2006/spreadsheetDrawing">
      <xdr:col>24</xdr:col>
      <xdr:colOff>114300</xdr:colOff>
      <xdr:row>34</xdr:row>
      <xdr:rowOff>48260</xdr:rowOff>
    </xdr:to>
    <xdr:sp macro="" textlink="">
      <xdr:nvSpPr>
        <xdr:cNvPr id="80" name="楕円 79"/>
        <xdr:cNvSpPr/>
      </xdr:nvSpPr>
      <xdr:spPr>
        <a:xfrm>
          <a:off x="45847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140970</xdr:rowOff>
    </xdr:from>
    <xdr:ext cx="598805" cy="259080"/>
    <xdr:sp macro="" textlink="">
      <xdr:nvSpPr>
        <xdr:cNvPr id="81" name="人件費該当値テキスト"/>
        <xdr:cNvSpPr txBox="1"/>
      </xdr:nvSpPr>
      <xdr:spPr>
        <a:xfrm>
          <a:off x="4686300" y="5627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139700</xdr:rowOff>
    </xdr:from>
    <xdr:to xmlns:xdr="http://schemas.openxmlformats.org/drawingml/2006/spreadsheetDrawing">
      <xdr:col>20</xdr:col>
      <xdr:colOff>38100</xdr:colOff>
      <xdr:row>34</xdr:row>
      <xdr:rowOff>69850</xdr:rowOff>
    </xdr:to>
    <xdr:sp macro="" textlink="">
      <xdr:nvSpPr>
        <xdr:cNvPr id="82" name="楕円 81"/>
        <xdr:cNvSpPr/>
      </xdr:nvSpPr>
      <xdr:spPr>
        <a:xfrm>
          <a:off x="3746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32</xdr:row>
      <xdr:rowOff>86360</xdr:rowOff>
    </xdr:from>
    <xdr:ext cx="528955" cy="253365"/>
    <xdr:sp macro="" textlink="">
      <xdr:nvSpPr>
        <xdr:cNvPr id="83" name="テキスト ボックス 82"/>
        <xdr:cNvSpPr txBox="1"/>
      </xdr:nvSpPr>
      <xdr:spPr>
        <a:xfrm>
          <a:off x="3529965" y="55727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32385</xdr:rowOff>
    </xdr:from>
    <xdr:to xmlns:xdr="http://schemas.openxmlformats.org/drawingml/2006/spreadsheetDrawing">
      <xdr:col>15</xdr:col>
      <xdr:colOff>101600</xdr:colOff>
      <xdr:row>34</xdr:row>
      <xdr:rowOff>133985</xdr:rowOff>
    </xdr:to>
    <xdr:sp macro="" textlink="">
      <xdr:nvSpPr>
        <xdr:cNvPr id="84" name="楕円 83"/>
        <xdr:cNvSpPr/>
      </xdr:nvSpPr>
      <xdr:spPr>
        <a:xfrm>
          <a:off x="2857500" y="586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32</xdr:row>
      <xdr:rowOff>150495</xdr:rowOff>
    </xdr:from>
    <xdr:ext cx="528955" cy="259080"/>
    <xdr:sp macro="" textlink="">
      <xdr:nvSpPr>
        <xdr:cNvPr id="85" name="テキスト ボックス 84"/>
        <xdr:cNvSpPr txBox="1"/>
      </xdr:nvSpPr>
      <xdr:spPr>
        <a:xfrm>
          <a:off x="2640965" y="56368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158750</xdr:rowOff>
    </xdr:from>
    <xdr:to xmlns:xdr="http://schemas.openxmlformats.org/drawingml/2006/spreadsheetDrawing">
      <xdr:col>10</xdr:col>
      <xdr:colOff>165100</xdr:colOff>
      <xdr:row>34</xdr:row>
      <xdr:rowOff>88900</xdr:rowOff>
    </xdr:to>
    <xdr:sp macro="" textlink="">
      <xdr:nvSpPr>
        <xdr:cNvPr id="86" name="楕円 85"/>
        <xdr:cNvSpPr/>
      </xdr:nvSpPr>
      <xdr:spPr>
        <a:xfrm>
          <a:off x="19685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32</xdr:row>
      <xdr:rowOff>105410</xdr:rowOff>
    </xdr:from>
    <xdr:ext cx="528955" cy="259080"/>
    <xdr:sp macro="" textlink="">
      <xdr:nvSpPr>
        <xdr:cNvPr id="87" name="テキスト ボックス 86"/>
        <xdr:cNvSpPr txBox="1"/>
      </xdr:nvSpPr>
      <xdr:spPr>
        <a:xfrm>
          <a:off x="1751965" y="55918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149860</xdr:rowOff>
    </xdr:from>
    <xdr:to xmlns:xdr="http://schemas.openxmlformats.org/drawingml/2006/spreadsheetDrawing">
      <xdr:col>6</xdr:col>
      <xdr:colOff>38100</xdr:colOff>
      <xdr:row>35</xdr:row>
      <xdr:rowOff>80010</xdr:rowOff>
    </xdr:to>
    <xdr:sp macro="" textlink="">
      <xdr:nvSpPr>
        <xdr:cNvPr id="88" name="楕円 87"/>
        <xdr:cNvSpPr/>
      </xdr:nvSpPr>
      <xdr:spPr>
        <a:xfrm>
          <a:off x="10795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96520</xdr:rowOff>
    </xdr:from>
    <xdr:ext cx="528955" cy="259080"/>
    <xdr:sp macro="" textlink="">
      <xdr:nvSpPr>
        <xdr:cNvPr id="89" name="テキスト ボックス 88"/>
        <xdr:cNvSpPr txBox="1"/>
      </xdr:nvSpPr>
      <xdr:spPr>
        <a:xfrm>
          <a:off x="862965" y="57543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170" cy="219710"/>
    <xdr:sp macro="" textlink="">
      <xdr:nvSpPr>
        <xdr:cNvPr id="98" name="テキスト ボックス 97"/>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3205" cy="253365"/>
    <xdr:sp macro="" textlink="">
      <xdr:nvSpPr>
        <xdr:cNvPr id="100" name="テキスト ボックス 99"/>
        <xdr:cNvSpPr txBox="1"/>
      </xdr:nvSpPr>
      <xdr:spPr>
        <a:xfrm>
          <a:off x="513080" y="10398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1" name="直線コネクタ 100"/>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168910</xdr:rowOff>
    </xdr:from>
    <xdr:ext cx="531495" cy="253365"/>
    <xdr:sp macro="" textlink="">
      <xdr:nvSpPr>
        <xdr:cNvPr id="102" name="テキスト ボックス 101"/>
        <xdr:cNvSpPr txBox="1"/>
      </xdr:nvSpPr>
      <xdr:spPr>
        <a:xfrm>
          <a:off x="230505" y="99415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3" name="直線コネクタ 102"/>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89915" cy="253365"/>
    <xdr:sp macro="" textlink="">
      <xdr:nvSpPr>
        <xdr:cNvPr id="104" name="テキスト ボックス 103"/>
        <xdr:cNvSpPr txBox="1"/>
      </xdr:nvSpPr>
      <xdr:spPr>
        <a:xfrm>
          <a:off x="166370" y="9484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5" name="直線コネクタ 104"/>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89915" cy="253365"/>
    <xdr:sp macro="" textlink="">
      <xdr:nvSpPr>
        <xdr:cNvPr id="106" name="テキスト ボックス 105"/>
        <xdr:cNvSpPr txBox="1"/>
      </xdr:nvSpPr>
      <xdr:spPr>
        <a:xfrm>
          <a:off x="166370" y="9027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7" name="直線コネクタ 106"/>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89915" cy="253365"/>
    <xdr:sp macro="" textlink="">
      <xdr:nvSpPr>
        <xdr:cNvPr id="108" name="テキスト ボックス 107"/>
        <xdr:cNvSpPr txBox="1"/>
      </xdr:nvSpPr>
      <xdr:spPr>
        <a:xfrm>
          <a:off x="166370" y="8569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9915" cy="253365"/>
    <xdr:sp macro="" textlink="">
      <xdr:nvSpPr>
        <xdr:cNvPr id="110" name="テキスト ボックス 109"/>
        <xdr:cNvSpPr txBox="1"/>
      </xdr:nvSpPr>
      <xdr:spPr>
        <a:xfrm>
          <a:off x="166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124460</xdr:rowOff>
    </xdr:from>
    <xdr:to xmlns:xdr="http://schemas.openxmlformats.org/drawingml/2006/spreadsheetDrawing">
      <xdr:col>24</xdr:col>
      <xdr:colOff>62865</xdr:colOff>
      <xdr:row>58</xdr:row>
      <xdr:rowOff>133985</xdr:rowOff>
    </xdr:to>
    <xdr:cxnSp macro="">
      <xdr:nvCxnSpPr>
        <xdr:cNvPr id="112" name="直線コネクタ 111"/>
        <xdr:cNvCxnSpPr/>
      </xdr:nvCxnSpPr>
      <xdr:spPr>
        <a:xfrm flipV="1">
          <a:off x="4633595" y="8696960"/>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137795</xdr:rowOff>
    </xdr:from>
    <xdr:ext cx="534670" cy="259080"/>
    <xdr:sp macro="" textlink="">
      <xdr:nvSpPr>
        <xdr:cNvPr id="113" name="物件費最小値テキスト"/>
        <xdr:cNvSpPr txBox="1"/>
      </xdr:nvSpPr>
      <xdr:spPr>
        <a:xfrm>
          <a:off x="4686300" y="10081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50,623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133985</xdr:rowOff>
    </xdr:from>
    <xdr:to xmlns:xdr="http://schemas.openxmlformats.org/drawingml/2006/spreadsheetDrawing">
      <xdr:col>24</xdr:col>
      <xdr:colOff>152400</xdr:colOff>
      <xdr:row>58</xdr:row>
      <xdr:rowOff>133985</xdr:rowOff>
    </xdr:to>
    <xdr:cxnSp macro="">
      <xdr:nvCxnSpPr>
        <xdr:cNvPr id="114" name="直線コネクタ 113"/>
        <xdr:cNvCxnSpPr/>
      </xdr:nvCxnSpPr>
      <xdr:spPr>
        <a:xfrm>
          <a:off x="4546600" y="1007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71120</xdr:rowOff>
    </xdr:from>
    <xdr:ext cx="598805" cy="259080"/>
    <xdr:sp macro="" textlink="">
      <xdr:nvSpPr>
        <xdr:cNvPr id="115" name="物件費最大値テキスト"/>
        <xdr:cNvSpPr txBox="1"/>
      </xdr:nvSpPr>
      <xdr:spPr>
        <a:xfrm>
          <a:off x="4686300" y="8472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124460</xdr:rowOff>
    </xdr:from>
    <xdr:to xmlns:xdr="http://schemas.openxmlformats.org/drawingml/2006/spreadsheetDrawing">
      <xdr:col>24</xdr:col>
      <xdr:colOff>152400</xdr:colOff>
      <xdr:row>50</xdr:row>
      <xdr:rowOff>124460</xdr:rowOff>
    </xdr:to>
    <xdr:cxnSp macro="">
      <xdr:nvCxnSpPr>
        <xdr:cNvPr id="116" name="直線コネクタ 115"/>
        <xdr:cNvCxnSpPr/>
      </xdr:nvCxnSpPr>
      <xdr:spPr>
        <a:xfrm>
          <a:off x="4546600" y="8696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54610</xdr:rowOff>
    </xdr:from>
    <xdr:to xmlns:xdr="http://schemas.openxmlformats.org/drawingml/2006/spreadsheetDrawing">
      <xdr:col>24</xdr:col>
      <xdr:colOff>63500</xdr:colOff>
      <xdr:row>56</xdr:row>
      <xdr:rowOff>74930</xdr:rowOff>
    </xdr:to>
    <xdr:cxnSp macro="">
      <xdr:nvCxnSpPr>
        <xdr:cNvPr id="117" name="直線コネクタ 116"/>
        <xdr:cNvCxnSpPr/>
      </xdr:nvCxnSpPr>
      <xdr:spPr>
        <a:xfrm>
          <a:off x="3797300" y="965581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89535</xdr:rowOff>
    </xdr:from>
    <xdr:ext cx="534670" cy="253365"/>
    <xdr:sp macro="" textlink="">
      <xdr:nvSpPr>
        <xdr:cNvPr id="118" name="物件費平均値テキスト"/>
        <xdr:cNvSpPr txBox="1"/>
      </xdr:nvSpPr>
      <xdr:spPr>
        <a:xfrm>
          <a:off x="4686300" y="969073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111125</xdr:rowOff>
    </xdr:from>
    <xdr:to xmlns:xdr="http://schemas.openxmlformats.org/drawingml/2006/spreadsheetDrawing">
      <xdr:col>24</xdr:col>
      <xdr:colOff>114300</xdr:colOff>
      <xdr:row>57</xdr:row>
      <xdr:rowOff>41275</xdr:rowOff>
    </xdr:to>
    <xdr:sp macro="" textlink="">
      <xdr:nvSpPr>
        <xdr:cNvPr id="119" name="フローチャート: 判断 118"/>
        <xdr:cNvSpPr/>
      </xdr:nvSpPr>
      <xdr:spPr>
        <a:xfrm>
          <a:off x="4584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54610</xdr:rowOff>
    </xdr:from>
    <xdr:to xmlns:xdr="http://schemas.openxmlformats.org/drawingml/2006/spreadsheetDrawing">
      <xdr:col>19</xdr:col>
      <xdr:colOff>177800</xdr:colOff>
      <xdr:row>56</xdr:row>
      <xdr:rowOff>94615</xdr:rowOff>
    </xdr:to>
    <xdr:cxnSp macro="">
      <xdr:nvCxnSpPr>
        <xdr:cNvPr id="120" name="直線コネクタ 119"/>
        <xdr:cNvCxnSpPr/>
      </xdr:nvCxnSpPr>
      <xdr:spPr>
        <a:xfrm flipV="1">
          <a:off x="2908300" y="965581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86995</xdr:rowOff>
    </xdr:from>
    <xdr:to xmlns:xdr="http://schemas.openxmlformats.org/drawingml/2006/spreadsheetDrawing">
      <xdr:col>20</xdr:col>
      <xdr:colOff>38100</xdr:colOff>
      <xdr:row>57</xdr:row>
      <xdr:rowOff>17780</xdr:rowOff>
    </xdr:to>
    <xdr:sp macro="" textlink="">
      <xdr:nvSpPr>
        <xdr:cNvPr id="121" name="フローチャート: 判断 120"/>
        <xdr:cNvSpPr/>
      </xdr:nvSpPr>
      <xdr:spPr>
        <a:xfrm>
          <a:off x="37465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8255</xdr:rowOff>
    </xdr:from>
    <xdr:ext cx="528955" cy="253365"/>
    <xdr:sp macro="" textlink="">
      <xdr:nvSpPr>
        <xdr:cNvPr id="122" name="テキスト ボックス 121"/>
        <xdr:cNvSpPr txBox="1"/>
      </xdr:nvSpPr>
      <xdr:spPr>
        <a:xfrm>
          <a:off x="3529965" y="97809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94615</xdr:rowOff>
    </xdr:from>
    <xdr:to xmlns:xdr="http://schemas.openxmlformats.org/drawingml/2006/spreadsheetDrawing">
      <xdr:col>15</xdr:col>
      <xdr:colOff>50800</xdr:colOff>
      <xdr:row>57</xdr:row>
      <xdr:rowOff>42545</xdr:rowOff>
    </xdr:to>
    <xdr:cxnSp macro="">
      <xdr:nvCxnSpPr>
        <xdr:cNvPr id="123" name="直線コネクタ 122"/>
        <xdr:cNvCxnSpPr/>
      </xdr:nvCxnSpPr>
      <xdr:spPr>
        <a:xfrm flipV="1">
          <a:off x="2019300" y="969581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151765</xdr:rowOff>
    </xdr:from>
    <xdr:to xmlns:xdr="http://schemas.openxmlformats.org/drawingml/2006/spreadsheetDrawing">
      <xdr:col>15</xdr:col>
      <xdr:colOff>101600</xdr:colOff>
      <xdr:row>57</xdr:row>
      <xdr:rowOff>81915</xdr:rowOff>
    </xdr:to>
    <xdr:sp macro="" textlink="">
      <xdr:nvSpPr>
        <xdr:cNvPr id="124" name="フローチャート: 判断 123"/>
        <xdr:cNvSpPr/>
      </xdr:nvSpPr>
      <xdr:spPr>
        <a:xfrm>
          <a:off x="2857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73025</xdr:rowOff>
    </xdr:from>
    <xdr:ext cx="528955" cy="259080"/>
    <xdr:sp macro="" textlink="">
      <xdr:nvSpPr>
        <xdr:cNvPr id="125" name="テキスト ボックス 124"/>
        <xdr:cNvSpPr txBox="1"/>
      </xdr:nvSpPr>
      <xdr:spPr>
        <a:xfrm>
          <a:off x="2640965" y="98456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168275</xdr:rowOff>
    </xdr:from>
    <xdr:to xmlns:xdr="http://schemas.openxmlformats.org/drawingml/2006/spreadsheetDrawing">
      <xdr:col>10</xdr:col>
      <xdr:colOff>114300</xdr:colOff>
      <xdr:row>57</xdr:row>
      <xdr:rowOff>42545</xdr:rowOff>
    </xdr:to>
    <xdr:cxnSp macro="">
      <xdr:nvCxnSpPr>
        <xdr:cNvPr id="126" name="直線コネクタ 125"/>
        <xdr:cNvCxnSpPr/>
      </xdr:nvCxnSpPr>
      <xdr:spPr>
        <a:xfrm>
          <a:off x="1130300" y="976947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113030</xdr:rowOff>
    </xdr:from>
    <xdr:to xmlns:xdr="http://schemas.openxmlformats.org/drawingml/2006/spreadsheetDrawing">
      <xdr:col>10</xdr:col>
      <xdr:colOff>165100</xdr:colOff>
      <xdr:row>57</xdr:row>
      <xdr:rowOff>43180</xdr:rowOff>
    </xdr:to>
    <xdr:sp macro="" textlink="">
      <xdr:nvSpPr>
        <xdr:cNvPr id="127" name="フローチャート: 判断 126"/>
        <xdr:cNvSpPr/>
      </xdr:nvSpPr>
      <xdr:spPr>
        <a:xfrm>
          <a:off x="1968500" y="971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59690</xdr:rowOff>
    </xdr:from>
    <xdr:ext cx="528955" cy="259080"/>
    <xdr:sp macro="" textlink="">
      <xdr:nvSpPr>
        <xdr:cNvPr id="128" name="テキスト ボックス 127"/>
        <xdr:cNvSpPr txBox="1"/>
      </xdr:nvSpPr>
      <xdr:spPr>
        <a:xfrm>
          <a:off x="1751965" y="94894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38100</xdr:rowOff>
    </xdr:from>
    <xdr:to xmlns:xdr="http://schemas.openxmlformats.org/drawingml/2006/spreadsheetDrawing">
      <xdr:col>6</xdr:col>
      <xdr:colOff>38100</xdr:colOff>
      <xdr:row>57</xdr:row>
      <xdr:rowOff>139700</xdr:rowOff>
    </xdr:to>
    <xdr:sp macro="" textlink="">
      <xdr:nvSpPr>
        <xdr:cNvPr id="129" name="フローチャート: 判断 128"/>
        <xdr:cNvSpPr/>
      </xdr:nvSpPr>
      <xdr:spPr>
        <a:xfrm>
          <a:off x="10795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130810</xdr:rowOff>
    </xdr:from>
    <xdr:ext cx="528955" cy="259080"/>
    <xdr:sp macro="" textlink="">
      <xdr:nvSpPr>
        <xdr:cNvPr id="130" name="テキスト ボックス 129"/>
        <xdr:cNvSpPr txBox="1"/>
      </xdr:nvSpPr>
      <xdr:spPr>
        <a:xfrm>
          <a:off x="862965" y="99034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24130</xdr:rowOff>
    </xdr:from>
    <xdr:to xmlns:xdr="http://schemas.openxmlformats.org/drawingml/2006/spreadsheetDrawing">
      <xdr:col>24</xdr:col>
      <xdr:colOff>114300</xdr:colOff>
      <xdr:row>56</xdr:row>
      <xdr:rowOff>125730</xdr:rowOff>
    </xdr:to>
    <xdr:sp macro="" textlink="">
      <xdr:nvSpPr>
        <xdr:cNvPr id="136" name="楕円 135"/>
        <xdr:cNvSpPr/>
      </xdr:nvSpPr>
      <xdr:spPr>
        <a:xfrm>
          <a:off x="4584700" y="962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46990</xdr:rowOff>
    </xdr:from>
    <xdr:ext cx="534670" cy="259080"/>
    <xdr:sp macro="" textlink="">
      <xdr:nvSpPr>
        <xdr:cNvPr id="137" name="物件費該当値テキスト"/>
        <xdr:cNvSpPr txBox="1"/>
      </xdr:nvSpPr>
      <xdr:spPr>
        <a:xfrm>
          <a:off x="4686300" y="9476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3810</xdr:rowOff>
    </xdr:from>
    <xdr:to xmlns:xdr="http://schemas.openxmlformats.org/drawingml/2006/spreadsheetDrawing">
      <xdr:col>20</xdr:col>
      <xdr:colOff>38100</xdr:colOff>
      <xdr:row>56</xdr:row>
      <xdr:rowOff>105410</xdr:rowOff>
    </xdr:to>
    <xdr:sp macro="" textlink="">
      <xdr:nvSpPr>
        <xdr:cNvPr id="138" name="楕円 137"/>
        <xdr:cNvSpPr/>
      </xdr:nvSpPr>
      <xdr:spPr>
        <a:xfrm>
          <a:off x="3746500" y="960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121920</xdr:rowOff>
    </xdr:from>
    <xdr:ext cx="528955" cy="253365"/>
    <xdr:sp macro="" textlink="">
      <xdr:nvSpPr>
        <xdr:cNvPr id="139" name="テキスト ボックス 138"/>
        <xdr:cNvSpPr txBox="1"/>
      </xdr:nvSpPr>
      <xdr:spPr>
        <a:xfrm>
          <a:off x="3529965" y="93802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43815</xdr:rowOff>
    </xdr:from>
    <xdr:to xmlns:xdr="http://schemas.openxmlformats.org/drawingml/2006/spreadsheetDrawing">
      <xdr:col>15</xdr:col>
      <xdr:colOff>101600</xdr:colOff>
      <xdr:row>56</xdr:row>
      <xdr:rowOff>145415</xdr:rowOff>
    </xdr:to>
    <xdr:sp macro="" textlink="">
      <xdr:nvSpPr>
        <xdr:cNvPr id="140" name="楕円 139"/>
        <xdr:cNvSpPr/>
      </xdr:nvSpPr>
      <xdr:spPr>
        <a:xfrm>
          <a:off x="2857500" y="96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161925</xdr:rowOff>
    </xdr:from>
    <xdr:ext cx="528955" cy="259080"/>
    <xdr:sp macro="" textlink="">
      <xdr:nvSpPr>
        <xdr:cNvPr id="141" name="テキスト ボックス 140"/>
        <xdr:cNvSpPr txBox="1"/>
      </xdr:nvSpPr>
      <xdr:spPr>
        <a:xfrm>
          <a:off x="2640965" y="94202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163195</xdr:rowOff>
    </xdr:from>
    <xdr:to xmlns:xdr="http://schemas.openxmlformats.org/drawingml/2006/spreadsheetDrawing">
      <xdr:col>10</xdr:col>
      <xdr:colOff>165100</xdr:colOff>
      <xdr:row>57</xdr:row>
      <xdr:rowOff>93345</xdr:rowOff>
    </xdr:to>
    <xdr:sp macro="" textlink="">
      <xdr:nvSpPr>
        <xdr:cNvPr id="142" name="楕円 141"/>
        <xdr:cNvSpPr/>
      </xdr:nvSpPr>
      <xdr:spPr>
        <a:xfrm>
          <a:off x="1968500" y="97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84455</xdr:rowOff>
    </xdr:from>
    <xdr:ext cx="528955" cy="259080"/>
    <xdr:sp macro="" textlink="">
      <xdr:nvSpPr>
        <xdr:cNvPr id="143" name="テキスト ボックス 142"/>
        <xdr:cNvSpPr txBox="1"/>
      </xdr:nvSpPr>
      <xdr:spPr>
        <a:xfrm>
          <a:off x="1751965" y="98571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117475</xdr:rowOff>
    </xdr:from>
    <xdr:to xmlns:xdr="http://schemas.openxmlformats.org/drawingml/2006/spreadsheetDrawing">
      <xdr:col>6</xdr:col>
      <xdr:colOff>38100</xdr:colOff>
      <xdr:row>57</xdr:row>
      <xdr:rowOff>47625</xdr:rowOff>
    </xdr:to>
    <xdr:sp macro="" textlink="">
      <xdr:nvSpPr>
        <xdr:cNvPr id="144" name="楕円 143"/>
        <xdr:cNvSpPr/>
      </xdr:nvSpPr>
      <xdr:spPr>
        <a:xfrm>
          <a:off x="1079500" y="971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64135</xdr:rowOff>
    </xdr:from>
    <xdr:ext cx="528955" cy="253365"/>
    <xdr:sp macro="" textlink="">
      <xdr:nvSpPr>
        <xdr:cNvPr id="145" name="テキスト ボックス 144"/>
        <xdr:cNvSpPr txBox="1"/>
      </xdr:nvSpPr>
      <xdr:spPr>
        <a:xfrm>
          <a:off x="862965" y="94938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170" cy="219710"/>
    <xdr:sp macro="" textlink="">
      <xdr:nvSpPr>
        <xdr:cNvPr id="154" name="テキスト ボックス 153"/>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6" name="直線コネクタ 155"/>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3205" cy="253365"/>
    <xdr:sp macro="" textlink="">
      <xdr:nvSpPr>
        <xdr:cNvPr id="157" name="テキスト ボックス 156"/>
        <xdr:cNvSpPr txBox="1"/>
      </xdr:nvSpPr>
      <xdr:spPr>
        <a:xfrm>
          <a:off x="513080" y="13370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8" name="直線コネクタ 157"/>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3365"/>
    <xdr:sp macro="" textlink="">
      <xdr:nvSpPr>
        <xdr:cNvPr id="159" name="テキスト ボックス 158"/>
        <xdr:cNvSpPr txBox="1"/>
      </xdr:nvSpPr>
      <xdr:spPr>
        <a:xfrm>
          <a:off x="230505" y="12913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0" name="直線コネクタ 159"/>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3365"/>
    <xdr:sp macro="" textlink="">
      <xdr:nvSpPr>
        <xdr:cNvPr id="161" name="テキスト ボックス 160"/>
        <xdr:cNvSpPr txBox="1"/>
      </xdr:nvSpPr>
      <xdr:spPr>
        <a:xfrm>
          <a:off x="230505" y="12456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2" name="直線コネクタ 161"/>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3365"/>
    <xdr:sp macro="" textlink="">
      <xdr:nvSpPr>
        <xdr:cNvPr id="163" name="テキスト ボックス 162"/>
        <xdr:cNvSpPr txBox="1"/>
      </xdr:nvSpPr>
      <xdr:spPr>
        <a:xfrm>
          <a:off x="230505" y="11998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3365"/>
    <xdr:sp macro="" textlink="">
      <xdr:nvSpPr>
        <xdr:cNvPr id="165" name="テキスト ボックス 164"/>
        <xdr:cNvSpPr txBox="1"/>
      </xdr:nvSpPr>
      <xdr:spPr>
        <a:xfrm>
          <a:off x="230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78105</xdr:rowOff>
    </xdr:from>
    <xdr:to xmlns:xdr="http://schemas.openxmlformats.org/drawingml/2006/spreadsheetDrawing">
      <xdr:col>24</xdr:col>
      <xdr:colOff>62865</xdr:colOff>
      <xdr:row>78</xdr:row>
      <xdr:rowOff>106045</xdr:rowOff>
    </xdr:to>
    <xdr:cxnSp macro="">
      <xdr:nvCxnSpPr>
        <xdr:cNvPr id="167" name="直線コネクタ 166"/>
        <xdr:cNvCxnSpPr/>
      </xdr:nvCxnSpPr>
      <xdr:spPr>
        <a:xfrm flipV="1">
          <a:off x="4633595" y="12251055"/>
          <a:ext cx="127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109855</xdr:rowOff>
    </xdr:from>
    <xdr:ext cx="469900" cy="253365"/>
    <xdr:sp macro="" textlink="">
      <xdr:nvSpPr>
        <xdr:cNvPr id="168" name="維持補修費最小値テキスト"/>
        <xdr:cNvSpPr txBox="1"/>
      </xdr:nvSpPr>
      <xdr:spPr>
        <a:xfrm>
          <a:off x="4686300" y="134829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106045</xdr:rowOff>
    </xdr:from>
    <xdr:to xmlns:xdr="http://schemas.openxmlformats.org/drawingml/2006/spreadsheetDrawing">
      <xdr:col>24</xdr:col>
      <xdr:colOff>152400</xdr:colOff>
      <xdr:row>78</xdr:row>
      <xdr:rowOff>106045</xdr:rowOff>
    </xdr:to>
    <xdr:cxnSp macro="">
      <xdr:nvCxnSpPr>
        <xdr:cNvPr id="169" name="直線コネクタ 168"/>
        <xdr:cNvCxnSpPr/>
      </xdr:nvCxnSpPr>
      <xdr:spPr>
        <a:xfrm>
          <a:off x="4546600" y="13479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24765</xdr:rowOff>
    </xdr:from>
    <xdr:ext cx="534670" cy="259080"/>
    <xdr:sp macro="" textlink="">
      <xdr:nvSpPr>
        <xdr:cNvPr id="170" name="維持補修費最大値テキスト"/>
        <xdr:cNvSpPr txBox="1"/>
      </xdr:nvSpPr>
      <xdr:spPr>
        <a:xfrm>
          <a:off x="4686300" y="12026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78105</xdr:rowOff>
    </xdr:from>
    <xdr:to xmlns:xdr="http://schemas.openxmlformats.org/drawingml/2006/spreadsheetDrawing">
      <xdr:col>24</xdr:col>
      <xdr:colOff>152400</xdr:colOff>
      <xdr:row>71</xdr:row>
      <xdr:rowOff>78105</xdr:rowOff>
    </xdr:to>
    <xdr:cxnSp macro="">
      <xdr:nvCxnSpPr>
        <xdr:cNvPr id="171" name="直線コネクタ 170"/>
        <xdr:cNvCxnSpPr/>
      </xdr:nvCxnSpPr>
      <xdr:spPr>
        <a:xfrm>
          <a:off x="4546600" y="1225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55245</xdr:rowOff>
    </xdr:from>
    <xdr:to xmlns:xdr="http://schemas.openxmlformats.org/drawingml/2006/spreadsheetDrawing">
      <xdr:col>24</xdr:col>
      <xdr:colOff>63500</xdr:colOff>
      <xdr:row>78</xdr:row>
      <xdr:rowOff>67945</xdr:rowOff>
    </xdr:to>
    <xdr:cxnSp macro="">
      <xdr:nvCxnSpPr>
        <xdr:cNvPr id="172" name="直線コネクタ 171"/>
        <xdr:cNvCxnSpPr/>
      </xdr:nvCxnSpPr>
      <xdr:spPr>
        <a:xfrm flipV="1">
          <a:off x="3797300" y="1342834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103505</xdr:rowOff>
    </xdr:from>
    <xdr:ext cx="469900" cy="259080"/>
    <xdr:sp macro="" textlink="">
      <xdr:nvSpPr>
        <xdr:cNvPr id="173" name="維持補修費平均値テキスト"/>
        <xdr:cNvSpPr txBox="1"/>
      </xdr:nvSpPr>
      <xdr:spPr>
        <a:xfrm>
          <a:off x="4686300" y="131337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80645</xdr:rowOff>
    </xdr:from>
    <xdr:to xmlns:xdr="http://schemas.openxmlformats.org/drawingml/2006/spreadsheetDrawing">
      <xdr:col>24</xdr:col>
      <xdr:colOff>114300</xdr:colOff>
      <xdr:row>78</xdr:row>
      <xdr:rowOff>10795</xdr:rowOff>
    </xdr:to>
    <xdr:sp macro="" textlink="">
      <xdr:nvSpPr>
        <xdr:cNvPr id="174" name="フローチャート: 判断 173"/>
        <xdr:cNvSpPr/>
      </xdr:nvSpPr>
      <xdr:spPr>
        <a:xfrm>
          <a:off x="4584700" y="1328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67945</xdr:rowOff>
    </xdr:from>
    <xdr:to xmlns:xdr="http://schemas.openxmlformats.org/drawingml/2006/spreadsheetDrawing">
      <xdr:col>19</xdr:col>
      <xdr:colOff>177800</xdr:colOff>
      <xdr:row>78</xdr:row>
      <xdr:rowOff>71120</xdr:rowOff>
    </xdr:to>
    <xdr:cxnSp macro="">
      <xdr:nvCxnSpPr>
        <xdr:cNvPr id="175" name="直線コネクタ 174"/>
        <xdr:cNvCxnSpPr/>
      </xdr:nvCxnSpPr>
      <xdr:spPr>
        <a:xfrm flipV="1">
          <a:off x="2908300" y="134410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77470</xdr:rowOff>
    </xdr:from>
    <xdr:to xmlns:xdr="http://schemas.openxmlformats.org/drawingml/2006/spreadsheetDrawing">
      <xdr:col>20</xdr:col>
      <xdr:colOff>38100</xdr:colOff>
      <xdr:row>78</xdr:row>
      <xdr:rowOff>7620</xdr:rowOff>
    </xdr:to>
    <xdr:sp macro="" textlink="">
      <xdr:nvSpPr>
        <xdr:cNvPr id="176" name="フローチャート: 判断 175"/>
        <xdr:cNvSpPr/>
      </xdr:nvSpPr>
      <xdr:spPr>
        <a:xfrm>
          <a:off x="3746500" y="1327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24130</xdr:rowOff>
    </xdr:from>
    <xdr:ext cx="464185" cy="259080"/>
    <xdr:sp macro="" textlink="">
      <xdr:nvSpPr>
        <xdr:cNvPr id="177" name="テキスト ボックス 176"/>
        <xdr:cNvSpPr txBox="1"/>
      </xdr:nvSpPr>
      <xdr:spPr>
        <a:xfrm>
          <a:off x="3562350" y="1305433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71120</xdr:rowOff>
    </xdr:from>
    <xdr:to xmlns:xdr="http://schemas.openxmlformats.org/drawingml/2006/spreadsheetDrawing">
      <xdr:col>15</xdr:col>
      <xdr:colOff>50800</xdr:colOff>
      <xdr:row>78</xdr:row>
      <xdr:rowOff>95885</xdr:rowOff>
    </xdr:to>
    <xdr:cxnSp macro="">
      <xdr:nvCxnSpPr>
        <xdr:cNvPr id="178" name="直線コネクタ 177"/>
        <xdr:cNvCxnSpPr/>
      </xdr:nvCxnSpPr>
      <xdr:spPr>
        <a:xfrm flipV="1">
          <a:off x="2019300" y="1344422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60960</xdr:rowOff>
    </xdr:from>
    <xdr:to xmlns:xdr="http://schemas.openxmlformats.org/drawingml/2006/spreadsheetDrawing">
      <xdr:col>15</xdr:col>
      <xdr:colOff>101600</xdr:colOff>
      <xdr:row>77</xdr:row>
      <xdr:rowOff>162560</xdr:rowOff>
    </xdr:to>
    <xdr:sp macro="" textlink="">
      <xdr:nvSpPr>
        <xdr:cNvPr id="179" name="フローチャート: 判断 178"/>
        <xdr:cNvSpPr/>
      </xdr:nvSpPr>
      <xdr:spPr>
        <a:xfrm>
          <a:off x="2857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7620</xdr:rowOff>
    </xdr:from>
    <xdr:ext cx="464185" cy="253365"/>
    <xdr:sp macro="" textlink="">
      <xdr:nvSpPr>
        <xdr:cNvPr id="180" name="テキスト ボックス 179"/>
        <xdr:cNvSpPr txBox="1"/>
      </xdr:nvSpPr>
      <xdr:spPr>
        <a:xfrm>
          <a:off x="2673350" y="130378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94615</xdr:rowOff>
    </xdr:from>
    <xdr:to xmlns:xdr="http://schemas.openxmlformats.org/drawingml/2006/spreadsheetDrawing">
      <xdr:col>10</xdr:col>
      <xdr:colOff>114300</xdr:colOff>
      <xdr:row>78</xdr:row>
      <xdr:rowOff>95885</xdr:rowOff>
    </xdr:to>
    <xdr:cxnSp macro="">
      <xdr:nvCxnSpPr>
        <xdr:cNvPr id="181" name="直線コネクタ 180"/>
        <xdr:cNvCxnSpPr/>
      </xdr:nvCxnSpPr>
      <xdr:spPr>
        <a:xfrm>
          <a:off x="1130300" y="1346771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74930</xdr:rowOff>
    </xdr:from>
    <xdr:to xmlns:xdr="http://schemas.openxmlformats.org/drawingml/2006/spreadsheetDrawing">
      <xdr:col>10</xdr:col>
      <xdr:colOff>165100</xdr:colOff>
      <xdr:row>78</xdr:row>
      <xdr:rowOff>5080</xdr:rowOff>
    </xdr:to>
    <xdr:sp macro="" textlink="">
      <xdr:nvSpPr>
        <xdr:cNvPr id="182" name="フローチャート: 判断 181"/>
        <xdr:cNvSpPr/>
      </xdr:nvSpPr>
      <xdr:spPr>
        <a:xfrm>
          <a:off x="1968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21590</xdr:rowOff>
    </xdr:from>
    <xdr:ext cx="464185" cy="259080"/>
    <xdr:sp macro="" textlink="">
      <xdr:nvSpPr>
        <xdr:cNvPr id="183" name="テキスト ボックス 182"/>
        <xdr:cNvSpPr txBox="1"/>
      </xdr:nvSpPr>
      <xdr:spPr>
        <a:xfrm>
          <a:off x="1784350" y="130517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121285</xdr:rowOff>
    </xdr:from>
    <xdr:to xmlns:xdr="http://schemas.openxmlformats.org/drawingml/2006/spreadsheetDrawing">
      <xdr:col>6</xdr:col>
      <xdr:colOff>38100</xdr:colOff>
      <xdr:row>78</xdr:row>
      <xdr:rowOff>52070</xdr:rowOff>
    </xdr:to>
    <xdr:sp macro="" textlink="">
      <xdr:nvSpPr>
        <xdr:cNvPr id="184" name="フローチャート: 判断 183"/>
        <xdr:cNvSpPr/>
      </xdr:nvSpPr>
      <xdr:spPr>
        <a:xfrm>
          <a:off x="1079500" y="13322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67945</xdr:rowOff>
    </xdr:from>
    <xdr:ext cx="464185" cy="258445"/>
    <xdr:sp macro="" textlink="">
      <xdr:nvSpPr>
        <xdr:cNvPr id="185" name="テキスト ボックス 184"/>
        <xdr:cNvSpPr txBox="1"/>
      </xdr:nvSpPr>
      <xdr:spPr>
        <a:xfrm>
          <a:off x="895350" y="1309814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4445</xdr:rowOff>
    </xdr:from>
    <xdr:to xmlns:xdr="http://schemas.openxmlformats.org/drawingml/2006/spreadsheetDrawing">
      <xdr:col>24</xdr:col>
      <xdr:colOff>114300</xdr:colOff>
      <xdr:row>78</xdr:row>
      <xdr:rowOff>106045</xdr:rowOff>
    </xdr:to>
    <xdr:sp macro="" textlink="">
      <xdr:nvSpPr>
        <xdr:cNvPr id="191" name="楕円 190"/>
        <xdr:cNvSpPr/>
      </xdr:nvSpPr>
      <xdr:spPr>
        <a:xfrm>
          <a:off x="4584700" y="133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90805</xdr:rowOff>
    </xdr:from>
    <xdr:ext cx="469900" cy="258445"/>
    <xdr:sp macro="" textlink="">
      <xdr:nvSpPr>
        <xdr:cNvPr id="192" name="維持補修費該当値テキスト"/>
        <xdr:cNvSpPr txBox="1"/>
      </xdr:nvSpPr>
      <xdr:spPr>
        <a:xfrm>
          <a:off x="4686300" y="132924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17780</xdr:rowOff>
    </xdr:from>
    <xdr:to xmlns:xdr="http://schemas.openxmlformats.org/drawingml/2006/spreadsheetDrawing">
      <xdr:col>20</xdr:col>
      <xdr:colOff>38100</xdr:colOff>
      <xdr:row>78</xdr:row>
      <xdr:rowOff>118745</xdr:rowOff>
    </xdr:to>
    <xdr:sp macro="" textlink="">
      <xdr:nvSpPr>
        <xdr:cNvPr id="193" name="楕円 192"/>
        <xdr:cNvSpPr/>
      </xdr:nvSpPr>
      <xdr:spPr>
        <a:xfrm>
          <a:off x="3746500" y="13390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109855</xdr:rowOff>
    </xdr:from>
    <xdr:ext cx="464185" cy="253365"/>
    <xdr:sp macro="" textlink="">
      <xdr:nvSpPr>
        <xdr:cNvPr id="194" name="テキスト ボックス 193"/>
        <xdr:cNvSpPr txBox="1"/>
      </xdr:nvSpPr>
      <xdr:spPr>
        <a:xfrm>
          <a:off x="3562350" y="1348295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20320</xdr:rowOff>
    </xdr:from>
    <xdr:to xmlns:xdr="http://schemas.openxmlformats.org/drawingml/2006/spreadsheetDrawing">
      <xdr:col>15</xdr:col>
      <xdr:colOff>101600</xdr:colOff>
      <xdr:row>78</xdr:row>
      <xdr:rowOff>121920</xdr:rowOff>
    </xdr:to>
    <xdr:sp macro="" textlink="">
      <xdr:nvSpPr>
        <xdr:cNvPr id="195" name="楕円 194"/>
        <xdr:cNvSpPr/>
      </xdr:nvSpPr>
      <xdr:spPr>
        <a:xfrm>
          <a:off x="285750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113030</xdr:rowOff>
    </xdr:from>
    <xdr:ext cx="464185" cy="259080"/>
    <xdr:sp macro="" textlink="">
      <xdr:nvSpPr>
        <xdr:cNvPr id="196" name="テキスト ボックス 195"/>
        <xdr:cNvSpPr txBox="1"/>
      </xdr:nvSpPr>
      <xdr:spPr>
        <a:xfrm>
          <a:off x="2673350" y="1348613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45085</xdr:rowOff>
    </xdr:from>
    <xdr:to xmlns:xdr="http://schemas.openxmlformats.org/drawingml/2006/spreadsheetDrawing">
      <xdr:col>10</xdr:col>
      <xdr:colOff>165100</xdr:colOff>
      <xdr:row>78</xdr:row>
      <xdr:rowOff>146685</xdr:rowOff>
    </xdr:to>
    <xdr:sp macro="" textlink="">
      <xdr:nvSpPr>
        <xdr:cNvPr id="197" name="楕円 196"/>
        <xdr:cNvSpPr/>
      </xdr:nvSpPr>
      <xdr:spPr>
        <a:xfrm>
          <a:off x="1968500" y="134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137795</xdr:rowOff>
    </xdr:from>
    <xdr:ext cx="464185" cy="259080"/>
    <xdr:sp macro="" textlink="">
      <xdr:nvSpPr>
        <xdr:cNvPr id="198" name="テキスト ボックス 197"/>
        <xdr:cNvSpPr txBox="1"/>
      </xdr:nvSpPr>
      <xdr:spPr>
        <a:xfrm>
          <a:off x="1784350" y="135108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43815</xdr:rowOff>
    </xdr:from>
    <xdr:to xmlns:xdr="http://schemas.openxmlformats.org/drawingml/2006/spreadsheetDrawing">
      <xdr:col>6</xdr:col>
      <xdr:colOff>38100</xdr:colOff>
      <xdr:row>78</xdr:row>
      <xdr:rowOff>145415</xdr:rowOff>
    </xdr:to>
    <xdr:sp macro="" textlink="">
      <xdr:nvSpPr>
        <xdr:cNvPr id="199" name="楕円 198"/>
        <xdr:cNvSpPr/>
      </xdr:nvSpPr>
      <xdr:spPr>
        <a:xfrm>
          <a:off x="1079500" y="134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136525</xdr:rowOff>
    </xdr:from>
    <xdr:ext cx="464185" cy="258445"/>
    <xdr:sp macro="" textlink="">
      <xdr:nvSpPr>
        <xdr:cNvPr id="200" name="テキスト ボックス 199"/>
        <xdr:cNvSpPr txBox="1"/>
      </xdr:nvSpPr>
      <xdr:spPr>
        <a:xfrm>
          <a:off x="895350" y="1350962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170" cy="219710"/>
    <xdr:sp macro="" textlink="">
      <xdr:nvSpPr>
        <xdr:cNvPr id="209" name="テキスト ボックス 208"/>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3365"/>
    <xdr:sp macro="" textlink="">
      <xdr:nvSpPr>
        <xdr:cNvPr id="211" name="テキスト ボックス 210"/>
        <xdr:cNvSpPr txBox="1"/>
      </xdr:nvSpPr>
      <xdr:spPr>
        <a:xfrm>
          <a:off x="230505" y="17256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2" name="直線コネクタ 211"/>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3" name="テキスト ボックス 212"/>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4" name="直線コネクタ 213"/>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5" name="テキスト ボックス 214"/>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6" name="直線コネクタ 215"/>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9915" cy="253365"/>
    <xdr:sp macro="" textlink="">
      <xdr:nvSpPr>
        <xdr:cNvPr id="217" name="テキスト ボックス 216"/>
        <xdr:cNvSpPr txBox="1"/>
      </xdr:nvSpPr>
      <xdr:spPr>
        <a:xfrm>
          <a:off x="166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8" name="直線コネクタ 217"/>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9915" cy="259080"/>
    <xdr:sp macro="" textlink="">
      <xdr:nvSpPr>
        <xdr:cNvPr id="219" name="テキスト ボックス 218"/>
        <xdr:cNvSpPr txBox="1"/>
      </xdr:nvSpPr>
      <xdr:spPr>
        <a:xfrm>
          <a:off x="166370" y="1573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0" name="直線コネクタ 219"/>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9915" cy="259080"/>
    <xdr:sp macro="" textlink="">
      <xdr:nvSpPr>
        <xdr:cNvPr id="221" name="テキスト ボックス 220"/>
        <xdr:cNvSpPr txBox="1"/>
      </xdr:nvSpPr>
      <xdr:spPr>
        <a:xfrm>
          <a:off x="166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2" name="直線コネクタ 22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915" cy="253365"/>
    <xdr:sp macro="" textlink="">
      <xdr:nvSpPr>
        <xdr:cNvPr id="223" name="テキスト ボックス 222"/>
        <xdr:cNvSpPr txBox="1"/>
      </xdr:nvSpPr>
      <xdr:spPr>
        <a:xfrm>
          <a:off x="166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49530</xdr:rowOff>
    </xdr:from>
    <xdr:to xmlns:xdr="http://schemas.openxmlformats.org/drawingml/2006/spreadsheetDrawing">
      <xdr:col>24</xdr:col>
      <xdr:colOff>62865</xdr:colOff>
      <xdr:row>99</xdr:row>
      <xdr:rowOff>36195</xdr:rowOff>
    </xdr:to>
    <xdr:cxnSp macro="">
      <xdr:nvCxnSpPr>
        <xdr:cNvPr id="225" name="直線コネクタ 224"/>
        <xdr:cNvCxnSpPr/>
      </xdr:nvCxnSpPr>
      <xdr:spPr>
        <a:xfrm flipV="1">
          <a:off x="4633595" y="15480030"/>
          <a:ext cx="127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40640</xdr:rowOff>
    </xdr:from>
    <xdr:ext cx="534670" cy="253365"/>
    <xdr:sp macro="" textlink="">
      <xdr:nvSpPr>
        <xdr:cNvPr id="226" name="扶助費最小値テキスト"/>
        <xdr:cNvSpPr txBox="1"/>
      </xdr:nvSpPr>
      <xdr:spPr>
        <a:xfrm>
          <a:off x="4686300" y="170141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60,665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36195</xdr:rowOff>
    </xdr:from>
    <xdr:to xmlns:xdr="http://schemas.openxmlformats.org/drawingml/2006/spreadsheetDrawing">
      <xdr:col>24</xdr:col>
      <xdr:colOff>152400</xdr:colOff>
      <xdr:row>99</xdr:row>
      <xdr:rowOff>36195</xdr:rowOff>
    </xdr:to>
    <xdr:cxnSp macro="">
      <xdr:nvCxnSpPr>
        <xdr:cNvPr id="227" name="直線コネクタ 226"/>
        <xdr:cNvCxnSpPr/>
      </xdr:nvCxnSpPr>
      <xdr:spPr>
        <a:xfrm>
          <a:off x="4546600" y="17009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167640</xdr:rowOff>
    </xdr:from>
    <xdr:ext cx="598805" cy="253365"/>
    <xdr:sp macro="" textlink="">
      <xdr:nvSpPr>
        <xdr:cNvPr id="228" name="扶助費最大値テキスト"/>
        <xdr:cNvSpPr txBox="1"/>
      </xdr:nvSpPr>
      <xdr:spPr>
        <a:xfrm>
          <a:off x="4686300" y="1525524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49530</xdr:rowOff>
    </xdr:from>
    <xdr:to xmlns:xdr="http://schemas.openxmlformats.org/drawingml/2006/spreadsheetDrawing">
      <xdr:col>24</xdr:col>
      <xdr:colOff>152400</xdr:colOff>
      <xdr:row>90</xdr:row>
      <xdr:rowOff>49530</xdr:rowOff>
    </xdr:to>
    <xdr:cxnSp macro="">
      <xdr:nvCxnSpPr>
        <xdr:cNvPr id="229" name="直線コネクタ 228"/>
        <xdr:cNvCxnSpPr/>
      </xdr:nvCxnSpPr>
      <xdr:spPr>
        <a:xfrm>
          <a:off x="4546600" y="1548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139065</xdr:rowOff>
    </xdr:from>
    <xdr:to xmlns:xdr="http://schemas.openxmlformats.org/drawingml/2006/spreadsheetDrawing">
      <xdr:col>24</xdr:col>
      <xdr:colOff>63500</xdr:colOff>
      <xdr:row>99</xdr:row>
      <xdr:rowOff>6350</xdr:rowOff>
    </xdr:to>
    <xdr:cxnSp macro="">
      <xdr:nvCxnSpPr>
        <xdr:cNvPr id="230" name="直線コネクタ 229"/>
        <xdr:cNvCxnSpPr/>
      </xdr:nvCxnSpPr>
      <xdr:spPr>
        <a:xfrm flipV="1">
          <a:off x="3797300" y="1694116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6350</xdr:rowOff>
    </xdr:from>
    <xdr:ext cx="598805" cy="253365"/>
    <xdr:sp macro="" textlink="">
      <xdr:nvSpPr>
        <xdr:cNvPr id="231" name="扶助費平均値テキスト"/>
        <xdr:cNvSpPr txBox="1"/>
      </xdr:nvSpPr>
      <xdr:spPr>
        <a:xfrm>
          <a:off x="4686300" y="1629410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154940</xdr:rowOff>
    </xdr:from>
    <xdr:to xmlns:xdr="http://schemas.openxmlformats.org/drawingml/2006/spreadsheetDrawing">
      <xdr:col>24</xdr:col>
      <xdr:colOff>114300</xdr:colOff>
      <xdr:row>96</xdr:row>
      <xdr:rowOff>84455</xdr:rowOff>
    </xdr:to>
    <xdr:sp macro="" textlink="">
      <xdr:nvSpPr>
        <xdr:cNvPr id="232" name="フローチャート: 判断 231"/>
        <xdr:cNvSpPr/>
      </xdr:nvSpPr>
      <xdr:spPr>
        <a:xfrm>
          <a:off x="45847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66040</xdr:rowOff>
    </xdr:from>
    <xdr:to xmlns:xdr="http://schemas.openxmlformats.org/drawingml/2006/spreadsheetDrawing">
      <xdr:col>19</xdr:col>
      <xdr:colOff>177800</xdr:colOff>
      <xdr:row>99</xdr:row>
      <xdr:rowOff>6350</xdr:rowOff>
    </xdr:to>
    <xdr:cxnSp macro="">
      <xdr:nvCxnSpPr>
        <xdr:cNvPr id="233" name="直線コネクタ 232"/>
        <xdr:cNvCxnSpPr/>
      </xdr:nvCxnSpPr>
      <xdr:spPr>
        <a:xfrm>
          <a:off x="2908300" y="1686814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73660</xdr:rowOff>
    </xdr:from>
    <xdr:to xmlns:xdr="http://schemas.openxmlformats.org/drawingml/2006/spreadsheetDrawing">
      <xdr:col>20</xdr:col>
      <xdr:colOff>38100</xdr:colOff>
      <xdr:row>97</xdr:row>
      <xdr:rowOff>3810</xdr:rowOff>
    </xdr:to>
    <xdr:sp macro="" textlink="">
      <xdr:nvSpPr>
        <xdr:cNvPr id="234" name="フローチャート: 判断 233"/>
        <xdr:cNvSpPr/>
      </xdr:nvSpPr>
      <xdr:spPr>
        <a:xfrm>
          <a:off x="3746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20320</xdr:rowOff>
    </xdr:from>
    <xdr:ext cx="528955" cy="253365"/>
    <xdr:sp macro="" textlink="">
      <xdr:nvSpPr>
        <xdr:cNvPr id="235" name="テキスト ボックス 234"/>
        <xdr:cNvSpPr txBox="1"/>
      </xdr:nvSpPr>
      <xdr:spPr>
        <a:xfrm>
          <a:off x="3529965" y="163080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66040</xdr:rowOff>
    </xdr:from>
    <xdr:to xmlns:xdr="http://schemas.openxmlformats.org/drawingml/2006/spreadsheetDrawing">
      <xdr:col>15</xdr:col>
      <xdr:colOff>50800</xdr:colOff>
      <xdr:row>99</xdr:row>
      <xdr:rowOff>111125</xdr:rowOff>
    </xdr:to>
    <xdr:cxnSp macro="">
      <xdr:nvCxnSpPr>
        <xdr:cNvPr id="236" name="直線コネクタ 235"/>
        <xdr:cNvCxnSpPr/>
      </xdr:nvCxnSpPr>
      <xdr:spPr>
        <a:xfrm flipV="1">
          <a:off x="2019300" y="16868140"/>
          <a:ext cx="88900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98425</xdr:rowOff>
    </xdr:from>
    <xdr:to xmlns:xdr="http://schemas.openxmlformats.org/drawingml/2006/spreadsheetDrawing">
      <xdr:col>15</xdr:col>
      <xdr:colOff>101600</xdr:colOff>
      <xdr:row>96</xdr:row>
      <xdr:rowOff>29210</xdr:rowOff>
    </xdr:to>
    <xdr:sp macro="" textlink="">
      <xdr:nvSpPr>
        <xdr:cNvPr id="237" name="フローチャート: 判断 236"/>
        <xdr:cNvSpPr/>
      </xdr:nvSpPr>
      <xdr:spPr>
        <a:xfrm>
          <a:off x="2857500" y="16386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45085</xdr:rowOff>
    </xdr:from>
    <xdr:ext cx="593090" cy="258445"/>
    <xdr:sp macro="" textlink="">
      <xdr:nvSpPr>
        <xdr:cNvPr id="238" name="テキスト ボックス 237"/>
        <xdr:cNvSpPr txBox="1"/>
      </xdr:nvSpPr>
      <xdr:spPr>
        <a:xfrm>
          <a:off x="2608580" y="1616138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99</xdr:row>
      <xdr:rowOff>111125</xdr:rowOff>
    </xdr:from>
    <xdr:to xmlns:xdr="http://schemas.openxmlformats.org/drawingml/2006/spreadsheetDrawing">
      <xdr:col>10</xdr:col>
      <xdr:colOff>114300</xdr:colOff>
      <xdr:row>99</xdr:row>
      <xdr:rowOff>120650</xdr:rowOff>
    </xdr:to>
    <xdr:cxnSp macro="">
      <xdr:nvCxnSpPr>
        <xdr:cNvPr id="239" name="直線コネクタ 238"/>
        <xdr:cNvCxnSpPr/>
      </xdr:nvCxnSpPr>
      <xdr:spPr>
        <a:xfrm flipV="1">
          <a:off x="1130300" y="170846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104775</xdr:rowOff>
    </xdr:from>
    <xdr:to xmlns:xdr="http://schemas.openxmlformats.org/drawingml/2006/spreadsheetDrawing">
      <xdr:col>10</xdr:col>
      <xdr:colOff>165100</xdr:colOff>
      <xdr:row>95</xdr:row>
      <xdr:rowOff>34925</xdr:rowOff>
    </xdr:to>
    <xdr:sp macro="" textlink="">
      <xdr:nvSpPr>
        <xdr:cNvPr id="240" name="フローチャート: 判断 239"/>
        <xdr:cNvSpPr/>
      </xdr:nvSpPr>
      <xdr:spPr>
        <a:xfrm>
          <a:off x="1968500" y="162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52070</xdr:rowOff>
    </xdr:from>
    <xdr:ext cx="593090" cy="253365"/>
    <xdr:sp macro="" textlink="">
      <xdr:nvSpPr>
        <xdr:cNvPr id="241" name="テキスト ボックス 240"/>
        <xdr:cNvSpPr txBox="1"/>
      </xdr:nvSpPr>
      <xdr:spPr>
        <a:xfrm>
          <a:off x="1719580" y="1599692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101600</xdr:rowOff>
    </xdr:from>
    <xdr:to xmlns:xdr="http://schemas.openxmlformats.org/drawingml/2006/spreadsheetDrawing">
      <xdr:col>6</xdr:col>
      <xdr:colOff>38100</xdr:colOff>
      <xdr:row>95</xdr:row>
      <xdr:rowOff>31750</xdr:rowOff>
    </xdr:to>
    <xdr:sp macro="" textlink="">
      <xdr:nvSpPr>
        <xdr:cNvPr id="242" name="フローチャート: 判断 241"/>
        <xdr:cNvSpPr/>
      </xdr:nvSpPr>
      <xdr:spPr>
        <a:xfrm>
          <a:off x="1079500" y="1621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93</xdr:row>
      <xdr:rowOff>48260</xdr:rowOff>
    </xdr:from>
    <xdr:ext cx="593090" cy="259080"/>
    <xdr:sp macro="" textlink="">
      <xdr:nvSpPr>
        <xdr:cNvPr id="243" name="テキスト ボックス 242"/>
        <xdr:cNvSpPr txBox="1"/>
      </xdr:nvSpPr>
      <xdr:spPr>
        <a:xfrm>
          <a:off x="830580" y="1599311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4" name="テキスト ボックス 24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5" name="テキスト ボックス 24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6" name="テキスト ボックス 24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7" name="テキスト ボックス 24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8" name="テキスト ボックス 24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88265</xdr:rowOff>
    </xdr:from>
    <xdr:to xmlns:xdr="http://schemas.openxmlformats.org/drawingml/2006/spreadsheetDrawing">
      <xdr:col>24</xdr:col>
      <xdr:colOff>114300</xdr:colOff>
      <xdr:row>99</xdr:row>
      <xdr:rowOff>18415</xdr:rowOff>
    </xdr:to>
    <xdr:sp macro="" textlink="">
      <xdr:nvSpPr>
        <xdr:cNvPr id="249" name="楕円 248"/>
        <xdr:cNvSpPr/>
      </xdr:nvSpPr>
      <xdr:spPr>
        <a:xfrm>
          <a:off x="4584700" y="1689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3175</xdr:rowOff>
    </xdr:from>
    <xdr:ext cx="534670" cy="259080"/>
    <xdr:sp macro="" textlink="">
      <xdr:nvSpPr>
        <xdr:cNvPr id="250" name="扶助費該当値テキスト"/>
        <xdr:cNvSpPr txBox="1"/>
      </xdr:nvSpPr>
      <xdr:spPr>
        <a:xfrm>
          <a:off x="4686300" y="16805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127000</xdr:rowOff>
    </xdr:from>
    <xdr:to xmlns:xdr="http://schemas.openxmlformats.org/drawingml/2006/spreadsheetDrawing">
      <xdr:col>20</xdr:col>
      <xdr:colOff>38100</xdr:colOff>
      <xdr:row>99</xdr:row>
      <xdr:rowOff>57150</xdr:rowOff>
    </xdr:to>
    <xdr:sp macro="" textlink="">
      <xdr:nvSpPr>
        <xdr:cNvPr id="251" name="楕円 250"/>
        <xdr:cNvSpPr/>
      </xdr:nvSpPr>
      <xdr:spPr>
        <a:xfrm>
          <a:off x="3746500" y="1692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48260</xdr:rowOff>
    </xdr:from>
    <xdr:ext cx="528955" cy="259080"/>
    <xdr:sp macro="" textlink="">
      <xdr:nvSpPr>
        <xdr:cNvPr id="252" name="テキスト ボックス 251"/>
        <xdr:cNvSpPr txBox="1"/>
      </xdr:nvSpPr>
      <xdr:spPr>
        <a:xfrm>
          <a:off x="3529965" y="170218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15240</xdr:rowOff>
    </xdr:from>
    <xdr:to xmlns:xdr="http://schemas.openxmlformats.org/drawingml/2006/spreadsheetDrawing">
      <xdr:col>15</xdr:col>
      <xdr:colOff>101600</xdr:colOff>
      <xdr:row>98</xdr:row>
      <xdr:rowOff>116840</xdr:rowOff>
    </xdr:to>
    <xdr:sp macro="" textlink="">
      <xdr:nvSpPr>
        <xdr:cNvPr id="253" name="楕円 252"/>
        <xdr:cNvSpPr/>
      </xdr:nvSpPr>
      <xdr:spPr>
        <a:xfrm>
          <a:off x="2857500" y="1681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107950</xdr:rowOff>
    </xdr:from>
    <xdr:ext cx="528955" cy="259080"/>
    <xdr:sp macro="" textlink="">
      <xdr:nvSpPr>
        <xdr:cNvPr id="254" name="テキスト ボックス 253"/>
        <xdr:cNvSpPr txBox="1"/>
      </xdr:nvSpPr>
      <xdr:spPr>
        <a:xfrm>
          <a:off x="2640965" y="169100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99</xdr:row>
      <xdr:rowOff>60325</xdr:rowOff>
    </xdr:from>
    <xdr:to xmlns:xdr="http://schemas.openxmlformats.org/drawingml/2006/spreadsheetDrawing">
      <xdr:col>10</xdr:col>
      <xdr:colOff>165100</xdr:colOff>
      <xdr:row>99</xdr:row>
      <xdr:rowOff>161925</xdr:rowOff>
    </xdr:to>
    <xdr:sp macro="" textlink="">
      <xdr:nvSpPr>
        <xdr:cNvPr id="255" name="楕円 254"/>
        <xdr:cNvSpPr/>
      </xdr:nvSpPr>
      <xdr:spPr>
        <a:xfrm>
          <a:off x="1968500" y="1703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153035</xdr:rowOff>
    </xdr:from>
    <xdr:ext cx="528955" cy="259080"/>
    <xdr:sp macro="" textlink="">
      <xdr:nvSpPr>
        <xdr:cNvPr id="256" name="テキスト ボックス 255"/>
        <xdr:cNvSpPr txBox="1"/>
      </xdr:nvSpPr>
      <xdr:spPr>
        <a:xfrm>
          <a:off x="1751965" y="171265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69215</xdr:rowOff>
    </xdr:from>
    <xdr:to xmlns:xdr="http://schemas.openxmlformats.org/drawingml/2006/spreadsheetDrawing">
      <xdr:col>6</xdr:col>
      <xdr:colOff>38100</xdr:colOff>
      <xdr:row>99</xdr:row>
      <xdr:rowOff>170815</xdr:rowOff>
    </xdr:to>
    <xdr:sp macro="" textlink="">
      <xdr:nvSpPr>
        <xdr:cNvPr id="257" name="楕円 256"/>
        <xdr:cNvSpPr/>
      </xdr:nvSpPr>
      <xdr:spPr>
        <a:xfrm>
          <a:off x="1079500" y="1704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161925</xdr:rowOff>
    </xdr:from>
    <xdr:ext cx="528955" cy="259080"/>
    <xdr:sp macro="" textlink="">
      <xdr:nvSpPr>
        <xdr:cNvPr id="258" name="テキスト ボックス 257"/>
        <xdr:cNvSpPr txBox="1"/>
      </xdr:nvSpPr>
      <xdr:spPr>
        <a:xfrm>
          <a:off x="862965" y="171354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170" cy="219710"/>
    <xdr:sp macro="" textlink="">
      <xdr:nvSpPr>
        <xdr:cNvPr id="267" name="テキスト ボックス 266"/>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8" name="直線コネクタ 26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3205" cy="253365"/>
    <xdr:sp macro="" textlink="">
      <xdr:nvSpPr>
        <xdr:cNvPr id="269" name="テキスト ボックス 268"/>
        <xdr:cNvSpPr txBox="1"/>
      </xdr:nvSpPr>
      <xdr:spPr>
        <a:xfrm>
          <a:off x="6355080" y="6969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0" name="直線コネクタ 269"/>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168910</xdr:rowOff>
    </xdr:from>
    <xdr:ext cx="531495" cy="253365"/>
    <xdr:sp macro="" textlink="">
      <xdr:nvSpPr>
        <xdr:cNvPr id="271" name="テキスト ボックス 270"/>
        <xdr:cNvSpPr txBox="1"/>
      </xdr:nvSpPr>
      <xdr:spPr>
        <a:xfrm>
          <a:off x="6072505" y="65125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2" name="直線コネクタ 271"/>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89915" cy="253365"/>
    <xdr:sp macro="" textlink="">
      <xdr:nvSpPr>
        <xdr:cNvPr id="273" name="テキスト ボックス 272"/>
        <xdr:cNvSpPr txBox="1"/>
      </xdr:nvSpPr>
      <xdr:spPr>
        <a:xfrm>
          <a:off x="6008370" y="6055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4" name="直線コネクタ 273"/>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89915" cy="253365"/>
    <xdr:sp macro="" textlink="">
      <xdr:nvSpPr>
        <xdr:cNvPr id="275" name="テキスト ボックス 274"/>
        <xdr:cNvSpPr txBox="1"/>
      </xdr:nvSpPr>
      <xdr:spPr>
        <a:xfrm>
          <a:off x="6008370" y="5598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6" name="直線コネクタ 275"/>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89915" cy="253365"/>
    <xdr:sp macro="" textlink="">
      <xdr:nvSpPr>
        <xdr:cNvPr id="277" name="テキスト ボックス 276"/>
        <xdr:cNvSpPr txBox="1"/>
      </xdr:nvSpPr>
      <xdr:spPr>
        <a:xfrm>
          <a:off x="6008370" y="5140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9915" cy="253365"/>
    <xdr:sp macro="" textlink="">
      <xdr:nvSpPr>
        <xdr:cNvPr id="279" name="テキスト ボックス 278"/>
        <xdr:cNvSpPr txBox="1"/>
      </xdr:nvSpPr>
      <xdr:spPr>
        <a:xfrm>
          <a:off x="6008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32</xdr:row>
      <xdr:rowOff>161290</xdr:rowOff>
    </xdr:from>
    <xdr:to xmlns:xdr="http://schemas.openxmlformats.org/drawingml/2006/spreadsheetDrawing">
      <xdr:col>54</xdr:col>
      <xdr:colOff>189865</xdr:colOff>
      <xdr:row>39</xdr:row>
      <xdr:rowOff>78105</xdr:rowOff>
    </xdr:to>
    <xdr:cxnSp macro="">
      <xdr:nvCxnSpPr>
        <xdr:cNvPr id="281" name="直線コネクタ 280"/>
        <xdr:cNvCxnSpPr/>
      </xdr:nvCxnSpPr>
      <xdr:spPr>
        <a:xfrm flipV="1">
          <a:off x="10475595" y="5647690"/>
          <a:ext cx="1270" cy="1116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81915</xdr:rowOff>
    </xdr:from>
    <xdr:ext cx="534670" cy="259080"/>
    <xdr:sp macro="" textlink="">
      <xdr:nvSpPr>
        <xdr:cNvPr id="282" name="補助費等最小値テキスト"/>
        <xdr:cNvSpPr txBox="1"/>
      </xdr:nvSpPr>
      <xdr:spPr>
        <a:xfrm>
          <a:off x="10528300" y="67684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78105</xdr:rowOff>
    </xdr:from>
    <xdr:to xmlns:xdr="http://schemas.openxmlformats.org/drawingml/2006/spreadsheetDrawing">
      <xdr:col>55</xdr:col>
      <xdr:colOff>88900</xdr:colOff>
      <xdr:row>39</xdr:row>
      <xdr:rowOff>78105</xdr:rowOff>
    </xdr:to>
    <xdr:cxnSp macro="">
      <xdr:nvCxnSpPr>
        <xdr:cNvPr id="283" name="直線コネクタ 282"/>
        <xdr:cNvCxnSpPr/>
      </xdr:nvCxnSpPr>
      <xdr:spPr>
        <a:xfrm>
          <a:off x="10388600" y="6764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31</xdr:row>
      <xdr:rowOff>107950</xdr:rowOff>
    </xdr:from>
    <xdr:ext cx="598805" cy="259080"/>
    <xdr:sp macro="" textlink="">
      <xdr:nvSpPr>
        <xdr:cNvPr id="284" name="補助費等最大値テキスト"/>
        <xdr:cNvSpPr txBox="1"/>
      </xdr:nvSpPr>
      <xdr:spPr>
        <a:xfrm>
          <a:off x="10528300" y="5422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161290</xdr:rowOff>
    </xdr:from>
    <xdr:to xmlns:xdr="http://schemas.openxmlformats.org/drawingml/2006/spreadsheetDrawing">
      <xdr:col>55</xdr:col>
      <xdr:colOff>88900</xdr:colOff>
      <xdr:row>32</xdr:row>
      <xdr:rowOff>161290</xdr:rowOff>
    </xdr:to>
    <xdr:cxnSp macro="">
      <xdr:nvCxnSpPr>
        <xdr:cNvPr id="285" name="直線コネクタ 284"/>
        <xdr:cNvCxnSpPr/>
      </xdr:nvCxnSpPr>
      <xdr:spPr>
        <a:xfrm>
          <a:off x="10388600" y="5647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133985</xdr:rowOff>
    </xdr:from>
    <xdr:to xmlns:xdr="http://schemas.openxmlformats.org/drawingml/2006/spreadsheetDrawing">
      <xdr:col>55</xdr:col>
      <xdr:colOff>0</xdr:colOff>
      <xdr:row>38</xdr:row>
      <xdr:rowOff>137795</xdr:rowOff>
    </xdr:to>
    <xdr:cxnSp macro="">
      <xdr:nvCxnSpPr>
        <xdr:cNvPr id="286" name="直線コネクタ 285"/>
        <xdr:cNvCxnSpPr/>
      </xdr:nvCxnSpPr>
      <xdr:spPr>
        <a:xfrm flipV="1">
          <a:off x="9639300" y="664908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133985</xdr:rowOff>
    </xdr:from>
    <xdr:ext cx="534670" cy="253365"/>
    <xdr:sp macro="" textlink="">
      <xdr:nvSpPr>
        <xdr:cNvPr id="287" name="補助費等平均値テキスト"/>
        <xdr:cNvSpPr txBox="1"/>
      </xdr:nvSpPr>
      <xdr:spPr>
        <a:xfrm>
          <a:off x="10528300" y="613473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111125</xdr:rowOff>
    </xdr:from>
    <xdr:to xmlns:xdr="http://schemas.openxmlformats.org/drawingml/2006/spreadsheetDrawing">
      <xdr:col>55</xdr:col>
      <xdr:colOff>50800</xdr:colOff>
      <xdr:row>37</xdr:row>
      <xdr:rowOff>41275</xdr:rowOff>
    </xdr:to>
    <xdr:sp macro="" textlink="">
      <xdr:nvSpPr>
        <xdr:cNvPr id="288" name="フローチャート: 判断 287"/>
        <xdr:cNvSpPr/>
      </xdr:nvSpPr>
      <xdr:spPr>
        <a:xfrm>
          <a:off x="104267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137795</xdr:rowOff>
    </xdr:from>
    <xdr:to xmlns:xdr="http://schemas.openxmlformats.org/drawingml/2006/spreadsheetDrawing">
      <xdr:col>50</xdr:col>
      <xdr:colOff>114300</xdr:colOff>
      <xdr:row>39</xdr:row>
      <xdr:rowOff>12700</xdr:rowOff>
    </xdr:to>
    <xdr:cxnSp macro="">
      <xdr:nvCxnSpPr>
        <xdr:cNvPr id="289" name="直線コネクタ 288"/>
        <xdr:cNvCxnSpPr/>
      </xdr:nvCxnSpPr>
      <xdr:spPr>
        <a:xfrm flipV="1">
          <a:off x="8750300" y="665289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99060</xdr:rowOff>
    </xdr:from>
    <xdr:to xmlns:xdr="http://schemas.openxmlformats.org/drawingml/2006/spreadsheetDrawing">
      <xdr:col>50</xdr:col>
      <xdr:colOff>165100</xdr:colOff>
      <xdr:row>37</xdr:row>
      <xdr:rowOff>29210</xdr:rowOff>
    </xdr:to>
    <xdr:sp macro="" textlink="">
      <xdr:nvSpPr>
        <xdr:cNvPr id="290" name="フローチャート: 判断 289"/>
        <xdr:cNvSpPr/>
      </xdr:nvSpPr>
      <xdr:spPr>
        <a:xfrm>
          <a:off x="95885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46355</xdr:rowOff>
    </xdr:from>
    <xdr:ext cx="528955" cy="259080"/>
    <xdr:sp macro="" textlink="">
      <xdr:nvSpPr>
        <xdr:cNvPr id="291" name="テキスト ボックス 290"/>
        <xdr:cNvSpPr txBox="1"/>
      </xdr:nvSpPr>
      <xdr:spPr>
        <a:xfrm>
          <a:off x="9371965" y="60471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33</xdr:row>
      <xdr:rowOff>15240</xdr:rowOff>
    </xdr:from>
    <xdr:to xmlns:xdr="http://schemas.openxmlformats.org/drawingml/2006/spreadsheetDrawing">
      <xdr:col>45</xdr:col>
      <xdr:colOff>177800</xdr:colOff>
      <xdr:row>39</xdr:row>
      <xdr:rowOff>12700</xdr:rowOff>
    </xdr:to>
    <xdr:cxnSp macro="">
      <xdr:nvCxnSpPr>
        <xdr:cNvPr id="292" name="直線コネクタ 291"/>
        <xdr:cNvCxnSpPr/>
      </xdr:nvCxnSpPr>
      <xdr:spPr>
        <a:xfrm>
          <a:off x="7861300" y="5673090"/>
          <a:ext cx="889000" cy="1026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149860</xdr:rowOff>
    </xdr:from>
    <xdr:to xmlns:xdr="http://schemas.openxmlformats.org/drawingml/2006/spreadsheetDrawing">
      <xdr:col>46</xdr:col>
      <xdr:colOff>38100</xdr:colOff>
      <xdr:row>37</xdr:row>
      <xdr:rowOff>80010</xdr:rowOff>
    </xdr:to>
    <xdr:sp macro="" textlink="">
      <xdr:nvSpPr>
        <xdr:cNvPr id="293" name="フローチャート: 判断 292"/>
        <xdr:cNvSpPr/>
      </xdr:nvSpPr>
      <xdr:spPr>
        <a:xfrm>
          <a:off x="8699500" y="632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96520</xdr:rowOff>
    </xdr:from>
    <xdr:ext cx="528955" cy="259080"/>
    <xdr:sp macro="" textlink="">
      <xdr:nvSpPr>
        <xdr:cNvPr id="294" name="テキスト ボックス 293"/>
        <xdr:cNvSpPr txBox="1"/>
      </xdr:nvSpPr>
      <xdr:spPr>
        <a:xfrm>
          <a:off x="8482965" y="60972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33</xdr:row>
      <xdr:rowOff>15240</xdr:rowOff>
    </xdr:from>
    <xdr:to xmlns:xdr="http://schemas.openxmlformats.org/drawingml/2006/spreadsheetDrawing">
      <xdr:col>41</xdr:col>
      <xdr:colOff>50800</xdr:colOff>
      <xdr:row>39</xdr:row>
      <xdr:rowOff>67945</xdr:rowOff>
    </xdr:to>
    <xdr:cxnSp macro="">
      <xdr:nvCxnSpPr>
        <xdr:cNvPr id="295" name="直線コネクタ 294"/>
        <xdr:cNvCxnSpPr/>
      </xdr:nvCxnSpPr>
      <xdr:spPr>
        <a:xfrm flipV="1">
          <a:off x="6972300" y="5673090"/>
          <a:ext cx="889000" cy="1081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30</xdr:row>
      <xdr:rowOff>159385</xdr:rowOff>
    </xdr:from>
    <xdr:to xmlns:xdr="http://schemas.openxmlformats.org/drawingml/2006/spreadsheetDrawing">
      <xdr:col>41</xdr:col>
      <xdr:colOff>101600</xdr:colOff>
      <xdr:row>31</xdr:row>
      <xdr:rowOff>89535</xdr:rowOff>
    </xdr:to>
    <xdr:sp macro="" textlink="">
      <xdr:nvSpPr>
        <xdr:cNvPr id="296" name="フローチャート: 判断 295"/>
        <xdr:cNvSpPr/>
      </xdr:nvSpPr>
      <xdr:spPr>
        <a:xfrm>
          <a:off x="7810500" y="530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29</xdr:row>
      <xdr:rowOff>106680</xdr:rowOff>
    </xdr:from>
    <xdr:ext cx="593090" cy="259080"/>
    <xdr:sp macro="" textlink="">
      <xdr:nvSpPr>
        <xdr:cNvPr id="297" name="テキスト ボックス 296"/>
        <xdr:cNvSpPr txBox="1"/>
      </xdr:nvSpPr>
      <xdr:spPr>
        <a:xfrm>
          <a:off x="7561580" y="507873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100965</xdr:rowOff>
    </xdr:from>
    <xdr:to xmlns:xdr="http://schemas.openxmlformats.org/drawingml/2006/spreadsheetDrawing">
      <xdr:col>36</xdr:col>
      <xdr:colOff>165100</xdr:colOff>
      <xdr:row>38</xdr:row>
      <xdr:rowOff>31115</xdr:rowOff>
    </xdr:to>
    <xdr:sp macro="" textlink="">
      <xdr:nvSpPr>
        <xdr:cNvPr id="298" name="フローチャート: 判断 297"/>
        <xdr:cNvSpPr/>
      </xdr:nvSpPr>
      <xdr:spPr>
        <a:xfrm>
          <a:off x="69215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47625</xdr:rowOff>
    </xdr:from>
    <xdr:ext cx="528955" cy="259080"/>
    <xdr:sp macro="" textlink="">
      <xdr:nvSpPr>
        <xdr:cNvPr id="299" name="テキスト ボックス 298"/>
        <xdr:cNvSpPr txBox="1"/>
      </xdr:nvSpPr>
      <xdr:spPr>
        <a:xfrm>
          <a:off x="6704965" y="62198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83185</xdr:rowOff>
    </xdr:from>
    <xdr:to xmlns:xdr="http://schemas.openxmlformats.org/drawingml/2006/spreadsheetDrawing">
      <xdr:col>55</xdr:col>
      <xdr:colOff>50800</xdr:colOff>
      <xdr:row>39</xdr:row>
      <xdr:rowOff>13335</xdr:rowOff>
    </xdr:to>
    <xdr:sp macro="" textlink="">
      <xdr:nvSpPr>
        <xdr:cNvPr id="305" name="楕円 304"/>
        <xdr:cNvSpPr/>
      </xdr:nvSpPr>
      <xdr:spPr>
        <a:xfrm>
          <a:off x="104267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169545</xdr:rowOff>
    </xdr:from>
    <xdr:ext cx="534670" cy="253365"/>
    <xdr:sp macro="" textlink="">
      <xdr:nvSpPr>
        <xdr:cNvPr id="306" name="補助費等該当値テキスト"/>
        <xdr:cNvSpPr txBox="1"/>
      </xdr:nvSpPr>
      <xdr:spPr>
        <a:xfrm>
          <a:off x="10528300" y="65131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86995</xdr:rowOff>
    </xdr:from>
    <xdr:to xmlns:xdr="http://schemas.openxmlformats.org/drawingml/2006/spreadsheetDrawing">
      <xdr:col>50</xdr:col>
      <xdr:colOff>165100</xdr:colOff>
      <xdr:row>39</xdr:row>
      <xdr:rowOff>17780</xdr:rowOff>
    </xdr:to>
    <xdr:sp macro="" textlink="">
      <xdr:nvSpPr>
        <xdr:cNvPr id="307" name="楕円 306"/>
        <xdr:cNvSpPr/>
      </xdr:nvSpPr>
      <xdr:spPr>
        <a:xfrm>
          <a:off x="9588500" y="6602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39</xdr:row>
      <xdr:rowOff>8255</xdr:rowOff>
    </xdr:from>
    <xdr:ext cx="528955" cy="253365"/>
    <xdr:sp macro="" textlink="">
      <xdr:nvSpPr>
        <xdr:cNvPr id="308" name="テキスト ボックス 307"/>
        <xdr:cNvSpPr txBox="1"/>
      </xdr:nvSpPr>
      <xdr:spPr>
        <a:xfrm>
          <a:off x="9371965" y="66948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133350</xdr:rowOff>
    </xdr:from>
    <xdr:to xmlns:xdr="http://schemas.openxmlformats.org/drawingml/2006/spreadsheetDrawing">
      <xdr:col>46</xdr:col>
      <xdr:colOff>38100</xdr:colOff>
      <xdr:row>39</xdr:row>
      <xdr:rowOff>63500</xdr:rowOff>
    </xdr:to>
    <xdr:sp macro="" textlink="">
      <xdr:nvSpPr>
        <xdr:cNvPr id="309" name="楕円 308"/>
        <xdr:cNvSpPr/>
      </xdr:nvSpPr>
      <xdr:spPr>
        <a:xfrm>
          <a:off x="86995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39</xdr:row>
      <xdr:rowOff>54610</xdr:rowOff>
    </xdr:from>
    <xdr:ext cx="528955" cy="253365"/>
    <xdr:sp macro="" textlink="">
      <xdr:nvSpPr>
        <xdr:cNvPr id="310" name="テキスト ボックス 309"/>
        <xdr:cNvSpPr txBox="1"/>
      </xdr:nvSpPr>
      <xdr:spPr>
        <a:xfrm>
          <a:off x="8482965" y="67411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32</xdr:row>
      <xdr:rowOff>135890</xdr:rowOff>
    </xdr:from>
    <xdr:to xmlns:xdr="http://schemas.openxmlformats.org/drawingml/2006/spreadsheetDrawing">
      <xdr:col>41</xdr:col>
      <xdr:colOff>101600</xdr:colOff>
      <xdr:row>33</xdr:row>
      <xdr:rowOff>66040</xdr:rowOff>
    </xdr:to>
    <xdr:sp macro="" textlink="">
      <xdr:nvSpPr>
        <xdr:cNvPr id="311" name="楕円 310"/>
        <xdr:cNvSpPr/>
      </xdr:nvSpPr>
      <xdr:spPr>
        <a:xfrm>
          <a:off x="7810500" y="562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57150</xdr:rowOff>
    </xdr:from>
    <xdr:ext cx="593090" cy="259080"/>
    <xdr:sp macro="" textlink="">
      <xdr:nvSpPr>
        <xdr:cNvPr id="312" name="テキスト ボックス 311"/>
        <xdr:cNvSpPr txBox="1"/>
      </xdr:nvSpPr>
      <xdr:spPr>
        <a:xfrm>
          <a:off x="7561580" y="571500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17780</xdr:rowOff>
    </xdr:from>
    <xdr:to xmlns:xdr="http://schemas.openxmlformats.org/drawingml/2006/spreadsheetDrawing">
      <xdr:col>36</xdr:col>
      <xdr:colOff>165100</xdr:colOff>
      <xdr:row>39</xdr:row>
      <xdr:rowOff>118745</xdr:rowOff>
    </xdr:to>
    <xdr:sp macro="" textlink="">
      <xdr:nvSpPr>
        <xdr:cNvPr id="313" name="楕円 312"/>
        <xdr:cNvSpPr/>
      </xdr:nvSpPr>
      <xdr:spPr>
        <a:xfrm>
          <a:off x="6921500" y="6704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39</xdr:row>
      <xdr:rowOff>109855</xdr:rowOff>
    </xdr:from>
    <xdr:ext cx="528955" cy="253365"/>
    <xdr:sp macro="" textlink="">
      <xdr:nvSpPr>
        <xdr:cNvPr id="314" name="テキスト ボックス 313"/>
        <xdr:cNvSpPr txBox="1"/>
      </xdr:nvSpPr>
      <xdr:spPr>
        <a:xfrm>
          <a:off x="6704965" y="67964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170" cy="219710"/>
    <xdr:sp macro="" textlink="">
      <xdr:nvSpPr>
        <xdr:cNvPr id="323" name="テキスト ボックス 322"/>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5" name="直線コネクタ 324"/>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3205" cy="259080"/>
    <xdr:sp macro="" textlink="">
      <xdr:nvSpPr>
        <xdr:cNvPr id="326" name="テキスト ボックス 325"/>
        <xdr:cNvSpPr txBox="1"/>
      </xdr:nvSpPr>
      <xdr:spPr>
        <a:xfrm>
          <a:off x="6355080" y="10072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7" name="直線コネクタ 326"/>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3365"/>
    <xdr:sp macro="" textlink="">
      <xdr:nvSpPr>
        <xdr:cNvPr id="328" name="テキスト ボックス 327"/>
        <xdr:cNvSpPr txBox="1"/>
      </xdr:nvSpPr>
      <xdr:spPr>
        <a:xfrm>
          <a:off x="6072505" y="9745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29" name="直線コネクタ 328"/>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89915" cy="259080"/>
    <xdr:sp macro="" textlink="">
      <xdr:nvSpPr>
        <xdr:cNvPr id="330" name="テキスト ボックス 329"/>
        <xdr:cNvSpPr txBox="1"/>
      </xdr:nvSpPr>
      <xdr:spPr>
        <a:xfrm>
          <a:off x="6008370" y="94189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1" name="直線コネクタ 330"/>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89915" cy="253365"/>
    <xdr:sp macro="" textlink="">
      <xdr:nvSpPr>
        <xdr:cNvPr id="332" name="テキスト ボックス 331"/>
        <xdr:cNvSpPr txBox="1"/>
      </xdr:nvSpPr>
      <xdr:spPr>
        <a:xfrm>
          <a:off x="6008370" y="9093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3" name="直線コネクタ 332"/>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89915" cy="258445"/>
    <xdr:sp macro="" textlink="">
      <xdr:nvSpPr>
        <xdr:cNvPr id="334" name="テキスト ボックス 333"/>
        <xdr:cNvSpPr txBox="1"/>
      </xdr:nvSpPr>
      <xdr:spPr>
        <a:xfrm>
          <a:off x="6008370" y="8766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5" name="直線コネクタ 334"/>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89915" cy="259080"/>
    <xdr:sp macro="" textlink="">
      <xdr:nvSpPr>
        <xdr:cNvPr id="336" name="テキスト ボックス 335"/>
        <xdr:cNvSpPr txBox="1"/>
      </xdr:nvSpPr>
      <xdr:spPr>
        <a:xfrm>
          <a:off x="6008370" y="8439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9915" cy="253365"/>
    <xdr:sp macro="" textlink="">
      <xdr:nvSpPr>
        <xdr:cNvPr id="338" name="テキスト ボックス 337"/>
        <xdr:cNvSpPr txBox="1"/>
      </xdr:nvSpPr>
      <xdr:spPr>
        <a:xfrm>
          <a:off x="6008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54610</xdr:rowOff>
    </xdr:from>
    <xdr:to xmlns:xdr="http://schemas.openxmlformats.org/drawingml/2006/spreadsheetDrawing">
      <xdr:col>54</xdr:col>
      <xdr:colOff>189865</xdr:colOff>
      <xdr:row>58</xdr:row>
      <xdr:rowOff>146685</xdr:rowOff>
    </xdr:to>
    <xdr:cxnSp macro="">
      <xdr:nvCxnSpPr>
        <xdr:cNvPr id="340" name="直線コネクタ 339"/>
        <xdr:cNvCxnSpPr/>
      </xdr:nvCxnSpPr>
      <xdr:spPr>
        <a:xfrm flipV="1">
          <a:off x="10475595" y="8798560"/>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150495</xdr:rowOff>
    </xdr:from>
    <xdr:ext cx="534670" cy="259080"/>
    <xdr:sp macro="" textlink="">
      <xdr:nvSpPr>
        <xdr:cNvPr id="341" name="普通建設事業費最小値テキスト"/>
        <xdr:cNvSpPr txBox="1"/>
      </xdr:nvSpPr>
      <xdr:spPr>
        <a:xfrm>
          <a:off x="10528300" y="10094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146685</xdr:rowOff>
    </xdr:from>
    <xdr:to xmlns:xdr="http://schemas.openxmlformats.org/drawingml/2006/spreadsheetDrawing">
      <xdr:col>55</xdr:col>
      <xdr:colOff>88900</xdr:colOff>
      <xdr:row>58</xdr:row>
      <xdr:rowOff>146685</xdr:rowOff>
    </xdr:to>
    <xdr:cxnSp macro="">
      <xdr:nvCxnSpPr>
        <xdr:cNvPr id="342" name="直線コネクタ 341"/>
        <xdr:cNvCxnSpPr/>
      </xdr:nvCxnSpPr>
      <xdr:spPr>
        <a:xfrm>
          <a:off x="10388600" y="10090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1270</xdr:rowOff>
    </xdr:from>
    <xdr:ext cx="598805" cy="259080"/>
    <xdr:sp macro="" textlink="">
      <xdr:nvSpPr>
        <xdr:cNvPr id="343" name="普通建設事業費最大値テキスト"/>
        <xdr:cNvSpPr txBox="1"/>
      </xdr:nvSpPr>
      <xdr:spPr>
        <a:xfrm>
          <a:off x="10528300" y="8573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216,759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54610</xdr:rowOff>
    </xdr:from>
    <xdr:to xmlns:xdr="http://schemas.openxmlformats.org/drawingml/2006/spreadsheetDrawing">
      <xdr:col>55</xdr:col>
      <xdr:colOff>88900</xdr:colOff>
      <xdr:row>51</xdr:row>
      <xdr:rowOff>54610</xdr:rowOff>
    </xdr:to>
    <xdr:cxnSp macro="">
      <xdr:nvCxnSpPr>
        <xdr:cNvPr id="344" name="直線コネクタ 343"/>
        <xdr:cNvCxnSpPr/>
      </xdr:nvCxnSpPr>
      <xdr:spPr>
        <a:xfrm>
          <a:off x="10388600" y="879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114935</xdr:rowOff>
    </xdr:from>
    <xdr:to xmlns:xdr="http://schemas.openxmlformats.org/drawingml/2006/spreadsheetDrawing">
      <xdr:col>55</xdr:col>
      <xdr:colOff>0</xdr:colOff>
      <xdr:row>57</xdr:row>
      <xdr:rowOff>2540</xdr:rowOff>
    </xdr:to>
    <xdr:cxnSp macro="">
      <xdr:nvCxnSpPr>
        <xdr:cNvPr id="345" name="直線コネクタ 344"/>
        <xdr:cNvCxnSpPr/>
      </xdr:nvCxnSpPr>
      <xdr:spPr>
        <a:xfrm flipV="1">
          <a:off x="9639300" y="971613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64135</xdr:rowOff>
    </xdr:from>
    <xdr:ext cx="534670" cy="253365"/>
    <xdr:sp macro="" textlink="">
      <xdr:nvSpPr>
        <xdr:cNvPr id="346" name="普通建設事業費平均値テキスト"/>
        <xdr:cNvSpPr txBox="1"/>
      </xdr:nvSpPr>
      <xdr:spPr>
        <a:xfrm>
          <a:off x="10528300" y="966533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86360</xdr:rowOff>
    </xdr:from>
    <xdr:to xmlns:xdr="http://schemas.openxmlformats.org/drawingml/2006/spreadsheetDrawing">
      <xdr:col>55</xdr:col>
      <xdr:colOff>50800</xdr:colOff>
      <xdr:row>57</xdr:row>
      <xdr:rowOff>15875</xdr:rowOff>
    </xdr:to>
    <xdr:sp macro="" textlink="">
      <xdr:nvSpPr>
        <xdr:cNvPr id="347" name="フローチャート: 判断 346"/>
        <xdr:cNvSpPr/>
      </xdr:nvSpPr>
      <xdr:spPr>
        <a:xfrm>
          <a:off x="10426700" y="9687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2540</xdr:rowOff>
    </xdr:from>
    <xdr:to xmlns:xdr="http://schemas.openxmlformats.org/drawingml/2006/spreadsheetDrawing">
      <xdr:col>50</xdr:col>
      <xdr:colOff>114300</xdr:colOff>
      <xdr:row>57</xdr:row>
      <xdr:rowOff>50800</xdr:rowOff>
    </xdr:to>
    <xdr:cxnSp macro="">
      <xdr:nvCxnSpPr>
        <xdr:cNvPr id="348" name="直線コネクタ 347"/>
        <xdr:cNvCxnSpPr/>
      </xdr:nvCxnSpPr>
      <xdr:spPr>
        <a:xfrm flipV="1">
          <a:off x="8750300" y="977519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115570</xdr:rowOff>
    </xdr:from>
    <xdr:to xmlns:xdr="http://schemas.openxmlformats.org/drawingml/2006/spreadsheetDrawing">
      <xdr:col>50</xdr:col>
      <xdr:colOff>165100</xdr:colOff>
      <xdr:row>57</xdr:row>
      <xdr:rowOff>45720</xdr:rowOff>
    </xdr:to>
    <xdr:sp macro="" textlink="">
      <xdr:nvSpPr>
        <xdr:cNvPr id="349" name="フローチャート: 判断 348"/>
        <xdr:cNvSpPr/>
      </xdr:nvSpPr>
      <xdr:spPr>
        <a:xfrm>
          <a:off x="9588500" y="971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62230</xdr:rowOff>
    </xdr:from>
    <xdr:ext cx="528955" cy="259080"/>
    <xdr:sp macro="" textlink="">
      <xdr:nvSpPr>
        <xdr:cNvPr id="350" name="テキスト ボックス 349"/>
        <xdr:cNvSpPr txBox="1"/>
      </xdr:nvSpPr>
      <xdr:spPr>
        <a:xfrm>
          <a:off x="9371965" y="94919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15240</xdr:rowOff>
    </xdr:from>
    <xdr:to xmlns:xdr="http://schemas.openxmlformats.org/drawingml/2006/spreadsheetDrawing">
      <xdr:col>45</xdr:col>
      <xdr:colOff>177800</xdr:colOff>
      <xdr:row>57</xdr:row>
      <xdr:rowOff>50800</xdr:rowOff>
    </xdr:to>
    <xdr:cxnSp macro="">
      <xdr:nvCxnSpPr>
        <xdr:cNvPr id="351" name="直線コネクタ 350"/>
        <xdr:cNvCxnSpPr/>
      </xdr:nvCxnSpPr>
      <xdr:spPr>
        <a:xfrm>
          <a:off x="7861300" y="978789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107950</xdr:rowOff>
    </xdr:from>
    <xdr:to xmlns:xdr="http://schemas.openxmlformats.org/drawingml/2006/spreadsheetDrawing">
      <xdr:col>46</xdr:col>
      <xdr:colOff>38100</xdr:colOff>
      <xdr:row>57</xdr:row>
      <xdr:rowOff>38100</xdr:rowOff>
    </xdr:to>
    <xdr:sp macro="" textlink="">
      <xdr:nvSpPr>
        <xdr:cNvPr id="352" name="フローチャート: 判断 351"/>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54610</xdr:rowOff>
    </xdr:from>
    <xdr:ext cx="528955" cy="253365"/>
    <xdr:sp macro="" textlink="">
      <xdr:nvSpPr>
        <xdr:cNvPr id="353" name="テキスト ボックス 352"/>
        <xdr:cNvSpPr txBox="1"/>
      </xdr:nvSpPr>
      <xdr:spPr>
        <a:xfrm>
          <a:off x="8482965" y="94843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15240</xdr:rowOff>
    </xdr:from>
    <xdr:to xmlns:xdr="http://schemas.openxmlformats.org/drawingml/2006/spreadsheetDrawing">
      <xdr:col>41</xdr:col>
      <xdr:colOff>50800</xdr:colOff>
      <xdr:row>57</xdr:row>
      <xdr:rowOff>119380</xdr:rowOff>
    </xdr:to>
    <xdr:cxnSp macro="">
      <xdr:nvCxnSpPr>
        <xdr:cNvPr id="354" name="直線コネクタ 353"/>
        <xdr:cNvCxnSpPr/>
      </xdr:nvCxnSpPr>
      <xdr:spPr>
        <a:xfrm flipV="1">
          <a:off x="6972300" y="9787890"/>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7620</xdr:rowOff>
    </xdr:from>
    <xdr:to xmlns:xdr="http://schemas.openxmlformats.org/drawingml/2006/spreadsheetDrawing">
      <xdr:col>41</xdr:col>
      <xdr:colOff>101600</xdr:colOff>
      <xdr:row>56</xdr:row>
      <xdr:rowOff>109220</xdr:rowOff>
    </xdr:to>
    <xdr:sp macro="" textlink="">
      <xdr:nvSpPr>
        <xdr:cNvPr id="355" name="フローチャート: 判断 354"/>
        <xdr:cNvSpPr/>
      </xdr:nvSpPr>
      <xdr:spPr>
        <a:xfrm>
          <a:off x="78105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125730</xdr:rowOff>
    </xdr:from>
    <xdr:ext cx="528955" cy="259080"/>
    <xdr:sp macro="" textlink="">
      <xdr:nvSpPr>
        <xdr:cNvPr id="356" name="テキスト ボックス 355"/>
        <xdr:cNvSpPr txBox="1"/>
      </xdr:nvSpPr>
      <xdr:spPr>
        <a:xfrm>
          <a:off x="7593965" y="93840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44450</xdr:rowOff>
    </xdr:from>
    <xdr:to xmlns:xdr="http://schemas.openxmlformats.org/drawingml/2006/spreadsheetDrawing">
      <xdr:col>36</xdr:col>
      <xdr:colOff>165100</xdr:colOff>
      <xdr:row>56</xdr:row>
      <xdr:rowOff>146050</xdr:rowOff>
    </xdr:to>
    <xdr:sp macro="" textlink="">
      <xdr:nvSpPr>
        <xdr:cNvPr id="357" name="フローチャート: 判断 356"/>
        <xdr:cNvSpPr/>
      </xdr:nvSpPr>
      <xdr:spPr>
        <a:xfrm>
          <a:off x="6921500" y="96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162560</xdr:rowOff>
    </xdr:from>
    <xdr:ext cx="528955" cy="259080"/>
    <xdr:sp macro="" textlink="">
      <xdr:nvSpPr>
        <xdr:cNvPr id="358" name="テキスト ボックス 357"/>
        <xdr:cNvSpPr txBox="1"/>
      </xdr:nvSpPr>
      <xdr:spPr>
        <a:xfrm>
          <a:off x="6704965" y="9420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64135</xdr:rowOff>
    </xdr:from>
    <xdr:to xmlns:xdr="http://schemas.openxmlformats.org/drawingml/2006/spreadsheetDrawing">
      <xdr:col>55</xdr:col>
      <xdr:colOff>50800</xdr:colOff>
      <xdr:row>56</xdr:row>
      <xdr:rowOff>166370</xdr:rowOff>
    </xdr:to>
    <xdr:sp macro="" textlink="">
      <xdr:nvSpPr>
        <xdr:cNvPr id="364" name="楕円 363"/>
        <xdr:cNvSpPr/>
      </xdr:nvSpPr>
      <xdr:spPr>
        <a:xfrm>
          <a:off x="10426700" y="9665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86995</xdr:rowOff>
    </xdr:from>
    <xdr:ext cx="534670" cy="253365"/>
    <xdr:sp macro="" textlink="">
      <xdr:nvSpPr>
        <xdr:cNvPr id="365" name="普通建設事業費該当値テキスト"/>
        <xdr:cNvSpPr txBox="1"/>
      </xdr:nvSpPr>
      <xdr:spPr>
        <a:xfrm>
          <a:off x="10528300" y="95167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123190</xdr:rowOff>
    </xdr:from>
    <xdr:to xmlns:xdr="http://schemas.openxmlformats.org/drawingml/2006/spreadsheetDrawing">
      <xdr:col>50</xdr:col>
      <xdr:colOff>165100</xdr:colOff>
      <xdr:row>57</xdr:row>
      <xdr:rowOff>53340</xdr:rowOff>
    </xdr:to>
    <xdr:sp macro="" textlink="">
      <xdr:nvSpPr>
        <xdr:cNvPr id="366" name="楕円 365"/>
        <xdr:cNvSpPr/>
      </xdr:nvSpPr>
      <xdr:spPr>
        <a:xfrm>
          <a:off x="9588500" y="97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44450</xdr:rowOff>
    </xdr:from>
    <xdr:ext cx="528955" cy="259080"/>
    <xdr:sp macro="" textlink="">
      <xdr:nvSpPr>
        <xdr:cNvPr id="367" name="テキスト ボックス 366"/>
        <xdr:cNvSpPr txBox="1"/>
      </xdr:nvSpPr>
      <xdr:spPr>
        <a:xfrm>
          <a:off x="9371965" y="98171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171450</xdr:rowOff>
    </xdr:from>
    <xdr:to xmlns:xdr="http://schemas.openxmlformats.org/drawingml/2006/spreadsheetDrawing">
      <xdr:col>46</xdr:col>
      <xdr:colOff>38100</xdr:colOff>
      <xdr:row>57</xdr:row>
      <xdr:rowOff>101600</xdr:rowOff>
    </xdr:to>
    <xdr:sp macro="" textlink="">
      <xdr:nvSpPr>
        <xdr:cNvPr id="368" name="楕円 367"/>
        <xdr:cNvSpPr/>
      </xdr:nvSpPr>
      <xdr:spPr>
        <a:xfrm>
          <a:off x="86995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92710</xdr:rowOff>
    </xdr:from>
    <xdr:ext cx="528955" cy="259080"/>
    <xdr:sp macro="" textlink="">
      <xdr:nvSpPr>
        <xdr:cNvPr id="369" name="テキスト ボックス 368"/>
        <xdr:cNvSpPr txBox="1"/>
      </xdr:nvSpPr>
      <xdr:spPr>
        <a:xfrm>
          <a:off x="8482965" y="98653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135890</xdr:rowOff>
    </xdr:from>
    <xdr:to xmlns:xdr="http://schemas.openxmlformats.org/drawingml/2006/spreadsheetDrawing">
      <xdr:col>41</xdr:col>
      <xdr:colOff>101600</xdr:colOff>
      <xdr:row>57</xdr:row>
      <xdr:rowOff>66040</xdr:rowOff>
    </xdr:to>
    <xdr:sp macro="" textlink="">
      <xdr:nvSpPr>
        <xdr:cNvPr id="370" name="楕円 369"/>
        <xdr:cNvSpPr/>
      </xdr:nvSpPr>
      <xdr:spPr>
        <a:xfrm>
          <a:off x="7810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57150</xdr:rowOff>
    </xdr:from>
    <xdr:ext cx="528955" cy="259080"/>
    <xdr:sp macro="" textlink="">
      <xdr:nvSpPr>
        <xdr:cNvPr id="371" name="テキスト ボックス 370"/>
        <xdr:cNvSpPr txBox="1"/>
      </xdr:nvSpPr>
      <xdr:spPr>
        <a:xfrm>
          <a:off x="7593965" y="98298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68580</xdr:rowOff>
    </xdr:from>
    <xdr:to xmlns:xdr="http://schemas.openxmlformats.org/drawingml/2006/spreadsheetDrawing">
      <xdr:col>36</xdr:col>
      <xdr:colOff>165100</xdr:colOff>
      <xdr:row>57</xdr:row>
      <xdr:rowOff>170180</xdr:rowOff>
    </xdr:to>
    <xdr:sp macro="" textlink="">
      <xdr:nvSpPr>
        <xdr:cNvPr id="372" name="楕円 371"/>
        <xdr:cNvSpPr/>
      </xdr:nvSpPr>
      <xdr:spPr>
        <a:xfrm>
          <a:off x="6921500" y="98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161290</xdr:rowOff>
    </xdr:from>
    <xdr:ext cx="528955" cy="259080"/>
    <xdr:sp macro="" textlink="">
      <xdr:nvSpPr>
        <xdr:cNvPr id="373" name="テキスト ボックス 372"/>
        <xdr:cNvSpPr txBox="1"/>
      </xdr:nvSpPr>
      <xdr:spPr>
        <a:xfrm>
          <a:off x="6704965" y="99339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170" cy="219710"/>
    <xdr:sp macro="" textlink="">
      <xdr:nvSpPr>
        <xdr:cNvPr id="382" name="テキスト ボックス 381"/>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4" name="直線コネクタ 383"/>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3205" cy="259080"/>
    <xdr:sp macro="" textlink="">
      <xdr:nvSpPr>
        <xdr:cNvPr id="385" name="テキスト ボックス 384"/>
        <xdr:cNvSpPr txBox="1"/>
      </xdr:nvSpPr>
      <xdr:spPr>
        <a:xfrm>
          <a:off x="6355080" y="13501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6" name="直線コネクタ 385"/>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3365"/>
    <xdr:sp macro="" textlink="">
      <xdr:nvSpPr>
        <xdr:cNvPr id="387" name="テキスト ボックス 386"/>
        <xdr:cNvSpPr txBox="1"/>
      </xdr:nvSpPr>
      <xdr:spPr>
        <a:xfrm>
          <a:off x="6072505" y="13174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8" name="直線コネクタ 387"/>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89" name="テキスト ボックス 388"/>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0" name="直線コネクタ 389"/>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3365"/>
    <xdr:sp macro="" textlink="">
      <xdr:nvSpPr>
        <xdr:cNvPr id="391" name="テキスト ボックス 390"/>
        <xdr:cNvSpPr txBox="1"/>
      </xdr:nvSpPr>
      <xdr:spPr>
        <a:xfrm>
          <a:off x="6072505" y="12522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2" name="直線コネクタ 391"/>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89915" cy="258445"/>
    <xdr:sp macro="" textlink="">
      <xdr:nvSpPr>
        <xdr:cNvPr id="393" name="テキスト ボックス 392"/>
        <xdr:cNvSpPr txBox="1"/>
      </xdr:nvSpPr>
      <xdr:spPr>
        <a:xfrm>
          <a:off x="6008370" y="12195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4" name="直線コネクタ 393"/>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89915" cy="259080"/>
    <xdr:sp macro="" textlink="">
      <xdr:nvSpPr>
        <xdr:cNvPr id="395" name="テキスト ボックス 394"/>
        <xdr:cNvSpPr txBox="1"/>
      </xdr:nvSpPr>
      <xdr:spPr>
        <a:xfrm>
          <a:off x="6008370" y="11868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9915" cy="253365"/>
    <xdr:sp macro="" textlink="">
      <xdr:nvSpPr>
        <xdr:cNvPr id="397" name="テキスト ボックス 396"/>
        <xdr:cNvSpPr txBox="1"/>
      </xdr:nvSpPr>
      <xdr:spPr>
        <a:xfrm>
          <a:off x="6008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139065</xdr:rowOff>
    </xdr:from>
    <xdr:to xmlns:xdr="http://schemas.openxmlformats.org/drawingml/2006/spreadsheetDrawing">
      <xdr:col>54</xdr:col>
      <xdr:colOff>189865</xdr:colOff>
      <xdr:row>79</xdr:row>
      <xdr:rowOff>99060</xdr:rowOff>
    </xdr:to>
    <xdr:cxnSp macro="">
      <xdr:nvCxnSpPr>
        <xdr:cNvPr id="399" name="直線コネクタ 398"/>
        <xdr:cNvCxnSpPr/>
      </xdr:nvCxnSpPr>
      <xdr:spPr>
        <a:xfrm flipV="1">
          <a:off x="10475595" y="12140565"/>
          <a:ext cx="127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00"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1" name="直線コネクタ 400"/>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86360</xdr:rowOff>
    </xdr:from>
    <xdr:ext cx="598805" cy="253365"/>
    <xdr:sp macro="" textlink="">
      <xdr:nvSpPr>
        <xdr:cNvPr id="402" name="普通建設事業費 （ うち新規整備　）最大値テキスト"/>
        <xdr:cNvSpPr txBox="1"/>
      </xdr:nvSpPr>
      <xdr:spPr>
        <a:xfrm>
          <a:off x="10528300" y="1191641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139065</xdr:rowOff>
    </xdr:from>
    <xdr:to xmlns:xdr="http://schemas.openxmlformats.org/drawingml/2006/spreadsheetDrawing">
      <xdr:col>55</xdr:col>
      <xdr:colOff>88900</xdr:colOff>
      <xdr:row>70</xdr:row>
      <xdr:rowOff>139065</xdr:rowOff>
    </xdr:to>
    <xdr:cxnSp macro="">
      <xdr:nvCxnSpPr>
        <xdr:cNvPr id="403" name="直線コネクタ 402"/>
        <xdr:cNvCxnSpPr/>
      </xdr:nvCxnSpPr>
      <xdr:spPr>
        <a:xfrm>
          <a:off x="10388600" y="12140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149225</xdr:rowOff>
    </xdr:from>
    <xdr:to xmlns:xdr="http://schemas.openxmlformats.org/drawingml/2006/spreadsheetDrawing">
      <xdr:col>55</xdr:col>
      <xdr:colOff>0</xdr:colOff>
      <xdr:row>77</xdr:row>
      <xdr:rowOff>165100</xdr:rowOff>
    </xdr:to>
    <xdr:cxnSp macro="">
      <xdr:nvCxnSpPr>
        <xdr:cNvPr id="404" name="直線コネクタ 403"/>
        <xdr:cNvCxnSpPr/>
      </xdr:nvCxnSpPr>
      <xdr:spPr>
        <a:xfrm flipV="1">
          <a:off x="9639300" y="1335087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166370</xdr:rowOff>
    </xdr:from>
    <xdr:ext cx="534670" cy="253365"/>
    <xdr:sp macro="" textlink="">
      <xdr:nvSpPr>
        <xdr:cNvPr id="405" name="普通建設事業費 （ うち新規整備　）平均値テキスト"/>
        <xdr:cNvSpPr txBox="1"/>
      </xdr:nvSpPr>
      <xdr:spPr>
        <a:xfrm>
          <a:off x="10528300" y="1336802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16510</xdr:rowOff>
    </xdr:from>
    <xdr:to xmlns:xdr="http://schemas.openxmlformats.org/drawingml/2006/spreadsheetDrawing">
      <xdr:col>55</xdr:col>
      <xdr:colOff>50800</xdr:colOff>
      <xdr:row>78</xdr:row>
      <xdr:rowOff>118110</xdr:rowOff>
    </xdr:to>
    <xdr:sp macro="" textlink="">
      <xdr:nvSpPr>
        <xdr:cNvPr id="406" name="フローチャート: 判断 405"/>
        <xdr:cNvSpPr/>
      </xdr:nvSpPr>
      <xdr:spPr>
        <a:xfrm>
          <a:off x="104267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165100</xdr:rowOff>
    </xdr:from>
    <xdr:to xmlns:xdr="http://schemas.openxmlformats.org/drawingml/2006/spreadsheetDrawing">
      <xdr:col>50</xdr:col>
      <xdr:colOff>114300</xdr:colOff>
      <xdr:row>78</xdr:row>
      <xdr:rowOff>147955</xdr:rowOff>
    </xdr:to>
    <xdr:cxnSp macro="">
      <xdr:nvCxnSpPr>
        <xdr:cNvPr id="407" name="直線コネクタ 406"/>
        <xdr:cNvCxnSpPr/>
      </xdr:nvCxnSpPr>
      <xdr:spPr>
        <a:xfrm flipV="1">
          <a:off x="8750300" y="13366750"/>
          <a:ext cx="8890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29210</xdr:rowOff>
    </xdr:from>
    <xdr:to xmlns:xdr="http://schemas.openxmlformats.org/drawingml/2006/spreadsheetDrawing">
      <xdr:col>50</xdr:col>
      <xdr:colOff>165100</xdr:colOff>
      <xdr:row>78</xdr:row>
      <xdr:rowOff>130175</xdr:rowOff>
    </xdr:to>
    <xdr:sp macro="" textlink="">
      <xdr:nvSpPr>
        <xdr:cNvPr id="408" name="フローチャート: 判断 407"/>
        <xdr:cNvSpPr/>
      </xdr:nvSpPr>
      <xdr:spPr>
        <a:xfrm>
          <a:off x="9588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121285</xdr:rowOff>
    </xdr:from>
    <xdr:ext cx="528955" cy="253365"/>
    <xdr:sp macro="" textlink="">
      <xdr:nvSpPr>
        <xdr:cNvPr id="409" name="テキスト ボックス 408"/>
        <xdr:cNvSpPr txBox="1"/>
      </xdr:nvSpPr>
      <xdr:spPr>
        <a:xfrm>
          <a:off x="9371965" y="134943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147955</xdr:rowOff>
    </xdr:from>
    <xdr:to xmlns:xdr="http://schemas.openxmlformats.org/drawingml/2006/spreadsheetDrawing">
      <xdr:col>45</xdr:col>
      <xdr:colOff>177800</xdr:colOff>
      <xdr:row>79</xdr:row>
      <xdr:rowOff>99060</xdr:rowOff>
    </xdr:to>
    <xdr:cxnSp macro="">
      <xdr:nvCxnSpPr>
        <xdr:cNvPr id="410" name="直線コネクタ 409"/>
        <xdr:cNvCxnSpPr/>
      </xdr:nvCxnSpPr>
      <xdr:spPr>
        <a:xfrm flipV="1">
          <a:off x="7861300" y="1352105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8255</xdr:rowOff>
    </xdr:from>
    <xdr:to xmlns:xdr="http://schemas.openxmlformats.org/drawingml/2006/spreadsheetDrawing">
      <xdr:col>46</xdr:col>
      <xdr:colOff>38100</xdr:colOff>
      <xdr:row>78</xdr:row>
      <xdr:rowOff>109855</xdr:rowOff>
    </xdr:to>
    <xdr:sp macro="" textlink="">
      <xdr:nvSpPr>
        <xdr:cNvPr id="411" name="フローチャート: 判断 410"/>
        <xdr:cNvSpPr/>
      </xdr:nvSpPr>
      <xdr:spPr>
        <a:xfrm>
          <a:off x="86995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126365</xdr:rowOff>
    </xdr:from>
    <xdr:ext cx="528955" cy="259080"/>
    <xdr:sp macro="" textlink="">
      <xdr:nvSpPr>
        <xdr:cNvPr id="412" name="テキスト ボックス 411"/>
        <xdr:cNvSpPr txBox="1"/>
      </xdr:nvSpPr>
      <xdr:spPr>
        <a:xfrm>
          <a:off x="8482965" y="131565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99060</xdr:rowOff>
    </xdr:from>
    <xdr:to xmlns:xdr="http://schemas.openxmlformats.org/drawingml/2006/spreadsheetDrawing">
      <xdr:col>41</xdr:col>
      <xdr:colOff>50800</xdr:colOff>
      <xdr:row>79</xdr:row>
      <xdr:rowOff>99060</xdr:rowOff>
    </xdr:to>
    <xdr:cxnSp macro="">
      <xdr:nvCxnSpPr>
        <xdr:cNvPr id="413" name="直線コネクタ 412"/>
        <xdr:cNvCxnSpPr/>
      </xdr:nvCxnSpPr>
      <xdr:spPr>
        <a:xfrm>
          <a:off x="6972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19050</xdr:rowOff>
    </xdr:from>
    <xdr:to xmlns:xdr="http://schemas.openxmlformats.org/drawingml/2006/spreadsheetDrawing">
      <xdr:col>41</xdr:col>
      <xdr:colOff>101600</xdr:colOff>
      <xdr:row>78</xdr:row>
      <xdr:rowOff>120650</xdr:rowOff>
    </xdr:to>
    <xdr:sp macro="" textlink="">
      <xdr:nvSpPr>
        <xdr:cNvPr id="414" name="フローチャート: 判断 413"/>
        <xdr:cNvSpPr/>
      </xdr:nvSpPr>
      <xdr:spPr>
        <a:xfrm>
          <a:off x="78105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137160</xdr:rowOff>
    </xdr:from>
    <xdr:ext cx="528955" cy="259080"/>
    <xdr:sp macro="" textlink="">
      <xdr:nvSpPr>
        <xdr:cNvPr id="415" name="テキスト ボックス 414"/>
        <xdr:cNvSpPr txBox="1"/>
      </xdr:nvSpPr>
      <xdr:spPr>
        <a:xfrm>
          <a:off x="7593965" y="131673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5080</xdr:rowOff>
    </xdr:from>
    <xdr:to xmlns:xdr="http://schemas.openxmlformats.org/drawingml/2006/spreadsheetDrawing">
      <xdr:col>36</xdr:col>
      <xdr:colOff>165100</xdr:colOff>
      <xdr:row>78</xdr:row>
      <xdr:rowOff>106680</xdr:rowOff>
    </xdr:to>
    <xdr:sp macro="" textlink="">
      <xdr:nvSpPr>
        <xdr:cNvPr id="416" name="フローチャート: 判断 415"/>
        <xdr:cNvSpPr/>
      </xdr:nvSpPr>
      <xdr:spPr>
        <a:xfrm>
          <a:off x="6921500" y="133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123190</xdr:rowOff>
    </xdr:from>
    <xdr:ext cx="528955" cy="253365"/>
    <xdr:sp macro="" textlink="">
      <xdr:nvSpPr>
        <xdr:cNvPr id="417" name="テキスト ボックス 416"/>
        <xdr:cNvSpPr txBox="1"/>
      </xdr:nvSpPr>
      <xdr:spPr>
        <a:xfrm>
          <a:off x="6704965" y="131533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98425</xdr:rowOff>
    </xdr:from>
    <xdr:to xmlns:xdr="http://schemas.openxmlformats.org/drawingml/2006/spreadsheetDrawing">
      <xdr:col>55</xdr:col>
      <xdr:colOff>50800</xdr:colOff>
      <xdr:row>78</xdr:row>
      <xdr:rowOff>29210</xdr:rowOff>
    </xdr:to>
    <xdr:sp macro="" textlink="">
      <xdr:nvSpPr>
        <xdr:cNvPr id="423" name="楕円 422"/>
        <xdr:cNvSpPr/>
      </xdr:nvSpPr>
      <xdr:spPr>
        <a:xfrm>
          <a:off x="10426700" y="13300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121285</xdr:rowOff>
    </xdr:from>
    <xdr:ext cx="534670" cy="253365"/>
    <xdr:sp macro="" textlink="">
      <xdr:nvSpPr>
        <xdr:cNvPr id="424" name="普通建設事業費 （ うち新規整備　）該当値テキスト"/>
        <xdr:cNvSpPr txBox="1"/>
      </xdr:nvSpPr>
      <xdr:spPr>
        <a:xfrm>
          <a:off x="10528300" y="131514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114300</xdr:rowOff>
    </xdr:from>
    <xdr:to xmlns:xdr="http://schemas.openxmlformats.org/drawingml/2006/spreadsheetDrawing">
      <xdr:col>50</xdr:col>
      <xdr:colOff>165100</xdr:colOff>
      <xdr:row>78</xdr:row>
      <xdr:rowOff>44450</xdr:rowOff>
    </xdr:to>
    <xdr:sp macro="" textlink="">
      <xdr:nvSpPr>
        <xdr:cNvPr id="425" name="楕円 424"/>
        <xdr:cNvSpPr/>
      </xdr:nvSpPr>
      <xdr:spPr>
        <a:xfrm>
          <a:off x="95885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60960</xdr:rowOff>
    </xdr:from>
    <xdr:ext cx="528955" cy="259080"/>
    <xdr:sp macro="" textlink="">
      <xdr:nvSpPr>
        <xdr:cNvPr id="426" name="テキスト ボックス 425"/>
        <xdr:cNvSpPr txBox="1"/>
      </xdr:nvSpPr>
      <xdr:spPr>
        <a:xfrm>
          <a:off x="9371965" y="130911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97790</xdr:rowOff>
    </xdr:from>
    <xdr:to xmlns:xdr="http://schemas.openxmlformats.org/drawingml/2006/spreadsheetDrawing">
      <xdr:col>46</xdr:col>
      <xdr:colOff>38100</xdr:colOff>
      <xdr:row>79</xdr:row>
      <xdr:rowOff>27305</xdr:rowOff>
    </xdr:to>
    <xdr:sp macro="" textlink="">
      <xdr:nvSpPr>
        <xdr:cNvPr id="427" name="楕円 426"/>
        <xdr:cNvSpPr/>
      </xdr:nvSpPr>
      <xdr:spPr>
        <a:xfrm>
          <a:off x="8699500" y="13470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18415</xdr:rowOff>
    </xdr:from>
    <xdr:ext cx="528955" cy="253365"/>
    <xdr:sp macro="" textlink="">
      <xdr:nvSpPr>
        <xdr:cNvPr id="428" name="テキスト ボックス 427"/>
        <xdr:cNvSpPr txBox="1"/>
      </xdr:nvSpPr>
      <xdr:spPr>
        <a:xfrm>
          <a:off x="8482965" y="135629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79</xdr:row>
      <xdr:rowOff>48260</xdr:rowOff>
    </xdr:from>
    <xdr:to xmlns:xdr="http://schemas.openxmlformats.org/drawingml/2006/spreadsheetDrawing">
      <xdr:col>41</xdr:col>
      <xdr:colOff>101600</xdr:colOff>
      <xdr:row>79</xdr:row>
      <xdr:rowOff>149860</xdr:rowOff>
    </xdr:to>
    <xdr:sp macro="" textlink="">
      <xdr:nvSpPr>
        <xdr:cNvPr id="429" name="楕円 428"/>
        <xdr:cNvSpPr/>
      </xdr:nvSpPr>
      <xdr:spPr>
        <a:xfrm>
          <a:off x="7810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79</xdr:row>
      <xdr:rowOff>140970</xdr:rowOff>
    </xdr:from>
    <xdr:ext cx="243840" cy="259080"/>
    <xdr:sp macro="" textlink="">
      <xdr:nvSpPr>
        <xdr:cNvPr id="430" name="テキスト ボックス 429"/>
        <xdr:cNvSpPr txBox="1"/>
      </xdr:nvSpPr>
      <xdr:spPr>
        <a:xfrm>
          <a:off x="7736840" y="13685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48260</xdr:rowOff>
    </xdr:from>
    <xdr:to xmlns:xdr="http://schemas.openxmlformats.org/drawingml/2006/spreadsheetDrawing">
      <xdr:col>36</xdr:col>
      <xdr:colOff>165100</xdr:colOff>
      <xdr:row>79</xdr:row>
      <xdr:rowOff>149860</xdr:rowOff>
    </xdr:to>
    <xdr:sp macro="" textlink="">
      <xdr:nvSpPr>
        <xdr:cNvPr id="431" name="楕円 430"/>
        <xdr:cNvSpPr/>
      </xdr:nvSpPr>
      <xdr:spPr>
        <a:xfrm>
          <a:off x="6921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79</xdr:row>
      <xdr:rowOff>140970</xdr:rowOff>
    </xdr:from>
    <xdr:ext cx="243840" cy="259080"/>
    <xdr:sp macro="" textlink="">
      <xdr:nvSpPr>
        <xdr:cNvPr id="432" name="テキスト ボックス 431"/>
        <xdr:cNvSpPr txBox="1"/>
      </xdr:nvSpPr>
      <xdr:spPr>
        <a:xfrm>
          <a:off x="6847840" y="13685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170" cy="219710"/>
    <xdr:sp macro="" textlink="">
      <xdr:nvSpPr>
        <xdr:cNvPr id="441" name="テキスト ボックス 440"/>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3" name="直線コネクタ 442"/>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3205" cy="259080"/>
    <xdr:sp macro="" textlink="">
      <xdr:nvSpPr>
        <xdr:cNvPr id="444" name="テキスト ボックス 443"/>
        <xdr:cNvSpPr txBox="1"/>
      </xdr:nvSpPr>
      <xdr:spPr>
        <a:xfrm>
          <a:off x="6355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5" name="直線コネクタ 444"/>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6" name="テキスト ボックス 445"/>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7" name="直線コネクタ 44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3365"/>
    <xdr:sp macro="" textlink="">
      <xdr:nvSpPr>
        <xdr:cNvPr id="448" name="テキスト ボックス 447"/>
        <xdr:cNvSpPr txBox="1"/>
      </xdr:nvSpPr>
      <xdr:spPr>
        <a:xfrm>
          <a:off x="6072505" y="1611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9" name="直線コネクタ 448"/>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0" name="テキスト ボックス 449"/>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1" name="直線コネクタ 450"/>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9915" cy="259080"/>
    <xdr:sp macro="" textlink="">
      <xdr:nvSpPr>
        <xdr:cNvPr id="452" name="テキスト ボックス 451"/>
        <xdr:cNvSpPr txBox="1"/>
      </xdr:nvSpPr>
      <xdr:spPr>
        <a:xfrm>
          <a:off x="6008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915" cy="253365"/>
    <xdr:sp macro="" textlink="">
      <xdr:nvSpPr>
        <xdr:cNvPr id="454" name="テキスト ボックス 453"/>
        <xdr:cNvSpPr txBox="1"/>
      </xdr:nvSpPr>
      <xdr:spPr>
        <a:xfrm>
          <a:off x="6008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20320</xdr:rowOff>
    </xdr:from>
    <xdr:to xmlns:xdr="http://schemas.openxmlformats.org/drawingml/2006/spreadsheetDrawing">
      <xdr:col>54</xdr:col>
      <xdr:colOff>189865</xdr:colOff>
      <xdr:row>98</xdr:row>
      <xdr:rowOff>86360</xdr:rowOff>
    </xdr:to>
    <xdr:cxnSp macro="">
      <xdr:nvCxnSpPr>
        <xdr:cNvPr id="456" name="直線コネクタ 455"/>
        <xdr:cNvCxnSpPr/>
      </xdr:nvCxnSpPr>
      <xdr:spPr>
        <a:xfrm flipV="1">
          <a:off x="10475595" y="15450820"/>
          <a:ext cx="127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90170</xdr:rowOff>
    </xdr:from>
    <xdr:ext cx="534670" cy="259080"/>
    <xdr:sp macro="" textlink="">
      <xdr:nvSpPr>
        <xdr:cNvPr id="457" name="普通建設事業費 （ うち更新整備　）最小値テキスト"/>
        <xdr:cNvSpPr txBox="1"/>
      </xdr:nvSpPr>
      <xdr:spPr>
        <a:xfrm>
          <a:off x="10528300" y="16892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86360</xdr:rowOff>
    </xdr:from>
    <xdr:to xmlns:xdr="http://schemas.openxmlformats.org/drawingml/2006/spreadsheetDrawing">
      <xdr:col>55</xdr:col>
      <xdr:colOff>88900</xdr:colOff>
      <xdr:row>98</xdr:row>
      <xdr:rowOff>86360</xdr:rowOff>
    </xdr:to>
    <xdr:cxnSp macro="">
      <xdr:nvCxnSpPr>
        <xdr:cNvPr id="458" name="直線コネクタ 457"/>
        <xdr:cNvCxnSpPr/>
      </xdr:nvCxnSpPr>
      <xdr:spPr>
        <a:xfrm>
          <a:off x="10388600" y="1688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139065</xdr:rowOff>
    </xdr:from>
    <xdr:ext cx="598805" cy="259080"/>
    <xdr:sp macro="" textlink="">
      <xdr:nvSpPr>
        <xdr:cNvPr id="459" name="普通建設事業費 （ うち更新整備　）最大値テキスト"/>
        <xdr:cNvSpPr txBox="1"/>
      </xdr:nvSpPr>
      <xdr:spPr>
        <a:xfrm>
          <a:off x="10528300" y="1522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123,376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20320</xdr:rowOff>
    </xdr:from>
    <xdr:to xmlns:xdr="http://schemas.openxmlformats.org/drawingml/2006/spreadsheetDrawing">
      <xdr:col>55</xdr:col>
      <xdr:colOff>88900</xdr:colOff>
      <xdr:row>90</xdr:row>
      <xdr:rowOff>20320</xdr:rowOff>
    </xdr:to>
    <xdr:cxnSp macro="">
      <xdr:nvCxnSpPr>
        <xdr:cNvPr id="460" name="直線コネクタ 459"/>
        <xdr:cNvCxnSpPr/>
      </xdr:nvCxnSpPr>
      <xdr:spPr>
        <a:xfrm>
          <a:off x="10388600" y="15450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128905</xdr:rowOff>
    </xdr:from>
    <xdr:to xmlns:xdr="http://schemas.openxmlformats.org/drawingml/2006/spreadsheetDrawing">
      <xdr:col>55</xdr:col>
      <xdr:colOff>0</xdr:colOff>
      <xdr:row>96</xdr:row>
      <xdr:rowOff>152400</xdr:rowOff>
    </xdr:to>
    <xdr:cxnSp macro="">
      <xdr:nvCxnSpPr>
        <xdr:cNvPr id="461" name="直線コネクタ 460"/>
        <xdr:cNvCxnSpPr/>
      </xdr:nvCxnSpPr>
      <xdr:spPr>
        <a:xfrm flipV="1">
          <a:off x="9639300" y="1658810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151765</xdr:rowOff>
    </xdr:from>
    <xdr:ext cx="534670" cy="259080"/>
    <xdr:sp macro="" textlink="">
      <xdr:nvSpPr>
        <xdr:cNvPr id="462" name="普通建設事業費 （ うち更新整備　）平均値テキスト"/>
        <xdr:cNvSpPr txBox="1"/>
      </xdr:nvSpPr>
      <xdr:spPr>
        <a:xfrm>
          <a:off x="10528300" y="162680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128905</xdr:rowOff>
    </xdr:from>
    <xdr:to xmlns:xdr="http://schemas.openxmlformats.org/drawingml/2006/spreadsheetDrawing">
      <xdr:col>55</xdr:col>
      <xdr:colOff>50800</xdr:colOff>
      <xdr:row>96</xdr:row>
      <xdr:rowOff>59055</xdr:rowOff>
    </xdr:to>
    <xdr:sp macro="" textlink="">
      <xdr:nvSpPr>
        <xdr:cNvPr id="463" name="フローチャート: 判断 462"/>
        <xdr:cNvSpPr/>
      </xdr:nvSpPr>
      <xdr:spPr>
        <a:xfrm>
          <a:off x="10426700" y="1641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11430</xdr:rowOff>
    </xdr:from>
    <xdr:to xmlns:xdr="http://schemas.openxmlformats.org/drawingml/2006/spreadsheetDrawing">
      <xdr:col>50</xdr:col>
      <xdr:colOff>114300</xdr:colOff>
      <xdr:row>96</xdr:row>
      <xdr:rowOff>152400</xdr:rowOff>
    </xdr:to>
    <xdr:cxnSp macro="">
      <xdr:nvCxnSpPr>
        <xdr:cNvPr id="464" name="直線コネクタ 463"/>
        <xdr:cNvCxnSpPr/>
      </xdr:nvCxnSpPr>
      <xdr:spPr>
        <a:xfrm>
          <a:off x="8750300" y="16470630"/>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163830</xdr:rowOff>
    </xdr:from>
    <xdr:to xmlns:xdr="http://schemas.openxmlformats.org/drawingml/2006/spreadsheetDrawing">
      <xdr:col>50</xdr:col>
      <xdr:colOff>165100</xdr:colOff>
      <xdr:row>96</xdr:row>
      <xdr:rowOff>93980</xdr:rowOff>
    </xdr:to>
    <xdr:sp macro="" textlink="">
      <xdr:nvSpPr>
        <xdr:cNvPr id="465" name="フローチャート: 判断 464"/>
        <xdr:cNvSpPr/>
      </xdr:nvSpPr>
      <xdr:spPr>
        <a:xfrm>
          <a:off x="9588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110490</xdr:rowOff>
    </xdr:from>
    <xdr:ext cx="528955" cy="253365"/>
    <xdr:sp macro="" textlink="">
      <xdr:nvSpPr>
        <xdr:cNvPr id="466" name="テキスト ボックス 465"/>
        <xdr:cNvSpPr txBox="1"/>
      </xdr:nvSpPr>
      <xdr:spPr>
        <a:xfrm>
          <a:off x="9371965" y="162267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130810</xdr:rowOff>
    </xdr:from>
    <xdr:to xmlns:xdr="http://schemas.openxmlformats.org/drawingml/2006/spreadsheetDrawing">
      <xdr:col>45</xdr:col>
      <xdr:colOff>177800</xdr:colOff>
      <xdr:row>96</xdr:row>
      <xdr:rowOff>11430</xdr:rowOff>
    </xdr:to>
    <xdr:cxnSp macro="">
      <xdr:nvCxnSpPr>
        <xdr:cNvPr id="467" name="直線コネクタ 466"/>
        <xdr:cNvCxnSpPr/>
      </xdr:nvCxnSpPr>
      <xdr:spPr>
        <a:xfrm>
          <a:off x="7861300" y="16247110"/>
          <a:ext cx="88900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17780</xdr:rowOff>
    </xdr:from>
    <xdr:to xmlns:xdr="http://schemas.openxmlformats.org/drawingml/2006/spreadsheetDrawing">
      <xdr:col>46</xdr:col>
      <xdr:colOff>38100</xdr:colOff>
      <xdr:row>96</xdr:row>
      <xdr:rowOff>118745</xdr:rowOff>
    </xdr:to>
    <xdr:sp macro="" textlink="">
      <xdr:nvSpPr>
        <xdr:cNvPr id="468" name="フローチャート: 判断 467"/>
        <xdr:cNvSpPr/>
      </xdr:nvSpPr>
      <xdr:spPr>
        <a:xfrm>
          <a:off x="86995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109855</xdr:rowOff>
    </xdr:from>
    <xdr:ext cx="528955" cy="253365"/>
    <xdr:sp macro="" textlink="">
      <xdr:nvSpPr>
        <xdr:cNvPr id="469" name="テキスト ボックス 468"/>
        <xdr:cNvSpPr txBox="1"/>
      </xdr:nvSpPr>
      <xdr:spPr>
        <a:xfrm>
          <a:off x="8482965" y="165690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130810</xdr:rowOff>
    </xdr:from>
    <xdr:to xmlns:xdr="http://schemas.openxmlformats.org/drawingml/2006/spreadsheetDrawing">
      <xdr:col>41</xdr:col>
      <xdr:colOff>50800</xdr:colOff>
      <xdr:row>95</xdr:row>
      <xdr:rowOff>146685</xdr:rowOff>
    </xdr:to>
    <xdr:cxnSp macro="">
      <xdr:nvCxnSpPr>
        <xdr:cNvPr id="470" name="直線コネクタ 469"/>
        <xdr:cNvCxnSpPr/>
      </xdr:nvCxnSpPr>
      <xdr:spPr>
        <a:xfrm flipV="1">
          <a:off x="6972300" y="16247110"/>
          <a:ext cx="8890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94</xdr:row>
      <xdr:rowOff>130175</xdr:rowOff>
    </xdr:from>
    <xdr:to xmlns:xdr="http://schemas.openxmlformats.org/drawingml/2006/spreadsheetDrawing">
      <xdr:col>41</xdr:col>
      <xdr:colOff>101600</xdr:colOff>
      <xdr:row>95</xdr:row>
      <xdr:rowOff>60325</xdr:rowOff>
    </xdr:to>
    <xdr:sp macro="" textlink="">
      <xdr:nvSpPr>
        <xdr:cNvPr id="471" name="フローチャート: 判断 470"/>
        <xdr:cNvSpPr/>
      </xdr:nvSpPr>
      <xdr:spPr>
        <a:xfrm>
          <a:off x="7810500" y="1624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52070</xdr:rowOff>
    </xdr:from>
    <xdr:ext cx="528955" cy="253365"/>
    <xdr:sp macro="" textlink="">
      <xdr:nvSpPr>
        <xdr:cNvPr id="472" name="テキスト ボックス 471"/>
        <xdr:cNvSpPr txBox="1"/>
      </xdr:nvSpPr>
      <xdr:spPr>
        <a:xfrm>
          <a:off x="7593965" y="163398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50165</xdr:rowOff>
    </xdr:from>
    <xdr:to xmlns:xdr="http://schemas.openxmlformats.org/drawingml/2006/spreadsheetDrawing">
      <xdr:col>36</xdr:col>
      <xdr:colOff>165100</xdr:colOff>
      <xdr:row>95</xdr:row>
      <xdr:rowOff>151765</xdr:rowOff>
    </xdr:to>
    <xdr:sp macro="" textlink="">
      <xdr:nvSpPr>
        <xdr:cNvPr id="473" name="フローチャート: 判断 472"/>
        <xdr:cNvSpPr/>
      </xdr:nvSpPr>
      <xdr:spPr>
        <a:xfrm>
          <a:off x="6921500" y="1633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168275</xdr:rowOff>
    </xdr:from>
    <xdr:ext cx="528955" cy="253365"/>
    <xdr:sp macro="" textlink="">
      <xdr:nvSpPr>
        <xdr:cNvPr id="474" name="テキスト ボックス 473"/>
        <xdr:cNvSpPr txBox="1"/>
      </xdr:nvSpPr>
      <xdr:spPr>
        <a:xfrm>
          <a:off x="6704965" y="161131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78105</xdr:rowOff>
    </xdr:from>
    <xdr:to xmlns:xdr="http://schemas.openxmlformats.org/drawingml/2006/spreadsheetDrawing">
      <xdr:col>55</xdr:col>
      <xdr:colOff>50800</xdr:colOff>
      <xdr:row>97</xdr:row>
      <xdr:rowOff>8255</xdr:rowOff>
    </xdr:to>
    <xdr:sp macro="" textlink="">
      <xdr:nvSpPr>
        <xdr:cNvPr id="480" name="楕円 479"/>
        <xdr:cNvSpPr/>
      </xdr:nvSpPr>
      <xdr:spPr>
        <a:xfrm>
          <a:off x="10426700" y="1653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56515</xdr:rowOff>
    </xdr:from>
    <xdr:ext cx="534670" cy="258445"/>
    <xdr:sp macro="" textlink="">
      <xdr:nvSpPr>
        <xdr:cNvPr id="481" name="普通建設事業費 （ うち更新整備　）該当値テキスト"/>
        <xdr:cNvSpPr txBox="1"/>
      </xdr:nvSpPr>
      <xdr:spPr>
        <a:xfrm>
          <a:off x="10528300" y="165157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101600</xdr:rowOff>
    </xdr:from>
    <xdr:to xmlns:xdr="http://schemas.openxmlformats.org/drawingml/2006/spreadsheetDrawing">
      <xdr:col>50</xdr:col>
      <xdr:colOff>165100</xdr:colOff>
      <xdr:row>97</xdr:row>
      <xdr:rowOff>31750</xdr:rowOff>
    </xdr:to>
    <xdr:sp macro="" textlink="">
      <xdr:nvSpPr>
        <xdr:cNvPr id="482" name="楕円 481"/>
        <xdr:cNvSpPr/>
      </xdr:nvSpPr>
      <xdr:spPr>
        <a:xfrm>
          <a:off x="9588500" y="1656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22860</xdr:rowOff>
    </xdr:from>
    <xdr:ext cx="528955" cy="259080"/>
    <xdr:sp macro="" textlink="">
      <xdr:nvSpPr>
        <xdr:cNvPr id="483" name="テキスト ボックス 482"/>
        <xdr:cNvSpPr txBox="1"/>
      </xdr:nvSpPr>
      <xdr:spPr>
        <a:xfrm>
          <a:off x="9371965" y="166535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132080</xdr:rowOff>
    </xdr:from>
    <xdr:to xmlns:xdr="http://schemas.openxmlformats.org/drawingml/2006/spreadsheetDrawing">
      <xdr:col>46</xdr:col>
      <xdr:colOff>38100</xdr:colOff>
      <xdr:row>96</xdr:row>
      <xdr:rowOff>62230</xdr:rowOff>
    </xdr:to>
    <xdr:sp macro="" textlink="">
      <xdr:nvSpPr>
        <xdr:cNvPr id="484" name="楕円 483"/>
        <xdr:cNvSpPr/>
      </xdr:nvSpPr>
      <xdr:spPr>
        <a:xfrm>
          <a:off x="8699500" y="1641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78740</xdr:rowOff>
    </xdr:from>
    <xdr:ext cx="528955" cy="259080"/>
    <xdr:sp macro="" textlink="">
      <xdr:nvSpPr>
        <xdr:cNvPr id="485" name="テキスト ボックス 484"/>
        <xdr:cNvSpPr txBox="1"/>
      </xdr:nvSpPr>
      <xdr:spPr>
        <a:xfrm>
          <a:off x="8482965" y="161950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80010</xdr:rowOff>
    </xdr:from>
    <xdr:to xmlns:xdr="http://schemas.openxmlformats.org/drawingml/2006/spreadsheetDrawing">
      <xdr:col>41</xdr:col>
      <xdr:colOff>101600</xdr:colOff>
      <xdr:row>95</xdr:row>
      <xdr:rowOff>10160</xdr:rowOff>
    </xdr:to>
    <xdr:sp macro="" textlink="">
      <xdr:nvSpPr>
        <xdr:cNvPr id="486" name="楕円 485"/>
        <xdr:cNvSpPr/>
      </xdr:nvSpPr>
      <xdr:spPr>
        <a:xfrm>
          <a:off x="7810500" y="1619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26670</xdr:rowOff>
    </xdr:from>
    <xdr:ext cx="528955" cy="259080"/>
    <xdr:sp macro="" textlink="">
      <xdr:nvSpPr>
        <xdr:cNvPr id="487" name="テキスト ボックス 486"/>
        <xdr:cNvSpPr txBox="1"/>
      </xdr:nvSpPr>
      <xdr:spPr>
        <a:xfrm>
          <a:off x="7593965" y="159715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95885</xdr:rowOff>
    </xdr:from>
    <xdr:to xmlns:xdr="http://schemas.openxmlformats.org/drawingml/2006/spreadsheetDrawing">
      <xdr:col>36</xdr:col>
      <xdr:colOff>165100</xdr:colOff>
      <xdr:row>96</xdr:row>
      <xdr:rowOff>26035</xdr:rowOff>
    </xdr:to>
    <xdr:sp macro="" textlink="">
      <xdr:nvSpPr>
        <xdr:cNvPr id="488" name="楕円 487"/>
        <xdr:cNvSpPr/>
      </xdr:nvSpPr>
      <xdr:spPr>
        <a:xfrm>
          <a:off x="6921500" y="1638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17780</xdr:rowOff>
    </xdr:from>
    <xdr:ext cx="528955" cy="253365"/>
    <xdr:sp macro="" textlink="">
      <xdr:nvSpPr>
        <xdr:cNvPr id="489" name="テキスト ボックス 488"/>
        <xdr:cNvSpPr txBox="1"/>
      </xdr:nvSpPr>
      <xdr:spPr>
        <a:xfrm>
          <a:off x="6704965" y="164769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170" cy="219710"/>
    <xdr:sp macro="" textlink="">
      <xdr:nvSpPr>
        <xdr:cNvPr id="498" name="テキスト ボックス 497"/>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0" name="直線コネクタ 499"/>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3205" cy="259080"/>
    <xdr:sp macro="" textlink="">
      <xdr:nvSpPr>
        <xdr:cNvPr id="501" name="テキスト ボックス 500"/>
        <xdr:cNvSpPr txBox="1"/>
      </xdr:nvSpPr>
      <xdr:spPr>
        <a:xfrm>
          <a:off x="12197080" y="6588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2" name="直線コネクタ 501"/>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3" name="テキスト ボックス 502"/>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4" name="直線コネクタ 503"/>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3365"/>
    <xdr:sp macro="" textlink="">
      <xdr:nvSpPr>
        <xdr:cNvPr id="505" name="テキスト ボックス 504"/>
        <xdr:cNvSpPr txBox="1"/>
      </xdr:nvSpPr>
      <xdr:spPr>
        <a:xfrm>
          <a:off x="11914505" y="5826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6" name="直線コネクタ 505"/>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7" name="テキスト ボックス 506"/>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8" name="直線コネクタ 507"/>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09" name="テキスト ボックス 508"/>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3365"/>
    <xdr:sp macro="" textlink="">
      <xdr:nvSpPr>
        <xdr:cNvPr id="511" name="テキスト ボックス 510"/>
        <xdr:cNvSpPr txBox="1"/>
      </xdr:nvSpPr>
      <xdr:spPr>
        <a:xfrm>
          <a:off x="11914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59690</xdr:rowOff>
    </xdr:from>
    <xdr:to xmlns:xdr="http://schemas.openxmlformats.org/drawingml/2006/spreadsheetDrawing">
      <xdr:col>85</xdr:col>
      <xdr:colOff>126365</xdr:colOff>
      <xdr:row>39</xdr:row>
      <xdr:rowOff>44450</xdr:rowOff>
    </xdr:to>
    <xdr:cxnSp macro="">
      <xdr:nvCxnSpPr>
        <xdr:cNvPr id="513" name="直線コネクタ 512"/>
        <xdr:cNvCxnSpPr/>
      </xdr:nvCxnSpPr>
      <xdr:spPr>
        <a:xfrm flipV="1">
          <a:off x="16317595" y="53746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4"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5" name="直線コネクタ 514"/>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6350</xdr:rowOff>
    </xdr:from>
    <xdr:ext cx="534670" cy="253365"/>
    <xdr:sp macro="" textlink="">
      <xdr:nvSpPr>
        <xdr:cNvPr id="516" name="災害復旧事業費最大値テキスト"/>
        <xdr:cNvSpPr txBox="1"/>
      </xdr:nvSpPr>
      <xdr:spPr>
        <a:xfrm>
          <a:off x="16370300" y="51498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59690</xdr:rowOff>
    </xdr:from>
    <xdr:to xmlns:xdr="http://schemas.openxmlformats.org/drawingml/2006/spreadsheetDrawing">
      <xdr:col>86</xdr:col>
      <xdr:colOff>25400</xdr:colOff>
      <xdr:row>31</xdr:row>
      <xdr:rowOff>59690</xdr:rowOff>
    </xdr:to>
    <xdr:cxnSp macro="">
      <xdr:nvCxnSpPr>
        <xdr:cNvPr id="517" name="直線コネクタ 516"/>
        <xdr:cNvCxnSpPr/>
      </xdr:nvCxnSpPr>
      <xdr:spPr>
        <a:xfrm>
          <a:off x="16230600" y="537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44450</xdr:rowOff>
    </xdr:from>
    <xdr:to xmlns:xdr="http://schemas.openxmlformats.org/drawingml/2006/spreadsheetDrawing">
      <xdr:col>85</xdr:col>
      <xdr:colOff>127000</xdr:colOff>
      <xdr:row>39</xdr:row>
      <xdr:rowOff>44450</xdr:rowOff>
    </xdr:to>
    <xdr:cxnSp macro="">
      <xdr:nvCxnSpPr>
        <xdr:cNvPr id="518" name="直線コネクタ 517"/>
        <xdr:cNvCxnSpPr/>
      </xdr:nvCxnSpPr>
      <xdr:spPr>
        <a:xfrm>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35560</xdr:rowOff>
    </xdr:from>
    <xdr:ext cx="469900" cy="259080"/>
    <xdr:sp macro="" textlink="">
      <xdr:nvSpPr>
        <xdr:cNvPr id="519" name="災害復旧事業費平均値テキスト"/>
        <xdr:cNvSpPr txBox="1"/>
      </xdr:nvSpPr>
      <xdr:spPr>
        <a:xfrm>
          <a:off x="16370300" y="6379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12700</xdr:rowOff>
    </xdr:from>
    <xdr:to xmlns:xdr="http://schemas.openxmlformats.org/drawingml/2006/spreadsheetDrawing">
      <xdr:col>85</xdr:col>
      <xdr:colOff>177800</xdr:colOff>
      <xdr:row>38</xdr:row>
      <xdr:rowOff>114300</xdr:rowOff>
    </xdr:to>
    <xdr:sp macro="" textlink="">
      <xdr:nvSpPr>
        <xdr:cNvPr id="520" name="フローチャート: 判断 519"/>
        <xdr:cNvSpPr/>
      </xdr:nvSpPr>
      <xdr:spPr>
        <a:xfrm>
          <a:off x="16268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34925</xdr:rowOff>
    </xdr:from>
    <xdr:to xmlns:xdr="http://schemas.openxmlformats.org/drawingml/2006/spreadsheetDrawing">
      <xdr:col>81</xdr:col>
      <xdr:colOff>50800</xdr:colOff>
      <xdr:row>39</xdr:row>
      <xdr:rowOff>44450</xdr:rowOff>
    </xdr:to>
    <xdr:cxnSp macro="">
      <xdr:nvCxnSpPr>
        <xdr:cNvPr id="521" name="直線コネクタ 520"/>
        <xdr:cNvCxnSpPr/>
      </xdr:nvCxnSpPr>
      <xdr:spPr>
        <a:xfrm>
          <a:off x="14592300" y="6550025"/>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33020</xdr:rowOff>
    </xdr:from>
    <xdr:to xmlns:xdr="http://schemas.openxmlformats.org/drawingml/2006/spreadsheetDrawing">
      <xdr:col>81</xdr:col>
      <xdr:colOff>101600</xdr:colOff>
      <xdr:row>38</xdr:row>
      <xdr:rowOff>134620</xdr:rowOff>
    </xdr:to>
    <xdr:sp macro="" textlink="">
      <xdr:nvSpPr>
        <xdr:cNvPr id="522" name="フローチャート: 判断 521"/>
        <xdr:cNvSpPr/>
      </xdr:nvSpPr>
      <xdr:spPr>
        <a:xfrm>
          <a:off x="15430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151130</xdr:rowOff>
    </xdr:from>
    <xdr:ext cx="464185" cy="259080"/>
    <xdr:sp macro="" textlink="">
      <xdr:nvSpPr>
        <xdr:cNvPr id="523" name="テキスト ボックス 522"/>
        <xdr:cNvSpPr txBox="1"/>
      </xdr:nvSpPr>
      <xdr:spPr>
        <a:xfrm>
          <a:off x="15246350" y="632333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35</xdr:row>
      <xdr:rowOff>142240</xdr:rowOff>
    </xdr:from>
    <xdr:to xmlns:xdr="http://schemas.openxmlformats.org/drawingml/2006/spreadsheetDrawing">
      <xdr:col>76</xdr:col>
      <xdr:colOff>114300</xdr:colOff>
      <xdr:row>38</xdr:row>
      <xdr:rowOff>34925</xdr:rowOff>
    </xdr:to>
    <xdr:cxnSp macro="">
      <xdr:nvCxnSpPr>
        <xdr:cNvPr id="524" name="直線コネクタ 523"/>
        <xdr:cNvCxnSpPr/>
      </xdr:nvCxnSpPr>
      <xdr:spPr>
        <a:xfrm>
          <a:off x="13703300" y="6142990"/>
          <a:ext cx="889000" cy="407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10160</xdr:rowOff>
    </xdr:from>
    <xdr:to xmlns:xdr="http://schemas.openxmlformats.org/drawingml/2006/spreadsheetDrawing">
      <xdr:col>76</xdr:col>
      <xdr:colOff>165100</xdr:colOff>
      <xdr:row>38</xdr:row>
      <xdr:rowOff>111760</xdr:rowOff>
    </xdr:to>
    <xdr:sp macro="" textlink="">
      <xdr:nvSpPr>
        <xdr:cNvPr id="525" name="フローチャート: 判断 524"/>
        <xdr:cNvSpPr/>
      </xdr:nvSpPr>
      <xdr:spPr>
        <a:xfrm>
          <a:off x="14541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102870</xdr:rowOff>
    </xdr:from>
    <xdr:ext cx="464185" cy="259080"/>
    <xdr:sp macro="" textlink="">
      <xdr:nvSpPr>
        <xdr:cNvPr id="526" name="テキスト ボックス 525"/>
        <xdr:cNvSpPr txBox="1"/>
      </xdr:nvSpPr>
      <xdr:spPr>
        <a:xfrm>
          <a:off x="14357350" y="66179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95885</xdr:rowOff>
    </xdr:from>
    <xdr:to xmlns:xdr="http://schemas.openxmlformats.org/drawingml/2006/spreadsheetDrawing">
      <xdr:col>71</xdr:col>
      <xdr:colOff>177800</xdr:colOff>
      <xdr:row>35</xdr:row>
      <xdr:rowOff>142240</xdr:rowOff>
    </xdr:to>
    <xdr:cxnSp macro="">
      <xdr:nvCxnSpPr>
        <xdr:cNvPr id="527" name="直線コネクタ 526"/>
        <xdr:cNvCxnSpPr/>
      </xdr:nvCxnSpPr>
      <xdr:spPr>
        <a:xfrm>
          <a:off x="12814300" y="609663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151130</xdr:rowOff>
    </xdr:from>
    <xdr:to xmlns:xdr="http://schemas.openxmlformats.org/drawingml/2006/spreadsheetDrawing">
      <xdr:col>72</xdr:col>
      <xdr:colOff>38100</xdr:colOff>
      <xdr:row>36</xdr:row>
      <xdr:rowOff>81280</xdr:rowOff>
    </xdr:to>
    <xdr:sp macro="" textlink="">
      <xdr:nvSpPr>
        <xdr:cNvPr id="528" name="フローチャート: 判断 527"/>
        <xdr:cNvSpPr/>
      </xdr:nvSpPr>
      <xdr:spPr>
        <a:xfrm>
          <a:off x="13652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72390</xdr:rowOff>
    </xdr:from>
    <xdr:ext cx="528955" cy="259080"/>
    <xdr:sp macro="" textlink="">
      <xdr:nvSpPr>
        <xdr:cNvPr id="529" name="テキスト ボックス 528"/>
        <xdr:cNvSpPr txBox="1"/>
      </xdr:nvSpPr>
      <xdr:spPr>
        <a:xfrm>
          <a:off x="13435965" y="62445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33020</xdr:rowOff>
    </xdr:from>
    <xdr:to xmlns:xdr="http://schemas.openxmlformats.org/drawingml/2006/spreadsheetDrawing">
      <xdr:col>67</xdr:col>
      <xdr:colOff>101600</xdr:colOff>
      <xdr:row>37</xdr:row>
      <xdr:rowOff>134620</xdr:rowOff>
    </xdr:to>
    <xdr:sp macro="" textlink="">
      <xdr:nvSpPr>
        <xdr:cNvPr id="530" name="フローチャート: 判断 529"/>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125730</xdr:rowOff>
    </xdr:from>
    <xdr:ext cx="464185" cy="259080"/>
    <xdr:sp macro="" textlink="">
      <xdr:nvSpPr>
        <xdr:cNvPr id="531" name="テキスト ボックス 530"/>
        <xdr:cNvSpPr txBox="1"/>
      </xdr:nvSpPr>
      <xdr:spPr>
        <a:xfrm>
          <a:off x="12579350" y="64693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165100</xdr:rowOff>
    </xdr:from>
    <xdr:to xmlns:xdr="http://schemas.openxmlformats.org/drawingml/2006/spreadsheetDrawing">
      <xdr:col>85</xdr:col>
      <xdr:colOff>177800</xdr:colOff>
      <xdr:row>39</xdr:row>
      <xdr:rowOff>95250</xdr:rowOff>
    </xdr:to>
    <xdr:sp macro="" textlink="">
      <xdr:nvSpPr>
        <xdr:cNvPr id="537" name="楕円 53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80010</xdr:rowOff>
    </xdr:from>
    <xdr:ext cx="249555" cy="259080"/>
    <xdr:sp macro="" textlink="">
      <xdr:nvSpPr>
        <xdr:cNvPr id="538" name="災害復旧事業費該当値テキスト"/>
        <xdr:cNvSpPr txBox="1"/>
      </xdr:nvSpPr>
      <xdr:spPr>
        <a:xfrm>
          <a:off x="16370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165100</xdr:rowOff>
    </xdr:from>
    <xdr:to xmlns:xdr="http://schemas.openxmlformats.org/drawingml/2006/spreadsheetDrawing">
      <xdr:col>81</xdr:col>
      <xdr:colOff>101600</xdr:colOff>
      <xdr:row>39</xdr:row>
      <xdr:rowOff>95250</xdr:rowOff>
    </xdr:to>
    <xdr:sp macro="" textlink="">
      <xdr:nvSpPr>
        <xdr:cNvPr id="539" name="楕円 53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86360</xdr:rowOff>
    </xdr:from>
    <xdr:ext cx="243840" cy="253365"/>
    <xdr:sp macro="" textlink="">
      <xdr:nvSpPr>
        <xdr:cNvPr id="540" name="テキスト ボックス 539"/>
        <xdr:cNvSpPr txBox="1"/>
      </xdr:nvSpPr>
      <xdr:spPr>
        <a:xfrm>
          <a:off x="15356840" y="6772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155575</xdr:rowOff>
    </xdr:from>
    <xdr:to xmlns:xdr="http://schemas.openxmlformats.org/drawingml/2006/spreadsheetDrawing">
      <xdr:col>76</xdr:col>
      <xdr:colOff>165100</xdr:colOff>
      <xdr:row>38</xdr:row>
      <xdr:rowOff>86360</xdr:rowOff>
    </xdr:to>
    <xdr:sp macro="" textlink="">
      <xdr:nvSpPr>
        <xdr:cNvPr id="541" name="楕円 540"/>
        <xdr:cNvSpPr/>
      </xdr:nvSpPr>
      <xdr:spPr>
        <a:xfrm>
          <a:off x="14541500" y="6499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102235</xdr:rowOff>
    </xdr:from>
    <xdr:ext cx="464185" cy="258445"/>
    <xdr:sp macro="" textlink="">
      <xdr:nvSpPr>
        <xdr:cNvPr id="542" name="テキスト ボックス 541"/>
        <xdr:cNvSpPr txBox="1"/>
      </xdr:nvSpPr>
      <xdr:spPr>
        <a:xfrm>
          <a:off x="14357350" y="627443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91440</xdr:rowOff>
    </xdr:from>
    <xdr:to xmlns:xdr="http://schemas.openxmlformats.org/drawingml/2006/spreadsheetDrawing">
      <xdr:col>72</xdr:col>
      <xdr:colOff>38100</xdr:colOff>
      <xdr:row>36</xdr:row>
      <xdr:rowOff>21590</xdr:rowOff>
    </xdr:to>
    <xdr:sp macro="" textlink="">
      <xdr:nvSpPr>
        <xdr:cNvPr id="543" name="楕円 542"/>
        <xdr:cNvSpPr/>
      </xdr:nvSpPr>
      <xdr:spPr>
        <a:xfrm>
          <a:off x="136525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38100</xdr:rowOff>
    </xdr:from>
    <xdr:ext cx="528955" cy="259080"/>
    <xdr:sp macro="" textlink="">
      <xdr:nvSpPr>
        <xdr:cNvPr id="544" name="テキスト ボックス 543"/>
        <xdr:cNvSpPr txBox="1"/>
      </xdr:nvSpPr>
      <xdr:spPr>
        <a:xfrm>
          <a:off x="13435965" y="58674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45085</xdr:rowOff>
    </xdr:from>
    <xdr:to xmlns:xdr="http://schemas.openxmlformats.org/drawingml/2006/spreadsheetDrawing">
      <xdr:col>67</xdr:col>
      <xdr:colOff>101600</xdr:colOff>
      <xdr:row>35</xdr:row>
      <xdr:rowOff>146685</xdr:rowOff>
    </xdr:to>
    <xdr:sp macro="" textlink="">
      <xdr:nvSpPr>
        <xdr:cNvPr id="545" name="楕円 544"/>
        <xdr:cNvSpPr/>
      </xdr:nvSpPr>
      <xdr:spPr>
        <a:xfrm>
          <a:off x="12763500" y="604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163195</xdr:rowOff>
    </xdr:from>
    <xdr:ext cx="528955" cy="259080"/>
    <xdr:sp macro="" textlink="">
      <xdr:nvSpPr>
        <xdr:cNvPr id="546" name="テキスト ボックス 545"/>
        <xdr:cNvSpPr txBox="1"/>
      </xdr:nvSpPr>
      <xdr:spPr>
        <a:xfrm>
          <a:off x="12546965" y="58210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170" cy="219710"/>
    <xdr:sp macro="" textlink="">
      <xdr:nvSpPr>
        <xdr:cNvPr id="555" name="テキスト ボックス 554"/>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7" name="直線コネクタ 55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3205" cy="253365"/>
    <xdr:sp macro="" textlink="">
      <xdr:nvSpPr>
        <xdr:cNvPr id="558" name="テキスト ボックス 557"/>
        <xdr:cNvSpPr txBox="1"/>
      </xdr:nvSpPr>
      <xdr:spPr>
        <a:xfrm>
          <a:off x="12197080" y="9255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9" name="直線コネクタ 55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3205" cy="253365"/>
    <xdr:sp macro="" textlink="">
      <xdr:nvSpPr>
        <xdr:cNvPr id="560" name="テキスト ボックス 559"/>
        <xdr:cNvSpPr txBox="1"/>
      </xdr:nvSpPr>
      <xdr:spPr>
        <a:xfrm>
          <a:off x="12197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2" name="直線コネクタ 561"/>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3"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4" name="直線コネクタ 56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5"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6" name="直線コネクタ 56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7" name="直線コネクタ 566"/>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8"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0" name="直線コネクタ 569"/>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3840" cy="259080"/>
    <xdr:sp macro="" textlink="">
      <xdr:nvSpPr>
        <xdr:cNvPr id="572" name="テキスト ボックス 571"/>
        <xdr:cNvSpPr txBox="1"/>
      </xdr:nvSpPr>
      <xdr:spPr>
        <a:xfrm>
          <a:off x="15356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3" name="直線コネクタ 572"/>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3840" cy="259080"/>
    <xdr:sp macro="" textlink="">
      <xdr:nvSpPr>
        <xdr:cNvPr id="575" name="テキスト ボックス 574"/>
        <xdr:cNvSpPr txBox="1"/>
      </xdr:nvSpPr>
      <xdr:spPr>
        <a:xfrm>
          <a:off x="14467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6" name="直線コネクタ 575"/>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3840" cy="259080"/>
    <xdr:sp macro="" textlink="">
      <xdr:nvSpPr>
        <xdr:cNvPr id="578" name="テキスト ボックス 577"/>
        <xdr:cNvSpPr txBox="1"/>
      </xdr:nvSpPr>
      <xdr:spPr>
        <a:xfrm>
          <a:off x="13578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3840" cy="259080"/>
    <xdr:sp macro="" textlink="">
      <xdr:nvSpPr>
        <xdr:cNvPr id="580" name="テキスト ボックス 579"/>
        <xdr:cNvSpPr txBox="1"/>
      </xdr:nvSpPr>
      <xdr:spPr>
        <a:xfrm>
          <a:off x="12689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1" name="テキスト ボックス 58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2" name="テキスト ボックス 58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3" name="テキスト ボックス 58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4" name="テキスト ボックス 58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5" name="テキスト ボックス 58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7"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3840" cy="259080"/>
    <xdr:sp macro="" textlink="">
      <xdr:nvSpPr>
        <xdr:cNvPr id="589" name="テキスト ボックス 588"/>
        <xdr:cNvSpPr txBox="1"/>
      </xdr:nvSpPr>
      <xdr:spPr>
        <a:xfrm>
          <a:off x="15356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3840" cy="259080"/>
    <xdr:sp macro="" textlink="">
      <xdr:nvSpPr>
        <xdr:cNvPr id="591" name="テキスト ボックス 590"/>
        <xdr:cNvSpPr txBox="1"/>
      </xdr:nvSpPr>
      <xdr:spPr>
        <a:xfrm>
          <a:off x="14467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3840" cy="259080"/>
    <xdr:sp macro="" textlink="">
      <xdr:nvSpPr>
        <xdr:cNvPr id="593" name="テキスト ボックス 592"/>
        <xdr:cNvSpPr txBox="1"/>
      </xdr:nvSpPr>
      <xdr:spPr>
        <a:xfrm>
          <a:off x="13578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3840" cy="259080"/>
    <xdr:sp macro="" textlink="">
      <xdr:nvSpPr>
        <xdr:cNvPr id="595" name="テキスト ボックス 594"/>
        <xdr:cNvSpPr txBox="1"/>
      </xdr:nvSpPr>
      <xdr:spPr>
        <a:xfrm>
          <a:off x="12689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170" cy="219710"/>
    <xdr:sp macro="" textlink="">
      <xdr:nvSpPr>
        <xdr:cNvPr id="604" name="テキスト ボックス 603"/>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5" name="直線コネクタ 60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6" name="直線コネクタ 60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3205" cy="259080"/>
    <xdr:sp macro="" textlink="">
      <xdr:nvSpPr>
        <xdr:cNvPr id="607" name="テキスト ボックス 606"/>
        <xdr:cNvSpPr txBox="1"/>
      </xdr:nvSpPr>
      <xdr:spPr>
        <a:xfrm>
          <a:off x="12197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8" name="直線コネクタ 60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9" name="テキスト ボックス 608"/>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0" name="直線コネクタ 60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3365"/>
    <xdr:sp macro="" textlink="">
      <xdr:nvSpPr>
        <xdr:cNvPr id="611" name="テキスト ボックス 610"/>
        <xdr:cNvSpPr txBox="1"/>
      </xdr:nvSpPr>
      <xdr:spPr>
        <a:xfrm>
          <a:off x="11914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2" name="直線コネクタ 61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3" name="テキスト ボックス 612"/>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4" name="直線コネクタ 61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9915" cy="259080"/>
    <xdr:sp macro="" textlink="">
      <xdr:nvSpPr>
        <xdr:cNvPr id="615" name="テキスト ボックス 614"/>
        <xdr:cNvSpPr txBox="1"/>
      </xdr:nvSpPr>
      <xdr:spPr>
        <a:xfrm>
          <a:off x="11850370" y="1192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6" name="直線コネクタ 61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9915" cy="253365"/>
    <xdr:sp macro="" textlink="">
      <xdr:nvSpPr>
        <xdr:cNvPr id="617" name="テキスト ボックス 616"/>
        <xdr:cNvSpPr txBox="1"/>
      </xdr:nvSpPr>
      <xdr:spPr>
        <a:xfrm>
          <a:off x="11850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102870</xdr:rowOff>
    </xdr:from>
    <xdr:to xmlns:xdr="http://schemas.openxmlformats.org/drawingml/2006/spreadsheetDrawing">
      <xdr:col>85</xdr:col>
      <xdr:colOff>126365</xdr:colOff>
      <xdr:row>78</xdr:row>
      <xdr:rowOff>5080</xdr:rowOff>
    </xdr:to>
    <xdr:cxnSp macro="">
      <xdr:nvCxnSpPr>
        <xdr:cNvPr id="619" name="直線コネクタ 618"/>
        <xdr:cNvCxnSpPr/>
      </xdr:nvCxnSpPr>
      <xdr:spPr>
        <a:xfrm flipV="1">
          <a:off x="16317595" y="1210437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8890</xdr:rowOff>
    </xdr:from>
    <xdr:ext cx="534670" cy="253365"/>
    <xdr:sp macro="" textlink="">
      <xdr:nvSpPr>
        <xdr:cNvPr id="620" name="公債費最小値テキスト"/>
        <xdr:cNvSpPr txBox="1"/>
      </xdr:nvSpPr>
      <xdr:spPr>
        <a:xfrm>
          <a:off x="16370300" y="133819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5080</xdr:rowOff>
    </xdr:from>
    <xdr:to xmlns:xdr="http://schemas.openxmlformats.org/drawingml/2006/spreadsheetDrawing">
      <xdr:col>86</xdr:col>
      <xdr:colOff>25400</xdr:colOff>
      <xdr:row>78</xdr:row>
      <xdr:rowOff>5080</xdr:rowOff>
    </xdr:to>
    <xdr:cxnSp macro="">
      <xdr:nvCxnSpPr>
        <xdr:cNvPr id="621" name="直線コネクタ 620"/>
        <xdr:cNvCxnSpPr/>
      </xdr:nvCxnSpPr>
      <xdr:spPr>
        <a:xfrm>
          <a:off x="16230600" y="1337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49530</xdr:rowOff>
    </xdr:from>
    <xdr:ext cx="598805" cy="259080"/>
    <xdr:sp macro="" textlink="">
      <xdr:nvSpPr>
        <xdr:cNvPr id="622" name="公債費最大値テキスト"/>
        <xdr:cNvSpPr txBox="1"/>
      </xdr:nvSpPr>
      <xdr:spPr>
        <a:xfrm>
          <a:off x="16370300" y="11879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102870</xdr:rowOff>
    </xdr:from>
    <xdr:to xmlns:xdr="http://schemas.openxmlformats.org/drawingml/2006/spreadsheetDrawing">
      <xdr:col>86</xdr:col>
      <xdr:colOff>25400</xdr:colOff>
      <xdr:row>70</xdr:row>
      <xdr:rowOff>102870</xdr:rowOff>
    </xdr:to>
    <xdr:cxnSp macro="">
      <xdr:nvCxnSpPr>
        <xdr:cNvPr id="623" name="直線コネクタ 622"/>
        <xdr:cNvCxnSpPr/>
      </xdr:nvCxnSpPr>
      <xdr:spPr>
        <a:xfrm>
          <a:off x="16230600" y="1210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15240</xdr:rowOff>
    </xdr:from>
    <xdr:to xmlns:xdr="http://schemas.openxmlformats.org/drawingml/2006/spreadsheetDrawing">
      <xdr:col>85</xdr:col>
      <xdr:colOff>127000</xdr:colOff>
      <xdr:row>74</xdr:row>
      <xdr:rowOff>38735</xdr:rowOff>
    </xdr:to>
    <xdr:cxnSp macro="">
      <xdr:nvCxnSpPr>
        <xdr:cNvPr id="624" name="直線コネクタ 623"/>
        <xdr:cNvCxnSpPr/>
      </xdr:nvCxnSpPr>
      <xdr:spPr>
        <a:xfrm flipV="1">
          <a:off x="15481300" y="1270254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101600</xdr:rowOff>
    </xdr:from>
    <xdr:ext cx="534670" cy="259080"/>
    <xdr:sp macro="" textlink="">
      <xdr:nvSpPr>
        <xdr:cNvPr id="625" name="公債費平均値テキスト"/>
        <xdr:cNvSpPr txBox="1"/>
      </xdr:nvSpPr>
      <xdr:spPr>
        <a:xfrm>
          <a:off x="16370300" y="12788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123190</xdr:rowOff>
    </xdr:from>
    <xdr:to xmlns:xdr="http://schemas.openxmlformats.org/drawingml/2006/spreadsheetDrawing">
      <xdr:col>85</xdr:col>
      <xdr:colOff>177800</xdr:colOff>
      <xdr:row>75</xdr:row>
      <xdr:rowOff>53340</xdr:rowOff>
    </xdr:to>
    <xdr:sp macro="" textlink="">
      <xdr:nvSpPr>
        <xdr:cNvPr id="626" name="フローチャート: 判断 625"/>
        <xdr:cNvSpPr/>
      </xdr:nvSpPr>
      <xdr:spPr>
        <a:xfrm>
          <a:off x="16268700" y="1281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74</xdr:row>
      <xdr:rowOff>38735</xdr:rowOff>
    </xdr:from>
    <xdr:to xmlns:xdr="http://schemas.openxmlformats.org/drawingml/2006/spreadsheetDrawing">
      <xdr:col>81</xdr:col>
      <xdr:colOff>50800</xdr:colOff>
      <xdr:row>74</xdr:row>
      <xdr:rowOff>38735</xdr:rowOff>
    </xdr:to>
    <xdr:cxnSp macro="">
      <xdr:nvCxnSpPr>
        <xdr:cNvPr id="627" name="直線コネクタ 626"/>
        <xdr:cNvCxnSpPr/>
      </xdr:nvCxnSpPr>
      <xdr:spPr>
        <a:xfrm flipV="1">
          <a:off x="14592300" y="127260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137160</xdr:rowOff>
    </xdr:from>
    <xdr:to xmlns:xdr="http://schemas.openxmlformats.org/drawingml/2006/spreadsheetDrawing">
      <xdr:col>81</xdr:col>
      <xdr:colOff>101600</xdr:colOff>
      <xdr:row>75</xdr:row>
      <xdr:rowOff>67310</xdr:rowOff>
    </xdr:to>
    <xdr:sp macro="" textlink="">
      <xdr:nvSpPr>
        <xdr:cNvPr id="628" name="フローチャート: 判断 627"/>
        <xdr:cNvSpPr/>
      </xdr:nvSpPr>
      <xdr:spPr>
        <a:xfrm>
          <a:off x="154305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58420</xdr:rowOff>
    </xdr:from>
    <xdr:ext cx="528955" cy="259080"/>
    <xdr:sp macro="" textlink="">
      <xdr:nvSpPr>
        <xdr:cNvPr id="629" name="テキスト ボックス 628"/>
        <xdr:cNvSpPr txBox="1"/>
      </xdr:nvSpPr>
      <xdr:spPr>
        <a:xfrm>
          <a:off x="15213965" y="129171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74</xdr:row>
      <xdr:rowOff>38735</xdr:rowOff>
    </xdr:from>
    <xdr:to xmlns:xdr="http://schemas.openxmlformats.org/drawingml/2006/spreadsheetDrawing">
      <xdr:col>76</xdr:col>
      <xdr:colOff>114300</xdr:colOff>
      <xdr:row>74</xdr:row>
      <xdr:rowOff>48260</xdr:rowOff>
    </xdr:to>
    <xdr:cxnSp macro="">
      <xdr:nvCxnSpPr>
        <xdr:cNvPr id="630" name="直線コネクタ 629"/>
        <xdr:cNvCxnSpPr/>
      </xdr:nvCxnSpPr>
      <xdr:spPr>
        <a:xfrm flipV="1">
          <a:off x="13703300" y="127260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143510</xdr:rowOff>
    </xdr:from>
    <xdr:to xmlns:xdr="http://schemas.openxmlformats.org/drawingml/2006/spreadsheetDrawing">
      <xdr:col>76</xdr:col>
      <xdr:colOff>165100</xdr:colOff>
      <xdr:row>75</xdr:row>
      <xdr:rowOff>73025</xdr:rowOff>
    </xdr:to>
    <xdr:sp macro="" textlink="">
      <xdr:nvSpPr>
        <xdr:cNvPr id="631" name="フローチャート: 判断 630"/>
        <xdr:cNvSpPr/>
      </xdr:nvSpPr>
      <xdr:spPr>
        <a:xfrm>
          <a:off x="145415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64135</xdr:rowOff>
    </xdr:from>
    <xdr:ext cx="528955" cy="253365"/>
    <xdr:sp macro="" textlink="">
      <xdr:nvSpPr>
        <xdr:cNvPr id="632" name="テキスト ボックス 631"/>
        <xdr:cNvSpPr txBox="1"/>
      </xdr:nvSpPr>
      <xdr:spPr>
        <a:xfrm>
          <a:off x="14324965" y="129228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74</xdr:row>
      <xdr:rowOff>48260</xdr:rowOff>
    </xdr:from>
    <xdr:to xmlns:xdr="http://schemas.openxmlformats.org/drawingml/2006/spreadsheetDrawing">
      <xdr:col>71</xdr:col>
      <xdr:colOff>177800</xdr:colOff>
      <xdr:row>74</xdr:row>
      <xdr:rowOff>107950</xdr:rowOff>
    </xdr:to>
    <xdr:cxnSp macro="">
      <xdr:nvCxnSpPr>
        <xdr:cNvPr id="633" name="直線コネクタ 632"/>
        <xdr:cNvCxnSpPr/>
      </xdr:nvCxnSpPr>
      <xdr:spPr>
        <a:xfrm flipV="1">
          <a:off x="12814300" y="1273556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83820</xdr:rowOff>
    </xdr:from>
    <xdr:to xmlns:xdr="http://schemas.openxmlformats.org/drawingml/2006/spreadsheetDrawing">
      <xdr:col>72</xdr:col>
      <xdr:colOff>38100</xdr:colOff>
      <xdr:row>75</xdr:row>
      <xdr:rowOff>13970</xdr:rowOff>
    </xdr:to>
    <xdr:sp macro="" textlink="">
      <xdr:nvSpPr>
        <xdr:cNvPr id="634" name="フローチャート: 判断 633"/>
        <xdr:cNvSpPr/>
      </xdr:nvSpPr>
      <xdr:spPr>
        <a:xfrm>
          <a:off x="136525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5080</xdr:rowOff>
    </xdr:from>
    <xdr:ext cx="528955" cy="259080"/>
    <xdr:sp macro="" textlink="">
      <xdr:nvSpPr>
        <xdr:cNvPr id="635" name="テキスト ボックス 634"/>
        <xdr:cNvSpPr txBox="1"/>
      </xdr:nvSpPr>
      <xdr:spPr>
        <a:xfrm>
          <a:off x="13435965" y="128638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76835</xdr:rowOff>
    </xdr:from>
    <xdr:to xmlns:xdr="http://schemas.openxmlformats.org/drawingml/2006/spreadsheetDrawing">
      <xdr:col>67</xdr:col>
      <xdr:colOff>101600</xdr:colOff>
      <xdr:row>75</xdr:row>
      <xdr:rowOff>6985</xdr:rowOff>
    </xdr:to>
    <xdr:sp macro="" textlink="">
      <xdr:nvSpPr>
        <xdr:cNvPr id="636" name="フローチャート: 判断 635"/>
        <xdr:cNvSpPr/>
      </xdr:nvSpPr>
      <xdr:spPr>
        <a:xfrm>
          <a:off x="12763500" y="127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169545</xdr:rowOff>
    </xdr:from>
    <xdr:ext cx="528955" cy="253365"/>
    <xdr:sp macro="" textlink="">
      <xdr:nvSpPr>
        <xdr:cNvPr id="637" name="テキスト ボックス 636"/>
        <xdr:cNvSpPr txBox="1"/>
      </xdr:nvSpPr>
      <xdr:spPr>
        <a:xfrm>
          <a:off x="12546965" y="128568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8" name="テキスト ボックス 63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9" name="テキスト ボックス 63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0" name="テキスト ボックス 63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1" name="テキスト ボックス 64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2" name="テキスト ボックス 64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73</xdr:row>
      <xdr:rowOff>135890</xdr:rowOff>
    </xdr:from>
    <xdr:to xmlns:xdr="http://schemas.openxmlformats.org/drawingml/2006/spreadsheetDrawing">
      <xdr:col>85</xdr:col>
      <xdr:colOff>177800</xdr:colOff>
      <xdr:row>74</xdr:row>
      <xdr:rowOff>66040</xdr:rowOff>
    </xdr:to>
    <xdr:sp macro="" textlink="">
      <xdr:nvSpPr>
        <xdr:cNvPr id="643" name="楕円 642"/>
        <xdr:cNvSpPr/>
      </xdr:nvSpPr>
      <xdr:spPr>
        <a:xfrm>
          <a:off x="16268700" y="1265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72</xdr:row>
      <xdr:rowOff>158750</xdr:rowOff>
    </xdr:from>
    <xdr:ext cx="534670" cy="259080"/>
    <xdr:sp macro="" textlink="">
      <xdr:nvSpPr>
        <xdr:cNvPr id="644" name="公債費該当値テキスト"/>
        <xdr:cNvSpPr txBox="1"/>
      </xdr:nvSpPr>
      <xdr:spPr>
        <a:xfrm>
          <a:off x="16370300" y="12503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159385</xdr:rowOff>
    </xdr:from>
    <xdr:to xmlns:xdr="http://schemas.openxmlformats.org/drawingml/2006/spreadsheetDrawing">
      <xdr:col>81</xdr:col>
      <xdr:colOff>101600</xdr:colOff>
      <xdr:row>74</xdr:row>
      <xdr:rowOff>89535</xdr:rowOff>
    </xdr:to>
    <xdr:sp macro="" textlink="">
      <xdr:nvSpPr>
        <xdr:cNvPr id="645" name="楕円 644"/>
        <xdr:cNvSpPr/>
      </xdr:nvSpPr>
      <xdr:spPr>
        <a:xfrm>
          <a:off x="15430500" y="126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72</xdr:row>
      <xdr:rowOff>106045</xdr:rowOff>
    </xdr:from>
    <xdr:ext cx="528955" cy="259080"/>
    <xdr:sp macro="" textlink="">
      <xdr:nvSpPr>
        <xdr:cNvPr id="646" name="テキスト ボックス 645"/>
        <xdr:cNvSpPr txBox="1"/>
      </xdr:nvSpPr>
      <xdr:spPr>
        <a:xfrm>
          <a:off x="15213965" y="124504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73</xdr:row>
      <xdr:rowOff>159385</xdr:rowOff>
    </xdr:from>
    <xdr:to xmlns:xdr="http://schemas.openxmlformats.org/drawingml/2006/spreadsheetDrawing">
      <xdr:col>76</xdr:col>
      <xdr:colOff>165100</xdr:colOff>
      <xdr:row>74</xdr:row>
      <xdr:rowOff>89535</xdr:rowOff>
    </xdr:to>
    <xdr:sp macro="" textlink="">
      <xdr:nvSpPr>
        <xdr:cNvPr id="647" name="楕円 646"/>
        <xdr:cNvSpPr/>
      </xdr:nvSpPr>
      <xdr:spPr>
        <a:xfrm>
          <a:off x="14541500" y="126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72</xdr:row>
      <xdr:rowOff>106045</xdr:rowOff>
    </xdr:from>
    <xdr:ext cx="528955" cy="259080"/>
    <xdr:sp macro="" textlink="">
      <xdr:nvSpPr>
        <xdr:cNvPr id="648" name="テキスト ボックス 647"/>
        <xdr:cNvSpPr txBox="1"/>
      </xdr:nvSpPr>
      <xdr:spPr>
        <a:xfrm>
          <a:off x="14324965" y="124504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73</xdr:row>
      <xdr:rowOff>168910</xdr:rowOff>
    </xdr:from>
    <xdr:to xmlns:xdr="http://schemas.openxmlformats.org/drawingml/2006/spreadsheetDrawing">
      <xdr:col>72</xdr:col>
      <xdr:colOff>38100</xdr:colOff>
      <xdr:row>74</xdr:row>
      <xdr:rowOff>99060</xdr:rowOff>
    </xdr:to>
    <xdr:sp macro="" textlink="">
      <xdr:nvSpPr>
        <xdr:cNvPr id="649" name="楕円 648"/>
        <xdr:cNvSpPr/>
      </xdr:nvSpPr>
      <xdr:spPr>
        <a:xfrm>
          <a:off x="13652500" y="1268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72</xdr:row>
      <xdr:rowOff>115570</xdr:rowOff>
    </xdr:from>
    <xdr:ext cx="528955" cy="259080"/>
    <xdr:sp macro="" textlink="">
      <xdr:nvSpPr>
        <xdr:cNvPr id="650" name="テキスト ボックス 649"/>
        <xdr:cNvSpPr txBox="1"/>
      </xdr:nvSpPr>
      <xdr:spPr>
        <a:xfrm>
          <a:off x="13435965" y="124599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57150</xdr:rowOff>
    </xdr:from>
    <xdr:to xmlns:xdr="http://schemas.openxmlformats.org/drawingml/2006/spreadsheetDrawing">
      <xdr:col>67</xdr:col>
      <xdr:colOff>101600</xdr:colOff>
      <xdr:row>74</xdr:row>
      <xdr:rowOff>158750</xdr:rowOff>
    </xdr:to>
    <xdr:sp macro="" textlink="">
      <xdr:nvSpPr>
        <xdr:cNvPr id="651" name="楕円 650"/>
        <xdr:cNvSpPr/>
      </xdr:nvSpPr>
      <xdr:spPr>
        <a:xfrm>
          <a:off x="127635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3810</xdr:rowOff>
    </xdr:from>
    <xdr:ext cx="528955" cy="259080"/>
    <xdr:sp macro="" textlink="">
      <xdr:nvSpPr>
        <xdr:cNvPr id="652" name="テキスト ボックス 651"/>
        <xdr:cNvSpPr txBox="1"/>
      </xdr:nvSpPr>
      <xdr:spPr>
        <a:xfrm>
          <a:off x="12546965" y="125196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37,061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170" cy="219710"/>
    <xdr:sp macro="" textlink="">
      <xdr:nvSpPr>
        <xdr:cNvPr id="661" name="テキスト ボックス 660"/>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2" name="直線コネクタ 66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3" name="直線コネクタ 66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3205" cy="253365"/>
    <xdr:sp macro="" textlink="">
      <xdr:nvSpPr>
        <xdr:cNvPr id="664" name="テキスト ボックス 663"/>
        <xdr:cNvSpPr txBox="1"/>
      </xdr:nvSpPr>
      <xdr:spPr>
        <a:xfrm>
          <a:off x="12197080" y="16799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5" name="直線コネクタ 66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9915" cy="253365"/>
    <xdr:sp macro="" textlink="">
      <xdr:nvSpPr>
        <xdr:cNvPr id="666" name="テキスト ボックス 665"/>
        <xdr:cNvSpPr txBox="1"/>
      </xdr:nvSpPr>
      <xdr:spPr>
        <a:xfrm>
          <a:off x="11850370" y="16342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7" name="直線コネクタ 66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9915" cy="253365"/>
    <xdr:sp macro="" textlink="">
      <xdr:nvSpPr>
        <xdr:cNvPr id="668" name="テキスト ボックス 667"/>
        <xdr:cNvSpPr txBox="1"/>
      </xdr:nvSpPr>
      <xdr:spPr>
        <a:xfrm>
          <a:off x="11850370" y="15885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9" name="直線コネクタ 66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9915" cy="253365"/>
    <xdr:sp macro="" textlink="">
      <xdr:nvSpPr>
        <xdr:cNvPr id="670" name="テキスト ボックス 669"/>
        <xdr:cNvSpPr txBox="1"/>
      </xdr:nvSpPr>
      <xdr:spPr>
        <a:xfrm>
          <a:off x="11850370" y="15427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1" name="直線コネクタ 67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915" cy="253365"/>
    <xdr:sp macro="" textlink="">
      <xdr:nvSpPr>
        <xdr:cNvPr id="672" name="テキスト ボックス 671"/>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81280</xdr:rowOff>
    </xdr:from>
    <xdr:to xmlns:xdr="http://schemas.openxmlformats.org/drawingml/2006/spreadsheetDrawing">
      <xdr:col>85</xdr:col>
      <xdr:colOff>126365</xdr:colOff>
      <xdr:row>98</xdr:row>
      <xdr:rowOff>137795</xdr:rowOff>
    </xdr:to>
    <xdr:cxnSp macro="">
      <xdr:nvCxnSpPr>
        <xdr:cNvPr id="674" name="直線コネクタ 673"/>
        <xdr:cNvCxnSpPr/>
      </xdr:nvCxnSpPr>
      <xdr:spPr>
        <a:xfrm flipV="1">
          <a:off x="16317595" y="15854680"/>
          <a:ext cx="1270" cy="1085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141605</xdr:rowOff>
    </xdr:from>
    <xdr:ext cx="378460" cy="259080"/>
    <xdr:sp macro="" textlink="">
      <xdr:nvSpPr>
        <xdr:cNvPr id="675" name="積立金最小値テキスト"/>
        <xdr:cNvSpPr txBox="1"/>
      </xdr:nvSpPr>
      <xdr:spPr>
        <a:xfrm>
          <a:off x="1637030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137795</xdr:rowOff>
    </xdr:from>
    <xdr:to xmlns:xdr="http://schemas.openxmlformats.org/drawingml/2006/spreadsheetDrawing">
      <xdr:col>86</xdr:col>
      <xdr:colOff>25400</xdr:colOff>
      <xdr:row>98</xdr:row>
      <xdr:rowOff>137795</xdr:rowOff>
    </xdr:to>
    <xdr:cxnSp macro="">
      <xdr:nvCxnSpPr>
        <xdr:cNvPr id="676" name="直線コネクタ 675"/>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91</xdr:row>
      <xdr:rowOff>27940</xdr:rowOff>
    </xdr:from>
    <xdr:ext cx="598805" cy="259080"/>
    <xdr:sp macro="" textlink="">
      <xdr:nvSpPr>
        <xdr:cNvPr id="677" name="積立金最大値テキスト"/>
        <xdr:cNvSpPr txBox="1"/>
      </xdr:nvSpPr>
      <xdr:spPr>
        <a:xfrm>
          <a:off x="16370300" y="15629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237,734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92</xdr:row>
      <xdr:rowOff>81280</xdr:rowOff>
    </xdr:from>
    <xdr:to xmlns:xdr="http://schemas.openxmlformats.org/drawingml/2006/spreadsheetDrawing">
      <xdr:col>86</xdr:col>
      <xdr:colOff>25400</xdr:colOff>
      <xdr:row>92</xdr:row>
      <xdr:rowOff>81280</xdr:rowOff>
    </xdr:to>
    <xdr:cxnSp macro="">
      <xdr:nvCxnSpPr>
        <xdr:cNvPr id="678" name="直線コネクタ 677"/>
        <xdr:cNvCxnSpPr/>
      </xdr:nvCxnSpPr>
      <xdr:spPr>
        <a:xfrm>
          <a:off x="16230600" y="1585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112395</xdr:rowOff>
    </xdr:from>
    <xdr:to xmlns:xdr="http://schemas.openxmlformats.org/drawingml/2006/spreadsheetDrawing">
      <xdr:col>85</xdr:col>
      <xdr:colOff>127000</xdr:colOff>
      <xdr:row>98</xdr:row>
      <xdr:rowOff>12700</xdr:rowOff>
    </xdr:to>
    <xdr:cxnSp macro="">
      <xdr:nvCxnSpPr>
        <xdr:cNvPr id="679" name="直線コネクタ 678"/>
        <xdr:cNvCxnSpPr/>
      </xdr:nvCxnSpPr>
      <xdr:spPr>
        <a:xfrm>
          <a:off x="15481300" y="16743045"/>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120650</xdr:rowOff>
    </xdr:from>
    <xdr:ext cx="534670" cy="253365"/>
    <xdr:sp macro="" textlink="">
      <xdr:nvSpPr>
        <xdr:cNvPr id="680" name="積立金平均値テキスト"/>
        <xdr:cNvSpPr txBox="1"/>
      </xdr:nvSpPr>
      <xdr:spPr>
        <a:xfrm>
          <a:off x="16370300" y="1675130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142240</xdr:rowOff>
    </xdr:from>
    <xdr:to xmlns:xdr="http://schemas.openxmlformats.org/drawingml/2006/spreadsheetDrawing">
      <xdr:col>85</xdr:col>
      <xdr:colOff>177800</xdr:colOff>
      <xdr:row>98</xdr:row>
      <xdr:rowOff>72390</xdr:rowOff>
    </xdr:to>
    <xdr:sp macro="" textlink="">
      <xdr:nvSpPr>
        <xdr:cNvPr id="681" name="フローチャート: 判断 680"/>
        <xdr:cNvSpPr/>
      </xdr:nvSpPr>
      <xdr:spPr>
        <a:xfrm>
          <a:off x="16268700" y="1677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112395</xdr:rowOff>
    </xdr:from>
    <xdr:to xmlns:xdr="http://schemas.openxmlformats.org/drawingml/2006/spreadsheetDrawing">
      <xdr:col>81</xdr:col>
      <xdr:colOff>50800</xdr:colOff>
      <xdr:row>97</xdr:row>
      <xdr:rowOff>166370</xdr:rowOff>
    </xdr:to>
    <xdr:cxnSp macro="">
      <xdr:nvCxnSpPr>
        <xdr:cNvPr id="682" name="直線コネクタ 681"/>
        <xdr:cNvCxnSpPr/>
      </xdr:nvCxnSpPr>
      <xdr:spPr>
        <a:xfrm flipV="1">
          <a:off x="14592300" y="1674304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140970</xdr:rowOff>
    </xdr:from>
    <xdr:to xmlns:xdr="http://schemas.openxmlformats.org/drawingml/2006/spreadsheetDrawing">
      <xdr:col>81</xdr:col>
      <xdr:colOff>101600</xdr:colOff>
      <xdr:row>98</xdr:row>
      <xdr:rowOff>71120</xdr:rowOff>
    </xdr:to>
    <xdr:sp macro="" textlink="">
      <xdr:nvSpPr>
        <xdr:cNvPr id="683" name="フローチャート: 判断 682"/>
        <xdr:cNvSpPr/>
      </xdr:nvSpPr>
      <xdr:spPr>
        <a:xfrm>
          <a:off x="15430500"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62230</xdr:rowOff>
    </xdr:from>
    <xdr:ext cx="528955" cy="259080"/>
    <xdr:sp macro="" textlink="">
      <xdr:nvSpPr>
        <xdr:cNvPr id="684" name="テキスト ボックス 683"/>
        <xdr:cNvSpPr txBox="1"/>
      </xdr:nvSpPr>
      <xdr:spPr>
        <a:xfrm>
          <a:off x="15213965" y="168643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166370</xdr:rowOff>
    </xdr:from>
    <xdr:to xmlns:xdr="http://schemas.openxmlformats.org/drawingml/2006/spreadsheetDrawing">
      <xdr:col>76</xdr:col>
      <xdr:colOff>114300</xdr:colOff>
      <xdr:row>98</xdr:row>
      <xdr:rowOff>50165</xdr:rowOff>
    </xdr:to>
    <xdr:cxnSp macro="">
      <xdr:nvCxnSpPr>
        <xdr:cNvPr id="685" name="直線コネクタ 684"/>
        <xdr:cNvCxnSpPr/>
      </xdr:nvCxnSpPr>
      <xdr:spPr>
        <a:xfrm flipV="1">
          <a:off x="13703300" y="1679702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127000</xdr:rowOff>
    </xdr:from>
    <xdr:to xmlns:xdr="http://schemas.openxmlformats.org/drawingml/2006/spreadsheetDrawing">
      <xdr:col>76</xdr:col>
      <xdr:colOff>165100</xdr:colOff>
      <xdr:row>98</xdr:row>
      <xdr:rowOff>57150</xdr:rowOff>
    </xdr:to>
    <xdr:sp macro="" textlink="">
      <xdr:nvSpPr>
        <xdr:cNvPr id="686" name="フローチャート: 判断 685"/>
        <xdr:cNvSpPr/>
      </xdr:nvSpPr>
      <xdr:spPr>
        <a:xfrm>
          <a:off x="14541500" y="1675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48260</xdr:rowOff>
    </xdr:from>
    <xdr:ext cx="528955" cy="259080"/>
    <xdr:sp macro="" textlink="">
      <xdr:nvSpPr>
        <xdr:cNvPr id="687" name="テキスト ボックス 686"/>
        <xdr:cNvSpPr txBox="1"/>
      </xdr:nvSpPr>
      <xdr:spPr>
        <a:xfrm>
          <a:off x="14324965" y="168503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50165</xdr:rowOff>
    </xdr:from>
    <xdr:to xmlns:xdr="http://schemas.openxmlformats.org/drawingml/2006/spreadsheetDrawing">
      <xdr:col>71</xdr:col>
      <xdr:colOff>177800</xdr:colOff>
      <xdr:row>98</xdr:row>
      <xdr:rowOff>126365</xdr:rowOff>
    </xdr:to>
    <xdr:cxnSp macro="">
      <xdr:nvCxnSpPr>
        <xdr:cNvPr id="688" name="直線コネクタ 687"/>
        <xdr:cNvCxnSpPr/>
      </xdr:nvCxnSpPr>
      <xdr:spPr>
        <a:xfrm flipV="1">
          <a:off x="12814300" y="1685226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125730</xdr:rowOff>
    </xdr:from>
    <xdr:to xmlns:xdr="http://schemas.openxmlformats.org/drawingml/2006/spreadsheetDrawing">
      <xdr:col>72</xdr:col>
      <xdr:colOff>38100</xdr:colOff>
      <xdr:row>98</xdr:row>
      <xdr:rowOff>55880</xdr:rowOff>
    </xdr:to>
    <xdr:sp macro="" textlink="">
      <xdr:nvSpPr>
        <xdr:cNvPr id="689" name="フローチャート: 判断 688"/>
        <xdr:cNvSpPr/>
      </xdr:nvSpPr>
      <xdr:spPr>
        <a:xfrm>
          <a:off x="13652500" y="1675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72390</xdr:rowOff>
    </xdr:from>
    <xdr:ext cx="528955" cy="259080"/>
    <xdr:sp macro="" textlink="">
      <xdr:nvSpPr>
        <xdr:cNvPr id="690" name="テキスト ボックス 689"/>
        <xdr:cNvSpPr txBox="1"/>
      </xdr:nvSpPr>
      <xdr:spPr>
        <a:xfrm>
          <a:off x="13435965" y="165315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162560</xdr:rowOff>
    </xdr:from>
    <xdr:to xmlns:xdr="http://schemas.openxmlformats.org/drawingml/2006/spreadsheetDrawing">
      <xdr:col>67</xdr:col>
      <xdr:colOff>101600</xdr:colOff>
      <xdr:row>98</xdr:row>
      <xdr:rowOff>92710</xdr:rowOff>
    </xdr:to>
    <xdr:sp macro="" textlink="">
      <xdr:nvSpPr>
        <xdr:cNvPr id="691" name="フローチャート: 判断 690"/>
        <xdr:cNvSpPr/>
      </xdr:nvSpPr>
      <xdr:spPr>
        <a:xfrm>
          <a:off x="12763500" y="1679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109220</xdr:rowOff>
    </xdr:from>
    <xdr:ext cx="528955" cy="253365"/>
    <xdr:sp macro="" textlink="">
      <xdr:nvSpPr>
        <xdr:cNvPr id="692" name="テキスト ボックス 691"/>
        <xdr:cNvSpPr txBox="1"/>
      </xdr:nvSpPr>
      <xdr:spPr>
        <a:xfrm>
          <a:off x="12546965" y="165684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4" name="テキスト ボックス 69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6" name="テキスト ボックス 69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7" name="テキスト ボックス 69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133350</xdr:rowOff>
    </xdr:from>
    <xdr:to xmlns:xdr="http://schemas.openxmlformats.org/drawingml/2006/spreadsheetDrawing">
      <xdr:col>85</xdr:col>
      <xdr:colOff>177800</xdr:colOff>
      <xdr:row>98</xdr:row>
      <xdr:rowOff>63500</xdr:rowOff>
    </xdr:to>
    <xdr:sp macro="" textlink="">
      <xdr:nvSpPr>
        <xdr:cNvPr id="698" name="楕円 697"/>
        <xdr:cNvSpPr/>
      </xdr:nvSpPr>
      <xdr:spPr>
        <a:xfrm>
          <a:off x="16268700" y="1676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92710</xdr:rowOff>
    </xdr:from>
    <xdr:ext cx="534670" cy="259080"/>
    <xdr:sp macro="" textlink="">
      <xdr:nvSpPr>
        <xdr:cNvPr id="699" name="積立金該当値テキスト"/>
        <xdr:cNvSpPr txBox="1"/>
      </xdr:nvSpPr>
      <xdr:spPr>
        <a:xfrm>
          <a:off x="16370300" y="16551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61595</xdr:rowOff>
    </xdr:from>
    <xdr:to xmlns:xdr="http://schemas.openxmlformats.org/drawingml/2006/spreadsheetDrawing">
      <xdr:col>81</xdr:col>
      <xdr:colOff>101600</xdr:colOff>
      <xdr:row>97</xdr:row>
      <xdr:rowOff>163195</xdr:rowOff>
    </xdr:to>
    <xdr:sp macro="" textlink="">
      <xdr:nvSpPr>
        <xdr:cNvPr id="700" name="楕円 699"/>
        <xdr:cNvSpPr/>
      </xdr:nvSpPr>
      <xdr:spPr>
        <a:xfrm>
          <a:off x="15430500" y="166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8255</xdr:rowOff>
    </xdr:from>
    <xdr:ext cx="528955" cy="253365"/>
    <xdr:sp macro="" textlink="">
      <xdr:nvSpPr>
        <xdr:cNvPr id="701" name="テキスト ボックス 700"/>
        <xdr:cNvSpPr txBox="1"/>
      </xdr:nvSpPr>
      <xdr:spPr>
        <a:xfrm>
          <a:off x="15213965" y="164674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114935</xdr:rowOff>
    </xdr:from>
    <xdr:to xmlns:xdr="http://schemas.openxmlformats.org/drawingml/2006/spreadsheetDrawing">
      <xdr:col>76</xdr:col>
      <xdr:colOff>165100</xdr:colOff>
      <xdr:row>98</xdr:row>
      <xdr:rowOff>45085</xdr:rowOff>
    </xdr:to>
    <xdr:sp macro="" textlink="">
      <xdr:nvSpPr>
        <xdr:cNvPr id="702" name="楕円 701"/>
        <xdr:cNvSpPr/>
      </xdr:nvSpPr>
      <xdr:spPr>
        <a:xfrm>
          <a:off x="14541500" y="1674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61595</xdr:rowOff>
    </xdr:from>
    <xdr:ext cx="528955" cy="259080"/>
    <xdr:sp macro="" textlink="">
      <xdr:nvSpPr>
        <xdr:cNvPr id="703" name="テキスト ボックス 702"/>
        <xdr:cNvSpPr txBox="1"/>
      </xdr:nvSpPr>
      <xdr:spPr>
        <a:xfrm>
          <a:off x="14324965" y="165207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170815</xdr:rowOff>
    </xdr:from>
    <xdr:to xmlns:xdr="http://schemas.openxmlformats.org/drawingml/2006/spreadsheetDrawing">
      <xdr:col>72</xdr:col>
      <xdr:colOff>38100</xdr:colOff>
      <xdr:row>98</xdr:row>
      <xdr:rowOff>100965</xdr:rowOff>
    </xdr:to>
    <xdr:sp macro="" textlink="">
      <xdr:nvSpPr>
        <xdr:cNvPr id="704" name="楕円 703"/>
        <xdr:cNvSpPr/>
      </xdr:nvSpPr>
      <xdr:spPr>
        <a:xfrm>
          <a:off x="13652500" y="1680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92075</xdr:rowOff>
    </xdr:from>
    <xdr:ext cx="528955" cy="259080"/>
    <xdr:sp macro="" textlink="">
      <xdr:nvSpPr>
        <xdr:cNvPr id="705" name="テキスト ボックス 704"/>
        <xdr:cNvSpPr txBox="1"/>
      </xdr:nvSpPr>
      <xdr:spPr>
        <a:xfrm>
          <a:off x="13435965" y="168941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75565</xdr:rowOff>
    </xdr:from>
    <xdr:to xmlns:xdr="http://schemas.openxmlformats.org/drawingml/2006/spreadsheetDrawing">
      <xdr:col>67</xdr:col>
      <xdr:colOff>101600</xdr:colOff>
      <xdr:row>99</xdr:row>
      <xdr:rowOff>6350</xdr:rowOff>
    </xdr:to>
    <xdr:sp macro="" textlink="">
      <xdr:nvSpPr>
        <xdr:cNvPr id="706" name="楕円 705"/>
        <xdr:cNvSpPr/>
      </xdr:nvSpPr>
      <xdr:spPr>
        <a:xfrm>
          <a:off x="12763500" y="16877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168275</xdr:rowOff>
    </xdr:from>
    <xdr:ext cx="464185" cy="253365"/>
    <xdr:sp macro="" textlink="">
      <xdr:nvSpPr>
        <xdr:cNvPr id="707" name="テキスト ボックス 706"/>
        <xdr:cNvSpPr txBox="1"/>
      </xdr:nvSpPr>
      <xdr:spPr>
        <a:xfrm>
          <a:off x="12579350" y="1697037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170" cy="219710"/>
    <xdr:sp macro="" textlink="">
      <xdr:nvSpPr>
        <xdr:cNvPr id="716" name="テキスト ボックス 715"/>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7" name="直線コネクタ 71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18" name="直線コネクタ 717"/>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3205" cy="259080"/>
    <xdr:sp macro="" textlink="">
      <xdr:nvSpPr>
        <xdr:cNvPr id="719" name="テキスト ボックス 718"/>
        <xdr:cNvSpPr txBox="1"/>
      </xdr:nvSpPr>
      <xdr:spPr>
        <a:xfrm>
          <a:off x="18039080" y="6643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0" name="直線コネクタ 719"/>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3365"/>
    <xdr:sp macro="" textlink="">
      <xdr:nvSpPr>
        <xdr:cNvPr id="721" name="テキスト ボックス 720"/>
        <xdr:cNvSpPr txBox="1"/>
      </xdr:nvSpPr>
      <xdr:spPr>
        <a:xfrm>
          <a:off x="17756505" y="6316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2" name="直線コネクタ 721"/>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23" name="テキスト ボックス 722"/>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4" name="直線コネクタ 723"/>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3365"/>
    <xdr:sp macro="" textlink="">
      <xdr:nvSpPr>
        <xdr:cNvPr id="725" name="テキスト ボックス 724"/>
        <xdr:cNvSpPr txBox="1"/>
      </xdr:nvSpPr>
      <xdr:spPr>
        <a:xfrm>
          <a:off x="17756505" y="5664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26" name="直線コネクタ 725"/>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27" name="テキスト ボックス 726"/>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28" name="直線コネクタ 727"/>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29" name="テキスト ボックス 728"/>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0" name="直線コネクタ 72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3365"/>
    <xdr:sp macro="" textlink="">
      <xdr:nvSpPr>
        <xdr:cNvPr id="731" name="テキスト ボックス 730"/>
        <xdr:cNvSpPr txBox="1"/>
      </xdr:nvSpPr>
      <xdr:spPr>
        <a:xfrm>
          <a:off x="17756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16510</xdr:rowOff>
    </xdr:from>
    <xdr:to xmlns:xdr="http://schemas.openxmlformats.org/drawingml/2006/spreadsheetDrawing">
      <xdr:col>116</xdr:col>
      <xdr:colOff>62865</xdr:colOff>
      <xdr:row>39</xdr:row>
      <xdr:rowOff>99060</xdr:rowOff>
    </xdr:to>
    <xdr:cxnSp macro="">
      <xdr:nvCxnSpPr>
        <xdr:cNvPr id="733" name="直線コネクタ 732"/>
        <xdr:cNvCxnSpPr/>
      </xdr:nvCxnSpPr>
      <xdr:spPr>
        <a:xfrm flipV="1">
          <a:off x="22159595" y="5331460"/>
          <a:ext cx="127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34"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5" name="直線コネクタ 734"/>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134620</xdr:rowOff>
    </xdr:from>
    <xdr:ext cx="534670" cy="253365"/>
    <xdr:sp macro="" textlink="">
      <xdr:nvSpPr>
        <xdr:cNvPr id="736" name="投資及び出資金最大値テキスト"/>
        <xdr:cNvSpPr txBox="1"/>
      </xdr:nvSpPr>
      <xdr:spPr>
        <a:xfrm>
          <a:off x="22212300" y="51066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16510</xdr:rowOff>
    </xdr:from>
    <xdr:to xmlns:xdr="http://schemas.openxmlformats.org/drawingml/2006/spreadsheetDrawing">
      <xdr:col>116</xdr:col>
      <xdr:colOff>152400</xdr:colOff>
      <xdr:row>31</xdr:row>
      <xdr:rowOff>16510</xdr:rowOff>
    </xdr:to>
    <xdr:cxnSp macro="">
      <xdr:nvCxnSpPr>
        <xdr:cNvPr id="737" name="直線コネクタ 736"/>
        <xdr:cNvCxnSpPr/>
      </xdr:nvCxnSpPr>
      <xdr:spPr>
        <a:xfrm>
          <a:off x="22072600" y="533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37</xdr:row>
      <xdr:rowOff>101600</xdr:rowOff>
    </xdr:from>
    <xdr:to xmlns:xdr="http://schemas.openxmlformats.org/drawingml/2006/spreadsheetDrawing">
      <xdr:col>116</xdr:col>
      <xdr:colOff>63500</xdr:colOff>
      <xdr:row>38</xdr:row>
      <xdr:rowOff>152400</xdr:rowOff>
    </xdr:to>
    <xdr:cxnSp macro="">
      <xdr:nvCxnSpPr>
        <xdr:cNvPr id="738" name="直線コネクタ 737"/>
        <xdr:cNvCxnSpPr/>
      </xdr:nvCxnSpPr>
      <xdr:spPr>
        <a:xfrm>
          <a:off x="21323300" y="6445250"/>
          <a:ext cx="838200" cy="222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57785</xdr:rowOff>
    </xdr:from>
    <xdr:ext cx="469900" cy="259080"/>
    <xdr:sp macro="" textlink="">
      <xdr:nvSpPr>
        <xdr:cNvPr id="739" name="投資及び出資金平均値テキスト"/>
        <xdr:cNvSpPr txBox="1"/>
      </xdr:nvSpPr>
      <xdr:spPr>
        <a:xfrm>
          <a:off x="22212300" y="64014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34925</xdr:rowOff>
    </xdr:from>
    <xdr:to xmlns:xdr="http://schemas.openxmlformats.org/drawingml/2006/spreadsheetDrawing">
      <xdr:col>116</xdr:col>
      <xdr:colOff>114300</xdr:colOff>
      <xdr:row>38</xdr:row>
      <xdr:rowOff>136525</xdr:rowOff>
    </xdr:to>
    <xdr:sp macro="" textlink="">
      <xdr:nvSpPr>
        <xdr:cNvPr id="740" name="フローチャート: 判断 739"/>
        <xdr:cNvSpPr/>
      </xdr:nvSpPr>
      <xdr:spPr>
        <a:xfrm>
          <a:off x="221107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101600</xdr:rowOff>
    </xdr:from>
    <xdr:to xmlns:xdr="http://schemas.openxmlformats.org/drawingml/2006/spreadsheetDrawing">
      <xdr:col>111</xdr:col>
      <xdr:colOff>177800</xdr:colOff>
      <xdr:row>39</xdr:row>
      <xdr:rowOff>17780</xdr:rowOff>
    </xdr:to>
    <xdr:cxnSp macro="">
      <xdr:nvCxnSpPr>
        <xdr:cNvPr id="741" name="直線コネクタ 740"/>
        <xdr:cNvCxnSpPr/>
      </xdr:nvCxnSpPr>
      <xdr:spPr>
        <a:xfrm flipV="1">
          <a:off x="20434300" y="6445250"/>
          <a:ext cx="8890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36830</xdr:rowOff>
    </xdr:from>
    <xdr:to xmlns:xdr="http://schemas.openxmlformats.org/drawingml/2006/spreadsheetDrawing">
      <xdr:col>112</xdr:col>
      <xdr:colOff>38100</xdr:colOff>
      <xdr:row>38</xdr:row>
      <xdr:rowOff>138430</xdr:rowOff>
    </xdr:to>
    <xdr:sp macro="" textlink="">
      <xdr:nvSpPr>
        <xdr:cNvPr id="742" name="フローチャート: 判断 741"/>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129540</xdr:rowOff>
    </xdr:from>
    <xdr:ext cx="464185" cy="259080"/>
    <xdr:sp macro="" textlink="">
      <xdr:nvSpPr>
        <xdr:cNvPr id="743" name="テキスト ボックス 742"/>
        <xdr:cNvSpPr txBox="1"/>
      </xdr:nvSpPr>
      <xdr:spPr>
        <a:xfrm>
          <a:off x="21088350" y="66446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92710</xdr:rowOff>
    </xdr:from>
    <xdr:to xmlns:xdr="http://schemas.openxmlformats.org/drawingml/2006/spreadsheetDrawing">
      <xdr:col>107</xdr:col>
      <xdr:colOff>50800</xdr:colOff>
      <xdr:row>39</xdr:row>
      <xdr:rowOff>17780</xdr:rowOff>
    </xdr:to>
    <xdr:cxnSp macro="">
      <xdr:nvCxnSpPr>
        <xdr:cNvPr id="744" name="直線コネクタ 743"/>
        <xdr:cNvCxnSpPr/>
      </xdr:nvCxnSpPr>
      <xdr:spPr>
        <a:xfrm>
          <a:off x="19545300" y="660781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53340</xdr:rowOff>
    </xdr:from>
    <xdr:to xmlns:xdr="http://schemas.openxmlformats.org/drawingml/2006/spreadsheetDrawing">
      <xdr:col>107</xdr:col>
      <xdr:colOff>101600</xdr:colOff>
      <xdr:row>38</xdr:row>
      <xdr:rowOff>154940</xdr:rowOff>
    </xdr:to>
    <xdr:sp macro="" textlink="">
      <xdr:nvSpPr>
        <xdr:cNvPr id="745" name="フローチャート: 判断 744"/>
        <xdr:cNvSpPr/>
      </xdr:nvSpPr>
      <xdr:spPr>
        <a:xfrm>
          <a:off x="203835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171450</xdr:rowOff>
    </xdr:from>
    <xdr:ext cx="464185" cy="259080"/>
    <xdr:sp macro="" textlink="">
      <xdr:nvSpPr>
        <xdr:cNvPr id="746" name="テキスト ボックス 745"/>
        <xdr:cNvSpPr txBox="1"/>
      </xdr:nvSpPr>
      <xdr:spPr>
        <a:xfrm>
          <a:off x="20199350" y="63436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92710</xdr:rowOff>
    </xdr:from>
    <xdr:to xmlns:xdr="http://schemas.openxmlformats.org/drawingml/2006/spreadsheetDrawing">
      <xdr:col>102</xdr:col>
      <xdr:colOff>114300</xdr:colOff>
      <xdr:row>38</xdr:row>
      <xdr:rowOff>171450</xdr:rowOff>
    </xdr:to>
    <xdr:cxnSp macro="">
      <xdr:nvCxnSpPr>
        <xdr:cNvPr id="747" name="直線コネクタ 746"/>
        <xdr:cNvCxnSpPr/>
      </xdr:nvCxnSpPr>
      <xdr:spPr>
        <a:xfrm flipV="1">
          <a:off x="18656300" y="660781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80645</xdr:rowOff>
    </xdr:from>
    <xdr:to xmlns:xdr="http://schemas.openxmlformats.org/drawingml/2006/spreadsheetDrawing">
      <xdr:col>102</xdr:col>
      <xdr:colOff>165100</xdr:colOff>
      <xdr:row>39</xdr:row>
      <xdr:rowOff>10795</xdr:rowOff>
    </xdr:to>
    <xdr:sp macro="" textlink="">
      <xdr:nvSpPr>
        <xdr:cNvPr id="748" name="フローチャート: 判断 747"/>
        <xdr:cNvSpPr/>
      </xdr:nvSpPr>
      <xdr:spPr>
        <a:xfrm>
          <a:off x="19494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39</xdr:row>
      <xdr:rowOff>1905</xdr:rowOff>
    </xdr:from>
    <xdr:ext cx="464185" cy="259080"/>
    <xdr:sp macro="" textlink="">
      <xdr:nvSpPr>
        <xdr:cNvPr id="749" name="テキスト ボックス 748"/>
        <xdr:cNvSpPr txBox="1"/>
      </xdr:nvSpPr>
      <xdr:spPr>
        <a:xfrm>
          <a:off x="19310350" y="66884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111760</xdr:rowOff>
    </xdr:from>
    <xdr:to xmlns:xdr="http://schemas.openxmlformats.org/drawingml/2006/spreadsheetDrawing">
      <xdr:col>98</xdr:col>
      <xdr:colOff>38100</xdr:colOff>
      <xdr:row>39</xdr:row>
      <xdr:rowOff>41910</xdr:rowOff>
    </xdr:to>
    <xdr:sp macro="" textlink="">
      <xdr:nvSpPr>
        <xdr:cNvPr id="750" name="フローチャート: 判断 749"/>
        <xdr:cNvSpPr/>
      </xdr:nvSpPr>
      <xdr:spPr>
        <a:xfrm>
          <a:off x="18605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58420</xdr:rowOff>
    </xdr:from>
    <xdr:ext cx="464185" cy="259080"/>
    <xdr:sp macro="" textlink="">
      <xdr:nvSpPr>
        <xdr:cNvPr id="751" name="テキスト ボックス 750"/>
        <xdr:cNvSpPr txBox="1"/>
      </xdr:nvSpPr>
      <xdr:spPr>
        <a:xfrm>
          <a:off x="18421350" y="64020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2" name="テキスト ボックス 75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3" name="テキスト ボックス 75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4" name="テキスト ボックス 75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5" name="テキスト ボックス 75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6" name="テキスト ボックス 75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101600</xdr:rowOff>
    </xdr:from>
    <xdr:to xmlns:xdr="http://schemas.openxmlformats.org/drawingml/2006/spreadsheetDrawing">
      <xdr:col>116</xdr:col>
      <xdr:colOff>114300</xdr:colOff>
      <xdr:row>39</xdr:row>
      <xdr:rowOff>31750</xdr:rowOff>
    </xdr:to>
    <xdr:sp macro="" textlink="">
      <xdr:nvSpPr>
        <xdr:cNvPr id="757" name="楕円 756"/>
        <xdr:cNvSpPr/>
      </xdr:nvSpPr>
      <xdr:spPr>
        <a:xfrm>
          <a:off x="221107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16510</xdr:rowOff>
    </xdr:from>
    <xdr:ext cx="469900" cy="259080"/>
    <xdr:sp macro="" textlink="">
      <xdr:nvSpPr>
        <xdr:cNvPr id="758" name="投資及び出資金該当値テキスト"/>
        <xdr:cNvSpPr txBox="1"/>
      </xdr:nvSpPr>
      <xdr:spPr>
        <a:xfrm>
          <a:off x="22212300" y="6531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50800</xdr:rowOff>
    </xdr:from>
    <xdr:to xmlns:xdr="http://schemas.openxmlformats.org/drawingml/2006/spreadsheetDrawing">
      <xdr:col>112</xdr:col>
      <xdr:colOff>38100</xdr:colOff>
      <xdr:row>37</xdr:row>
      <xdr:rowOff>152400</xdr:rowOff>
    </xdr:to>
    <xdr:sp macro="" textlink="">
      <xdr:nvSpPr>
        <xdr:cNvPr id="759" name="楕円 758"/>
        <xdr:cNvSpPr/>
      </xdr:nvSpPr>
      <xdr:spPr>
        <a:xfrm>
          <a:off x="212725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35</xdr:row>
      <xdr:rowOff>168910</xdr:rowOff>
    </xdr:from>
    <xdr:ext cx="528955" cy="253365"/>
    <xdr:sp macro="" textlink="">
      <xdr:nvSpPr>
        <xdr:cNvPr id="760" name="テキスト ボックス 759"/>
        <xdr:cNvSpPr txBox="1"/>
      </xdr:nvSpPr>
      <xdr:spPr>
        <a:xfrm>
          <a:off x="21055965" y="61696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138430</xdr:rowOff>
    </xdr:from>
    <xdr:to xmlns:xdr="http://schemas.openxmlformats.org/drawingml/2006/spreadsheetDrawing">
      <xdr:col>107</xdr:col>
      <xdr:colOff>101600</xdr:colOff>
      <xdr:row>39</xdr:row>
      <xdr:rowOff>68580</xdr:rowOff>
    </xdr:to>
    <xdr:sp macro="" textlink="">
      <xdr:nvSpPr>
        <xdr:cNvPr id="761" name="楕円 760"/>
        <xdr:cNvSpPr/>
      </xdr:nvSpPr>
      <xdr:spPr>
        <a:xfrm>
          <a:off x="20383500" y="66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39</xdr:row>
      <xdr:rowOff>59690</xdr:rowOff>
    </xdr:from>
    <xdr:ext cx="464185" cy="259080"/>
    <xdr:sp macro="" textlink="">
      <xdr:nvSpPr>
        <xdr:cNvPr id="762" name="テキスト ボックス 761"/>
        <xdr:cNvSpPr txBox="1"/>
      </xdr:nvSpPr>
      <xdr:spPr>
        <a:xfrm>
          <a:off x="20199350" y="67462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41910</xdr:rowOff>
    </xdr:from>
    <xdr:to xmlns:xdr="http://schemas.openxmlformats.org/drawingml/2006/spreadsheetDrawing">
      <xdr:col>102</xdr:col>
      <xdr:colOff>165100</xdr:colOff>
      <xdr:row>38</xdr:row>
      <xdr:rowOff>143510</xdr:rowOff>
    </xdr:to>
    <xdr:sp macro="" textlink="">
      <xdr:nvSpPr>
        <xdr:cNvPr id="763" name="楕円 762"/>
        <xdr:cNvSpPr/>
      </xdr:nvSpPr>
      <xdr:spPr>
        <a:xfrm>
          <a:off x="194945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160020</xdr:rowOff>
    </xdr:from>
    <xdr:ext cx="464185" cy="259080"/>
    <xdr:sp macro="" textlink="">
      <xdr:nvSpPr>
        <xdr:cNvPr id="764" name="テキスト ボックス 763"/>
        <xdr:cNvSpPr txBox="1"/>
      </xdr:nvSpPr>
      <xdr:spPr>
        <a:xfrm>
          <a:off x="19310350" y="63322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120650</xdr:rowOff>
    </xdr:from>
    <xdr:to xmlns:xdr="http://schemas.openxmlformats.org/drawingml/2006/spreadsheetDrawing">
      <xdr:col>98</xdr:col>
      <xdr:colOff>38100</xdr:colOff>
      <xdr:row>39</xdr:row>
      <xdr:rowOff>50800</xdr:rowOff>
    </xdr:to>
    <xdr:sp macro="" textlink="">
      <xdr:nvSpPr>
        <xdr:cNvPr id="765" name="楕円 764"/>
        <xdr:cNvSpPr/>
      </xdr:nvSpPr>
      <xdr:spPr>
        <a:xfrm>
          <a:off x="18605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41910</xdr:rowOff>
    </xdr:from>
    <xdr:ext cx="464185" cy="253365"/>
    <xdr:sp macro="" textlink="">
      <xdr:nvSpPr>
        <xdr:cNvPr id="766" name="テキスト ボックス 765"/>
        <xdr:cNvSpPr txBox="1"/>
      </xdr:nvSpPr>
      <xdr:spPr>
        <a:xfrm>
          <a:off x="18421350" y="672846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170" cy="219710"/>
    <xdr:sp macro="" textlink="">
      <xdr:nvSpPr>
        <xdr:cNvPr id="775" name="テキスト ボックス 774"/>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6" name="直線コネクタ 77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7" name="直線コネクタ 776"/>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3205" cy="259080"/>
    <xdr:sp macro="" textlink="">
      <xdr:nvSpPr>
        <xdr:cNvPr id="778" name="テキスト ボックス 777"/>
        <xdr:cNvSpPr txBox="1"/>
      </xdr:nvSpPr>
      <xdr:spPr>
        <a:xfrm>
          <a:off x="18039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9" name="直線コネクタ 778"/>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0" name="テキスト ボックス 779"/>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1" name="直線コネクタ 78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3365"/>
    <xdr:sp macro="" textlink="">
      <xdr:nvSpPr>
        <xdr:cNvPr id="782" name="テキスト ボックス 781"/>
        <xdr:cNvSpPr txBox="1"/>
      </xdr:nvSpPr>
      <xdr:spPr>
        <a:xfrm>
          <a:off x="17756505" y="9255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3" name="直線コネクタ 782"/>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84" name="テキスト ボックス 783"/>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5" name="直線コネクタ 784"/>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86" name="テキスト ボックス 785"/>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3365"/>
    <xdr:sp macro="" textlink="">
      <xdr:nvSpPr>
        <xdr:cNvPr id="788" name="テキスト ボックス 787"/>
        <xdr:cNvSpPr txBox="1"/>
      </xdr:nvSpPr>
      <xdr:spPr>
        <a:xfrm>
          <a:off x="17756505" y="8112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110490</xdr:rowOff>
    </xdr:from>
    <xdr:to xmlns:xdr="http://schemas.openxmlformats.org/drawingml/2006/spreadsheetDrawing">
      <xdr:col>116</xdr:col>
      <xdr:colOff>62865</xdr:colOff>
      <xdr:row>59</xdr:row>
      <xdr:rowOff>44450</xdr:rowOff>
    </xdr:to>
    <xdr:cxnSp macro="">
      <xdr:nvCxnSpPr>
        <xdr:cNvPr id="790" name="直線コネクタ 789"/>
        <xdr:cNvCxnSpPr/>
      </xdr:nvCxnSpPr>
      <xdr:spPr>
        <a:xfrm flipV="1">
          <a:off x="22159595" y="8854440"/>
          <a:ext cx="127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1"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2" name="直線コネクタ 791"/>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57150</xdr:rowOff>
    </xdr:from>
    <xdr:ext cx="534670" cy="259080"/>
    <xdr:sp macro="" textlink="">
      <xdr:nvSpPr>
        <xdr:cNvPr id="793" name="貸付金最大値テキスト"/>
        <xdr:cNvSpPr txBox="1"/>
      </xdr:nvSpPr>
      <xdr:spPr>
        <a:xfrm>
          <a:off x="22212300" y="8629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110490</xdr:rowOff>
    </xdr:from>
    <xdr:to xmlns:xdr="http://schemas.openxmlformats.org/drawingml/2006/spreadsheetDrawing">
      <xdr:col>116</xdr:col>
      <xdr:colOff>152400</xdr:colOff>
      <xdr:row>51</xdr:row>
      <xdr:rowOff>110490</xdr:rowOff>
    </xdr:to>
    <xdr:cxnSp macro="">
      <xdr:nvCxnSpPr>
        <xdr:cNvPr id="794" name="直線コネクタ 793"/>
        <xdr:cNvCxnSpPr/>
      </xdr:nvCxnSpPr>
      <xdr:spPr>
        <a:xfrm>
          <a:off x="22072600" y="885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42545</xdr:rowOff>
    </xdr:from>
    <xdr:to xmlns:xdr="http://schemas.openxmlformats.org/drawingml/2006/spreadsheetDrawing">
      <xdr:col>116</xdr:col>
      <xdr:colOff>63500</xdr:colOff>
      <xdr:row>59</xdr:row>
      <xdr:rowOff>42545</xdr:rowOff>
    </xdr:to>
    <xdr:cxnSp macro="">
      <xdr:nvCxnSpPr>
        <xdr:cNvPr id="795" name="直線コネクタ 794"/>
        <xdr:cNvCxnSpPr/>
      </xdr:nvCxnSpPr>
      <xdr:spPr>
        <a:xfrm flipV="1">
          <a:off x="21323300" y="101580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146685</xdr:rowOff>
    </xdr:from>
    <xdr:ext cx="469900" cy="253365"/>
    <xdr:sp macro="" textlink="">
      <xdr:nvSpPr>
        <xdr:cNvPr id="796" name="貸付金平均値テキスト"/>
        <xdr:cNvSpPr txBox="1"/>
      </xdr:nvSpPr>
      <xdr:spPr>
        <a:xfrm>
          <a:off x="22212300" y="974788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123825</xdr:rowOff>
    </xdr:from>
    <xdr:to xmlns:xdr="http://schemas.openxmlformats.org/drawingml/2006/spreadsheetDrawing">
      <xdr:col>116</xdr:col>
      <xdr:colOff>114300</xdr:colOff>
      <xdr:row>58</xdr:row>
      <xdr:rowOff>53975</xdr:rowOff>
    </xdr:to>
    <xdr:sp macro="" textlink="">
      <xdr:nvSpPr>
        <xdr:cNvPr id="797" name="フローチャート: 判断 796"/>
        <xdr:cNvSpPr/>
      </xdr:nvSpPr>
      <xdr:spPr>
        <a:xfrm>
          <a:off x="221107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40640</xdr:rowOff>
    </xdr:from>
    <xdr:to xmlns:xdr="http://schemas.openxmlformats.org/drawingml/2006/spreadsheetDrawing">
      <xdr:col>111</xdr:col>
      <xdr:colOff>177800</xdr:colOff>
      <xdr:row>59</xdr:row>
      <xdr:rowOff>42545</xdr:rowOff>
    </xdr:to>
    <xdr:cxnSp macro="">
      <xdr:nvCxnSpPr>
        <xdr:cNvPr id="798" name="直線コネクタ 797"/>
        <xdr:cNvCxnSpPr/>
      </xdr:nvCxnSpPr>
      <xdr:spPr>
        <a:xfrm>
          <a:off x="20434300" y="101561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138430</xdr:rowOff>
    </xdr:from>
    <xdr:to xmlns:xdr="http://schemas.openxmlformats.org/drawingml/2006/spreadsheetDrawing">
      <xdr:col>112</xdr:col>
      <xdr:colOff>38100</xdr:colOff>
      <xdr:row>58</xdr:row>
      <xdr:rowOff>68580</xdr:rowOff>
    </xdr:to>
    <xdr:sp macro="" textlink="">
      <xdr:nvSpPr>
        <xdr:cNvPr id="799" name="フローチャート: 判断 798"/>
        <xdr:cNvSpPr/>
      </xdr:nvSpPr>
      <xdr:spPr>
        <a:xfrm>
          <a:off x="21272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85090</xdr:rowOff>
    </xdr:from>
    <xdr:ext cx="464185" cy="259080"/>
    <xdr:sp macro="" textlink="">
      <xdr:nvSpPr>
        <xdr:cNvPr id="800" name="テキスト ボックス 799"/>
        <xdr:cNvSpPr txBox="1"/>
      </xdr:nvSpPr>
      <xdr:spPr>
        <a:xfrm>
          <a:off x="21088350" y="96862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40640</xdr:rowOff>
    </xdr:from>
    <xdr:to xmlns:xdr="http://schemas.openxmlformats.org/drawingml/2006/spreadsheetDrawing">
      <xdr:col>107</xdr:col>
      <xdr:colOff>50800</xdr:colOff>
      <xdr:row>59</xdr:row>
      <xdr:rowOff>42545</xdr:rowOff>
    </xdr:to>
    <xdr:cxnSp macro="">
      <xdr:nvCxnSpPr>
        <xdr:cNvPr id="801" name="直線コネクタ 800"/>
        <xdr:cNvCxnSpPr/>
      </xdr:nvCxnSpPr>
      <xdr:spPr>
        <a:xfrm flipV="1">
          <a:off x="19545300" y="101561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106045</xdr:rowOff>
    </xdr:from>
    <xdr:to xmlns:xdr="http://schemas.openxmlformats.org/drawingml/2006/spreadsheetDrawing">
      <xdr:col>107</xdr:col>
      <xdr:colOff>101600</xdr:colOff>
      <xdr:row>58</xdr:row>
      <xdr:rowOff>36195</xdr:rowOff>
    </xdr:to>
    <xdr:sp macro="" textlink="">
      <xdr:nvSpPr>
        <xdr:cNvPr id="802" name="フローチャート: 判断 801"/>
        <xdr:cNvSpPr/>
      </xdr:nvSpPr>
      <xdr:spPr>
        <a:xfrm>
          <a:off x="2038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52705</xdr:rowOff>
    </xdr:from>
    <xdr:ext cx="464185" cy="253365"/>
    <xdr:sp macro="" textlink="">
      <xdr:nvSpPr>
        <xdr:cNvPr id="803" name="テキスト ボックス 802"/>
        <xdr:cNvSpPr txBox="1"/>
      </xdr:nvSpPr>
      <xdr:spPr>
        <a:xfrm>
          <a:off x="20199350" y="965390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41910</xdr:rowOff>
    </xdr:from>
    <xdr:to xmlns:xdr="http://schemas.openxmlformats.org/drawingml/2006/spreadsheetDrawing">
      <xdr:col>102</xdr:col>
      <xdr:colOff>114300</xdr:colOff>
      <xdr:row>59</xdr:row>
      <xdr:rowOff>42545</xdr:rowOff>
    </xdr:to>
    <xdr:cxnSp macro="">
      <xdr:nvCxnSpPr>
        <xdr:cNvPr id="804" name="直線コネクタ 803"/>
        <xdr:cNvCxnSpPr/>
      </xdr:nvCxnSpPr>
      <xdr:spPr>
        <a:xfrm>
          <a:off x="18656300" y="101574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69215</xdr:rowOff>
    </xdr:from>
    <xdr:to xmlns:xdr="http://schemas.openxmlformats.org/drawingml/2006/spreadsheetDrawing">
      <xdr:col>102</xdr:col>
      <xdr:colOff>165100</xdr:colOff>
      <xdr:row>57</xdr:row>
      <xdr:rowOff>170815</xdr:rowOff>
    </xdr:to>
    <xdr:sp macro="" textlink="">
      <xdr:nvSpPr>
        <xdr:cNvPr id="805" name="フローチャート: 判断 804"/>
        <xdr:cNvSpPr/>
      </xdr:nvSpPr>
      <xdr:spPr>
        <a:xfrm>
          <a:off x="19494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15875</xdr:rowOff>
    </xdr:from>
    <xdr:ext cx="464185" cy="259080"/>
    <xdr:sp macro="" textlink="">
      <xdr:nvSpPr>
        <xdr:cNvPr id="806" name="テキスト ボックス 805"/>
        <xdr:cNvSpPr txBox="1"/>
      </xdr:nvSpPr>
      <xdr:spPr>
        <a:xfrm>
          <a:off x="19310350" y="96170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152400</xdr:rowOff>
    </xdr:from>
    <xdr:to xmlns:xdr="http://schemas.openxmlformats.org/drawingml/2006/spreadsheetDrawing">
      <xdr:col>98</xdr:col>
      <xdr:colOff>38100</xdr:colOff>
      <xdr:row>58</xdr:row>
      <xdr:rowOff>82550</xdr:rowOff>
    </xdr:to>
    <xdr:sp macro="" textlink="">
      <xdr:nvSpPr>
        <xdr:cNvPr id="807" name="フローチャート: 判断 806"/>
        <xdr:cNvSpPr/>
      </xdr:nvSpPr>
      <xdr:spPr>
        <a:xfrm>
          <a:off x="186055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99060</xdr:rowOff>
    </xdr:from>
    <xdr:ext cx="464185" cy="253365"/>
    <xdr:sp macro="" textlink="">
      <xdr:nvSpPr>
        <xdr:cNvPr id="808" name="テキスト ボックス 807"/>
        <xdr:cNvSpPr txBox="1"/>
      </xdr:nvSpPr>
      <xdr:spPr>
        <a:xfrm>
          <a:off x="18421350" y="970026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163195</xdr:rowOff>
    </xdr:from>
    <xdr:to xmlns:xdr="http://schemas.openxmlformats.org/drawingml/2006/spreadsheetDrawing">
      <xdr:col>116</xdr:col>
      <xdr:colOff>114300</xdr:colOff>
      <xdr:row>59</xdr:row>
      <xdr:rowOff>93345</xdr:rowOff>
    </xdr:to>
    <xdr:sp macro="" textlink="">
      <xdr:nvSpPr>
        <xdr:cNvPr id="814" name="楕円 813"/>
        <xdr:cNvSpPr/>
      </xdr:nvSpPr>
      <xdr:spPr>
        <a:xfrm>
          <a:off x="221107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78105</xdr:rowOff>
    </xdr:from>
    <xdr:ext cx="313690" cy="253365"/>
    <xdr:sp macro="" textlink="">
      <xdr:nvSpPr>
        <xdr:cNvPr id="815" name="貸付金該当値テキスト"/>
        <xdr:cNvSpPr txBox="1"/>
      </xdr:nvSpPr>
      <xdr:spPr>
        <a:xfrm>
          <a:off x="22212300" y="1002220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163195</xdr:rowOff>
    </xdr:from>
    <xdr:to xmlns:xdr="http://schemas.openxmlformats.org/drawingml/2006/spreadsheetDrawing">
      <xdr:col>112</xdr:col>
      <xdr:colOff>38100</xdr:colOff>
      <xdr:row>59</xdr:row>
      <xdr:rowOff>93345</xdr:rowOff>
    </xdr:to>
    <xdr:sp macro="" textlink="">
      <xdr:nvSpPr>
        <xdr:cNvPr id="816" name="楕円 815"/>
        <xdr:cNvSpPr/>
      </xdr:nvSpPr>
      <xdr:spPr>
        <a:xfrm>
          <a:off x="21272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59</xdr:row>
      <xdr:rowOff>84455</xdr:rowOff>
    </xdr:from>
    <xdr:ext cx="313690" cy="259080"/>
    <xdr:sp macro="" textlink="">
      <xdr:nvSpPr>
        <xdr:cNvPr id="817" name="テキスト ボックス 816"/>
        <xdr:cNvSpPr txBox="1"/>
      </xdr:nvSpPr>
      <xdr:spPr>
        <a:xfrm>
          <a:off x="21166455" y="102000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161290</xdr:rowOff>
    </xdr:from>
    <xdr:to xmlns:xdr="http://schemas.openxmlformats.org/drawingml/2006/spreadsheetDrawing">
      <xdr:col>107</xdr:col>
      <xdr:colOff>101600</xdr:colOff>
      <xdr:row>59</xdr:row>
      <xdr:rowOff>91440</xdr:rowOff>
    </xdr:to>
    <xdr:sp macro="" textlink="">
      <xdr:nvSpPr>
        <xdr:cNvPr id="818" name="楕円 817"/>
        <xdr:cNvSpPr/>
      </xdr:nvSpPr>
      <xdr:spPr>
        <a:xfrm>
          <a:off x="20383500" y="101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59</xdr:row>
      <xdr:rowOff>82550</xdr:rowOff>
    </xdr:from>
    <xdr:ext cx="313690" cy="259080"/>
    <xdr:sp macro="" textlink="">
      <xdr:nvSpPr>
        <xdr:cNvPr id="819" name="テキスト ボックス 818"/>
        <xdr:cNvSpPr txBox="1"/>
      </xdr:nvSpPr>
      <xdr:spPr>
        <a:xfrm>
          <a:off x="20277455" y="101981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163195</xdr:rowOff>
    </xdr:from>
    <xdr:to xmlns:xdr="http://schemas.openxmlformats.org/drawingml/2006/spreadsheetDrawing">
      <xdr:col>102</xdr:col>
      <xdr:colOff>165100</xdr:colOff>
      <xdr:row>59</xdr:row>
      <xdr:rowOff>93345</xdr:rowOff>
    </xdr:to>
    <xdr:sp macro="" textlink="">
      <xdr:nvSpPr>
        <xdr:cNvPr id="820" name="楕円 819"/>
        <xdr:cNvSpPr/>
      </xdr:nvSpPr>
      <xdr:spPr>
        <a:xfrm>
          <a:off x="19494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59</xdr:row>
      <xdr:rowOff>84455</xdr:rowOff>
    </xdr:from>
    <xdr:ext cx="313690" cy="259080"/>
    <xdr:sp macro="" textlink="">
      <xdr:nvSpPr>
        <xdr:cNvPr id="821" name="テキスト ボックス 820"/>
        <xdr:cNvSpPr txBox="1"/>
      </xdr:nvSpPr>
      <xdr:spPr>
        <a:xfrm>
          <a:off x="19388455" y="102000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162560</xdr:rowOff>
    </xdr:from>
    <xdr:to xmlns:xdr="http://schemas.openxmlformats.org/drawingml/2006/spreadsheetDrawing">
      <xdr:col>98</xdr:col>
      <xdr:colOff>38100</xdr:colOff>
      <xdr:row>59</xdr:row>
      <xdr:rowOff>92710</xdr:rowOff>
    </xdr:to>
    <xdr:sp macro="" textlink="">
      <xdr:nvSpPr>
        <xdr:cNvPr id="822" name="楕円 821"/>
        <xdr:cNvSpPr/>
      </xdr:nvSpPr>
      <xdr:spPr>
        <a:xfrm>
          <a:off x="18605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59</xdr:row>
      <xdr:rowOff>83820</xdr:rowOff>
    </xdr:from>
    <xdr:ext cx="313690" cy="259080"/>
    <xdr:sp macro="" textlink="">
      <xdr:nvSpPr>
        <xdr:cNvPr id="823" name="テキスト ボックス 822"/>
        <xdr:cNvSpPr txBox="1"/>
      </xdr:nvSpPr>
      <xdr:spPr>
        <a:xfrm>
          <a:off x="18499455" y="10199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4170" cy="219710"/>
    <xdr:sp macro="" textlink="">
      <xdr:nvSpPr>
        <xdr:cNvPr id="832" name="テキスト ボックス 831"/>
        <xdr:cNvSpPr txBox="1"/>
      </xdr:nvSpPr>
      <xdr:spPr>
        <a:xfrm>
          <a:off x="18249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3" name="直線コネクタ 83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3205" cy="253365"/>
    <xdr:sp macro="" textlink="">
      <xdr:nvSpPr>
        <xdr:cNvPr id="834" name="テキスト ボックス 833"/>
        <xdr:cNvSpPr txBox="1"/>
      </xdr:nvSpPr>
      <xdr:spPr>
        <a:xfrm>
          <a:off x="18039080" y="13827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5" name="直線コネクタ 834"/>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6" name="テキスト ボックス 835"/>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7" name="直線コネクタ 836"/>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8" name="テキスト ボックス 837"/>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9" name="直線コネクタ 838"/>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3365"/>
    <xdr:sp macro="" textlink="">
      <xdr:nvSpPr>
        <xdr:cNvPr id="840" name="テキスト ボックス 839"/>
        <xdr:cNvSpPr txBox="1"/>
      </xdr:nvSpPr>
      <xdr:spPr>
        <a:xfrm>
          <a:off x="17756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1" name="直線コネクタ 840"/>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2" name="テキスト ボックス 841"/>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3" name="直線コネクタ 842"/>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89915" cy="259080"/>
    <xdr:sp macro="" textlink="">
      <xdr:nvSpPr>
        <xdr:cNvPr id="844" name="テキスト ボックス 843"/>
        <xdr:cNvSpPr txBox="1"/>
      </xdr:nvSpPr>
      <xdr:spPr>
        <a:xfrm>
          <a:off x="17692370" y="1192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5" name="直線コネクタ 844"/>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9915" cy="253365"/>
    <xdr:sp macro="" textlink="">
      <xdr:nvSpPr>
        <xdr:cNvPr id="846" name="テキスト ボックス 845"/>
        <xdr:cNvSpPr txBox="1"/>
      </xdr:nvSpPr>
      <xdr:spPr>
        <a:xfrm>
          <a:off x="17692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60960</xdr:rowOff>
    </xdr:from>
    <xdr:to xmlns:xdr="http://schemas.openxmlformats.org/drawingml/2006/spreadsheetDrawing">
      <xdr:col>116</xdr:col>
      <xdr:colOff>62865</xdr:colOff>
      <xdr:row>79</xdr:row>
      <xdr:rowOff>1905</xdr:rowOff>
    </xdr:to>
    <xdr:cxnSp macro="">
      <xdr:nvCxnSpPr>
        <xdr:cNvPr id="848" name="直線コネクタ 847"/>
        <xdr:cNvCxnSpPr/>
      </xdr:nvCxnSpPr>
      <xdr:spPr>
        <a:xfrm flipV="1">
          <a:off x="22159595" y="12062460"/>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6350</xdr:rowOff>
    </xdr:from>
    <xdr:ext cx="534670" cy="253365"/>
    <xdr:sp macro="" textlink="">
      <xdr:nvSpPr>
        <xdr:cNvPr id="849" name="繰出金最小値テキスト"/>
        <xdr:cNvSpPr txBox="1"/>
      </xdr:nvSpPr>
      <xdr:spPr>
        <a:xfrm>
          <a:off x="22212300" y="135509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1905</xdr:rowOff>
    </xdr:from>
    <xdr:to xmlns:xdr="http://schemas.openxmlformats.org/drawingml/2006/spreadsheetDrawing">
      <xdr:col>116</xdr:col>
      <xdr:colOff>152400</xdr:colOff>
      <xdr:row>79</xdr:row>
      <xdr:rowOff>1905</xdr:rowOff>
    </xdr:to>
    <xdr:cxnSp macro="">
      <xdr:nvCxnSpPr>
        <xdr:cNvPr id="850" name="直線コネクタ 849"/>
        <xdr:cNvCxnSpPr/>
      </xdr:nvCxnSpPr>
      <xdr:spPr>
        <a:xfrm>
          <a:off x="22072600" y="13546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7620</xdr:rowOff>
    </xdr:from>
    <xdr:ext cx="598805" cy="253365"/>
    <xdr:sp macro="" textlink="">
      <xdr:nvSpPr>
        <xdr:cNvPr id="851" name="繰出金最大値テキスト"/>
        <xdr:cNvSpPr txBox="1"/>
      </xdr:nvSpPr>
      <xdr:spPr>
        <a:xfrm>
          <a:off x="22212300" y="1183767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60960</xdr:rowOff>
    </xdr:from>
    <xdr:to xmlns:xdr="http://schemas.openxmlformats.org/drawingml/2006/spreadsheetDrawing">
      <xdr:col>116</xdr:col>
      <xdr:colOff>152400</xdr:colOff>
      <xdr:row>70</xdr:row>
      <xdr:rowOff>60960</xdr:rowOff>
    </xdr:to>
    <xdr:cxnSp macro="">
      <xdr:nvCxnSpPr>
        <xdr:cNvPr id="852" name="直線コネクタ 851"/>
        <xdr:cNvCxnSpPr/>
      </xdr:nvCxnSpPr>
      <xdr:spPr>
        <a:xfrm>
          <a:off x="22072600" y="1206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62230</xdr:rowOff>
    </xdr:from>
    <xdr:to xmlns:xdr="http://schemas.openxmlformats.org/drawingml/2006/spreadsheetDrawing">
      <xdr:col>116</xdr:col>
      <xdr:colOff>63500</xdr:colOff>
      <xdr:row>74</xdr:row>
      <xdr:rowOff>115570</xdr:rowOff>
    </xdr:to>
    <xdr:cxnSp macro="">
      <xdr:nvCxnSpPr>
        <xdr:cNvPr id="853" name="直線コネクタ 852"/>
        <xdr:cNvCxnSpPr/>
      </xdr:nvCxnSpPr>
      <xdr:spPr>
        <a:xfrm flipV="1">
          <a:off x="21323300" y="1274953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6350</xdr:rowOff>
    </xdr:from>
    <xdr:ext cx="534670" cy="253365"/>
    <xdr:sp macro="" textlink="">
      <xdr:nvSpPr>
        <xdr:cNvPr id="854" name="繰出金平均値テキスト"/>
        <xdr:cNvSpPr txBox="1"/>
      </xdr:nvSpPr>
      <xdr:spPr>
        <a:xfrm>
          <a:off x="22212300" y="1303655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27940</xdr:rowOff>
    </xdr:from>
    <xdr:to xmlns:xdr="http://schemas.openxmlformats.org/drawingml/2006/spreadsheetDrawing">
      <xdr:col>116</xdr:col>
      <xdr:colOff>114300</xdr:colOff>
      <xdr:row>76</xdr:row>
      <xdr:rowOff>129540</xdr:rowOff>
    </xdr:to>
    <xdr:sp macro="" textlink="">
      <xdr:nvSpPr>
        <xdr:cNvPr id="855" name="フローチャート: 判断 854"/>
        <xdr:cNvSpPr/>
      </xdr:nvSpPr>
      <xdr:spPr>
        <a:xfrm>
          <a:off x="22110700" y="130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115570</xdr:rowOff>
    </xdr:from>
    <xdr:to xmlns:xdr="http://schemas.openxmlformats.org/drawingml/2006/spreadsheetDrawing">
      <xdr:col>111</xdr:col>
      <xdr:colOff>177800</xdr:colOff>
      <xdr:row>74</xdr:row>
      <xdr:rowOff>145415</xdr:rowOff>
    </xdr:to>
    <xdr:cxnSp macro="">
      <xdr:nvCxnSpPr>
        <xdr:cNvPr id="856" name="直線コネクタ 855"/>
        <xdr:cNvCxnSpPr/>
      </xdr:nvCxnSpPr>
      <xdr:spPr>
        <a:xfrm flipV="1">
          <a:off x="20434300" y="1280287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34290</xdr:rowOff>
    </xdr:from>
    <xdr:to xmlns:xdr="http://schemas.openxmlformats.org/drawingml/2006/spreadsheetDrawing">
      <xdr:col>112</xdr:col>
      <xdr:colOff>38100</xdr:colOff>
      <xdr:row>76</xdr:row>
      <xdr:rowOff>135890</xdr:rowOff>
    </xdr:to>
    <xdr:sp macro="" textlink="">
      <xdr:nvSpPr>
        <xdr:cNvPr id="857" name="フローチャート: 判断 856"/>
        <xdr:cNvSpPr/>
      </xdr:nvSpPr>
      <xdr:spPr>
        <a:xfrm>
          <a:off x="212725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127000</xdr:rowOff>
    </xdr:from>
    <xdr:ext cx="528955" cy="259080"/>
    <xdr:sp macro="" textlink="">
      <xdr:nvSpPr>
        <xdr:cNvPr id="858" name="テキスト ボックス 857"/>
        <xdr:cNvSpPr txBox="1"/>
      </xdr:nvSpPr>
      <xdr:spPr>
        <a:xfrm>
          <a:off x="21055965" y="131572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145415</xdr:rowOff>
    </xdr:from>
    <xdr:to xmlns:xdr="http://schemas.openxmlformats.org/drawingml/2006/spreadsheetDrawing">
      <xdr:col>107</xdr:col>
      <xdr:colOff>50800</xdr:colOff>
      <xdr:row>74</xdr:row>
      <xdr:rowOff>150495</xdr:rowOff>
    </xdr:to>
    <xdr:cxnSp macro="">
      <xdr:nvCxnSpPr>
        <xdr:cNvPr id="859" name="直線コネクタ 858"/>
        <xdr:cNvCxnSpPr/>
      </xdr:nvCxnSpPr>
      <xdr:spPr>
        <a:xfrm flipV="1">
          <a:off x="19545300" y="1283271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44450</xdr:rowOff>
    </xdr:from>
    <xdr:to xmlns:xdr="http://schemas.openxmlformats.org/drawingml/2006/spreadsheetDrawing">
      <xdr:col>107</xdr:col>
      <xdr:colOff>101600</xdr:colOff>
      <xdr:row>76</xdr:row>
      <xdr:rowOff>146050</xdr:rowOff>
    </xdr:to>
    <xdr:sp macro="" textlink="">
      <xdr:nvSpPr>
        <xdr:cNvPr id="860" name="フローチャート: 判断 859"/>
        <xdr:cNvSpPr/>
      </xdr:nvSpPr>
      <xdr:spPr>
        <a:xfrm>
          <a:off x="20383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137160</xdr:rowOff>
    </xdr:from>
    <xdr:ext cx="528955" cy="259080"/>
    <xdr:sp macro="" textlink="">
      <xdr:nvSpPr>
        <xdr:cNvPr id="861" name="テキスト ボックス 860"/>
        <xdr:cNvSpPr txBox="1"/>
      </xdr:nvSpPr>
      <xdr:spPr>
        <a:xfrm>
          <a:off x="20166965" y="131673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150495</xdr:rowOff>
    </xdr:from>
    <xdr:to xmlns:xdr="http://schemas.openxmlformats.org/drawingml/2006/spreadsheetDrawing">
      <xdr:col>102</xdr:col>
      <xdr:colOff>114300</xdr:colOff>
      <xdr:row>74</xdr:row>
      <xdr:rowOff>167005</xdr:rowOff>
    </xdr:to>
    <xdr:cxnSp macro="">
      <xdr:nvCxnSpPr>
        <xdr:cNvPr id="862" name="直線コネクタ 861"/>
        <xdr:cNvCxnSpPr/>
      </xdr:nvCxnSpPr>
      <xdr:spPr>
        <a:xfrm flipV="1">
          <a:off x="18656300" y="1283779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62230</xdr:rowOff>
    </xdr:from>
    <xdr:to xmlns:xdr="http://schemas.openxmlformats.org/drawingml/2006/spreadsheetDrawing">
      <xdr:col>102</xdr:col>
      <xdr:colOff>165100</xdr:colOff>
      <xdr:row>75</xdr:row>
      <xdr:rowOff>163830</xdr:rowOff>
    </xdr:to>
    <xdr:sp macro="" textlink="">
      <xdr:nvSpPr>
        <xdr:cNvPr id="863" name="フローチャート: 判断 862"/>
        <xdr:cNvSpPr/>
      </xdr:nvSpPr>
      <xdr:spPr>
        <a:xfrm>
          <a:off x="19494500" y="1292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154940</xdr:rowOff>
    </xdr:from>
    <xdr:ext cx="528955" cy="253365"/>
    <xdr:sp macro="" textlink="">
      <xdr:nvSpPr>
        <xdr:cNvPr id="864" name="テキスト ボックス 863"/>
        <xdr:cNvSpPr txBox="1"/>
      </xdr:nvSpPr>
      <xdr:spPr>
        <a:xfrm>
          <a:off x="19277965" y="130136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120650</xdr:rowOff>
    </xdr:from>
    <xdr:to xmlns:xdr="http://schemas.openxmlformats.org/drawingml/2006/spreadsheetDrawing">
      <xdr:col>98</xdr:col>
      <xdr:colOff>38100</xdr:colOff>
      <xdr:row>75</xdr:row>
      <xdr:rowOff>50800</xdr:rowOff>
    </xdr:to>
    <xdr:sp macro="" textlink="">
      <xdr:nvSpPr>
        <xdr:cNvPr id="865" name="フローチャート: 判断 864"/>
        <xdr:cNvSpPr/>
      </xdr:nvSpPr>
      <xdr:spPr>
        <a:xfrm>
          <a:off x="18605500" y="1280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41910</xdr:rowOff>
    </xdr:from>
    <xdr:ext cx="528955" cy="253365"/>
    <xdr:sp macro="" textlink="">
      <xdr:nvSpPr>
        <xdr:cNvPr id="866" name="テキスト ボックス 865"/>
        <xdr:cNvSpPr txBox="1"/>
      </xdr:nvSpPr>
      <xdr:spPr>
        <a:xfrm>
          <a:off x="18388965" y="129006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7" name="テキスト ボックス 866"/>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8" name="テキスト ボックス 867"/>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9" name="テキスト ボックス 868"/>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0" name="テキスト ボックス 869"/>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1" name="テキスト ボックス 870"/>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11430</xdr:rowOff>
    </xdr:from>
    <xdr:to xmlns:xdr="http://schemas.openxmlformats.org/drawingml/2006/spreadsheetDrawing">
      <xdr:col>116</xdr:col>
      <xdr:colOff>114300</xdr:colOff>
      <xdr:row>74</xdr:row>
      <xdr:rowOff>113030</xdr:rowOff>
    </xdr:to>
    <xdr:sp macro="" textlink="">
      <xdr:nvSpPr>
        <xdr:cNvPr id="872" name="楕円 871"/>
        <xdr:cNvSpPr/>
      </xdr:nvSpPr>
      <xdr:spPr>
        <a:xfrm>
          <a:off x="22110700" y="1269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34290</xdr:rowOff>
    </xdr:from>
    <xdr:ext cx="534670" cy="259080"/>
    <xdr:sp macro="" textlink="">
      <xdr:nvSpPr>
        <xdr:cNvPr id="873" name="繰出金該当値テキスト"/>
        <xdr:cNvSpPr txBox="1"/>
      </xdr:nvSpPr>
      <xdr:spPr>
        <a:xfrm>
          <a:off x="22212300" y="12550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64770</xdr:rowOff>
    </xdr:from>
    <xdr:to xmlns:xdr="http://schemas.openxmlformats.org/drawingml/2006/spreadsheetDrawing">
      <xdr:col>112</xdr:col>
      <xdr:colOff>38100</xdr:colOff>
      <xdr:row>74</xdr:row>
      <xdr:rowOff>166370</xdr:rowOff>
    </xdr:to>
    <xdr:sp macro="" textlink="">
      <xdr:nvSpPr>
        <xdr:cNvPr id="874" name="楕円 873"/>
        <xdr:cNvSpPr/>
      </xdr:nvSpPr>
      <xdr:spPr>
        <a:xfrm>
          <a:off x="212725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11430</xdr:rowOff>
    </xdr:from>
    <xdr:ext cx="528955" cy="259080"/>
    <xdr:sp macro="" textlink="">
      <xdr:nvSpPr>
        <xdr:cNvPr id="875" name="テキスト ボックス 874"/>
        <xdr:cNvSpPr txBox="1"/>
      </xdr:nvSpPr>
      <xdr:spPr>
        <a:xfrm>
          <a:off x="21055965" y="125272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94615</xdr:rowOff>
    </xdr:from>
    <xdr:to xmlns:xdr="http://schemas.openxmlformats.org/drawingml/2006/spreadsheetDrawing">
      <xdr:col>107</xdr:col>
      <xdr:colOff>101600</xdr:colOff>
      <xdr:row>75</xdr:row>
      <xdr:rowOff>24765</xdr:rowOff>
    </xdr:to>
    <xdr:sp macro="" textlink="">
      <xdr:nvSpPr>
        <xdr:cNvPr id="876" name="楕円 875"/>
        <xdr:cNvSpPr/>
      </xdr:nvSpPr>
      <xdr:spPr>
        <a:xfrm>
          <a:off x="20383500" y="127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41275</xdr:rowOff>
    </xdr:from>
    <xdr:ext cx="528955" cy="253365"/>
    <xdr:sp macro="" textlink="">
      <xdr:nvSpPr>
        <xdr:cNvPr id="877" name="テキスト ボックス 876"/>
        <xdr:cNvSpPr txBox="1"/>
      </xdr:nvSpPr>
      <xdr:spPr>
        <a:xfrm>
          <a:off x="20166965" y="125571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99695</xdr:rowOff>
    </xdr:from>
    <xdr:to xmlns:xdr="http://schemas.openxmlformats.org/drawingml/2006/spreadsheetDrawing">
      <xdr:col>102</xdr:col>
      <xdr:colOff>165100</xdr:colOff>
      <xdr:row>75</xdr:row>
      <xdr:rowOff>29845</xdr:rowOff>
    </xdr:to>
    <xdr:sp macro="" textlink="">
      <xdr:nvSpPr>
        <xdr:cNvPr id="878" name="楕円 877"/>
        <xdr:cNvSpPr/>
      </xdr:nvSpPr>
      <xdr:spPr>
        <a:xfrm>
          <a:off x="19494500" y="1278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46355</xdr:rowOff>
    </xdr:from>
    <xdr:ext cx="528955" cy="259080"/>
    <xdr:sp macro="" textlink="">
      <xdr:nvSpPr>
        <xdr:cNvPr id="879" name="テキスト ボックス 878"/>
        <xdr:cNvSpPr txBox="1"/>
      </xdr:nvSpPr>
      <xdr:spPr>
        <a:xfrm>
          <a:off x="19277965" y="125622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116205</xdr:rowOff>
    </xdr:from>
    <xdr:to xmlns:xdr="http://schemas.openxmlformats.org/drawingml/2006/spreadsheetDrawing">
      <xdr:col>98</xdr:col>
      <xdr:colOff>38100</xdr:colOff>
      <xdr:row>75</xdr:row>
      <xdr:rowOff>46355</xdr:rowOff>
    </xdr:to>
    <xdr:sp macro="" textlink="">
      <xdr:nvSpPr>
        <xdr:cNvPr id="880" name="楕円 879"/>
        <xdr:cNvSpPr/>
      </xdr:nvSpPr>
      <xdr:spPr>
        <a:xfrm>
          <a:off x="186055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63500</xdr:rowOff>
    </xdr:from>
    <xdr:ext cx="528955" cy="253365"/>
    <xdr:sp macro="" textlink="">
      <xdr:nvSpPr>
        <xdr:cNvPr id="881" name="テキスト ボックス 880"/>
        <xdr:cNvSpPr txBox="1"/>
      </xdr:nvSpPr>
      <xdr:spPr>
        <a:xfrm>
          <a:off x="18388965" y="125793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4170" cy="219710"/>
    <xdr:sp macro="" textlink="">
      <xdr:nvSpPr>
        <xdr:cNvPr id="890" name="テキスト ボックス 889"/>
        <xdr:cNvSpPr txBox="1"/>
      </xdr:nvSpPr>
      <xdr:spPr>
        <a:xfrm>
          <a:off x="18249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1" name="直線コネクタ 890"/>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2" name="直線コネクタ 891"/>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3205" cy="253365"/>
    <xdr:sp macro="" textlink="">
      <xdr:nvSpPr>
        <xdr:cNvPr id="893" name="テキスト ボックス 892"/>
        <xdr:cNvSpPr txBox="1"/>
      </xdr:nvSpPr>
      <xdr:spPr>
        <a:xfrm>
          <a:off x="18039080" y="16113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4" name="直線コネクタ 893"/>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3205" cy="253365"/>
    <xdr:sp macro="" textlink="">
      <xdr:nvSpPr>
        <xdr:cNvPr id="895" name="テキスト ボックス 894"/>
        <xdr:cNvSpPr txBox="1"/>
      </xdr:nvSpPr>
      <xdr:spPr>
        <a:xfrm>
          <a:off x="18039080" y="14970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7" name="直線コネクタ 896"/>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8"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9" name="直線コネクタ 89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0"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1" name="直線コネクタ 90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2" name="直線コネクタ 901"/>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3"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5" name="直線コネクタ 904"/>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3840" cy="259080"/>
    <xdr:sp macro="" textlink="">
      <xdr:nvSpPr>
        <xdr:cNvPr id="907" name="テキスト ボックス 906"/>
        <xdr:cNvSpPr txBox="1"/>
      </xdr:nvSpPr>
      <xdr:spPr>
        <a:xfrm>
          <a:off x="21198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8" name="直線コネクタ 907"/>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3840" cy="259080"/>
    <xdr:sp macro="" textlink="">
      <xdr:nvSpPr>
        <xdr:cNvPr id="910" name="テキスト ボックス 909"/>
        <xdr:cNvSpPr txBox="1"/>
      </xdr:nvSpPr>
      <xdr:spPr>
        <a:xfrm>
          <a:off x="20309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1" name="直線コネクタ 910"/>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3840" cy="259080"/>
    <xdr:sp macro="" textlink="">
      <xdr:nvSpPr>
        <xdr:cNvPr id="913" name="テキスト ボックス 912"/>
        <xdr:cNvSpPr txBox="1"/>
      </xdr:nvSpPr>
      <xdr:spPr>
        <a:xfrm>
          <a:off x="19420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3840" cy="259080"/>
    <xdr:sp macro="" textlink="">
      <xdr:nvSpPr>
        <xdr:cNvPr id="915" name="テキスト ボックス 914"/>
        <xdr:cNvSpPr txBox="1"/>
      </xdr:nvSpPr>
      <xdr:spPr>
        <a:xfrm>
          <a:off x="18531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6" name="テキスト ボックス 915"/>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7" name="テキスト ボックス 916"/>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8" name="テキスト ボックス 917"/>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9" name="テキスト ボックス 918"/>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0" name="テキスト ボックス 919"/>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2"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3840" cy="259080"/>
    <xdr:sp macro="" textlink="">
      <xdr:nvSpPr>
        <xdr:cNvPr id="924" name="テキスト ボックス 923"/>
        <xdr:cNvSpPr txBox="1"/>
      </xdr:nvSpPr>
      <xdr:spPr>
        <a:xfrm>
          <a:off x="21198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3840" cy="259080"/>
    <xdr:sp macro="" textlink="">
      <xdr:nvSpPr>
        <xdr:cNvPr id="926" name="テキスト ボックス 925"/>
        <xdr:cNvSpPr txBox="1"/>
      </xdr:nvSpPr>
      <xdr:spPr>
        <a:xfrm>
          <a:off x="20309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3840" cy="259080"/>
    <xdr:sp macro="" textlink="">
      <xdr:nvSpPr>
        <xdr:cNvPr id="928" name="テキスト ボックス 927"/>
        <xdr:cNvSpPr txBox="1"/>
      </xdr:nvSpPr>
      <xdr:spPr>
        <a:xfrm>
          <a:off x="19420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3840" cy="259080"/>
    <xdr:sp macro="" textlink="">
      <xdr:nvSpPr>
        <xdr:cNvPr id="930" name="テキスト ボックス 929"/>
        <xdr:cNvSpPr txBox="1"/>
      </xdr:nvSpPr>
      <xdr:spPr>
        <a:xfrm>
          <a:off x="18531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800">
              <a:solidFill>
                <a:sysClr val="windowText" lastClr="000000"/>
              </a:solidFill>
            </a:rPr>
            <a:t>人</a:t>
          </a:r>
          <a:r>
            <a:rPr lang="ja-JP" altLang="en-US" sz="800">
              <a:solidFill>
                <a:sysClr val="windowText" lastClr="000000"/>
              </a:solidFill>
            </a:rPr>
            <a:t>件費は、住民一人当たり101,217円となっており、類似団体内平均と比べて一人当たりのコストは高い状況となっている。昨年度よりも増加した主な要因は、</a:t>
          </a:r>
          <a:r>
            <a:rPr lang="ja-JP" altLang="en-US" sz="800">
              <a:solidFill>
                <a:sysClr val="windowText" lastClr="000000"/>
              </a:solidFill>
            </a:rPr>
            <a:t>人口減少による住民一人当たりの額の上昇</a:t>
          </a:r>
          <a:r>
            <a:rPr lang="ja-JP" altLang="en-US" sz="800">
              <a:solidFill>
                <a:sysClr val="windowText" lastClr="000000"/>
              </a:solidFill>
            </a:rPr>
            <a:t>によるものである。</a:t>
          </a:r>
          <a:endParaRPr lang="ja-JP" altLang="en-US" sz="800">
            <a:solidFill>
              <a:sysClr val="windowText" lastClr="000000"/>
            </a:solidFill>
          </a:endParaRPr>
        </a:p>
        <a:p>
          <a:r>
            <a:rPr lang="ja-JP" altLang="en-US" sz="800">
              <a:solidFill>
                <a:sysClr val="windowText" lastClr="000000"/>
              </a:solidFill>
            </a:rPr>
            <a:t>物</a:t>
          </a:r>
          <a:r>
            <a:rPr lang="ja-JP" altLang="en-US" sz="800">
              <a:solidFill>
                <a:sysClr val="windowText" lastClr="000000"/>
              </a:solidFill>
            </a:rPr>
            <a:t>件費は、住民一人当たり94,565円となっており、類似団体内平均と比べて一人当たりのコストは高い状況となっている。</a:t>
          </a:r>
          <a:r>
            <a:rPr lang="ja-JP" altLang="en-US" sz="800">
              <a:solidFill>
                <a:sysClr val="windowText" lastClr="000000"/>
              </a:solidFill>
            </a:rPr>
            <a:t>昨年度よりも減少した主な要因は、新型コロナウイルスワクチン接種事業の委託料の減少等</a:t>
          </a:r>
          <a:r>
            <a:rPr kumimoji="1" lang="ja-JP" altLang="en-US" sz="800">
              <a:solidFill>
                <a:sysClr val="windowText" lastClr="000000"/>
              </a:solidFill>
              <a:latin typeface="游ゴシック"/>
              <a:ea typeface="游ゴシック"/>
            </a:rPr>
            <a:t>により物件費が減少</a:t>
          </a:r>
          <a:r>
            <a:rPr lang="ja-JP" altLang="en-US" sz="800">
              <a:solidFill>
                <a:sysClr val="windowText" lastClr="000000"/>
              </a:solidFill>
            </a:rPr>
            <a:t>したことによるものである。</a:t>
          </a:r>
          <a:endParaRPr lang="ja-JP" altLang="en-US" sz="800">
            <a:solidFill>
              <a:sysClr val="windowText" lastClr="000000"/>
            </a:solidFill>
          </a:endParaRPr>
        </a:p>
        <a:p>
          <a:r>
            <a:rPr lang="ja-JP" altLang="en-US" sz="800">
              <a:solidFill>
                <a:sysClr val="windowText" lastClr="000000"/>
              </a:solidFill>
            </a:rPr>
            <a:t>扶</a:t>
          </a:r>
          <a:r>
            <a:rPr lang="ja-JP" altLang="en-US" sz="800">
              <a:solidFill>
                <a:sysClr val="windowText" lastClr="000000"/>
              </a:solidFill>
            </a:rPr>
            <a:t>助費は、住民一人当たり66,072円となっており、類似団体内平均と比べて一人当たりのコストは大幅に低い状況となっている。これは、当市が都心に近いという立地条件もあり、例年同様に生活保護費の額が周囲と比べて低く抑えられていることが主な要因と考えられる。</a:t>
          </a:r>
          <a:endParaRPr lang="ja-JP" altLang="en-US" sz="800">
            <a:solidFill>
              <a:sysClr val="windowText" lastClr="000000"/>
            </a:solidFill>
          </a:endParaRPr>
        </a:p>
        <a:p>
          <a:r>
            <a:rPr lang="ja-JP" altLang="en-US" sz="800">
              <a:solidFill>
                <a:sysClr val="windowText" lastClr="000000"/>
              </a:solidFill>
            </a:rPr>
            <a:t/>
          </a:r>
          <a:r>
            <a:rPr lang="ja-JP" altLang="en-US" sz="800">
              <a:solidFill>
                <a:sysClr val="windowText" lastClr="000000"/>
              </a:solidFill>
            </a:rPr>
            <a:t>補</a:t>
          </a:r>
          <a:r>
            <a:rPr lang="ja-JP" altLang="en-US" sz="800">
              <a:solidFill>
                <a:sysClr val="windowText" lastClr="000000"/>
              </a:solidFill>
            </a:rPr>
            <a:t>助費等は、住民一人当たり50,610円となり、類似団体内平均と比べて一人当たりのコストは低い状況となっている。</a:t>
          </a:r>
          <a:r>
            <a:rPr lang="ja-JP" altLang="en-US" sz="800">
              <a:solidFill>
                <a:sysClr val="windowText" lastClr="000000"/>
              </a:solidFill>
            </a:rPr>
            <a:t>昨年度よりも増加した主な要因は、人口減少による住民一人当たりの額の上昇</a:t>
          </a:r>
          <a:r>
            <a:rPr lang="ja-JP" altLang="en-US" sz="800">
              <a:solidFill>
                <a:sysClr val="windowText" lastClr="000000"/>
              </a:solidFill>
            </a:rPr>
            <a:t>によるものである。</a:t>
          </a:r>
          <a:endParaRPr lang="ja-JP" altLang="en-US" sz="800">
            <a:solidFill>
              <a:sysClr val="windowText" lastClr="000000"/>
            </a:solidFill>
          </a:endParaRPr>
        </a:p>
        <a:p>
          <a:r>
            <a:rPr lang="ja-JP" altLang="en-US" sz="800">
              <a:solidFill>
                <a:sysClr val="windowText" lastClr="000000"/>
              </a:solidFill>
            </a:rPr>
            <a:t>普</a:t>
          </a:r>
          <a:r>
            <a:rPr lang="ja-JP" altLang="en-US" sz="800">
              <a:solidFill>
                <a:sysClr val="windowText" lastClr="000000"/>
              </a:solidFill>
            </a:rPr>
            <a:t>通建設事業費は、住民一人当たり76,280円となっており、類似団体内平均と比べて一人当たりのコストはやや高い状況となっている。</a:t>
          </a:r>
          <a:r>
            <a:rPr lang="ja-JP" altLang="en-US" sz="800">
              <a:solidFill>
                <a:sysClr val="windowText" lastClr="000000"/>
              </a:solidFill>
            </a:rPr>
            <a:t>昨年度よりも増加した主な要因は、辺地対策事業費の増額などによるものである。</a:t>
          </a:r>
          <a:endParaRPr lang="ja-JP" altLang="en-US" sz="800">
            <a:solidFill>
              <a:sysClr val="windowText" lastClr="000000"/>
            </a:solidFill>
          </a:endParaRPr>
        </a:p>
        <a:p>
          <a:r>
            <a:rPr lang="ja-JP" altLang="en-US" sz="800">
              <a:solidFill>
                <a:sysClr val="windowText" lastClr="000000"/>
              </a:solidFill>
            </a:rPr>
            <a:t>積</a:t>
          </a:r>
          <a:r>
            <a:rPr lang="ja-JP" altLang="en-US" sz="800">
              <a:solidFill>
                <a:sysClr val="windowText" lastClr="000000"/>
              </a:solidFill>
            </a:rPr>
            <a:t>立金は、住民一人当たり27,743円となっており、類似団体平均</a:t>
          </a:r>
          <a:r>
            <a:rPr lang="ja-JP" altLang="en-US" sz="800">
              <a:solidFill>
                <a:sysClr val="windowText" lastClr="000000"/>
              </a:solidFill>
            </a:rPr>
            <a:t>と比べて一人当たりのコストはやや高い状況となっている。昨年度よりも減少した主な要因は、</a:t>
          </a:r>
          <a:r>
            <a:rPr lang="ja-JP" altLang="en-US" sz="800">
              <a:solidFill>
                <a:sysClr val="windowText" lastClr="000000"/>
              </a:solidFill>
            </a:rPr>
            <a:t>令和2年度発生のゴミ処理施設火災賠償金の基金への積立てがなくなったこ</a:t>
          </a:r>
          <a:r>
            <a:rPr lang="ja-JP" altLang="en-US" sz="800">
              <a:solidFill>
                <a:sysClr val="windowText" lastClr="000000"/>
              </a:solidFill>
            </a:rPr>
            <a:t>となどによるものである。</a:t>
          </a:r>
          <a:endParaRPr lang="ja-JP" altLang="en-US" sz="800">
            <a:solidFill>
              <a:sysClr val="windowText" lastClr="000000"/>
            </a:solidFill>
          </a:endParaRPr>
        </a:p>
        <a:p>
          <a:r>
            <a:rPr lang="ja-JP" altLang="en-US" sz="800">
              <a:solidFill>
                <a:sysClr val="windowText" lastClr="000000"/>
              </a:solidFill>
            </a:rPr>
            <a:t>投資及び出資金は、住民一人当たり3,611円となっており、</a:t>
          </a:r>
          <a:r>
            <a:rPr lang="ja-JP" altLang="en-US" sz="800">
              <a:solidFill>
                <a:sysClr val="windowText" lastClr="000000"/>
              </a:solidFill>
            </a:rPr>
            <a:t>類似団体平均</a:t>
          </a:r>
          <a:r>
            <a:rPr lang="ja-JP" altLang="en-US" sz="800">
              <a:solidFill>
                <a:sysClr val="windowText" lastClr="000000"/>
              </a:solidFill>
            </a:rPr>
            <a:t>と</a:t>
          </a:r>
          <a:r>
            <a:rPr lang="ja-JP" altLang="en-US" sz="800">
              <a:solidFill>
                <a:sysClr val="windowText" lastClr="000000"/>
              </a:solidFill>
            </a:rPr>
            <a:t>比べて一人当たりのコストは低い状況となっている。昨年度よりも減少した主な要因は、山梨県東部地域広域水道企業団が実施する上水道事業（生活</a:t>
          </a:r>
          <a:r>
            <a:rPr lang="ja-JP" altLang="en-US" sz="800">
              <a:solidFill>
                <a:sysClr val="windowText" lastClr="000000"/>
              </a:solidFill>
            </a:rPr>
            <a:t>基盤施設耐震化等交付</a:t>
          </a:r>
          <a:r>
            <a:rPr lang="ja-JP" altLang="en-US" sz="800"/>
            <a:t>金事業）に対する出資金</a:t>
          </a:r>
          <a:r>
            <a:rPr lang="ja-JP" altLang="en-US" sz="800"/>
            <a:t>が大きく減少</a:t>
          </a:r>
          <a:r>
            <a:rPr lang="ja-JP" altLang="en-US" sz="800"/>
            <a:t>したことによるもの</a:t>
          </a:r>
          <a:r>
            <a:rPr lang="ja-JP" altLang="en-US" sz="800"/>
            <a:t>である。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山梨県上野原市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21,637
21,160
170.57
12,641,756
12,066,690
527,032
7,629,857
11,430,108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12.1
12.4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3365"/>
    <xdr:sp macro="" textlink="">
      <xdr:nvSpPr>
        <xdr:cNvPr id="30" name="テキスト ボックス 29"/>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3365"/>
    <xdr:sp macro="" textlink="">
      <xdr:nvSpPr>
        <xdr:cNvPr id="31" name="テキスト ボックス 30"/>
        <xdr:cNvSpPr txBox="1"/>
      </xdr:nvSpPr>
      <xdr:spPr>
        <a:xfrm>
          <a:off x="698500" y="34925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170" cy="219710"/>
    <xdr:sp macro="" textlink="">
      <xdr:nvSpPr>
        <xdr:cNvPr id="40" name="テキスト ボックス 39"/>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1645" cy="253365"/>
    <xdr:sp macro="" textlink="">
      <xdr:nvSpPr>
        <xdr:cNvPr id="42" name="テキスト ボックス 41"/>
        <xdr:cNvSpPr txBox="1"/>
      </xdr:nvSpPr>
      <xdr:spPr>
        <a:xfrm>
          <a:off x="294640" y="6969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1645" cy="259080"/>
    <xdr:sp macro="" textlink="">
      <xdr:nvSpPr>
        <xdr:cNvPr id="44" name="テキスト ボックス 43"/>
        <xdr:cNvSpPr txBox="1"/>
      </xdr:nvSpPr>
      <xdr:spPr>
        <a:xfrm>
          <a:off x="294640" y="6588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1645" cy="259080"/>
    <xdr:sp macro="" textlink="">
      <xdr:nvSpPr>
        <xdr:cNvPr id="46" name="テキスト ボックス 45"/>
        <xdr:cNvSpPr txBox="1"/>
      </xdr:nvSpPr>
      <xdr:spPr>
        <a:xfrm>
          <a:off x="294640" y="62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1645" cy="253365"/>
    <xdr:sp macro="" textlink="">
      <xdr:nvSpPr>
        <xdr:cNvPr id="48" name="テキスト ボックス 47"/>
        <xdr:cNvSpPr txBox="1"/>
      </xdr:nvSpPr>
      <xdr:spPr>
        <a:xfrm>
          <a:off x="294640" y="582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1645" cy="259080"/>
    <xdr:sp macro="" textlink="">
      <xdr:nvSpPr>
        <xdr:cNvPr id="50" name="テキスト ボックス 49"/>
        <xdr:cNvSpPr txBox="1"/>
      </xdr:nvSpPr>
      <xdr:spPr>
        <a:xfrm>
          <a:off x="294640" y="544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1645" cy="259080"/>
    <xdr:sp macro="" textlink="">
      <xdr:nvSpPr>
        <xdr:cNvPr id="52" name="テキスト ボックス 51"/>
        <xdr:cNvSpPr txBox="1"/>
      </xdr:nvSpPr>
      <xdr:spPr>
        <a:xfrm>
          <a:off x="294640" y="506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1645" cy="253365"/>
    <xdr:sp macro="" textlink="">
      <xdr:nvSpPr>
        <xdr:cNvPr id="54" name="テキスト ボックス 53"/>
        <xdr:cNvSpPr txBox="1"/>
      </xdr:nvSpPr>
      <xdr:spPr>
        <a:xfrm>
          <a:off x="294640" y="468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52070</xdr:rowOff>
    </xdr:from>
    <xdr:to xmlns:xdr="http://schemas.openxmlformats.org/drawingml/2006/spreadsheetDrawing">
      <xdr:col>24</xdr:col>
      <xdr:colOff>62865</xdr:colOff>
      <xdr:row>38</xdr:row>
      <xdr:rowOff>144780</xdr:rowOff>
    </xdr:to>
    <xdr:cxnSp macro="">
      <xdr:nvCxnSpPr>
        <xdr:cNvPr id="56" name="直線コネクタ 55"/>
        <xdr:cNvCxnSpPr/>
      </xdr:nvCxnSpPr>
      <xdr:spPr>
        <a:xfrm flipV="1">
          <a:off x="4633595" y="519557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148590</xdr:rowOff>
    </xdr:from>
    <xdr:ext cx="469900" cy="259080"/>
    <xdr:sp macro="" textlink="">
      <xdr:nvSpPr>
        <xdr:cNvPr id="57" name="議会費最小値テキスト"/>
        <xdr:cNvSpPr txBox="1"/>
      </xdr:nvSpPr>
      <xdr:spPr>
        <a:xfrm>
          <a:off x="4686300" y="6663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144780</xdr:rowOff>
    </xdr:from>
    <xdr:to xmlns:xdr="http://schemas.openxmlformats.org/drawingml/2006/spreadsheetDrawing">
      <xdr:col>24</xdr:col>
      <xdr:colOff>152400</xdr:colOff>
      <xdr:row>38</xdr:row>
      <xdr:rowOff>144780</xdr:rowOff>
    </xdr:to>
    <xdr:cxnSp macro="">
      <xdr:nvCxnSpPr>
        <xdr:cNvPr id="58" name="直線コネクタ 57"/>
        <xdr:cNvCxnSpPr/>
      </xdr:nvCxnSpPr>
      <xdr:spPr>
        <a:xfrm>
          <a:off x="4546600" y="6659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170180</xdr:rowOff>
    </xdr:from>
    <xdr:ext cx="469900" cy="259080"/>
    <xdr:sp macro="" textlink="">
      <xdr:nvSpPr>
        <xdr:cNvPr id="59" name="議会費最大値テキスト"/>
        <xdr:cNvSpPr txBox="1"/>
      </xdr:nvSpPr>
      <xdr:spPr>
        <a:xfrm>
          <a:off x="4686300" y="4970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7,030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52070</xdr:rowOff>
    </xdr:from>
    <xdr:to xmlns:xdr="http://schemas.openxmlformats.org/drawingml/2006/spreadsheetDrawing">
      <xdr:col>24</xdr:col>
      <xdr:colOff>152400</xdr:colOff>
      <xdr:row>30</xdr:row>
      <xdr:rowOff>52070</xdr:rowOff>
    </xdr:to>
    <xdr:cxnSp macro="">
      <xdr:nvCxnSpPr>
        <xdr:cNvPr id="60" name="直線コネクタ 59"/>
        <xdr:cNvCxnSpPr/>
      </xdr:nvCxnSpPr>
      <xdr:spPr>
        <a:xfrm>
          <a:off x="4546600" y="519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160020</xdr:rowOff>
    </xdr:from>
    <xdr:to xmlns:xdr="http://schemas.openxmlformats.org/drawingml/2006/spreadsheetDrawing">
      <xdr:col>24</xdr:col>
      <xdr:colOff>63500</xdr:colOff>
      <xdr:row>34</xdr:row>
      <xdr:rowOff>92710</xdr:rowOff>
    </xdr:to>
    <xdr:cxnSp macro="">
      <xdr:nvCxnSpPr>
        <xdr:cNvPr id="61" name="直線コネクタ 60"/>
        <xdr:cNvCxnSpPr/>
      </xdr:nvCxnSpPr>
      <xdr:spPr>
        <a:xfrm flipV="1">
          <a:off x="3797300" y="5817870"/>
          <a:ext cx="8382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32385</xdr:rowOff>
    </xdr:from>
    <xdr:ext cx="469900" cy="253365"/>
    <xdr:sp macro="" textlink="">
      <xdr:nvSpPr>
        <xdr:cNvPr id="62" name="議会費平均値テキスト"/>
        <xdr:cNvSpPr txBox="1"/>
      </xdr:nvSpPr>
      <xdr:spPr>
        <a:xfrm>
          <a:off x="4686300" y="603313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53975</xdr:rowOff>
    </xdr:from>
    <xdr:to xmlns:xdr="http://schemas.openxmlformats.org/drawingml/2006/spreadsheetDrawing">
      <xdr:col>24</xdr:col>
      <xdr:colOff>114300</xdr:colOff>
      <xdr:row>35</xdr:row>
      <xdr:rowOff>155575</xdr:rowOff>
    </xdr:to>
    <xdr:sp macro="" textlink="">
      <xdr:nvSpPr>
        <xdr:cNvPr id="63" name="フローチャート: 判断 62"/>
        <xdr:cNvSpPr/>
      </xdr:nvSpPr>
      <xdr:spPr>
        <a:xfrm>
          <a:off x="4584700" y="605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80645</xdr:rowOff>
    </xdr:from>
    <xdr:to xmlns:xdr="http://schemas.openxmlformats.org/drawingml/2006/spreadsheetDrawing">
      <xdr:col>19</xdr:col>
      <xdr:colOff>177800</xdr:colOff>
      <xdr:row>34</xdr:row>
      <xdr:rowOff>92710</xdr:rowOff>
    </xdr:to>
    <xdr:cxnSp macro="">
      <xdr:nvCxnSpPr>
        <xdr:cNvPr id="64" name="直線コネクタ 63"/>
        <xdr:cNvCxnSpPr/>
      </xdr:nvCxnSpPr>
      <xdr:spPr>
        <a:xfrm>
          <a:off x="2908300" y="590994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74930</xdr:rowOff>
    </xdr:from>
    <xdr:to xmlns:xdr="http://schemas.openxmlformats.org/drawingml/2006/spreadsheetDrawing">
      <xdr:col>20</xdr:col>
      <xdr:colOff>38100</xdr:colOff>
      <xdr:row>36</xdr:row>
      <xdr:rowOff>4445</xdr:rowOff>
    </xdr:to>
    <xdr:sp macro="" textlink="">
      <xdr:nvSpPr>
        <xdr:cNvPr id="65" name="フローチャート: 判断 64"/>
        <xdr:cNvSpPr/>
      </xdr:nvSpPr>
      <xdr:spPr>
        <a:xfrm>
          <a:off x="3746500" y="6075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167005</xdr:rowOff>
    </xdr:from>
    <xdr:ext cx="464185" cy="253365"/>
    <xdr:sp macro="" textlink="">
      <xdr:nvSpPr>
        <xdr:cNvPr id="66" name="テキスト ボックス 65"/>
        <xdr:cNvSpPr txBox="1"/>
      </xdr:nvSpPr>
      <xdr:spPr>
        <a:xfrm>
          <a:off x="3562350" y="616775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116205</xdr:rowOff>
    </xdr:from>
    <xdr:to xmlns:xdr="http://schemas.openxmlformats.org/drawingml/2006/spreadsheetDrawing">
      <xdr:col>15</xdr:col>
      <xdr:colOff>50800</xdr:colOff>
      <xdr:row>34</xdr:row>
      <xdr:rowOff>80645</xdr:rowOff>
    </xdr:to>
    <xdr:cxnSp macro="">
      <xdr:nvCxnSpPr>
        <xdr:cNvPr id="67" name="直線コネクタ 66"/>
        <xdr:cNvCxnSpPr/>
      </xdr:nvCxnSpPr>
      <xdr:spPr>
        <a:xfrm>
          <a:off x="2019300" y="5774055"/>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62230</xdr:rowOff>
    </xdr:from>
    <xdr:to xmlns:xdr="http://schemas.openxmlformats.org/drawingml/2006/spreadsheetDrawing">
      <xdr:col>15</xdr:col>
      <xdr:colOff>101600</xdr:colOff>
      <xdr:row>35</xdr:row>
      <xdr:rowOff>163830</xdr:rowOff>
    </xdr:to>
    <xdr:sp macro="" textlink="">
      <xdr:nvSpPr>
        <xdr:cNvPr id="68" name="フローチャート: 判断 67"/>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154940</xdr:rowOff>
    </xdr:from>
    <xdr:ext cx="464185" cy="253365"/>
    <xdr:sp macro="" textlink="">
      <xdr:nvSpPr>
        <xdr:cNvPr id="69" name="テキスト ボックス 68"/>
        <xdr:cNvSpPr txBox="1"/>
      </xdr:nvSpPr>
      <xdr:spPr>
        <a:xfrm>
          <a:off x="2673350" y="615569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116205</xdr:rowOff>
    </xdr:from>
    <xdr:to xmlns:xdr="http://schemas.openxmlformats.org/drawingml/2006/spreadsheetDrawing">
      <xdr:col>10</xdr:col>
      <xdr:colOff>114300</xdr:colOff>
      <xdr:row>33</xdr:row>
      <xdr:rowOff>159385</xdr:rowOff>
    </xdr:to>
    <xdr:cxnSp macro="">
      <xdr:nvCxnSpPr>
        <xdr:cNvPr id="70" name="直線コネクタ 69"/>
        <xdr:cNvCxnSpPr/>
      </xdr:nvCxnSpPr>
      <xdr:spPr>
        <a:xfrm flipV="1">
          <a:off x="1130300" y="577405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81915</xdr:rowOff>
    </xdr:from>
    <xdr:to xmlns:xdr="http://schemas.openxmlformats.org/drawingml/2006/spreadsheetDrawing">
      <xdr:col>10</xdr:col>
      <xdr:colOff>165100</xdr:colOff>
      <xdr:row>35</xdr:row>
      <xdr:rowOff>12065</xdr:rowOff>
    </xdr:to>
    <xdr:sp macro="" textlink="">
      <xdr:nvSpPr>
        <xdr:cNvPr id="71" name="フローチャート: 判断 70"/>
        <xdr:cNvSpPr/>
      </xdr:nvSpPr>
      <xdr:spPr>
        <a:xfrm>
          <a:off x="1968500" y="591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3175</xdr:rowOff>
    </xdr:from>
    <xdr:ext cx="464185" cy="259080"/>
    <xdr:sp macro="" textlink="">
      <xdr:nvSpPr>
        <xdr:cNvPr id="72" name="テキスト ボックス 71"/>
        <xdr:cNvSpPr txBox="1"/>
      </xdr:nvSpPr>
      <xdr:spPr>
        <a:xfrm>
          <a:off x="1784350" y="600392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6350</xdr:rowOff>
    </xdr:from>
    <xdr:to xmlns:xdr="http://schemas.openxmlformats.org/drawingml/2006/spreadsheetDrawing">
      <xdr:col>6</xdr:col>
      <xdr:colOff>38100</xdr:colOff>
      <xdr:row>34</xdr:row>
      <xdr:rowOff>107315</xdr:rowOff>
    </xdr:to>
    <xdr:sp macro="" textlink="">
      <xdr:nvSpPr>
        <xdr:cNvPr id="73" name="フローチャート: 判断 72"/>
        <xdr:cNvSpPr/>
      </xdr:nvSpPr>
      <xdr:spPr>
        <a:xfrm>
          <a:off x="1079500" y="58356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98425</xdr:rowOff>
    </xdr:from>
    <xdr:ext cx="464185" cy="253365"/>
    <xdr:sp macro="" textlink="">
      <xdr:nvSpPr>
        <xdr:cNvPr id="74" name="テキスト ボックス 73"/>
        <xdr:cNvSpPr txBox="1"/>
      </xdr:nvSpPr>
      <xdr:spPr>
        <a:xfrm>
          <a:off x="895350" y="592772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109220</xdr:rowOff>
    </xdr:from>
    <xdr:to xmlns:xdr="http://schemas.openxmlformats.org/drawingml/2006/spreadsheetDrawing">
      <xdr:col>24</xdr:col>
      <xdr:colOff>114300</xdr:colOff>
      <xdr:row>34</xdr:row>
      <xdr:rowOff>39370</xdr:rowOff>
    </xdr:to>
    <xdr:sp macro="" textlink="">
      <xdr:nvSpPr>
        <xdr:cNvPr id="80" name="楕円 79"/>
        <xdr:cNvSpPr/>
      </xdr:nvSpPr>
      <xdr:spPr>
        <a:xfrm>
          <a:off x="4584700"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132080</xdr:rowOff>
    </xdr:from>
    <xdr:ext cx="469900" cy="253365"/>
    <xdr:sp macro="" textlink="">
      <xdr:nvSpPr>
        <xdr:cNvPr id="81" name="議会費該当値テキスト"/>
        <xdr:cNvSpPr txBox="1"/>
      </xdr:nvSpPr>
      <xdr:spPr>
        <a:xfrm>
          <a:off x="4686300" y="56184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41910</xdr:rowOff>
    </xdr:from>
    <xdr:to xmlns:xdr="http://schemas.openxmlformats.org/drawingml/2006/spreadsheetDrawing">
      <xdr:col>20</xdr:col>
      <xdr:colOff>38100</xdr:colOff>
      <xdr:row>34</xdr:row>
      <xdr:rowOff>143510</xdr:rowOff>
    </xdr:to>
    <xdr:sp macro="" textlink="">
      <xdr:nvSpPr>
        <xdr:cNvPr id="82" name="楕円 81"/>
        <xdr:cNvSpPr/>
      </xdr:nvSpPr>
      <xdr:spPr>
        <a:xfrm>
          <a:off x="3746500"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32</xdr:row>
      <xdr:rowOff>160020</xdr:rowOff>
    </xdr:from>
    <xdr:ext cx="464185" cy="259080"/>
    <xdr:sp macro="" textlink="">
      <xdr:nvSpPr>
        <xdr:cNvPr id="83" name="テキスト ボックス 82"/>
        <xdr:cNvSpPr txBox="1"/>
      </xdr:nvSpPr>
      <xdr:spPr>
        <a:xfrm>
          <a:off x="3562350" y="56464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29845</xdr:rowOff>
    </xdr:from>
    <xdr:to xmlns:xdr="http://schemas.openxmlformats.org/drawingml/2006/spreadsheetDrawing">
      <xdr:col>15</xdr:col>
      <xdr:colOff>101600</xdr:colOff>
      <xdr:row>34</xdr:row>
      <xdr:rowOff>132080</xdr:rowOff>
    </xdr:to>
    <xdr:sp macro="" textlink="">
      <xdr:nvSpPr>
        <xdr:cNvPr id="84" name="楕円 83"/>
        <xdr:cNvSpPr/>
      </xdr:nvSpPr>
      <xdr:spPr>
        <a:xfrm>
          <a:off x="2857500" y="5859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32</xdr:row>
      <xdr:rowOff>147955</xdr:rowOff>
    </xdr:from>
    <xdr:ext cx="464185" cy="258445"/>
    <xdr:sp macro="" textlink="">
      <xdr:nvSpPr>
        <xdr:cNvPr id="85" name="テキスト ボックス 84"/>
        <xdr:cNvSpPr txBox="1"/>
      </xdr:nvSpPr>
      <xdr:spPr>
        <a:xfrm>
          <a:off x="2673350" y="563435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65405</xdr:rowOff>
    </xdr:from>
    <xdr:to xmlns:xdr="http://schemas.openxmlformats.org/drawingml/2006/spreadsheetDrawing">
      <xdr:col>10</xdr:col>
      <xdr:colOff>165100</xdr:colOff>
      <xdr:row>33</xdr:row>
      <xdr:rowOff>167005</xdr:rowOff>
    </xdr:to>
    <xdr:sp macro="" textlink="">
      <xdr:nvSpPr>
        <xdr:cNvPr id="86" name="楕円 85"/>
        <xdr:cNvSpPr/>
      </xdr:nvSpPr>
      <xdr:spPr>
        <a:xfrm>
          <a:off x="1968500" y="572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12065</xdr:rowOff>
    </xdr:from>
    <xdr:ext cx="464185" cy="259080"/>
    <xdr:sp macro="" textlink="">
      <xdr:nvSpPr>
        <xdr:cNvPr id="87" name="テキスト ボックス 86"/>
        <xdr:cNvSpPr txBox="1"/>
      </xdr:nvSpPr>
      <xdr:spPr>
        <a:xfrm>
          <a:off x="1784350" y="54984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109220</xdr:rowOff>
    </xdr:from>
    <xdr:to xmlns:xdr="http://schemas.openxmlformats.org/drawingml/2006/spreadsheetDrawing">
      <xdr:col>6</xdr:col>
      <xdr:colOff>38100</xdr:colOff>
      <xdr:row>34</xdr:row>
      <xdr:rowOff>38735</xdr:rowOff>
    </xdr:to>
    <xdr:sp macro="" textlink="">
      <xdr:nvSpPr>
        <xdr:cNvPr id="88" name="楕円 87"/>
        <xdr:cNvSpPr/>
      </xdr:nvSpPr>
      <xdr:spPr>
        <a:xfrm>
          <a:off x="1079500" y="5767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55245</xdr:rowOff>
    </xdr:from>
    <xdr:ext cx="464185" cy="253365"/>
    <xdr:sp macro="" textlink="">
      <xdr:nvSpPr>
        <xdr:cNvPr id="89" name="テキスト ボックス 88"/>
        <xdr:cNvSpPr txBox="1"/>
      </xdr:nvSpPr>
      <xdr:spPr>
        <a:xfrm>
          <a:off x="895350" y="554164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117,421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170" cy="219710"/>
    <xdr:sp macro="" textlink="">
      <xdr:nvSpPr>
        <xdr:cNvPr id="98" name="テキスト ボックス 97"/>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3205" cy="259080"/>
    <xdr:sp macro="" textlink="">
      <xdr:nvSpPr>
        <xdr:cNvPr id="101" name="テキスト ボックス 100"/>
        <xdr:cNvSpPr txBox="1"/>
      </xdr:nvSpPr>
      <xdr:spPr>
        <a:xfrm>
          <a:off x="513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9915" cy="259080"/>
    <xdr:sp macro="" textlink="">
      <xdr:nvSpPr>
        <xdr:cNvPr id="103" name="テキスト ボックス 102"/>
        <xdr:cNvSpPr txBox="1"/>
      </xdr:nvSpPr>
      <xdr:spPr>
        <a:xfrm>
          <a:off x="166370" y="963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9915" cy="253365"/>
    <xdr:sp macro="" textlink="">
      <xdr:nvSpPr>
        <xdr:cNvPr id="105" name="テキスト ボックス 104"/>
        <xdr:cNvSpPr txBox="1"/>
      </xdr:nvSpPr>
      <xdr:spPr>
        <a:xfrm>
          <a:off x="166370" y="925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9915" cy="259080"/>
    <xdr:sp macro="" textlink="">
      <xdr:nvSpPr>
        <xdr:cNvPr id="107" name="テキスト ボックス 106"/>
        <xdr:cNvSpPr txBox="1"/>
      </xdr:nvSpPr>
      <xdr:spPr>
        <a:xfrm>
          <a:off x="166370" y="887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9915" cy="259080"/>
    <xdr:sp macro="" textlink="">
      <xdr:nvSpPr>
        <xdr:cNvPr id="109" name="テキスト ボックス 108"/>
        <xdr:cNvSpPr txBox="1"/>
      </xdr:nvSpPr>
      <xdr:spPr>
        <a:xfrm>
          <a:off x="166370" y="849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9915" cy="253365"/>
    <xdr:sp macro="" textlink="">
      <xdr:nvSpPr>
        <xdr:cNvPr id="111" name="テキスト ボックス 110"/>
        <xdr:cNvSpPr txBox="1"/>
      </xdr:nvSpPr>
      <xdr:spPr>
        <a:xfrm>
          <a:off x="166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128270</xdr:rowOff>
    </xdr:from>
    <xdr:to xmlns:xdr="http://schemas.openxmlformats.org/drawingml/2006/spreadsheetDrawing">
      <xdr:col>24</xdr:col>
      <xdr:colOff>62865</xdr:colOff>
      <xdr:row>58</xdr:row>
      <xdr:rowOff>73025</xdr:rowOff>
    </xdr:to>
    <xdr:cxnSp macro="">
      <xdr:nvCxnSpPr>
        <xdr:cNvPr id="113" name="直線コネクタ 112"/>
        <xdr:cNvCxnSpPr/>
      </xdr:nvCxnSpPr>
      <xdr:spPr>
        <a:xfrm flipV="1">
          <a:off x="4633595" y="8700770"/>
          <a:ext cx="127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76835</xdr:rowOff>
    </xdr:from>
    <xdr:ext cx="534670" cy="253365"/>
    <xdr:sp macro="" textlink="">
      <xdr:nvSpPr>
        <xdr:cNvPr id="114" name="総務費最小値テキスト"/>
        <xdr:cNvSpPr txBox="1"/>
      </xdr:nvSpPr>
      <xdr:spPr>
        <a:xfrm>
          <a:off x="4686300" y="100209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73025</xdr:rowOff>
    </xdr:from>
    <xdr:to xmlns:xdr="http://schemas.openxmlformats.org/drawingml/2006/spreadsheetDrawing">
      <xdr:col>24</xdr:col>
      <xdr:colOff>152400</xdr:colOff>
      <xdr:row>58</xdr:row>
      <xdr:rowOff>73025</xdr:rowOff>
    </xdr:to>
    <xdr:cxnSp macro="">
      <xdr:nvCxnSpPr>
        <xdr:cNvPr id="115" name="直線コネクタ 114"/>
        <xdr:cNvCxnSpPr/>
      </xdr:nvCxnSpPr>
      <xdr:spPr>
        <a:xfrm>
          <a:off x="4546600" y="10017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74930</xdr:rowOff>
    </xdr:from>
    <xdr:ext cx="598805" cy="253365"/>
    <xdr:sp macro="" textlink="">
      <xdr:nvSpPr>
        <xdr:cNvPr id="116" name="総務費最大値テキスト"/>
        <xdr:cNvSpPr txBox="1"/>
      </xdr:nvSpPr>
      <xdr:spPr>
        <a:xfrm>
          <a:off x="4686300" y="847598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382,978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128270</xdr:rowOff>
    </xdr:from>
    <xdr:to xmlns:xdr="http://schemas.openxmlformats.org/drawingml/2006/spreadsheetDrawing">
      <xdr:col>24</xdr:col>
      <xdr:colOff>152400</xdr:colOff>
      <xdr:row>50</xdr:row>
      <xdr:rowOff>128270</xdr:rowOff>
    </xdr:to>
    <xdr:cxnSp macro="">
      <xdr:nvCxnSpPr>
        <xdr:cNvPr id="117" name="直線コネクタ 116"/>
        <xdr:cNvCxnSpPr/>
      </xdr:nvCxnSpPr>
      <xdr:spPr>
        <a:xfrm>
          <a:off x="4546600" y="870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2540</xdr:rowOff>
    </xdr:from>
    <xdr:to xmlns:xdr="http://schemas.openxmlformats.org/drawingml/2006/spreadsheetDrawing">
      <xdr:col>24</xdr:col>
      <xdr:colOff>63500</xdr:colOff>
      <xdr:row>57</xdr:row>
      <xdr:rowOff>60325</xdr:rowOff>
    </xdr:to>
    <xdr:cxnSp macro="">
      <xdr:nvCxnSpPr>
        <xdr:cNvPr id="118" name="直線コネクタ 117"/>
        <xdr:cNvCxnSpPr/>
      </xdr:nvCxnSpPr>
      <xdr:spPr>
        <a:xfrm>
          <a:off x="3797300" y="9775190"/>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3175</xdr:rowOff>
    </xdr:from>
    <xdr:ext cx="534670" cy="259080"/>
    <xdr:sp macro="" textlink="">
      <xdr:nvSpPr>
        <xdr:cNvPr id="119" name="総務費平均値テキスト"/>
        <xdr:cNvSpPr txBox="1"/>
      </xdr:nvSpPr>
      <xdr:spPr>
        <a:xfrm>
          <a:off x="4686300" y="96043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151765</xdr:rowOff>
    </xdr:from>
    <xdr:to xmlns:xdr="http://schemas.openxmlformats.org/drawingml/2006/spreadsheetDrawing">
      <xdr:col>24</xdr:col>
      <xdr:colOff>114300</xdr:colOff>
      <xdr:row>57</xdr:row>
      <xdr:rowOff>81915</xdr:rowOff>
    </xdr:to>
    <xdr:sp macro="" textlink="">
      <xdr:nvSpPr>
        <xdr:cNvPr id="120" name="フローチャート: 判断 119"/>
        <xdr:cNvSpPr/>
      </xdr:nvSpPr>
      <xdr:spPr>
        <a:xfrm>
          <a:off x="45847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2540</xdr:rowOff>
    </xdr:from>
    <xdr:to xmlns:xdr="http://schemas.openxmlformats.org/drawingml/2006/spreadsheetDrawing">
      <xdr:col>19</xdr:col>
      <xdr:colOff>177800</xdr:colOff>
      <xdr:row>57</xdr:row>
      <xdr:rowOff>71755</xdr:rowOff>
    </xdr:to>
    <xdr:cxnSp macro="">
      <xdr:nvCxnSpPr>
        <xdr:cNvPr id="121" name="直線コネクタ 120"/>
        <xdr:cNvCxnSpPr/>
      </xdr:nvCxnSpPr>
      <xdr:spPr>
        <a:xfrm flipV="1">
          <a:off x="2908300" y="977519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151765</xdr:rowOff>
    </xdr:from>
    <xdr:to xmlns:xdr="http://schemas.openxmlformats.org/drawingml/2006/spreadsheetDrawing">
      <xdr:col>20</xdr:col>
      <xdr:colOff>38100</xdr:colOff>
      <xdr:row>57</xdr:row>
      <xdr:rowOff>81915</xdr:rowOff>
    </xdr:to>
    <xdr:sp macro="" textlink="">
      <xdr:nvSpPr>
        <xdr:cNvPr id="122" name="フローチャート: 判断 121"/>
        <xdr:cNvSpPr/>
      </xdr:nvSpPr>
      <xdr:spPr>
        <a:xfrm>
          <a:off x="3746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73025</xdr:rowOff>
    </xdr:from>
    <xdr:ext cx="528955" cy="259080"/>
    <xdr:sp macro="" textlink="">
      <xdr:nvSpPr>
        <xdr:cNvPr id="123" name="テキスト ボックス 122"/>
        <xdr:cNvSpPr txBox="1"/>
      </xdr:nvSpPr>
      <xdr:spPr>
        <a:xfrm>
          <a:off x="3529965" y="98456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73025</xdr:rowOff>
    </xdr:from>
    <xdr:to xmlns:xdr="http://schemas.openxmlformats.org/drawingml/2006/spreadsheetDrawing">
      <xdr:col>15</xdr:col>
      <xdr:colOff>50800</xdr:colOff>
      <xdr:row>57</xdr:row>
      <xdr:rowOff>71755</xdr:rowOff>
    </xdr:to>
    <xdr:cxnSp macro="">
      <xdr:nvCxnSpPr>
        <xdr:cNvPr id="124" name="直線コネクタ 123"/>
        <xdr:cNvCxnSpPr/>
      </xdr:nvCxnSpPr>
      <xdr:spPr>
        <a:xfrm>
          <a:off x="2019300" y="9502775"/>
          <a:ext cx="889000" cy="341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166370</xdr:rowOff>
    </xdr:from>
    <xdr:to xmlns:xdr="http://schemas.openxmlformats.org/drawingml/2006/spreadsheetDrawing">
      <xdr:col>15</xdr:col>
      <xdr:colOff>101600</xdr:colOff>
      <xdr:row>57</xdr:row>
      <xdr:rowOff>96520</xdr:rowOff>
    </xdr:to>
    <xdr:sp macro="" textlink="">
      <xdr:nvSpPr>
        <xdr:cNvPr id="125" name="フローチャート: 判断 124"/>
        <xdr:cNvSpPr/>
      </xdr:nvSpPr>
      <xdr:spPr>
        <a:xfrm>
          <a:off x="2857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113030</xdr:rowOff>
    </xdr:from>
    <xdr:ext cx="528955" cy="259080"/>
    <xdr:sp macro="" textlink="">
      <xdr:nvSpPr>
        <xdr:cNvPr id="126" name="テキスト ボックス 125"/>
        <xdr:cNvSpPr txBox="1"/>
      </xdr:nvSpPr>
      <xdr:spPr>
        <a:xfrm>
          <a:off x="2640965" y="95427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73025</xdr:rowOff>
    </xdr:from>
    <xdr:to xmlns:xdr="http://schemas.openxmlformats.org/drawingml/2006/spreadsheetDrawing">
      <xdr:col>10</xdr:col>
      <xdr:colOff>114300</xdr:colOff>
      <xdr:row>58</xdr:row>
      <xdr:rowOff>21590</xdr:rowOff>
    </xdr:to>
    <xdr:cxnSp macro="">
      <xdr:nvCxnSpPr>
        <xdr:cNvPr id="127" name="直線コネクタ 126"/>
        <xdr:cNvCxnSpPr/>
      </xdr:nvCxnSpPr>
      <xdr:spPr>
        <a:xfrm flipV="1">
          <a:off x="1130300" y="9502775"/>
          <a:ext cx="889000" cy="462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54</xdr:row>
      <xdr:rowOff>71120</xdr:rowOff>
    </xdr:from>
    <xdr:to xmlns:xdr="http://schemas.openxmlformats.org/drawingml/2006/spreadsheetDrawing">
      <xdr:col>10</xdr:col>
      <xdr:colOff>165100</xdr:colOff>
      <xdr:row>55</xdr:row>
      <xdr:rowOff>1270</xdr:rowOff>
    </xdr:to>
    <xdr:sp macro="" textlink="">
      <xdr:nvSpPr>
        <xdr:cNvPr id="128" name="フローチャート: 判断 127"/>
        <xdr:cNvSpPr/>
      </xdr:nvSpPr>
      <xdr:spPr>
        <a:xfrm>
          <a:off x="1968500" y="932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17780</xdr:rowOff>
    </xdr:from>
    <xdr:ext cx="593090" cy="253365"/>
    <xdr:sp macro="" textlink="">
      <xdr:nvSpPr>
        <xdr:cNvPr id="129" name="テキスト ボックス 128"/>
        <xdr:cNvSpPr txBox="1"/>
      </xdr:nvSpPr>
      <xdr:spPr>
        <a:xfrm>
          <a:off x="1719580" y="910463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9525</xdr:rowOff>
    </xdr:from>
    <xdr:to xmlns:xdr="http://schemas.openxmlformats.org/drawingml/2006/spreadsheetDrawing">
      <xdr:col>6</xdr:col>
      <xdr:colOff>38100</xdr:colOff>
      <xdr:row>57</xdr:row>
      <xdr:rowOff>111125</xdr:rowOff>
    </xdr:to>
    <xdr:sp macro="" textlink="">
      <xdr:nvSpPr>
        <xdr:cNvPr id="130" name="フローチャート: 判断 129"/>
        <xdr:cNvSpPr/>
      </xdr:nvSpPr>
      <xdr:spPr>
        <a:xfrm>
          <a:off x="1079500" y="978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127635</xdr:rowOff>
    </xdr:from>
    <xdr:ext cx="528955" cy="259080"/>
    <xdr:sp macro="" textlink="">
      <xdr:nvSpPr>
        <xdr:cNvPr id="131" name="テキスト ボックス 130"/>
        <xdr:cNvSpPr txBox="1"/>
      </xdr:nvSpPr>
      <xdr:spPr>
        <a:xfrm>
          <a:off x="862965" y="95573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9525</xdr:rowOff>
    </xdr:from>
    <xdr:to xmlns:xdr="http://schemas.openxmlformats.org/drawingml/2006/spreadsheetDrawing">
      <xdr:col>24</xdr:col>
      <xdr:colOff>114300</xdr:colOff>
      <xdr:row>57</xdr:row>
      <xdr:rowOff>111125</xdr:rowOff>
    </xdr:to>
    <xdr:sp macro="" textlink="">
      <xdr:nvSpPr>
        <xdr:cNvPr id="137" name="楕円 136"/>
        <xdr:cNvSpPr/>
      </xdr:nvSpPr>
      <xdr:spPr>
        <a:xfrm>
          <a:off x="4584700" y="97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159385</xdr:rowOff>
    </xdr:from>
    <xdr:ext cx="534670" cy="258445"/>
    <xdr:sp macro="" textlink="">
      <xdr:nvSpPr>
        <xdr:cNvPr id="138" name="総務費該当値テキスト"/>
        <xdr:cNvSpPr txBox="1"/>
      </xdr:nvSpPr>
      <xdr:spPr>
        <a:xfrm>
          <a:off x="4686300" y="97605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123190</xdr:rowOff>
    </xdr:from>
    <xdr:to xmlns:xdr="http://schemas.openxmlformats.org/drawingml/2006/spreadsheetDrawing">
      <xdr:col>20</xdr:col>
      <xdr:colOff>38100</xdr:colOff>
      <xdr:row>57</xdr:row>
      <xdr:rowOff>53340</xdr:rowOff>
    </xdr:to>
    <xdr:sp macro="" textlink="">
      <xdr:nvSpPr>
        <xdr:cNvPr id="139" name="楕円 138"/>
        <xdr:cNvSpPr/>
      </xdr:nvSpPr>
      <xdr:spPr>
        <a:xfrm>
          <a:off x="3746500" y="97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69850</xdr:rowOff>
    </xdr:from>
    <xdr:ext cx="593090" cy="259080"/>
    <xdr:sp macro="" textlink="">
      <xdr:nvSpPr>
        <xdr:cNvPr id="140" name="テキスト ボックス 139"/>
        <xdr:cNvSpPr txBox="1"/>
      </xdr:nvSpPr>
      <xdr:spPr>
        <a:xfrm>
          <a:off x="3497580" y="949960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20955</xdr:rowOff>
    </xdr:from>
    <xdr:to xmlns:xdr="http://schemas.openxmlformats.org/drawingml/2006/spreadsheetDrawing">
      <xdr:col>15</xdr:col>
      <xdr:colOff>101600</xdr:colOff>
      <xdr:row>57</xdr:row>
      <xdr:rowOff>122555</xdr:rowOff>
    </xdr:to>
    <xdr:sp macro="" textlink="">
      <xdr:nvSpPr>
        <xdr:cNvPr id="141" name="楕円 140"/>
        <xdr:cNvSpPr/>
      </xdr:nvSpPr>
      <xdr:spPr>
        <a:xfrm>
          <a:off x="2857500" y="979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113665</xdr:rowOff>
    </xdr:from>
    <xdr:ext cx="528955" cy="258445"/>
    <xdr:sp macro="" textlink="">
      <xdr:nvSpPr>
        <xdr:cNvPr id="142" name="テキスト ボックス 141"/>
        <xdr:cNvSpPr txBox="1"/>
      </xdr:nvSpPr>
      <xdr:spPr>
        <a:xfrm>
          <a:off x="2640965" y="988631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22225</xdr:rowOff>
    </xdr:from>
    <xdr:to xmlns:xdr="http://schemas.openxmlformats.org/drawingml/2006/spreadsheetDrawing">
      <xdr:col>10</xdr:col>
      <xdr:colOff>165100</xdr:colOff>
      <xdr:row>55</xdr:row>
      <xdr:rowOff>123825</xdr:rowOff>
    </xdr:to>
    <xdr:sp macro="" textlink="">
      <xdr:nvSpPr>
        <xdr:cNvPr id="143" name="楕円 142"/>
        <xdr:cNvSpPr/>
      </xdr:nvSpPr>
      <xdr:spPr>
        <a:xfrm>
          <a:off x="1968500" y="945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114935</xdr:rowOff>
    </xdr:from>
    <xdr:ext cx="593090" cy="259080"/>
    <xdr:sp macro="" textlink="">
      <xdr:nvSpPr>
        <xdr:cNvPr id="144" name="テキスト ボックス 143"/>
        <xdr:cNvSpPr txBox="1"/>
      </xdr:nvSpPr>
      <xdr:spPr>
        <a:xfrm>
          <a:off x="1719580" y="954468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142240</xdr:rowOff>
    </xdr:from>
    <xdr:to xmlns:xdr="http://schemas.openxmlformats.org/drawingml/2006/spreadsheetDrawing">
      <xdr:col>6</xdr:col>
      <xdr:colOff>38100</xdr:colOff>
      <xdr:row>58</xdr:row>
      <xdr:rowOff>72390</xdr:rowOff>
    </xdr:to>
    <xdr:sp macro="" textlink="">
      <xdr:nvSpPr>
        <xdr:cNvPr id="145" name="楕円 144"/>
        <xdr:cNvSpPr/>
      </xdr:nvSpPr>
      <xdr:spPr>
        <a:xfrm>
          <a:off x="10795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63500</xdr:rowOff>
    </xdr:from>
    <xdr:ext cx="528955" cy="253365"/>
    <xdr:sp macro="" textlink="">
      <xdr:nvSpPr>
        <xdr:cNvPr id="146" name="テキスト ボックス 145"/>
        <xdr:cNvSpPr txBox="1"/>
      </xdr:nvSpPr>
      <xdr:spPr>
        <a:xfrm>
          <a:off x="862965" y="100076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170" cy="219710"/>
    <xdr:sp macro="" textlink="">
      <xdr:nvSpPr>
        <xdr:cNvPr id="155" name="テキスト ボックス 154"/>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3365"/>
    <xdr:sp macro="" textlink="">
      <xdr:nvSpPr>
        <xdr:cNvPr id="157" name="テキスト ボックス 156"/>
        <xdr:cNvSpPr txBox="1"/>
      </xdr:nvSpPr>
      <xdr:spPr>
        <a:xfrm>
          <a:off x="230505" y="13827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89915" cy="259080"/>
    <xdr:sp macro="" textlink="">
      <xdr:nvSpPr>
        <xdr:cNvPr id="159" name="テキスト ボックス 158"/>
        <xdr:cNvSpPr txBox="1"/>
      </xdr:nvSpPr>
      <xdr:spPr>
        <a:xfrm>
          <a:off x="166370" y="1350137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89915" cy="253365"/>
    <xdr:sp macro="" textlink="">
      <xdr:nvSpPr>
        <xdr:cNvPr id="161" name="テキスト ボックス 160"/>
        <xdr:cNvSpPr txBox="1"/>
      </xdr:nvSpPr>
      <xdr:spPr>
        <a:xfrm>
          <a:off x="166370" y="13174345"/>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89915" cy="259080"/>
    <xdr:sp macro="" textlink="">
      <xdr:nvSpPr>
        <xdr:cNvPr id="163" name="テキスト ボックス 162"/>
        <xdr:cNvSpPr txBox="1"/>
      </xdr:nvSpPr>
      <xdr:spPr>
        <a:xfrm>
          <a:off x="166370" y="128479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89915" cy="253365"/>
    <xdr:sp macro="" textlink="">
      <xdr:nvSpPr>
        <xdr:cNvPr id="165" name="テキスト ボックス 164"/>
        <xdr:cNvSpPr txBox="1"/>
      </xdr:nvSpPr>
      <xdr:spPr>
        <a:xfrm>
          <a:off x="166370" y="12522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89915" cy="258445"/>
    <xdr:sp macro="" textlink="">
      <xdr:nvSpPr>
        <xdr:cNvPr id="167" name="テキスト ボックス 166"/>
        <xdr:cNvSpPr txBox="1"/>
      </xdr:nvSpPr>
      <xdr:spPr>
        <a:xfrm>
          <a:off x="166370" y="12195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9915" cy="259080"/>
    <xdr:sp macro="" textlink="">
      <xdr:nvSpPr>
        <xdr:cNvPr id="169" name="テキスト ボックス 168"/>
        <xdr:cNvSpPr txBox="1"/>
      </xdr:nvSpPr>
      <xdr:spPr>
        <a:xfrm>
          <a:off x="166370" y="11868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9915" cy="253365"/>
    <xdr:sp macro="" textlink="">
      <xdr:nvSpPr>
        <xdr:cNvPr id="171" name="テキスト ボックス 170"/>
        <xdr:cNvSpPr txBox="1"/>
      </xdr:nvSpPr>
      <xdr:spPr>
        <a:xfrm>
          <a:off x="166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43180</xdr:rowOff>
    </xdr:from>
    <xdr:to xmlns:xdr="http://schemas.openxmlformats.org/drawingml/2006/spreadsheetDrawing">
      <xdr:col>24</xdr:col>
      <xdr:colOff>62865</xdr:colOff>
      <xdr:row>78</xdr:row>
      <xdr:rowOff>81915</xdr:rowOff>
    </xdr:to>
    <xdr:cxnSp macro="">
      <xdr:nvCxnSpPr>
        <xdr:cNvPr id="173" name="直線コネクタ 172"/>
        <xdr:cNvCxnSpPr/>
      </xdr:nvCxnSpPr>
      <xdr:spPr>
        <a:xfrm flipV="1">
          <a:off x="4633595" y="12044680"/>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86360</xdr:rowOff>
    </xdr:from>
    <xdr:ext cx="598805" cy="253365"/>
    <xdr:sp macro="" textlink="">
      <xdr:nvSpPr>
        <xdr:cNvPr id="174" name="民生費最小値テキスト"/>
        <xdr:cNvSpPr txBox="1"/>
      </xdr:nvSpPr>
      <xdr:spPr>
        <a:xfrm>
          <a:off x="4686300" y="1345946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81915</xdr:rowOff>
    </xdr:from>
    <xdr:to xmlns:xdr="http://schemas.openxmlformats.org/drawingml/2006/spreadsheetDrawing">
      <xdr:col>24</xdr:col>
      <xdr:colOff>152400</xdr:colOff>
      <xdr:row>78</xdr:row>
      <xdr:rowOff>81915</xdr:rowOff>
    </xdr:to>
    <xdr:cxnSp macro="">
      <xdr:nvCxnSpPr>
        <xdr:cNvPr id="175" name="直線コネクタ 174"/>
        <xdr:cNvCxnSpPr/>
      </xdr:nvCxnSpPr>
      <xdr:spPr>
        <a:xfrm>
          <a:off x="4546600" y="1345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161290</xdr:rowOff>
    </xdr:from>
    <xdr:ext cx="598805" cy="259080"/>
    <xdr:sp macro="" textlink="">
      <xdr:nvSpPr>
        <xdr:cNvPr id="176" name="民生費最大値テキスト"/>
        <xdr:cNvSpPr txBox="1"/>
      </xdr:nvSpPr>
      <xdr:spPr>
        <a:xfrm>
          <a:off x="4686300" y="11819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266,860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43180</xdr:rowOff>
    </xdr:from>
    <xdr:to xmlns:xdr="http://schemas.openxmlformats.org/drawingml/2006/spreadsheetDrawing">
      <xdr:col>24</xdr:col>
      <xdr:colOff>152400</xdr:colOff>
      <xdr:row>70</xdr:row>
      <xdr:rowOff>43180</xdr:rowOff>
    </xdr:to>
    <xdr:cxnSp macro="">
      <xdr:nvCxnSpPr>
        <xdr:cNvPr id="177" name="直線コネクタ 176"/>
        <xdr:cNvCxnSpPr/>
      </xdr:nvCxnSpPr>
      <xdr:spPr>
        <a:xfrm>
          <a:off x="4546600" y="1204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109220</xdr:rowOff>
    </xdr:from>
    <xdr:to xmlns:xdr="http://schemas.openxmlformats.org/drawingml/2006/spreadsheetDrawing">
      <xdr:col>24</xdr:col>
      <xdr:colOff>63500</xdr:colOff>
      <xdr:row>78</xdr:row>
      <xdr:rowOff>24765</xdr:rowOff>
    </xdr:to>
    <xdr:cxnSp macro="">
      <xdr:nvCxnSpPr>
        <xdr:cNvPr id="178" name="直線コネクタ 177"/>
        <xdr:cNvCxnSpPr/>
      </xdr:nvCxnSpPr>
      <xdr:spPr>
        <a:xfrm flipV="1">
          <a:off x="3797300" y="1331087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66040</xdr:rowOff>
    </xdr:from>
    <xdr:ext cx="598805" cy="253365"/>
    <xdr:sp macro="" textlink="">
      <xdr:nvSpPr>
        <xdr:cNvPr id="179" name="民生費平均値テキスト"/>
        <xdr:cNvSpPr txBox="1"/>
      </xdr:nvSpPr>
      <xdr:spPr>
        <a:xfrm>
          <a:off x="4686300" y="1275334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43180</xdr:rowOff>
    </xdr:from>
    <xdr:to xmlns:xdr="http://schemas.openxmlformats.org/drawingml/2006/spreadsheetDrawing">
      <xdr:col>24</xdr:col>
      <xdr:colOff>114300</xdr:colOff>
      <xdr:row>75</xdr:row>
      <xdr:rowOff>144780</xdr:rowOff>
    </xdr:to>
    <xdr:sp macro="" textlink="">
      <xdr:nvSpPr>
        <xdr:cNvPr id="180" name="フローチャート: 判断 179"/>
        <xdr:cNvSpPr/>
      </xdr:nvSpPr>
      <xdr:spPr>
        <a:xfrm>
          <a:off x="4584700" y="1290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167640</xdr:rowOff>
    </xdr:from>
    <xdr:to xmlns:xdr="http://schemas.openxmlformats.org/drawingml/2006/spreadsheetDrawing">
      <xdr:col>19</xdr:col>
      <xdr:colOff>177800</xdr:colOff>
      <xdr:row>78</xdr:row>
      <xdr:rowOff>24765</xdr:rowOff>
    </xdr:to>
    <xdr:cxnSp macro="">
      <xdr:nvCxnSpPr>
        <xdr:cNvPr id="181" name="直線コネクタ 180"/>
        <xdr:cNvCxnSpPr/>
      </xdr:nvCxnSpPr>
      <xdr:spPr>
        <a:xfrm>
          <a:off x="2908300" y="1336929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163195</xdr:rowOff>
    </xdr:from>
    <xdr:to xmlns:xdr="http://schemas.openxmlformats.org/drawingml/2006/spreadsheetDrawing">
      <xdr:col>20</xdr:col>
      <xdr:colOff>38100</xdr:colOff>
      <xdr:row>76</xdr:row>
      <xdr:rowOff>93345</xdr:rowOff>
    </xdr:to>
    <xdr:sp macro="" textlink="">
      <xdr:nvSpPr>
        <xdr:cNvPr id="182" name="フローチャート: 判断 181"/>
        <xdr:cNvSpPr/>
      </xdr:nvSpPr>
      <xdr:spPr>
        <a:xfrm>
          <a:off x="3746500" y="130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109855</xdr:rowOff>
    </xdr:from>
    <xdr:ext cx="593090" cy="253365"/>
    <xdr:sp macro="" textlink="">
      <xdr:nvSpPr>
        <xdr:cNvPr id="183" name="テキスト ボックス 182"/>
        <xdr:cNvSpPr txBox="1"/>
      </xdr:nvSpPr>
      <xdr:spPr>
        <a:xfrm>
          <a:off x="3497580" y="1279715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167640</xdr:rowOff>
    </xdr:from>
    <xdr:to xmlns:xdr="http://schemas.openxmlformats.org/drawingml/2006/spreadsheetDrawing">
      <xdr:col>15</xdr:col>
      <xdr:colOff>50800</xdr:colOff>
      <xdr:row>79</xdr:row>
      <xdr:rowOff>29210</xdr:rowOff>
    </xdr:to>
    <xdr:cxnSp macro="">
      <xdr:nvCxnSpPr>
        <xdr:cNvPr id="184" name="直線コネクタ 183"/>
        <xdr:cNvCxnSpPr/>
      </xdr:nvCxnSpPr>
      <xdr:spPr>
        <a:xfrm flipV="1">
          <a:off x="2019300" y="13369290"/>
          <a:ext cx="88900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60960</xdr:rowOff>
    </xdr:from>
    <xdr:to xmlns:xdr="http://schemas.openxmlformats.org/drawingml/2006/spreadsheetDrawing">
      <xdr:col>15</xdr:col>
      <xdr:colOff>101600</xdr:colOff>
      <xdr:row>75</xdr:row>
      <xdr:rowOff>162560</xdr:rowOff>
    </xdr:to>
    <xdr:sp macro="" textlink="">
      <xdr:nvSpPr>
        <xdr:cNvPr id="185" name="フローチャート: 判断 184"/>
        <xdr:cNvSpPr/>
      </xdr:nvSpPr>
      <xdr:spPr>
        <a:xfrm>
          <a:off x="2857500" y="1291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7620</xdr:rowOff>
    </xdr:from>
    <xdr:ext cx="593090" cy="253365"/>
    <xdr:sp macro="" textlink="">
      <xdr:nvSpPr>
        <xdr:cNvPr id="186" name="テキスト ボックス 185"/>
        <xdr:cNvSpPr txBox="1"/>
      </xdr:nvSpPr>
      <xdr:spPr>
        <a:xfrm>
          <a:off x="2608580" y="1269492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29210</xdr:rowOff>
    </xdr:from>
    <xdr:to xmlns:xdr="http://schemas.openxmlformats.org/drawingml/2006/spreadsheetDrawing">
      <xdr:col>10</xdr:col>
      <xdr:colOff>114300</xdr:colOff>
      <xdr:row>79</xdr:row>
      <xdr:rowOff>87630</xdr:rowOff>
    </xdr:to>
    <xdr:cxnSp macro="">
      <xdr:nvCxnSpPr>
        <xdr:cNvPr id="187" name="直線コネクタ 186"/>
        <xdr:cNvCxnSpPr/>
      </xdr:nvCxnSpPr>
      <xdr:spPr>
        <a:xfrm flipV="1">
          <a:off x="1130300" y="1357376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73</xdr:row>
      <xdr:rowOff>170815</xdr:rowOff>
    </xdr:from>
    <xdr:to xmlns:xdr="http://schemas.openxmlformats.org/drawingml/2006/spreadsheetDrawing">
      <xdr:col>10</xdr:col>
      <xdr:colOff>165100</xdr:colOff>
      <xdr:row>74</xdr:row>
      <xdr:rowOff>100965</xdr:rowOff>
    </xdr:to>
    <xdr:sp macro="" textlink="">
      <xdr:nvSpPr>
        <xdr:cNvPr id="188" name="フローチャート: 判断 187"/>
        <xdr:cNvSpPr/>
      </xdr:nvSpPr>
      <xdr:spPr>
        <a:xfrm>
          <a:off x="1968500" y="1268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72</xdr:row>
      <xdr:rowOff>117475</xdr:rowOff>
    </xdr:from>
    <xdr:ext cx="593090" cy="259080"/>
    <xdr:sp macro="" textlink="">
      <xdr:nvSpPr>
        <xdr:cNvPr id="189" name="テキスト ボックス 188"/>
        <xdr:cNvSpPr txBox="1"/>
      </xdr:nvSpPr>
      <xdr:spPr>
        <a:xfrm>
          <a:off x="1719580" y="1246187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74</xdr:row>
      <xdr:rowOff>50165</xdr:rowOff>
    </xdr:from>
    <xdr:to xmlns:xdr="http://schemas.openxmlformats.org/drawingml/2006/spreadsheetDrawing">
      <xdr:col>6</xdr:col>
      <xdr:colOff>38100</xdr:colOff>
      <xdr:row>74</xdr:row>
      <xdr:rowOff>151765</xdr:rowOff>
    </xdr:to>
    <xdr:sp macro="" textlink="">
      <xdr:nvSpPr>
        <xdr:cNvPr id="190" name="フローチャート: 判断 189"/>
        <xdr:cNvSpPr/>
      </xdr:nvSpPr>
      <xdr:spPr>
        <a:xfrm>
          <a:off x="1079500" y="1273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72</xdr:row>
      <xdr:rowOff>168275</xdr:rowOff>
    </xdr:from>
    <xdr:ext cx="593090" cy="253365"/>
    <xdr:sp macro="" textlink="">
      <xdr:nvSpPr>
        <xdr:cNvPr id="191" name="テキスト ボックス 190"/>
        <xdr:cNvSpPr txBox="1"/>
      </xdr:nvSpPr>
      <xdr:spPr>
        <a:xfrm>
          <a:off x="830580" y="1251267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58420</xdr:rowOff>
    </xdr:from>
    <xdr:to xmlns:xdr="http://schemas.openxmlformats.org/drawingml/2006/spreadsheetDrawing">
      <xdr:col>24</xdr:col>
      <xdr:colOff>114300</xdr:colOff>
      <xdr:row>77</xdr:row>
      <xdr:rowOff>160020</xdr:rowOff>
    </xdr:to>
    <xdr:sp macro="" textlink="">
      <xdr:nvSpPr>
        <xdr:cNvPr id="197" name="楕円 196"/>
        <xdr:cNvSpPr/>
      </xdr:nvSpPr>
      <xdr:spPr>
        <a:xfrm>
          <a:off x="4584700" y="132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36830</xdr:rowOff>
    </xdr:from>
    <xdr:ext cx="598805" cy="259080"/>
    <xdr:sp macro="" textlink="">
      <xdr:nvSpPr>
        <xdr:cNvPr id="198" name="民生費該当値テキスト"/>
        <xdr:cNvSpPr txBox="1"/>
      </xdr:nvSpPr>
      <xdr:spPr>
        <a:xfrm>
          <a:off x="4686300" y="13238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145415</xdr:rowOff>
    </xdr:from>
    <xdr:to xmlns:xdr="http://schemas.openxmlformats.org/drawingml/2006/spreadsheetDrawing">
      <xdr:col>20</xdr:col>
      <xdr:colOff>38100</xdr:colOff>
      <xdr:row>78</xdr:row>
      <xdr:rowOff>75565</xdr:rowOff>
    </xdr:to>
    <xdr:sp macro="" textlink="">
      <xdr:nvSpPr>
        <xdr:cNvPr id="199" name="楕円 198"/>
        <xdr:cNvSpPr/>
      </xdr:nvSpPr>
      <xdr:spPr>
        <a:xfrm>
          <a:off x="3746500" y="1334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66675</xdr:rowOff>
    </xdr:from>
    <xdr:ext cx="593090" cy="253365"/>
    <xdr:sp macro="" textlink="">
      <xdr:nvSpPr>
        <xdr:cNvPr id="200" name="テキスト ボックス 199"/>
        <xdr:cNvSpPr txBox="1"/>
      </xdr:nvSpPr>
      <xdr:spPr>
        <a:xfrm>
          <a:off x="3497580" y="1343977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116840</xdr:rowOff>
    </xdr:from>
    <xdr:to xmlns:xdr="http://schemas.openxmlformats.org/drawingml/2006/spreadsheetDrawing">
      <xdr:col>15</xdr:col>
      <xdr:colOff>101600</xdr:colOff>
      <xdr:row>78</xdr:row>
      <xdr:rowOff>46990</xdr:rowOff>
    </xdr:to>
    <xdr:sp macro="" textlink="">
      <xdr:nvSpPr>
        <xdr:cNvPr id="201" name="楕円 200"/>
        <xdr:cNvSpPr/>
      </xdr:nvSpPr>
      <xdr:spPr>
        <a:xfrm>
          <a:off x="2857500" y="1331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38100</xdr:rowOff>
    </xdr:from>
    <xdr:ext cx="593090" cy="259080"/>
    <xdr:sp macro="" textlink="">
      <xdr:nvSpPr>
        <xdr:cNvPr id="202" name="テキスト ボックス 201"/>
        <xdr:cNvSpPr txBox="1"/>
      </xdr:nvSpPr>
      <xdr:spPr>
        <a:xfrm>
          <a:off x="2608580" y="1341120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149225</xdr:rowOff>
    </xdr:from>
    <xdr:to xmlns:xdr="http://schemas.openxmlformats.org/drawingml/2006/spreadsheetDrawing">
      <xdr:col>10</xdr:col>
      <xdr:colOff>165100</xdr:colOff>
      <xdr:row>79</xdr:row>
      <xdr:rowOff>79375</xdr:rowOff>
    </xdr:to>
    <xdr:sp macro="" textlink="">
      <xdr:nvSpPr>
        <xdr:cNvPr id="203" name="楕円 202"/>
        <xdr:cNvSpPr/>
      </xdr:nvSpPr>
      <xdr:spPr>
        <a:xfrm>
          <a:off x="1968500" y="135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79</xdr:row>
      <xdr:rowOff>70485</xdr:rowOff>
    </xdr:from>
    <xdr:ext cx="593090" cy="259080"/>
    <xdr:sp macro="" textlink="">
      <xdr:nvSpPr>
        <xdr:cNvPr id="204" name="テキスト ボックス 203"/>
        <xdr:cNvSpPr txBox="1"/>
      </xdr:nvSpPr>
      <xdr:spPr>
        <a:xfrm>
          <a:off x="1719580" y="1361503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79</xdr:row>
      <xdr:rowOff>36830</xdr:rowOff>
    </xdr:from>
    <xdr:to xmlns:xdr="http://schemas.openxmlformats.org/drawingml/2006/spreadsheetDrawing">
      <xdr:col>6</xdr:col>
      <xdr:colOff>38100</xdr:colOff>
      <xdr:row>79</xdr:row>
      <xdr:rowOff>138430</xdr:rowOff>
    </xdr:to>
    <xdr:sp macro="" textlink="">
      <xdr:nvSpPr>
        <xdr:cNvPr id="205" name="楕円 204"/>
        <xdr:cNvSpPr/>
      </xdr:nvSpPr>
      <xdr:spPr>
        <a:xfrm>
          <a:off x="1079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129540</xdr:rowOff>
    </xdr:from>
    <xdr:ext cx="593090" cy="259080"/>
    <xdr:sp macro="" textlink="">
      <xdr:nvSpPr>
        <xdr:cNvPr id="206" name="テキスト ボックス 205"/>
        <xdr:cNvSpPr txBox="1"/>
      </xdr:nvSpPr>
      <xdr:spPr>
        <a:xfrm>
          <a:off x="830580" y="1367409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170" cy="219710"/>
    <xdr:sp macro="" textlink="">
      <xdr:nvSpPr>
        <xdr:cNvPr id="215" name="テキスト ボックス 214"/>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3205" cy="253365"/>
    <xdr:sp macro="" textlink="">
      <xdr:nvSpPr>
        <xdr:cNvPr id="217" name="テキスト ボックス 216"/>
        <xdr:cNvSpPr txBox="1"/>
      </xdr:nvSpPr>
      <xdr:spPr>
        <a:xfrm>
          <a:off x="513080" y="17256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9" name="テキスト ボックス 218"/>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1" name="テキスト ボックス 220"/>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3365"/>
    <xdr:sp macro="" textlink="">
      <xdr:nvSpPr>
        <xdr:cNvPr id="223" name="テキスト ボックス 222"/>
        <xdr:cNvSpPr txBox="1"/>
      </xdr:nvSpPr>
      <xdr:spPr>
        <a:xfrm>
          <a:off x="230505" y="1611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5" name="テキスト ボックス 224"/>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6" name="直線コネクタ 225"/>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9915" cy="259080"/>
    <xdr:sp macro="" textlink="">
      <xdr:nvSpPr>
        <xdr:cNvPr id="227" name="テキスト ボックス 226"/>
        <xdr:cNvSpPr txBox="1"/>
      </xdr:nvSpPr>
      <xdr:spPr>
        <a:xfrm>
          <a:off x="166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915" cy="253365"/>
    <xdr:sp macro="" textlink="">
      <xdr:nvSpPr>
        <xdr:cNvPr id="229" name="テキスト ボックス 228"/>
        <xdr:cNvSpPr txBox="1"/>
      </xdr:nvSpPr>
      <xdr:spPr>
        <a:xfrm>
          <a:off x="166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138430</xdr:rowOff>
    </xdr:from>
    <xdr:to xmlns:xdr="http://schemas.openxmlformats.org/drawingml/2006/spreadsheetDrawing">
      <xdr:col>24</xdr:col>
      <xdr:colOff>62865</xdr:colOff>
      <xdr:row>98</xdr:row>
      <xdr:rowOff>29845</xdr:rowOff>
    </xdr:to>
    <xdr:cxnSp macro="">
      <xdr:nvCxnSpPr>
        <xdr:cNvPr id="231" name="直線コネクタ 230"/>
        <xdr:cNvCxnSpPr/>
      </xdr:nvCxnSpPr>
      <xdr:spPr>
        <a:xfrm flipV="1">
          <a:off x="4633595" y="15397480"/>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33655</xdr:rowOff>
    </xdr:from>
    <xdr:ext cx="534670" cy="258445"/>
    <xdr:sp macro="" textlink="">
      <xdr:nvSpPr>
        <xdr:cNvPr id="232" name="衛生費最小値テキスト"/>
        <xdr:cNvSpPr txBox="1"/>
      </xdr:nvSpPr>
      <xdr:spPr>
        <a:xfrm>
          <a:off x="4686300" y="16835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29845</xdr:rowOff>
    </xdr:from>
    <xdr:to xmlns:xdr="http://schemas.openxmlformats.org/drawingml/2006/spreadsheetDrawing">
      <xdr:col>24</xdr:col>
      <xdr:colOff>152400</xdr:colOff>
      <xdr:row>98</xdr:row>
      <xdr:rowOff>29845</xdr:rowOff>
    </xdr:to>
    <xdr:cxnSp macro="">
      <xdr:nvCxnSpPr>
        <xdr:cNvPr id="233" name="直線コネクタ 232"/>
        <xdr:cNvCxnSpPr/>
      </xdr:nvCxnSpPr>
      <xdr:spPr>
        <a:xfrm>
          <a:off x="4546600" y="1683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85090</xdr:rowOff>
    </xdr:from>
    <xdr:ext cx="598805" cy="259080"/>
    <xdr:sp macro="" textlink="">
      <xdr:nvSpPr>
        <xdr:cNvPr id="234" name="衛生費最大値テキスト"/>
        <xdr:cNvSpPr txBox="1"/>
      </xdr:nvSpPr>
      <xdr:spPr>
        <a:xfrm>
          <a:off x="4686300" y="15172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105,057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138430</xdr:rowOff>
    </xdr:from>
    <xdr:to xmlns:xdr="http://schemas.openxmlformats.org/drawingml/2006/spreadsheetDrawing">
      <xdr:col>24</xdr:col>
      <xdr:colOff>152400</xdr:colOff>
      <xdr:row>89</xdr:row>
      <xdr:rowOff>138430</xdr:rowOff>
    </xdr:to>
    <xdr:cxnSp macro="">
      <xdr:nvCxnSpPr>
        <xdr:cNvPr id="235" name="直線コネクタ 234"/>
        <xdr:cNvCxnSpPr/>
      </xdr:nvCxnSpPr>
      <xdr:spPr>
        <a:xfrm>
          <a:off x="4546600" y="1539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92</xdr:row>
      <xdr:rowOff>163195</xdr:rowOff>
    </xdr:from>
    <xdr:to xmlns:xdr="http://schemas.openxmlformats.org/drawingml/2006/spreadsheetDrawing">
      <xdr:col>24</xdr:col>
      <xdr:colOff>63500</xdr:colOff>
      <xdr:row>93</xdr:row>
      <xdr:rowOff>140335</xdr:rowOff>
    </xdr:to>
    <xdr:cxnSp macro="">
      <xdr:nvCxnSpPr>
        <xdr:cNvPr id="236" name="直線コネクタ 235"/>
        <xdr:cNvCxnSpPr/>
      </xdr:nvCxnSpPr>
      <xdr:spPr>
        <a:xfrm>
          <a:off x="3797300" y="15936595"/>
          <a:ext cx="8382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153035</xdr:rowOff>
    </xdr:from>
    <xdr:ext cx="534670" cy="259080"/>
    <xdr:sp macro="" textlink="">
      <xdr:nvSpPr>
        <xdr:cNvPr id="237" name="衛生費平均値テキスト"/>
        <xdr:cNvSpPr txBox="1"/>
      </xdr:nvSpPr>
      <xdr:spPr>
        <a:xfrm>
          <a:off x="4686300" y="162693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3175</xdr:rowOff>
    </xdr:from>
    <xdr:to xmlns:xdr="http://schemas.openxmlformats.org/drawingml/2006/spreadsheetDrawing">
      <xdr:col>24</xdr:col>
      <xdr:colOff>114300</xdr:colOff>
      <xdr:row>95</xdr:row>
      <xdr:rowOff>104775</xdr:rowOff>
    </xdr:to>
    <xdr:sp macro="" textlink="">
      <xdr:nvSpPr>
        <xdr:cNvPr id="238" name="フローチャート: 判断 237"/>
        <xdr:cNvSpPr/>
      </xdr:nvSpPr>
      <xdr:spPr>
        <a:xfrm>
          <a:off x="4584700" y="162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92</xdr:row>
      <xdr:rowOff>92075</xdr:rowOff>
    </xdr:from>
    <xdr:to xmlns:xdr="http://schemas.openxmlformats.org/drawingml/2006/spreadsheetDrawing">
      <xdr:col>19</xdr:col>
      <xdr:colOff>177800</xdr:colOff>
      <xdr:row>92</xdr:row>
      <xdr:rowOff>163195</xdr:rowOff>
    </xdr:to>
    <xdr:cxnSp macro="">
      <xdr:nvCxnSpPr>
        <xdr:cNvPr id="239" name="直線コネクタ 238"/>
        <xdr:cNvCxnSpPr/>
      </xdr:nvCxnSpPr>
      <xdr:spPr>
        <a:xfrm>
          <a:off x="2908300" y="15865475"/>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130810</xdr:rowOff>
    </xdr:from>
    <xdr:to xmlns:xdr="http://schemas.openxmlformats.org/drawingml/2006/spreadsheetDrawing">
      <xdr:col>20</xdr:col>
      <xdr:colOff>38100</xdr:colOff>
      <xdr:row>95</xdr:row>
      <xdr:rowOff>60960</xdr:rowOff>
    </xdr:to>
    <xdr:sp macro="" textlink="">
      <xdr:nvSpPr>
        <xdr:cNvPr id="240" name="フローチャート: 判断 239"/>
        <xdr:cNvSpPr/>
      </xdr:nvSpPr>
      <xdr:spPr>
        <a:xfrm>
          <a:off x="3746500" y="1624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52070</xdr:rowOff>
    </xdr:from>
    <xdr:ext cx="528955" cy="253365"/>
    <xdr:sp macro="" textlink="">
      <xdr:nvSpPr>
        <xdr:cNvPr id="241" name="テキスト ボックス 240"/>
        <xdr:cNvSpPr txBox="1"/>
      </xdr:nvSpPr>
      <xdr:spPr>
        <a:xfrm>
          <a:off x="3529965" y="163398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92</xdr:row>
      <xdr:rowOff>92075</xdr:rowOff>
    </xdr:from>
    <xdr:to xmlns:xdr="http://schemas.openxmlformats.org/drawingml/2006/spreadsheetDrawing">
      <xdr:col>15</xdr:col>
      <xdr:colOff>50800</xdr:colOff>
      <xdr:row>93</xdr:row>
      <xdr:rowOff>104775</xdr:rowOff>
    </xdr:to>
    <xdr:cxnSp macro="">
      <xdr:nvCxnSpPr>
        <xdr:cNvPr id="242" name="直線コネクタ 241"/>
        <xdr:cNvCxnSpPr/>
      </xdr:nvCxnSpPr>
      <xdr:spPr>
        <a:xfrm flipV="1">
          <a:off x="2019300" y="15865475"/>
          <a:ext cx="8890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167005</xdr:rowOff>
    </xdr:from>
    <xdr:to xmlns:xdr="http://schemas.openxmlformats.org/drawingml/2006/spreadsheetDrawing">
      <xdr:col>15</xdr:col>
      <xdr:colOff>101600</xdr:colOff>
      <xdr:row>95</xdr:row>
      <xdr:rowOff>97790</xdr:rowOff>
    </xdr:to>
    <xdr:sp macro="" textlink="">
      <xdr:nvSpPr>
        <xdr:cNvPr id="243" name="フローチャート: 判断 242"/>
        <xdr:cNvSpPr/>
      </xdr:nvSpPr>
      <xdr:spPr>
        <a:xfrm>
          <a:off x="285750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88265</xdr:rowOff>
    </xdr:from>
    <xdr:ext cx="528955" cy="253365"/>
    <xdr:sp macro="" textlink="">
      <xdr:nvSpPr>
        <xdr:cNvPr id="244" name="テキスト ボックス 243"/>
        <xdr:cNvSpPr txBox="1"/>
      </xdr:nvSpPr>
      <xdr:spPr>
        <a:xfrm>
          <a:off x="2640965" y="163760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93</xdr:row>
      <xdr:rowOff>104775</xdr:rowOff>
    </xdr:from>
    <xdr:to xmlns:xdr="http://schemas.openxmlformats.org/drawingml/2006/spreadsheetDrawing">
      <xdr:col>10</xdr:col>
      <xdr:colOff>114300</xdr:colOff>
      <xdr:row>94</xdr:row>
      <xdr:rowOff>54610</xdr:rowOff>
    </xdr:to>
    <xdr:cxnSp macro="">
      <xdr:nvCxnSpPr>
        <xdr:cNvPr id="245" name="直線コネクタ 244"/>
        <xdr:cNvCxnSpPr/>
      </xdr:nvCxnSpPr>
      <xdr:spPr>
        <a:xfrm flipV="1">
          <a:off x="1130300" y="1604962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33020</xdr:rowOff>
    </xdr:from>
    <xdr:to xmlns:xdr="http://schemas.openxmlformats.org/drawingml/2006/spreadsheetDrawing">
      <xdr:col>10</xdr:col>
      <xdr:colOff>165100</xdr:colOff>
      <xdr:row>94</xdr:row>
      <xdr:rowOff>134620</xdr:rowOff>
    </xdr:to>
    <xdr:sp macro="" textlink="">
      <xdr:nvSpPr>
        <xdr:cNvPr id="246" name="フローチャート: 判断 245"/>
        <xdr:cNvSpPr/>
      </xdr:nvSpPr>
      <xdr:spPr>
        <a:xfrm>
          <a:off x="1968500" y="161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125730</xdr:rowOff>
    </xdr:from>
    <xdr:ext cx="528955" cy="259080"/>
    <xdr:sp macro="" textlink="">
      <xdr:nvSpPr>
        <xdr:cNvPr id="247" name="テキスト ボックス 246"/>
        <xdr:cNvSpPr txBox="1"/>
      </xdr:nvSpPr>
      <xdr:spPr>
        <a:xfrm>
          <a:off x="1751965" y="162420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13970</xdr:rowOff>
    </xdr:from>
    <xdr:to xmlns:xdr="http://schemas.openxmlformats.org/drawingml/2006/spreadsheetDrawing">
      <xdr:col>6</xdr:col>
      <xdr:colOff>38100</xdr:colOff>
      <xdr:row>95</xdr:row>
      <xdr:rowOff>115570</xdr:rowOff>
    </xdr:to>
    <xdr:sp macro="" textlink="">
      <xdr:nvSpPr>
        <xdr:cNvPr id="248" name="フローチャート: 判断 247"/>
        <xdr:cNvSpPr/>
      </xdr:nvSpPr>
      <xdr:spPr>
        <a:xfrm>
          <a:off x="1079500" y="1630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106680</xdr:rowOff>
    </xdr:from>
    <xdr:ext cx="528955" cy="259080"/>
    <xdr:sp macro="" textlink="">
      <xdr:nvSpPr>
        <xdr:cNvPr id="249" name="テキスト ボックス 248"/>
        <xdr:cNvSpPr txBox="1"/>
      </xdr:nvSpPr>
      <xdr:spPr>
        <a:xfrm>
          <a:off x="862965" y="163944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89535</xdr:rowOff>
    </xdr:from>
    <xdr:to xmlns:xdr="http://schemas.openxmlformats.org/drawingml/2006/spreadsheetDrawing">
      <xdr:col>24</xdr:col>
      <xdr:colOff>114300</xdr:colOff>
      <xdr:row>94</xdr:row>
      <xdr:rowOff>19685</xdr:rowOff>
    </xdr:to>
    <xdr:sp macro="" textlink="">
      <xdr:nvSpPr>
        <xdr:cNvPr id="255" name="楕円 254"/>
        <xdr:cNvSpPr/>
      </xdr:nvSpPr>
      <xdr:spPr>
        <a:xfrm>
          <a:off x="4584700" y="1603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92</xdr:row>
      <xdr:rowOff>112395</xdr:rowOff>
    </xdr:from>
    <xdr:ext cx="534670" cy="253365"/>
    <xdr:sp macro="" textlink="">
      <xdr:nvSpPr>
        <xdr:cNvPr id="256" name="衛生費該当値テキスト"/>
        <xdr:cNvSpPr txBox="1"/>
      </xdr:nvSpPr>
      <xdr:spPr>
        <a:xfrm>
          <a:off x="4686300" y="158857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92</xdr:row>
      <xdr:rowOff>112395</xdr:rowOff>
    </xdr:from>
    <xdr:to xmlns:xdr="http://schemas.openxmlformats.org/drawingml/2006/spreadsheetDrawing">
      <xdr:col>20</xdr:col>
      <xdr:colOff>38100</xdr:colOff>
      <xdr:row>93</xdr:row>
      <xdr:rowOff>42545</xdr:rowOff>
    </xdr:to>
    <xdr:sp macro="" textlink="">
      <xdr:nvSpPr>
        <xdr:cNvPr id="257" name="楕円 256"/>
        <xdr:cNvSpPr/>
      </xdr:nvSpPr>
      <xdr:spPr>
        <a:xfrm>
          <a:off x="3746500" y="1588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91</xdr:row>
      <xdr:rowOff>59055</xdr:rowOff>
    </xdr:from>
    <xdr:ext cx="528955" cy="259080"/>
    <xdr:sp macro="" textlink="">
      <xdr:nvSpPr>
        <xdr:cNvPr id="258" name="テキスト ボックス 257"/>
        <xdr:cNvSpPr txBox="1"/>
      </xdr:nvSpPr>
      <xdr:spPr>
        <a:xfrm>
          <a:off x="3529965" y="156610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92</xdr:row>
      <xdr:rowOff>41275</xdr:rowOff>
    </xdr:from>
    <xdr:to xmlns:xdr="http://schemas.openxmlformats.org/drawingml/2006/spreadsheetDrawing">
      <xdr:col>15</xdr:col>
      <xdr:colOff>101600</xdr:colOff>
      <xdr:row>92</xdr:row>
      <xdr:rowOff>143510</xdr:rowOff>
    </xdr:to>
    <xdr:sp macro="" textlink="">
      <xdr:nvSpPr>
        <xdr:cNvPr id="259" name="楕円 258"/>
        <xdr:cNvSpPr/>
      </xdr:nvSpPr>
      <xdr:spPr>
        <a:xfrm>
          <a:off x="2857500" y="15814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90</xdr:row>
      <xdr:rowOff>159385</xdr:rowOff>
    </xdr:from>
    <xdr:ext cx="528955" cy="258445"/>
    <xdr:sp macro="" textlink="">
      <xdr:nvSpPr>
        <xdr:cNvPr id="260" name="テキスト ボックス 259"/>
        <xdr:cNvSpPr txBox="1"/>
      </xdr:nvSpPr>
      <xdr:spPr>
        <a:xfrm>
          <a:off x="2640965" y="1558988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93</xdr:row>
      <xdr:rowOff>53975</xdr:rowOff>
    </xdr:from>
    <xdr:to xmlns:xdr="http://schemas.openxmlformats.org/drawingml/2006/spreadsheetDrawing">
      <xdr:col>10</xdr:col>
      <xdr:colOff>165100</xdr:colOff>
      <xdr:row>93</xdr:row>
      <xdr:rowOff>155575</xdr:rowOff>
    </xdr:to>
    <xdr:sp macro="" textlink="">
      <xdr:nvSpPr>
        <xdr:cNvPr id="261" name="楕円 260"/>
        <xdr:cNvSpPr/>
      </xdr:nvSpPr>
      <xdr:spPr>
        <a:xfrm>
          <a:off x="1968500" y="1599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92</xdr:row>
      <xdr:rowOff>635</xdr:rowOff>
    </xdr:from>
    <xdr:ext cx="528955" cy="259080"/>
    <xdr:sp macro="" textlink="">
      <xdr:nvSpPr>
        <xdr:cNvPr id="262" name="テキスト ボックス 261"/>
        <xdr:cNvSpPr txBox="1"/>
      </xdr:nvSpPr>
      <xdr:spPr>
        <a:xfrm>
          <a:off x="1751965" y="157740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3810</xdr:rowOff>
    </xdr:from>
    <xdr:to xmlns:xdr="http://schemas.openxmlformats.org/drawingml/2006/spreadsheetDrawing">
      <xdr:col>6</xdr:col>
      <xdr:colOff>38100</xdr:colOff>
      <xdr:row>94</xdr:row>
      <xdr:rowOff>105410</xdr:rowOff>
    </xdr:to>
    <xdr:sp macro="" textlink="">
      <xdr:nvSpPr>
        <xdr:cNvPr id="263" name="楕円 262"/>
        <xdr:cNvSpPr/>
      </xdr:nvSpPr>
      <xdr:spPr>
        <a:xfrm>
          <a:off x="1079500" y="1612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92</xdr:row>
      <xdr:rowOff>121920</xdr:rowOff>
    </xdr:from>
    <xdr:ext cx="528955" cy="253365"/>
    <xdr:sp macro="" textlink="">
      <xdr:nvSpPr>
        <xdr:cNvPr id="264" name="テキスト ボックス 263"/>
        <xdr:cNvSpPr txBox="1"/>
      </xdr:nvSpPr>
      <xdr:spPr>
        <a:xfrm>
          <a:off x="862965" y="158953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170" cy="219710"/>
    <xdr:sp macro="" textlink="">
      <xdr:nvSpPr>
        <xdr:cNvPr id="273" name="テキスト ボックス 272"/>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5" name="直線コネクタ 274"/>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3205" cy="259080"/>
    <xdr:sp macro="" textlink="">
      <xdr:nvSpPr>
        <xdr:cNvPr id="276" name="テキスト ボックス 275"/>
        <xdr:cNvSpPr txBox="1"/>
      </xdr:nvSpPr>
      <xdr:spPr>
        <a:xfrm>
          <a:off x="6355080" y="6643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7" name="直線コネクタ 276"/>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1645" cy="253365"/>
    <xdr:sp macro="" textlink="">
      <xdr:nvSpPr>
        <xdr:cNvPr id="278" name="テキスト ボックス 277"/>
        <xdr:cNvSpPr txBox="1"/>
      </xdr:nvSpPr>
      <xdr:spPr>
        <a:xfrm>
          <a:off x="6136640" y="631634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9" name="直線コネクタ 278"/>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1645" cy="259080"/>
    <xdr:sp macro="" textlink="">
      <xdr:nvSpPr>
        <xdr:cNvPr id="280" name="テキスト ボックス 279"/>
        <xdr:cNvSpPr txBox="1"/>
      </xdr:nvSpPr>
      <xdr:spPr>
        <a:xfrm>
          <a:off x="6136640" y="598995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1" name="直線コネクタ 280"/>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1645" cy="253365"/>
    <xdr:sp macro="" textlink="">
      <xdr:nvSpPr>
        <xdr:cNvPr id="282" name="テキスト ボックス 281"/>
        <xdr:cNvSpPr txBox="1"/>
      </xdr:nvSpPr>
      <xdr:spPr>
        <a:xfrm>
          <a:off x="6136640" y="566420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3" name="直線コネクタ 282"/>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1645" cy="258445"/>
    <xdr:sp macro="" textlink="">
      <xdr:nvSpPr>
        <xdr:cNvPr id="284" name="テキスト ボックス 283"/>
        <xdr:cNvSpPr txBox="1"/>
      </xdr:nvSpPr>
      <xdr:spPr>
        <a:xfrm>
          <a:off x="6136640" y="533717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5" name="直線コネクタ 284"/>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1645" cy="259080"/>
    <xdr:sp macro="" textlink="">
      <xdr:nvSpPr>
        <xdr:cNvPr id="286" name="テキスト ボックス 285"/>
        <xdr:cNvSpPr txBox="1"/>
      </xdr:nvSpPr>
      <xdr:spPr>
        <a:xfrm>
          <a:off x="6136640" y="50101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1645" cy="253365"/>
    <xdr:sp macro="" textlink="">
      <xdr:nvSpPr>
        <xdr:cNvPr id="288" name="テキスト ボックス 287"/>
        <xdr:cNvSpPr txBox="1"/>
      </xdr:nvSpPr>
      <xdr:spPr>
        <a:xfrm>
          <a:off x="6136640" y="468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48260</xdr:rowOff>
    </xdr:from>
    <xdr:to xmlns:xdr="http://schemas.openxmlformats.org/drawingml/2006/spreadsheetDrawing">
      <xdr:col>54</xdr:col>
      <xdr:colOff>189865</xdr:colOff>
      <xdr:row>39</xdr:row>
      <xdr:rowOff>99060</xdr:rowOff>
    </xdr:to>
    <xdr:cxnSp macro="">
      <xdr:nvCxnSpPr>
        <xdr:cNvPr id="290" name="直線コネクタ 289"/>
        <xdr:cNvCxnSpPr/>
      </xdr:nvCxnSpPr>
      <xdr:spPr>
        <a:xfrm flipV="1">
          <a:off x="10475595" y="5191760"/>
          <a:ext cx="127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1"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2" name="直線コネクタ 291"/>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166370</xdr:rowOff>
    </xdr:from>
    <xdr:ext cx="469900" cy="253365"/>
    <xdr:sp macro="" textlink="">
      <xdr:nvSpPr>
        <xdr:cNvPr id="293" name="労働費最大値テキスト"/>
        <xdr:cNvSpPr txBox="1"/>
      </xdr:nvSpPr>
      <xdr:spPr>
        <a:xfrm>
          <a:off x="10528300" y="49669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4,880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48260</xdr:rowOff>
    </xdr:from>
    <xdr:to xmlns:xdr="http://schemas.openxmlformats.org/drawingml/2006/spreadsheetDrawing">
      <xdr:col>55</xdr:col>
      <xdr:colOff>88900</xdr:colOff>
      <xdr:row>30</xdr:row>
      <xdr:rowOff>48260</xdr:rowOff>
    </xdr:to>
    <xdr:cxnSp macro="">
      <xdr:nvCxnSpPr>
        <xdr:cNvPr id="294" name="直線コネクタ 293"/>
        <xdr:cNvCxnSpPr/>
      </xdr:nvCxnSpPr>
      <xdr:spPr>
        <a:xfrm>
          <a:off x="10388600" y="5191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22860</xdr:rowOff>
    </xdr:from>
    <xdr:to xmlns:xdr="http://schemas.openxmlformats.org/drawingml/2006/spreadsheetDrawing">
      <xdr:col>55</xdr:col>
      <xdr:colOff>0</xdr:colOff>
      <xdr:row>39</xdr:row>
      <xdr:rowOff>23495</xdr:rowOff>
    </xdr:to>
    <xdr:cxnSp macro="">
      <xdr:nvCxnSpPr>
        <xdr:cNvPr id="295" name="直線コネクタ 294"/>
        <xdr:cNvCxnSpPr/>
      </xdr:nvCxnSpPr>
      <xdr:spPr>
        <a:xfrm flipV="1">
          <a:off x="9639300" y="670941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100965</xdr:rowOff>
    </xdr:from>
    <xdr:ext cx="378460" cy="253365"/>
    <xdr:sp macro="" textlink="">
      <xdr:nvSpPr>
        <xdr:cNvPr id="296" name="労働費平均値テキスト"/>
        <xdr:cNvSpPr txBox="1"/>
      </xdr:nvSpPr>
      <xdr:spPr>
        <a:xfrm>
          <a:off x="10528300" y="6273165"/>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78105</xdr:rowOff>
    </xdr:from>
    <xdr:to xmlns:xdr="http://schemas.openxmlformats.org/drawingml/2006/spreadsheetDrawing">
      <xdr:col>55</xdr:col>
      <xdr:colOff>50800</xdr:colOff>
      <xdr:row>38</xdr:row>
      <xdr:rowOff>8255</xdr:rowOff>
    </xdr:to>
    <xdr:sp macro="" textlink="">
      <xdr:nvSpPr>
        <xdr:cNvPr id="297" name="フローチャート: 判断 296"/>
        <xdr:cNvSpPr/>
      </xdr:nvSpPr>
      <xdr:spPr>
        <a:xfrm>
          <a:off x="104267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23495</xdr:rowOff>
    </xdr:from>
    <xdr:to xmlns:xdr="http://schemas.openxmlformats.org/drawingml/2006/spreadsheetDrawing">
      <xdr:col>50</xdr:col>
      <xdr:colOff>114300</xdr:colOff>
      <xdr:row>39</xdr:row>
      <xdr:rowOff>26035</xdr:rowOff>
    </xdr:to>
    <xdr:cxnSp macro="">
      <xdr:nvCxnSpPr>
        <xdr:cNvPr id="298" name="直線コネクタ 297"/>
        <xdr:cNvCxnSpPr/>
      </xdr:nvCxnSpPr>
      <xdr:spPr>
        <a:xfrm flipV="1">
          <a:off x="8750300" y="67100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95250</xdr:rowOff>
    </xdr:from>
    <xdr:to xmlns:xdr="http://schemas.openxmlformats.org/drawingml/2006/spreadsheetDrawing">
      <xdr:col>50</xdr:col>
      <xdr:colOff>165100</xdr:colOff>
      <xdr:row>38</xdr:row>
      <xdr:rowOff>25400</xdr:rowOff>
    </xdr:to>
    <xdr:sp macro="" textlink="">
      <xdr:nvSpPr>
        <xdr:cNvPr id="299" name="フローチャート: 判断 298"/>
        <xdr:cNvSpPr/>
      </xdr:nvSpPr>
      <xdr:spPr>
        <a:xfrm>
          <a:off x="95885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41910</xdr:rowOff>
    </xdr:from>
    <xdr:ext cx="378460" cy="253365"/>
    <xdr:sp macro="" textlink="">
      <xdr:nvSpPr>
        <xdr:cNvPr id="300" name="テキスト ボックス 299"/>
        <xdr:cNvSpPr txBox="1"/>
      </xdr:nvSpPr>
      <xdr:spPr>
        <a:xfrm>
          <a:off x="9450070" y="621411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26035</xdr:rowOff>
    </xdr:from>
    <xdr:to xmlns:xdr="http://schemas.openxmlformats.org/drawingml/2006/spreadsheetDrawing">
      <xdr:col>45</xdr:col>
      <xdr:colOff>177800</xdr:colOff>
      <xdr:row>39</xdr:row>
      <xdr:rowOff>29845</xdr:rowOff>
    </xdr:to>
    <xdr:cxnSp macro="">
      <xdr:nvCxnSpPr>
        <xdr:cNvPr id="301" name="直線コネクタ 300"/>
        <xdr:cNvCxnSpPr/>
      </xdr:nvCxnSpPr>
      <xdr:spPr>
        <a:xfrm flipV="1">
          <a:off x="7861300" y="67125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70485</xdr:rowOff>
    </xdr:from>
    <xdr:to xmlns:xdr="http://schemas.openxmlformats.org/drawingml/2006/spreadsheetDrawing">
      <xdr:col>46</xdr:col>
      <xdr:colOff>38100</xdr:colOff>
      <xdr:row>38</xdr:row>
      <xdr:rowOff>635</xdr:rowOff>
    </xdr:to>
    <xdr:sp macro="" textlink="">
      <xdr:nvSpPr>
        <xdr:cNvPr id="302" name="フローチャート: 判断 301"/>
        <xdr:cNvSpPr/>
      </xdr:nvSpPr>
      <xdr:spPr>
        <a:xfrm>
          <a:off x="8699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17780</xdr:rowOff>
    </xdr:from>
    <xdr:ext cx="378460" cy="253365"/>
    <xdr:sp macro="" textlink="">
      <xdr:nvSpPr>
        <xdr:cNvPr id="303" name="テキスト ボックス 302"/>
        <xdr:cNvSpPr txBox="1"/>
      </xdr:nvSpPr>
      <xdr:spPr>
        <a:xfrm>
          <a:off x="8561070" y="618998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29845</xdr:rowOff>
    </xdr:from>
    <xdr:to xmlns:xdr="http://schemas.openxmlformats.org/drawingml/2006/spreadsheetDrawing">
      <xdr:col>41</xdr:col>
      <xdr:colOff>50800</xdr:colOff>
      <xdr:row>39</xdr:row>
      <xdr:rowOff>36195</xdr:rowOff>
    </xdr:to>
    <xdr:cxnSp macro="">
      <xdr:nvCxnSpPr>
        <xdr:cNvPr id="304" name="直線コネクタ 303"/>
        <xdr:cNvCxnSpPr/>
      </xdr:nvCxnSpPr>
      <xdr:spPr>
        <a:xfrm flipV="1">
          <a:off x="6972300" y="671639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139065</xdr:rowOff>
    </xdr:from>
    <xdr:to xmlns:xdr="http://schemas.openxmlformats.org/drawingml/2006/spreadsheetDrawing">
      <xdr:col>41</xdr:col>
      <xdr:colOff>101600</xdr:colOff>
      <xdr:row>38</xdr:row>
      <xdr:rowOff>69215</xdr:rowOff>
    </xdr:to>
    <xdr:sp macro="" textlink="">
      <xdr:nvSpPr>
        <xdr:cNvPr id="305" name="フローチャート: 判断 304"/>
        <xdr:cNvSpPr/>
      </xdr:nvSpPr>
      <xdr:spPr>
        <a:xfrm>
          <a:off x="78105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86360</xdr:rowOff>
    </xdr:from>
    <xdr:ext cx="378460" cy="253365"/>
    <xdr:sp macro="" textlink="">
      <xdr:nvSpPr>
        <xdr:cNvPr id="306" name="テキスト ボックス 305"/>
        <xdr:cNvSpPr txBox="1"/>
      </xdr:nvSpPr>
      <xdr:spPr>
        <a:xfrm>
          <a:off x="7672070" y="625856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132080</xdr:rowOff>
    </xdr:from>
    <xdr:to xmlns:xdr="http://schemas.openxmlformats.org/drawingml/2006/spreadsheetDrawing">
      <xdr:col>36</xdr:col>
      <xdr:colOff>165100</xdr:colOff>
      <xdr:row>38</xdr:row>
      <xdr:rowOff>62230</xdr:rowOff>
    </xdr:to>
    <xdr:sp macro="" textlink="">
      <xdr:nvSpPr>
        <xdr:cNvPr id="307" name="フローチャート: 判断 306"/>
        <xdr:cNvSpPr/>
      </xdr:nvSpPr>
      <xdr:spPr>
        <a:xfrm>
          <a:off x="6921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78740</xdr:rowOff>
    </xdr:from>
    <xdr:ext cx="378460" cy="259080"/>
    <xdr:sp macro="" textlink="">
      <xdr:nvSpPr>
        <xdr:cNvPr id="308" name="テキスト ボックス 307"/>
        <xdr:cNvSpPr txBox="1"/>
      </xdr:nvSpPr>
      <xdr:spPr>
        <a:xfrm>
          <a:off x="6783070" y="6250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143510</xdr:rowOff>
    </xdr:from>
    <xdr:to xmlns:xdr="http://schemas.openxmlformats.org/drawingml/2006/spreadsheetDrawing">
      <xdr:col>55</xdr:col>
      <xdr:colOff>50800</xdr:colOff>
      <xdr:row>39</xdr:row>
      <xdr:rowOff>73660</xdr:rowOff>
    </xdr:to>
    <xdr:sp macro="" textlink="">
      <xdr:nvSpPr>
        <xdr:cNvPr id="314" name="楕円 313"/>
        <xdr:cNvSpPr/>
      </xdr:nvSpPr>
      <xdr:spPr>
        <a:xfrm>
          <a:off x="104267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58420</xdr:rowOff>
    </xdr:from>
    <xdr:ext cx="378460" cy="259080"/>
    <xdr:sp macro="" textlink="">
      <xdr:nvSpPr>
        <xdr:cNvPr id="315" name="労働費該当値テキスト"/>
        <xdr:cNvSpPr txBox="1"/>
      </xdr:nvSpPr>
      <xdr:spPr>
        <a:xfrm>
          <a:off x="10528300" y="65735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144145</xdr:rowOff>
    </xdr:from>
    <xdr:to xmlns:xdr="http://schemas.openxmlformats.org/drawingml/2006/spreadsheetDrawing">
      <xdr:col>50</xdr:col>
      <xdr:colOff>165100</xdr:colOff>
      <xdr:row>39</xdr:row>
      <xdr:rowOff>74930</xdr:rowOff>
    </xdr:to>
    <xdr:sp macro="" textlink="">
      <xdr:nvSpPr>
        <xdr:cNvPr id="316" name="楕円 315"/>
        <xdr:cNvSpPr/>
      </xdr:nvSpPr>
      <xdr:spPr>
        <a:xfrm>
          <a:off x="9588500" y="6659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65405</xdr:rowOff>
    </xdr:from>
    <xdr:ext cx="378460" cy="253365"/>
    <xdr:sp macro="" textlink="">
      <xdr:nvSpPr>
        <xdr:cNvPr id="317" name="テキスト ボックス 316"/>
        <xdr:cNvSpPr txBox="1"/>
      </xdr:nvSpPr>
      <xdr:spPr>
        <a:xfrm>
          <a:off x="9450070" y="675195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146685</xdr:rowOff>
    </xdr:from>
    <xdr:to xmlns:xdr="http://schemas.openxmlformats.org/drawingml/2006/spreadsheetDrawing">
      <xdr:col>46</xdr:col>
      <xdr:colOff>38100</xdr:colOff>
      <xdr:row>39</xdr:row>
      <xdr:rowOff>76835</xdr:rowOff>
    </xdr:to>
    <xdr:sp macro="" textlink="">
      <xdr:nvSpPr>
        <xdr:cNvPr id="318" name="楕円 317"/>
        <xdr:cNvSpPr/>
      </xdr:nvSpPr>
      <xdr:spPr>
        <a:xfrm>
          <a:off x="8699500" y="66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67945</xdr:rowOff>
    </xdr:from>
    <xdr:ext cx="378460" cy="258445"/>
    <xdr:sp macro="" textlink="">
      <xdr:nvSpPr>
        <xdr:cNvPr id="319" name="テキスト ボックス 318"/>
        <xdr:cNvSpPr txBox="1"/>
      </xdr:nvSpPr>
      <xdr:spPr>
        <a:xfrm>
          <a:off x="8561070" y="67544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150495</xdr:rowOff>
    </xdr:from>
    <xdr:to xmlns:xdr="http://schemas.openxmlformats.org/drawingml/2006/spreadsheetDrawing">
      <xdr:col>41</xdr:col>
      <xdr:colOff>101600</xdr:colOff>
      <xdr:row>39</xdr:row>
      <xdr:rowOff>80645</xdr:rowOff>
    </xdr:to>
    <xdr:sp macro="" textlink="">
      <xdr:nvSpPr>
        <xdr:cNvPr id="320" name="楕円 319"/>
        <xdr:cNvSpPr/>
      </xdr:nvSpPr>
      <xdr:spPr>
        <a:xfrm>
          <a:off x="7810500" y="66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71755</xdr:rowOff>
    </xdr:from>
    <xdr:ext cx="378460" cy="259080"/>
    <xdr:sp macro="" textlink="">
      <xdr:nvSpPr>
        <xdr:cNvPr id="321" name="テキスト ボックス 320"/>
        <xdr:cNvSpPr txBox="1"/>
      </xdr:nvSpPr>
      <xdr:spPr>
        <a:xfrm>
          <a:off x="7672070" y="67583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156845</xdr:rowOff>
    </xdr:from>
    <xdr:to xmlns:xdr="http://schemas.openxmlformats.org/drawingml/2006/spreadsheetDrawing">
      <xdr:col>36</xdr:col>
      <xdr:colOff>165100</xdr:colOff>
      <xdr:row>39</xdr:row>
      <xdr:rowOff>86995</xdr:rowOff>
    </xdr:to>
    <xdr:sp macro="" textlink="">
      <xdr:nvSpPr>
        <xdr:cNvPr id="322" name="楕円 321"/>
        <xdr:cNvSpPr/>
      </xdr:nvSpPr>
      <xdr:spPr>
        <a:xfrm>
          <a:off x="6921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78740</xdr:rowOff>
    </xdr:from>
    <xdr:ext cx="378460" cy="259080"/>
    <xdr:sp macro="" textlink="">
      <xdr:nvSpPr>
        <xdr:cNvPr id="323" name="テキスト ボックス 322"/>
        <xdr:cNvSpPr txBox="1"/>
      </xdr:nvSpPr>
      <xdr:spPr>
        <a:xfrm>
          <a:off x="6783070" y="67652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170" cy="219710"/>
    <xdr:sp macro="" textlink="">
      <xdr:nvSpPr>
        <xdr:cNvPr id="332" name="テキスト ボックス 331"/>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4" name="直線コネクタ 33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3205" cy="259080"/>
    <xdr:sp macro="" textlink="">
      <xdr:nvSpPr>
        <xdr:cNvPr id="335" name="テキスト ボックス 334"/>
        <xdr:cNvSpPr txBox="1"/>
      </xdr:nvSpPr>
      <xdr:spPr>
        <a:xfrm>
          <a:off x="6355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6" name="直線コネクタ 33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7" name="テキスト ボックス 336"/>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8" name="直線コネクタ 33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3365"/>
    <xdr:sp macro="" textlink="">
      <xdr:nvSpPr>
        <xdr:cNvPr id="339" name="テキスト ボックス 338"/>
        <xdr:cNvSpPr txBox="1"/>
      </xdr:nvSpPr>
      <xdr:spPr>
        <a:xfrm>
          <a:off x="6072505" y="9255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0" name="直線コネクタ 33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1" name="テキスト ボックス 340"/>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2" name="直線コネクタ 34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43" name="テキスト ボックス 342"/>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9915" cy="253365"/>
    <xdr:sp macro="" textlink="">
      <xdr:nvSpPr>
        <xdr:cNvPr id="345" name="テキスト ボックス 344"/>
        <xdr:cNvSpPr txBox="1"/>
      </xdr:nvSpPr>
      <xdr:spPr>
        <a:xfrm>
          <a:off x="6008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128905</xdr:rowOff>
    </xdr:from>
    <xdr:to xmlns:xdr="http://schemas.openxmlformats.org/drawingml/2006/spreadsheetDrawing">
      <xdr:col>54</xdr:col>
      <xdr:colOff>189865</xdr:colOff>
      <xdr:row>59</xdr:row>
      <xdr:rowOff>26670</xdr:rowOff>
    </xdr:to>
    <xdr:cxnSp macro="">
      <xdr:nvCxnSpPr>
        <xdr:cNvPr id="347" name="直線コネクタ 346"/>
        <xdr:cNvCxnSpPr/>
      </xdr:nvCxnSpPr>
      <xdr:spPr>
        <a:xfrm flipV="1">
          <a:off x="10475595" y="8872855"/>
          <a:ext cx="127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30480</xdr:rowOff>
    </xdr:from>
    <xdr:ext cx="378460" cy="253365"/>
    <xdr:sp macro="" textlink="">
      <xdr:nvSpPr>
        <xdr:cNvPr id="348" name="農林水産業費最小値テキスト"/>
        <xdr:cNvSpPr txBox="1"/>
      </xdr:nvSpPr>
      <xdr:spPr>
        <a:xfrm>
          <a:off x="10528300" y="1014603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26670</xdr:rowOff>
    </xdr:from>
    <xdr:to xmlns:xdr="http://schemas.openxmlformats.org/drawingml/2006/spreadsheetDrawing">
      <xdr:col>55</xdr:col>
      <xdr:colOff>88900</xdr:colOff>
      <xdr:row>59</xdr:row>
      <xdr:rowOff>26670</xdr:rowOff>
    </xdr:to>
    <xdr:cxnSp macro="">
      <xdr:nvCxnSpPr>
        <xdr:cNvPr id="349" name="直線コネクタ 348"/>
        <xdr:cNvCxnSpPr/>
      </xdr:nvCxnSpPr>
      <xdr:spPr>
        <a:xfrm>
          <a:off x="10388600" y="10142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75565</xdr:rowOff>
    </xdr:from>
    <xdr:ext cx="534670" cy="253365"/>
    <xdr:sp macro="" textlink="">
      <xdr:nvSpPr>
        <xdr:cNvPr id="350" name="農林水産業費最大値テキスト"/>
        <xdr:cNvSpPr txBox="1"/>
      </xdr:nvSpPr>
      <xdr:spPr>
        <a:xfrm>
          <a:off x="10528300" y="86480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67,577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128905</xdr:rowOff>
    </xdr:from>
    <xdr:to xmlns:xdr="http://schemas.openxmlformats.org/drawingml/2006/spreadsheetDrawing">
      <xdr:col>55</xdr:col>
      <xdr:colOff>88900</xdr:colOff>
      <xdr:row>51</xdr:row>
      <xdr:rowOff>128905</xdr:rowOff>
    </xdr:to>
    <xdr:cxnSp macro="">
      <xdr:nvCxnSpPr>
        <xdr:cNvPr id="351" name="直線コネクタ 350"/>
        <xdr:cNvCxnSpPr/>
      </xdr:nvCxnSpPr>
      <xdr:spPr>
        <a:xfrm>
          <a:off x="10388600" y="887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90170</xdr:rowOff>
    </xdr:from>
    <xdr:to xmlns:xdr="http://schemas.openxmlformats.org/drawingml/2006/spreadsheetDrawing">
      <xdr:col>55</xdr:col>
      <xdr:colOff>0</xdr:colOff>
      <xdr:row>57</xdr:row>
      <xdr:rowOff>121920</xdr:rowOff>
    </xdr:to>
    <xdr:cxnSp macro="">
      <xdr:nvCxnSpPr>
        <xdr:cNvPr id="352" name="直線コネクタ 351"/>
        <xdr:cNvCxnSpPr/>
      </xdr:nvCxnSpPr>
      <xdr:spPr>
        <a:xfrm>
          <a:off x="9639300" y="986282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110490</xdr:rowOff>
    </xdr:from>
    <xdr:ext cx="534670" cy="253365"/>
    <xdr:sp macro="" textlink="">
      <xdr:nvSpPr>
        <xdr:cNvPr id="353" name="農林水産業費平均値テキスト"/>
        <xdr:cNvSpPr txBox="1"/>
      </xdr:nvSpPr>
      <xdr:spPr>
        <a:xfrm>
          <a:off x="10528300" y="954024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87630</xdr:rowOff>
    </xdr:from>
    <xdr:to xmlns:xdr="http://schemas.openxmlformats.org/drawingml/2006/spreadsheetDrawing">
      <xdr:col>55</xdr:col>
      <xdr:colOff>50800</xdr:colOff>
      <xdr:row>57</xdr:row>
      <xdr:rowOff>17780</xdr:rowOff>
    </xdr:to>
    <xdr:sp macro="" textlink="">
      <xdr:nvSpPr>
        <xdr:cNvPr id="354" name="フローチャート: 判断 353"/>
        <xdr:cNvSpPr/>
      </xdr:nvSpPr>
      <xdr:spPr>
        <a:xfrm>
          <a:off x="104267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90170</xdr:rowOff>
    </xdr:from>
    <xdr:to xmlns:xdr="http://schemas.openxmlformats.org/drawingml/2006/spreadsheetDrawing">
      <xdr:col>50</xdr:col>
      <xdr:colOff>114300</xdr:colOff>
      <xdr:row>58</xdr:row>
      <xdr:rowOff>17780</xdr:rowOff>
    </xdr:to>
    <xdr:cxnSp macro="">
      <xdr:nvCxnSpPr>
        <xdr:cNvPr id="355" name="直線コネクタ 354"/>
        <xdr:cNvCxnSpPr/>
      </xdr:nvCxnSpPr>
      <xdr:spPr>
        <a:xfrm flipV="1">
          <a:off x="8750300" y="986282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94615</xdr:rowOff>
    </xdr:from>
    <xdr:to xmlns:xdr="http://schemas.openxmlformats.org/drawingml/2006/spreadsheetDrawing">
      <xdr:col>50</xdr:col>
      <xdr:colOff>165100</xdr:colOff>
      <xdr:row>57</xdr:row>
      <xdr:rowOff>24765</xdr:rowOff>
    </xdr:to>
    <xdr:sp macro="" textlink="">
      <xdr:nvSpPr>
        <xdr:cNvPr id="356" name="フローチャート: 判断 355"/>
        <xdr:cNvSpPr/>
      </xdr:nvSpPr>
      <xdr:spPr>
        <a:xfrm>
          <a:off x="95885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41275</xdr:rowOff>
    </xdr:from>
    <xdr:ext cx="528955" cy="253365"/>
    <xdr:sp macro="" textlink="">
      <xdr:nvSpPr>
        <xdr:cNvPr id="357" name="テキスト ボックス 356"/>
        <xdr:cNvSpPr txBox="1"/>
      </xdr:nvSpPr>
      <xdr:spPr>
        <a:xfrm>
          <a:off x="9371965" y="94710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17780</xdr:rowOff>
    </xdr:from>
    <xdr:to xmlns:xdr="http://schemas.openxmlformats.org/drawingml/2006/spreadsheetDrawing">
      <xdr:col>45</xdr:col>
      <xdr:colOff>177800</xdr:colOff>
      <xdr:row>58</xdr:row>
      <xdr:rowOff>22860</xdr:rowOff>
    </xdr:to>
    <xdr:cxnSp macro="">
      <xdr:nvCxnSpPr>
        <xdr:cNvPr id="358" name="直線コネクタ 357"/>
        <xdr:cNvCxnSpPr/>
      </xdr:nvCxnSpPr>
      <xdr:spPr>
        <a:xfrm flipV="1">
          <a:off x="7861300" y="99618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113665</xdr:rowOff>
    </xdr:from>
    <xdr:to xmlns:xdr="http://schemas.openxmlformats.org/drawingml/2006/spreadsheetDrawing">
      <xdr:col>46</xdr:col>
      <xdr:colOff>38100</xdr:colOff>
      <xdr:row>57</xdr:row>
      <xdr:rowOff>43815</xdr:rowOff>
    </xdr:to>
    <xdr:sp macro="" textlink="">
      <xdr:nvSpPr>
        <xdr:cNvPr id="359" name="フローチャート: 判断 358"/>
        <xdr:cNvSpPr/>
      </xdr:nvSpPr>
      <xdr:spPr>
        <a:xfrm>
          <a:off x="8699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60325</xdr:rowOff>
    </xdr:from>
    <xdr:ext cx="528955" cy="259080"/>
    <xdr:sp macro="" textlink="">
      <xdr:nvSpPr>
        <xdr:cNvPr id="360" name="テキスト ボックス 359"/>
        <xdr:cNvSpPr txBox="1"/>
      </xdr:nvSpPr>
      <xdr:spPr>
        <a:xfrm>
          <a:off x="8482965" y="94900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22860</xdr:rowOff>
    </xdr:from>
    <xdr:to xmlns:xdr="http://schemas.openxmlformats.org/drawingml/2006/spreadsheetDrawing">
      <xdr:col>41</xdr:col>
      <xdr:colOff>50800</xdr:colOff>
      <xdr:row>58</xdr:row>
      <xdr:rowOff>27940</xdr:rowOff>
    </xdr:to>
    <xdr:cxnSp macro="">
      <xdr:nvCxnSpPr>
        <xdr:cNvPr id="361" name="直線コネクタ 360"/>
        <xdr:cNvCxnSpPr/>
      </xdr:nvCxnSpPr>
      <xdr:spPr>
        <a:xfrm flipV="1">
          <a:off x="6972300" y="99669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143510</xdr:rowOff>
    </xdr:from>
    <xdr:to xmlns:xdr="http://schemas.openxmlformats.org/drawingml/2006/spreadsheetDrawing">
      <xdr:col>41</xdr:col>
      <xdr:colOff>101600</xdr:colOff>
      <xdr:row>57</xdr:row>
      <xdr:rowOff>73660</xdr:rowOff>
    </xdr:to>
    <xdr:sp macro="" textlink="">
      <xdr:nvSpPr>
        <xdr:cNvPr id="362" name="フローチャート: 判断 361"/>
        <xdr:cNvSpPr/>
      </xdr:nvSpPr>
      <xdr:spPr>
        <a:xfrm>
          <a:off x="7810500" y="97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90170</xdr:rowOff>
    </xdr:from>
    <xdr:ext cx="528955" cy="259080"/>
    <xdr:sp macro="" textlink="">
      <xdr:nvSpPr>
        <xdr:cNvPr id="363" name="テキスト ボックス 362"/>
        <xdr:cNvSpPr txBox="1"/>
      </xdr:nvSpPr>
      <xdr:spPr>
        <a:xfrm>
          <a:off x="7593965" y="95199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168910</xdr:rowOff>
    </xdr:from>
    <xdr:to xmlns:xdr="http://schemas.openxmlformats.org/drawingml/2006/spreadsheetDrawing">
      <xdr:col>36</xdr:col>
      <xdr:colOff>165100</xdr:colOff>
      <xdr:row>57</xdr:row>
      <xdr:rowOff>99060</xdr:rowOff>
    </xdr:to>
    <xdr:sp macro="" textlink="">
      <xdr:nvSpPr>
        <xdr:cNvPr id="364" name="フローチャート: 判断 363"/>
        <xdr:cNvSpPr/>
      </xdr:nvSpPr>
      <xdr:spPr>
        <a:xfrm>
          <a:off x="6921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115570</xdr:rowOff>
    </xdr:from>
    <xdr:ext cx="528955" cy="259080"/>
    <xdr:sp macro="" textlink="">
      <xdr:nvSpPr>
        <xdr:cNvPr id="365" name="テキスト ボックス 364"/>
        <xdr:cNvSpPr txBox="1"/>
      </xdr:nvSpPr>
      <xdr:spPr>
        <a:xfrm>
          <a:off x="6704965" y="95453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71120</xdr:rowOff>
    </xdr:from>
    <xdr:to xmlns:xdr="http://schemas.openxmlformats.org/drawingml/2006/spreadsheetDrawing">
      <xdr:col>55</xdr:col>
      <xdr:colOff>50800</xdr:colOff>
      <xdr:row>58</xdr:row>
      <xdr:rowOff>1270</xdr:rowOff>
    </xdr:to>
    <xdr:sp macro="" textlink="">
      <xdr:nvSpPr>
        <xdr:cNvPr id="371" name="楕円 370"/>
        <xdr:cNvSpPr/>
      </xdr:nvSpPr>
      <xdr:spPr>
        <a:xfrm>
          <a:off x="104267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49530</xdr:rowOff>
    </xdr:from>
    <xdr:ext cx="534670" cy="259080"/>
    <xdr:sp macro="" textlink="">
      <xdr:nvSpPr>
        <xdr:cNvPr id="372" name="農林水産業費該当値テキスト"/>
        <xdr:cNvSpPr txBox="1"/>
      </xdr:nvSpPr>
      <xdr:spPr>
        <a:xfrm>
          <a:off x="10528300" y="9822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39370</xdr:rowOff>
    </xdr:from>
    <xdr:to xmlns:xdr="http://schemas.openxmlformats.org/drawingml/2006/spreadsheetDrawing">
      <xdr:col>50</xdr:col>
      <xdr:colOff>165100</xdr:colOff>
      <xdr:row>57</xdr:row>
      <xdr:rowOff>140970</xdr:rowOff>
    </xdr:to>
    <xdr:sp macro="" textlink="">
      <xdr:nvSpPr>
        <xdr:cNvPr id="373" name="楕円 372"/>
        <xdr:cNvSpPr/>
      </xdr:nvSpPr>
      <xdr:spPr>
        <a:xfrm>
          <a:off x="9588500" y="98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132080</xdr:rowOff>
    </xdr:from>
    <xdr:ext cx="528955" cy="253365"/>
    <xdr:sp macro="" textlink="">
      <xdr:nvSpPr>
        <xdr:cNvPr id="374" name="テキスト ボックス 373"/>
        <xdr:cNvSpPr txBox="1"/>
      </xdr:nvSpPr>
      <xdr:spPr>
        <a:xfrm>
          <a:off x="9371965" y="99047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138430</xdr:rowOff>
    </xdr:from>
    <xdr:to xmlns:xdr="http://schemas.openxmlformats.org/drawingml/2006/spreadsheetDrawing">
      <xdr:col>46</xdr:col>
      <xdr:colOff>38100</xdr:colOff>
      <xdr:row>58</xdr:row>
      <xdr:rowOff>68580</xdr:rowOff>
    </xdr:to>
    <xdr:sp macro="" textlink="">
      <xdr:nvSpPr>
        <xdr:cNvPr id="375" name="楕円 374"/>
        <xdr:cNvSpPr/>
      </xdr:nvSpPr>
      <xdr:spPr>
        <a:xfrm>
          <a:off x="8699500" y="99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59690</xdr:rowOff>
    </xdr:from>
    <xdr:ext cx="528955" cy="259080"/>
    <xdr:sp macro="" textlink="">
      <xdr:nvSpPr>
        <xdr:cNvPr id="376" name="テキスト ボックス 375"/>
        <xdr:cNvSpPr txBox="1"/>
      </xdr:nvSpPr>
      <xdr:spPr>
        <a:xfrm>
          <a:off x="8482965" y="100037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143510</xdr:rowOff>
    </xdr:from>
    <xdr:to xmlns:xdr="http://schemas.openxmlformats.org/drawingml/2006/spreadsheetDrawing">
      <xdr:col>41</xdr:col>
      <xdr:colOff>101600</xdr:colOff>
      <xdr:row>58</xdr:row>
      <xdr:rowOff>73660</xdr:rowOff>
    </xdr:to>
    <xdr:sp macro="" textlink="">
      <xdr:nvSpPr>
        <xdr:cNvPr id="377" name="楕円 376"/>
        <xdr:cNvSpPr/>
      </xdr:nvSpPr>
      <xdr:spPr>
        <a:xfrm>
          <a:off x="7810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64770</xdr:rowOff>
    </xdr:from>
    <xdr:ext cx="528955" cy="253365"/>
    <xdr:sp macro="" textlink="">
      <xdr:nvSpPr>
        <xdr:cNvPr id="378" name="テキスト ボックス 377"/>
        <xdr:cNvSpPr txBox="1"/>
      </xdr:nvSpPr>
      <xdr:spPr>
        <a:xfrm>
          <a:off x="7593965" y="100088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148590</xdr:rowOff>
    </xdr:from>
    <xdr:to xmlns:xdr="http://schemas.openxmlformats.org/drawingml/2006/spreadsheetDrawing">
      <xdr:col>36</xdr:col>
      <xdr:colOff>165100</xdr:colOff>
      <xdr:row>58</xdr:row>
      <xdr:rowOff>78740</xdr:rowOff>
    </xdr:to>
    <xdr:sp macro="" textlink="">
      <xdr:nvSpPr>
        <xdr:cNvPr id="379" name="楕円 378"/>
        <xdr:cNvSpPr/>
      </xdr:nvSpPr>
      <xdr:spPr>
        <a:xfrm>
          <a:off x="69215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69850</xdr:rowOff>
    </xdr:from>
    <xdr:ext cx="464185" cy="259080"/>
    <xdr:sp macro="" textlink="">
      <xdr:nvSpPr>
        <xdr:cNvPr id="380" name="テキスト ボックス 379"/>
        <xdr:cNvSpPr txBox="1"/>
      </xdr:nvSpPr>
      <xdr:spPr>
        <a:xfrm>
          <a:off x="6737350" y="100139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170" cy="219710"/>
    <xdr:sp macro="" textlink="">
      <xdr:nvSpPr>
        <xdr:cNvPr id="389" name="テキスト ボックス 388"/>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1" name="直線コネクタ 390"/>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3205" cy="259080"/>
    <xdr:sp macro="" textlink="">
      <xdr:nvSpPr>
        <xdr:cNvPr id="392" name="テキスト ボックス 391"/>
        <xdr:cNvSpPr txBox="1"/>
      </xdr:nvSpPr>
      <xdr:spPr>
        <a:xfrm>
          <a:off x="6355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3" name="直線コネクタ 392"/>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4" name="テキスト ボックス 393"/>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5" name="直線コネクタ 39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3365"/>
    <xdr:sp macro="" textlink="">
      <xdr:nvSpPr>
        <xdr:cNvPr id="396" name="テキスト ボックス 395"/>
        <xdr:cNvSpPr txBox="1"/>
      </xdr:nvSpPr>
      <xdr:spPr>
        <a:xfrm>
          <a:off x="6072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7" name="直線コネクタ 396"/>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8" name="テキスト ボックス 397"/>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9" name="直線コネクタ 398"/>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0" name="テキスト ボックス 399"/>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9915" cy="253365"/>
    <xdr:sp macro="" textlink="">
      <xdr:nvSpPr>
        <xdr:cNvPr id="402" name="テキスト ボックス 401"/>
        <xdr:cNvSpPr txBox="1"/>
      </xdr:nvSpPr>
      <xdr:spPr>
        <a:xfrm>
          <a:off x="6008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69</xdr:row>
      <xdr:rowOff>132080</xdr:rowOff>
    </xdr:from>
    <xdr:to xmlns:xdr="http://schemas.openxmlformats.org/drawingml/2006/spreadsheetDrawing">
      <xdr:col>54</xdr:col>
      <xdr:colOff>189865</xdr:colOff>
      <xdr:row>79</xdr:row>
      <xdr:rowOff>4445</xdr:rowOff>
    </xdr:to>
    <xdr:cxnSp macro="">
      <xdr:nvCxnSpPr>
        <xdr:cNvPr id="404" name="直線コネクタ 403"/>
        <xdr:cNvCxnSpPr/>
      </xdr:nvCxnSpPr>
      <xdr:spPr>
        <a:xfrm flipV="1">
          <a:off x="10475595" y="11962130"/>
          <a:ext cx="127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8890</xdr:rowOff>
    </xdr:from>
    <xdr:ext cx="469900" cy="253365"/>
    <xdr:sp macro="" textlink="">
      <xdr:nvSpPr>
        <xdr:cNvPr id="405" name="商工費最小値テキスト"/>
        <xdr:cNvSpPr txBox="1"/>
      </xdr:nvSpPr>
      <xdr:spPr>
        <a:xfrm>
          <a:off x="10528300" y="135534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xdr:rowOff>
    </xdr:from>
    <xdr:to xmlns:xdr="http://schemas.openxmlformats.org/drawingml/2006/spreadsheetDrawing">
      <xdr:col>55</xdr:col>
      <xdr:colOff>88900</xdr:colOff>
      <xdr:row>79</xdr:row>
      <xdr:rowOff>4445</xdr:rowOff>
    </xdr:to>
    <xdr:cxnSp macro="">
      <xdr:nvCxnSpPr>
        <xdr:cNvPr id="406" name="直線コネクタ 405"/>
        <xdr:cNvCxnSpPr/>
      </xdr:nvCxnSpPr>
      <xdr:spPr>
        <a:xfrm>
          <a:off x="10388600" y="1354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78105</xdr:rowOff>
    </xdr:from>
    <xdr:ext cx="534670" cy="253365"/>
    <xdr:sp macro="" textlink="">
      <xdr:nvSpPr>
        <xdr:cNvPr id="407" name="商工費最大値テキスト"/>
        <xdr:cNvSpPr txBox="1"/>
      </xdr:nvSpPr>
      <xdr:spPr>
        <a:xfrm>
          <a:off x="10528300" y="117367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85,446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69</xdr:row>
      <xdr:rowOff>132080</xdr:rowOff>
    </xdr:from>
    <xdr:to xmlns:xdr="http://schemas.openxmlformats.org/drawingml/2006/spreadsheetDrawing">
      <xdr:col>55</xdr:col>
      <xdr:colOff>88900</xdr:colOff>
      <xdr:row>69</xdr:row>
      <xdr:rowOff>132080</xdr:rowOff>
    </xdr:to>
    <xdr:cxnSp macro="">
      <xdr:nvCxnSpPr>
        <xdr:cNvPr id="408" name="直線コネクタ 407"/>
        <xdr:cNvCxnSpPr/>
      </xdr:nvCxnSpPr>
      <xdr:spPr>
        <a:xfrm>
          <a:off x="10388600" y="11962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170180</xdr:rowOff>
    </xdr:from>
    <xdr:to xmlns:xdr="http://schemas.openxmlformats.org/drawingml/2006/spreadsheetDrawing">
      <xdr:col>55</xdr:col>
      <xdr:colOff>0</xdr:colOff>
      <xdr:row>78</xdr:row>
      <xdr:rowOff>21590</xdr:rowOff>
    </xdr:to>
    <xdr:cxnSp macro="">
      <xdr:nvCxnSpPr>
        <xdr:cNvPr id="409" name="直線コネクタ 408"/>
        <xdr:cNvCxnSpPr/>
      </xdr:nvCxnSpPr>
      <xdr:spPr>
        <a:xfrm>
          <a:off x="9639300" y="1337183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153670</xdr:rowOff>
    </xdr:from>
    <xdr:ext cx="534670" cy="259080"/>
    <xdr:sp macro="" textlink="">
      <xdr:nvSpPr>
        <xdr:cNvPr id="410" name="商工費平均値テキスト"/>
        <xdr:cNvSpPr txBox="1"/>
      </xdr:nvSpPr>
      <xdr:spPr>
        <a:xfrm>
          <a:off x="10528300" y="130124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130810</xdr:rowOff>
    </xdr:from>
    <xdr:to xmlns:xdr="http://schemas.openxmlformats.org/drawingml/2006/spreadsheetDrawing">
      <xdr:col>55</xdr:col>
      <xdr:colOff>50800</xdr:colOff>
      <xdr:row>77</xdr:row>
      <xdr:rowOff>60960</xdr:rowOff>
    </xdr:to>
    <xdr:sp macro="" textlink="">
      <xdr:nvSpPr>
        <xdr:cNvPr id="411" name="フローチャート: 判断 410"/>
        <xdr:cNvSpPr/>
      </xdr:nvSpPr>
      <xdr:spPr>
        <a:xfrm>
          <a:off x="104267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170180</xdr:rowOff>
    </xdr:from>
    <xdr:to xmlns:xdr="http://schemas.openxmlformats.org/drawingml/2006/spreadsheetDrawing">
      <xdr:col>50</xdr:col>
      <xdr:colOff>114300</xdr:colOff>
      <xdr:row>78</xdr:row>
      <xdr:rowOff>83185</xdr:rowOff>
    </xdr:to>
    <xdr:cxnSp macro="">
      <xdr:nvCxnSpPr>
        <xdr:cNvPr id="412" name="直線コネクタ 411"/>
        <xdr:cNvCxnSpPr/>
      </xdr:nvCxnSpPr>
      <xdr:spPr>
        <a:xfrm flipV="1">
          <a:off x="8750300" y="1337183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83185</xdr:rowOff>
    </xdr:from>
    <xdr:to xmlns:xdr="http://schemas.openxmlformats.org/drawingml/2006/spreadsheetDrawing">
      <xdr:col>50</xdr:col>
      <xdr:colOff>165100</xdr:colOff>
      <xdr:row>77</xdr:row>
      <xdr:rowOff>13335</xdr:rowOff>
    </xdr:to>
    <xdr:sp macro="" textlink="">
      <xdr:nvSpPr>
        <xdr:cNvPr id="413" name="フローチャート: 判断 412"/>
        <xdr:cNvSpPr/>
      </xdr:nvSpPr>
      <xdr:spPr>
        <a:xfrm>
          <a:off x="9588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29845</xdr:rowOff>
    </xdr:from>
    <xdr:ext cx="528955" cy="253365"/>
    <xdr:sp macro="" textlink="">
      <xdr:nvSpPr>
        <xdr:cNvPr id="414" name="テキスト ボックス 413"/>
        <xdr:cNvSpPr txBox="1"/>
      </xdr:nvSpPr>
      <xdr:spPr>
        <a:xfrm>
          <a:off x="9371965" y="128885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97790</xdr:rowOff>
    </xdr:from>
    <xdr:to xmlns:xdr="http://schemas.openxmlformats.org/drawingml/2006/spreadsheetDrawing">
      <xdr:col>45</xdr:col>
      <xdr:colOff>177800</xdr:colOff>
      <xdr:row>78</xdr:row>
      <xdr:rowOff>83185</xdr:rowOff>
    </xdr:to>
    <xdr:cxnSp macro="">
      <xdr:nvCxnSpPr>
        <xdr:cNvPr id="415" name="直線コネクタ 414"/>
        <xdr:cNvCxnSpPr/>
      </xdr:nvCxnSpPr>
      <xdr:spPr>
        <a:xfrm>
          <a:off x="7861300" y="13299440"/>
          <a:ext cx="889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87630</xdr:rowOff>
    </xdr:from>
    <xdr:to xmlns:xdr="http://schemas.openxmlformats.org/drawingml/2006/spreadsheetDrawing">
      <xdr:col>46</xdr:col>
      <xdr:colOff>38100</xdr:colOff>
      <xdr:row>77</xdr:row>
      <xdr:rowOff>17780</xdr:rowOff>
    </xdr:to>
    <xdr:sp macro="" textlink="">
      <xdr:nvSpPr>
        <xdr:cNvPr id="416" name="フローチャート: 判断 415"/>
        <xdr:cNvSpPr/>
      </xdr:nvSpPr>
      <xdr:spPr>
        <a:xfrm>
          <a:off x="8699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34290</xdr:rowOff>
    </xdr:from>
    <xdr:ext cx="528955" cy="259080"/>
    <xdr:sp macro="" textlink="">
      <xdr:nvSpPr>
        <xdr:cNvPr id="417" name="テキスト ボックス 416"/>
        <xdr:cNvSpPr txBox="1"/>
      </xdr:nvSpPr>
      <xdr:spPr>
        <a:xfrm>
          <a:off x="8482965" y="128930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97790</xdr:rowOff>
    </xdr:from>
    <xdr:to xmlns:xdr="http://schemas.openxmlformats.org/drawingml/2006/spreadsheetDrawing">
      <xdr:col>41</xdr:col>
      <xdr:colOff>50800</xdr:colOff>
      <xdr:row>78</xdr:row>
      <xdr:rowOff>71120</xdr:rowOff>
    </xdr:to>
    <xdr:cxnSp macro="">
      <xdr:nvCxnSpPr>
        <xdr:cNvPr id="418" name="直線コネクタ 417"/>
        <xdr:cNvCxnSpPr/>
      </xdr:nvCxnSpPr>
      <xdr:spPr>
        <a:xfrm flipV="1">
          <a:off x="6972300" y="1329944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120650</xdr:rowOff>
    </xdr:from>
    <xdr:to xmlns:xdr="http://schemas.openxmlformats.org/drawingml/2006/spreadsheetDrawing">
      <xdr:col>41</xdr:col>
      <xdr:colOff>101600</xdr:colOff>
      <xdr:row>76</xdr:row>
      <xdr:rowOff>50165</xdr:rowOff>
    </xdr:to>
    <xdr:sp macro="" textlink="">
      <xdr:nvSpPr>
        <xdr:cNvPr id="419" name="フローチャート: 判断 418"/>
        <xdr:cNvSpPr/>
      </xdr:nvSpPr>
      <xdr:spPr>
        <a:xfrm>
          <a:off x="7810500" y="12979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66675</xdr:rowOff>
    </xdr:from>
    <xdr:ext cx="528955" cy="253365"/>
    <xdr:sp macro="" textlink="">
      <xdr:nvSpPr>
        <xdr:cNvPr id="420" name="テキスト ボックス 419"/>
        <xdr:cNvSpPr txBox="1"/>
      </xdr:nvSpPr>
      <xdr:spPr>
        <a:xfrm>
          <a:off x="7593965" y="127539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139065</xdr:rowOff>
    </xdr:from>
    <xdr:to xmlns:xdr="http://schemas.openxmlformats.org/drawingml/2006/spreadsheetDrawing">
      <xdr:col>36</xdr:col>
      <xdr:colOff>165100</xdr:colOff>
      <xdr:row>77</xdr:row>
      <xdr:rowOff>69215</xdr:rowOff>
    </xdr:to>
    <xdr:sp macro="" textlink="">
      <xdr:nvSpPr>
        <xdr:cNvPr id="421" name="フローチャート: 判断 420"/>
        <xdr:cNvSpPr/>
      </xdr:nvSpPr>
      <xdr:spPr>
        <a:xfrm>
          <a:off x="6921500" y="1316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86360</xdr:rowOff>
    </xdr:from>
    <xdr:ext cx="528955" cy="253365"/>
    <xdr:sp macro="" textlink="">
      <xdr:nvSpPr>
        <xdr:cNvPr id="422" name="テキスト ボックス 421"/>
        <xdr:cNvSpPr txBox="1"/>
      </xdr:nvSpPr>
      <xdr:spPr>
        <a:xfrm>
          <a:off x="6704965" y="129451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142240</xdr:rowOff>
    </xdr:from>
    <xdr:to xmlns:xdr="http://schemas.openxmlformats.org/drawingml/2006/spreadsheetDrawing">
      <xdr:col>55</xdr:col>
      <xdr:colOff>50800</xdr:colOff>
      <xdr:row>78</xdr:row>
      <xdr:rowOff>72390</xdr:rowOff>
    </xdr:to>
    <xdr:sp macro="" textlink="">
      <xdr:nvSpPr>
        <xdr:cNvPr id="428" name="楕円 427"/>
        <xdr:cNvSpPr/>
      </xdr:nvSpPr>
      <xdr:spPr>
        <a:xfrm>
          <a:off x="10426700" y="133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120650</xdr:rowOff>
    </xdr:from>
    <xdr:ext cx="534670" cy="253365"/>
    <xdr:sp macro="" textlink="">
      <xdr:nvSpPr>
        <xdr:cNvPr id="429" name="商工費該当値テキスト"/>
        <xdr:cNvSpPr txBox="1"/>
      </xdr:nvSpPr>
      <xdr:spPr>
        <a:xfrm>
          <a:off x="10528300" y="133223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119380</xdr:rowOff>
    </xdr:from>
    <xdr:to xmlns:xdr="http://schemas.openxmlformats.org/drawingml/2006/spreadsheetDrawing">
      <xdr:col>50</xdr:col>
      <xdr:colOff>165100</xdr:colOff>
      <xdr:row>78</xdr:row>
      <xdr:rowOff>49530</xdr:rowOff>
    </xdr:to>
    <xdr:sp macro="" textlink="">
      <xdr:nvSpPr>
        <xdr:cNvPr id="430" name="楕円 429"/>
        <xdr:cNvSpPr/>
      </xdr:nvSpPr>
      <xdr:spPr>
        <a:xfrm>
          <a:off x="95885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40640</xdr:rowOff>
    </xdr:from>
    <xdr:ext cx="528955" cy="253365"/>
    <xdr:sp macro="" textlink="">
      <xdr:nvSpPr>
        <xdr:cNvPr id="431" name="テキスト ボックス 430"/>
        <xdr:cNvSpPr txBox="1"/>
      </xdr:nvSpPr>
      <xdr:spPr>
        <a:xfrm>
          <a:off x="9371965" y="134137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32385</xdr:rowOff>
    </xdr:from>
    <xdr:to xmlns:xdr="http://schemas.openxmlformats.org/drawingml/2006/spreadsheetDrawing">
      <xdr:col>46</xdr:col>
      <xdr:colOff>38100</xdr:colOff>
      <xdr:row>78</xdr:row>
      <xdr:rowOff>133985</xdr:rowOff>
    </xdr:to>
    <xdr:sp macro="" textlink="">
      <xdr:nvSpPr>
        <xdr:cNvPr id="432" name="楕円 431"/>
        <xdr:cNvSpPr/>
      </xdr:nvSpPr>
      <xdr:spPr>
        <a:xfrm>
          <a:off x="8699500" y="134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125095</xdr:rowOff>
    </xdr:from>
    <xdr:ext cx="464185" cy="258445"/>
    <xdr:sp macro="" textlink="">
      <xdr:nvSpPr>
        <xdr:cNvPr id="433" name="テキスト ボックス 432"/>
        <xdr:cNvSpPr txBox="1"/>
      </xdr:nvSpPr>
      <xdr:spPr>
        <a:xfrm>
          <a:off x="8515350" y="1349819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46355</xdr:rowOff>
    </xdr:from>
    <xdr:to xmlns:xdr="http://schemas.openxmlformats.org/drawingml/2006/spreadsheetDrawing">
      <xdr:col>41</xdr:col>
      <xdr:colOff>101600</xdr:colOff>
      <xdr:row>77</xdr:row>
      <xdr:rowOff>147955</xdr:rowOff>
    </xdr:to>
    <xdr:sp macro="" textlink="">
      <xdr:nvSpPr>
        <xdr:cNvPr id="434" name="楕円 433"/>
        <xdr:cNvSpPr/>
      </xdr:nvSpPr>
      <xdr:spPr>
        <a:xfrm>
          <a:off x="78105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139065</xdr:rowOff>
    </xdr:from>
    <xdr:ext cx="528955" cy="259080"/>
    <xdr:sp macro="" textlink="">
      <xdr:nvSpPr>
        <xdr:cNvPr id="435" name="テキスト ボックス 434"/>
        <xdr:cNvSpPr txBox="1"/>
      </xdr:nvSpPr>
      <xdr:spPr>
        <a:xfrm>
          <a:off x="7593965" y="133407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20320</xdr:rowOff>
    </xdr:from>
    <xdr:to xmlns:xdr="http://schemas.openxmlformats.org/drawingml/2006/spreadsheetDrawing">
      <xdr:col>36</xdr:col>
      <xdr:colOff>165100</xdr:colOff>
      <xdr:row>78</xdr:row>
      <xdr:rowOff>121920</xdr:rowOff>
    </xdr:to>
    <xdr:sp macro="" textlink="">
      <xdr:nvSpPr>
        <xdr:cNvPr id="436" name="楕円 435"/>
        <xdr:cNvSpPr/>
      </xdr:nvSpPr>
      <xdr:spPr>
        <a:xfrm>
          <a:off x="692150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113030</xdr:rowOff>
    </xdr:from>
    <xdr:ext cx="464185" cy="259080"/>
    <xdr:sp macro="" textlink="">
      <xdr:nvSpPr>
        <xdr:cNvPr id="437" name="テキスト ボックス 436"/>
        <xdr:cNvSpPr txBox="1"/>
      </xdr:nvSpPr>
      <xdr:spPr>
        <a:xfrm>
          <a:off x="6737350" y="1348613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170" cy="219710"/>
    <xdr:sp macro="" textlink="">
      <xdr:nvSpPr>
        <xdr:cNvPr id="446" name="テキスト ボックス 445"/>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3205" cy="253365"/>
    <xdr:sp macro="" textlink="">
      <xdr:nvSpPr>
        <xdr:cNvPr id="448" name="テキスト ボックス 447"/>
        <xdr:cNvSpPr txBox="1"/>
      </xdr:nvSpPr>
      <xdr:spPr>
        <a:xfrm>
          <a:off x="6355080" y="17256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9" name="直線コネクタ 44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50" name="テキスト ボックス 449"/>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1" name="直線コネクタ 45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2" name="テキスト ボックス 45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3365"/>
    <xdr:sp macro="" textlink="">
      <xdr:nvSpPr>
        <xdr:cNvPr id="454" name="テキスト ボックス 453"/>
        <xdr:cNvSpPr txBox="1"/>
      </xdr:nvSpPr>
      <xdr:spPr>
        <a:xfrm>
          <a:off x="6072505" y="1611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5" name="直線コネクタ 45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89915" cy="259080"/>
    <xdr:sp macro="" textlink="">
      <xdr:nvSpPr>
        <xdr:cNvPr id="456" name="テキスト ボックス 455"/>
        <xdr:cNvSpPr txBox="1"/>
      </xdr:nvSpPr>
      <xdr:spPr>
        <a:xfrm>
          <a:off x="6008370" y="1573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7" name="直線コネクタ 45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9915" cy="259080"/>
    <xdr:sp macro="" textlink="">
      <xdr:nvSpPr>
        <xdr:cNvPr id="458" name="テキスト ボックス 457"/>
        <xdr:cNvSpPr txBox="1"/>
      </xdr:nvSpPr>
      <xdr:spPr>
        <a:xfrm>
          <a:off x="6008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9" name="直線コネクタ 45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915" cy="253365"/>
    <xdr:sp macro="" textlink="">
      <xdr:nvSpPr>
        <xdr:cNvPr id="460" name="テキスト ボックス 459"/>
        <xdr:cNvSpPr txBox="1"/>
      </xdr:nvSpPr>
      <xdr:spPr>
        <a:xfrm>
          <a:off x="6008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168275</xdr:rowOff>
    </xdr:from>
    <xdr:to xmlns:xdr="http://schemas.openxmlformats.org/drawingml/2006/spreadsheetDrawing">
      <xdr:col>54</xdr:col>
      <xdr:colOff>189865</xdr:colOff>
      <xdr:row>99</xdr:row>
      <xdr:rowOff>64135</xdr:rowOff>
    </xdr:to>
    <xdr:cxnSp macro="">
      <xdr:nvCxnSpPr>
        <xdr:cNvPr id="462" name="直線コネクタ 461"/>
        <xdr:cNvCxnSpPr/>
      </xdr:nvCxnSpPr>
      <xdr:spPr>
        <a:xfrm flipV="1">
          <a:off x="10475595" y="15427325"/>
          <a:ext cx="127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67945</xdr:rowOff>
    </xdr:from>
    <xdr:ext cx="534670" cy="258445"/>
    <xdr:sp macro="" textlink="">
      <xdr:nvSpPr>
        <xdr:cNvPr id="463" name="土木費最小値テキスト"/>
        <xdr:cNvSpPr txBox="1"/>
      </xdr:nvSpPr>
      <xdr:spPr>
        <a:xfrm>
          <a:off x="10528300" y="170414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64135</xdr:rowOff>
    </xdr:from>
    <xdr:to xmlns:xdr="http://schemas.openxmlformats.org/drawingml/2006/spreadsheetDrawing">
      <xdr:col>55</xdr:col>
      <xdr:colOff>88900</xdr:colOff>
      <xdr:row>99</xdr:row>
      <xdr:rowOff>64135</xdr:rowOff>
    </xdr:to>
    <xdr:cxnSp macro="">
      <xdr:nvCxnSpPr>
        <xdr:cNvPr id="464" name="直線コネクタ 463"/>
        <xdr:cNvCxnSpPr/>
      </xdr:nvCxnSpPr>
      <xdr:spPr>
        <a:xfrm>
          <a:off x="10388600" y="17037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114935</xdr:rowOff>
    </xdr:from>
    <xdr:ext cx="598805" cy="259080"/>
    <xdr:sp macro="" textlink="">
      <xdr:nvSpPr>
        <xdr:cNvPr id="465" name="土木費最大値テキスト"/>
        <xdr:cNvSpPr txBox="1"/>
      </xdr:nvSpPr>
      <xdr:spPr>
        <a:xfrm>
          <a:off x="10528300" y="15202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155,244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168275</xdr:rowOff>
    </xdr:from>
    <xdr:to xmlns:xdr="http://schemas.openxmlformats.org/drawingml/2006/spreadsheetDrawing">
      <xdr:col>55</xdr:col>
      <xdr:colOff>88900</xdr:colOff>
      <xdr:row>89</xdr:row>
      <xdr:rowOff>168275</xdr:rowOff>
    </xdr:to>
    <xdr:cxnSp macro="">
      <xdr:nvCxnSpPr>
        <xdr:cNvPr id="466" name="直線コネクタ 465"/>
        <xdr:cNvCxnSpPr/>
      </xdr:nvCxnSpPr>
      <xdr:spPr>
        <a:xfrm>
          <a:off x="10388600" y="15427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6985</xdr:rowOff>
    </xdr:from>
    <xdr:to xmlns:xdr="http://schemas.openxmlformats.org/drawingml/2006/spreadsheetDrawing">
      <xdr:col>55</xdr:col>
      <xdr:colOff>0</xdr:colOff>
      <xdr:row>96</xdr:row>
      <xdr:rowOff>24130</xdr:rowOff>
    </xdr:to>
    <xdr:cxnSp macro="">
      <xdr:nvCxnSpPr>
        <xdr:cNvPr id="467" name="直線コネクタ 466"/>
        <xdr:cNvCxnSpPr/>
      </xdr:nvCxnSpPr>
      <xdr:spPr>
        <a:xfrm>
          <a:off x="9639300" y="1646618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125095</xdr:rowOff>
    </xdr:from>
    <xdr:ext cx="534670" cy="258445"/>
    <xdr:sp macro="" textlink="">
      <xdr:nvSpPr>
        <xdr:cNvPr id="468" name="土木費平均値テキスト"/>
        <xdr:cNvSpPr txBox="1"/>
      </xdr:nvSpPr>
      <xdr:spPr>
        <a:xfrm>
          <a:off x="10528300" y="165842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146685</xdr:rowOff>
    </xdr:from>
    <xdr:to xmlns:xdr="http://schemas.openxmlformats.org/drawingml/2006/spreadsheetDrawing">
      <xdr:col>55</xdr:col>
      <xdr:colOff>50800</xdr:colOff>
      <xdr:row>97</xdr:row>
      <xdr:rowOff>76835</xdr:rowOff>
    </xdr:to>
    <xdr:sp macro="" textlink="">
      <xdr:nvSpPr>
        <xdr:cNvPr id="469" name="フローチャート: 判断 468"/>
        <xdr:cNvSpPr/>
      </xdr:nvSpPr>
      <xdr:spPr>
        <a:xfrm>
          <a:off x="10426700" y="166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6985</xdr:rowOff>
    </xdr:from>
    <xdr:to xmlns:xdr="http://schemas.openxmlformats.org/drawingml/2006/spreadsheetDrawing">
      <xdr:col>50</xdr:col>
      <xdr:colOff>114300</xdr:colOff>
      <xdr:row>96</xdr:row>
      <xdr:rowOff>159385</xdr:rowOff>
    </xdr:to>
    <xdr:cxnSp macro="">
      <xdr:nvCxnSpPr>
        <xdr:cNvPr id="470" name="直線コネクタ 469"/>
        <xdr:cNvCxnSpPr/>
      </xdr:nvCxnSpPr>
      <xdr:spPr>
        <a:xfrm flipV="1">
          <a:off x="8750300" y="1646618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127635</xdr:rowOff>
    </xdr:from>
    <xdr:to xmlns:xdr="http://schemas.openxmlformats.org/drawingml/2006/spreadsheetDrawing">
      <xdr:col>50</xdr:col>
      <xdr:colOff>165100</xdr:colOff>
      <xdr:row>97</xdr:row>
      <xdr:rowOff>57785</xdr:rowOff>
    </xdr:to>
    <xdr:sp macro="" textlink="">
      <xdr:nvSpPr>
        <xdr:cNvPr id="471" name="フローチャート: 判断 470"/>
        <xdr:cNvSpPr/>
      </xdr:nvSpPr>
      <xdr:spPr>
        <a:xfrm>
          <a:off x="9588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48895</xdr:rowOff>
    </xdr:from>
    <xdr:ext cx="528955" cy="259080"/>
    <xdr:sp macro="" textlink="">
      <xdr:nvSpPr>
        <xdr:cNvPr id="472" name="テキスト ボックス 471"/>
        <xdr:cNvSpPr txBox="1"/>
      </xdr:nvSpPr>
      <xdr:spPr>
        <a:xfrm>
          <a:off x="9371965" y="166795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159385</xdr:rowOff>
    </xdr:from>
    <xdr:to xmlns:xdr="http://schemas.openxmlformats.org/drawingml/2006/spreadsheetDrawing">
      <xdr:col>45</xdr:col>
      <xdr:colOff>177800</xdr:colOff>
      <xdr:row>97</xdr:row>
      <xdr:rowOff>43180</xdr:rowOff>
    </xdr:to>
    <xdr:cxnSp macro="">
      <xdr:nvCxnSpPr>
        <xdr:cNvPr id="473" name="直線コネクタ 472"/>
        <xdr:cNvCxnSpPr/>
      </xdr:nvCxnSpPr>
      <xdr:spPr>
        <a:xfrm flipV="1">
          <a:off x="7861300" y="1661858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130175</xdr:rowOff>
    </xdr:from>
    <xdr:to xmlns:xdr="http://schemas.openxmlformats.org/drawingml/2006/spreadsheetDrawing">
      <xdr:col>46</xdr:col>
      <xdr:colOff>38100</xdr:colOff>
      <xdr:row>97</xdr:row>
      <xdr:rowOff>60325</xdr:rowOff>
    </xdr:to>
    <xdr:sp macro="" textlink="">
      <xdr:nvSpPr>
        <xdr:cNvPr id="474" name="フローチャート: 判断 473"/>
        <xdr:cNvSpPr/>
      </xdr:nvSpPr>
      <xdr:spPr>
        <a:xfrm>
          <a:off x="8699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52070</xdr:rowOff>
    </xdr:from>
    <xdr:ext cx="528955" cy="253365"/>
    <xdr:sp macro="" textlink="">
      <xdr:nvSpPr>
        <xdr:cNvPr id="475" name="テキスト ボックス 474"/>
        <xdr:cNvSpPr txBox="1"/>
      </xdr:nvSpPr>
      <xdr:spPr>
        <a:xfrm>
          <a:off x="8482965" y="166827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43180</xdr:rowOff>
    </xdr:from>
    <xdr:to xmlns:xdr="http://schemas.openxmlformats.org/drawingml/2006/spreadsheetDrawing">
      <xdr:col>41</xdr:col>
      <xdr:colOff>50800</xdr:colOff>
      <xdr:row>97</xdr:row>
      <xdr:rowOff>137795</xdr:rowOff>
    </xdr:to>
    <xdr:cxnSp macro="">
      <xdr:nvCxnSpPr>
        <xdr:cNvPr id="476" name="直線コネクタ 475"/>
        <xdr:cNvCxnSpPr/>
      </xdr:nvCxnSpPr>
      <xdr:spPr>
        <a:xfrm flipV="1">
          <a:off x="6972300" y="1667383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99695</xdr:rowOff>
    </xdr:from>
    <xdr:to xmlns:xdr="http://schemas.openxmlformats.org/drawingml/2006/spreadsheetDrawing">
      <xdr:col>41</xdr:col>
      <xdr:colOff>101600</xdr:colOff>
      <xdr:row>97</xdr:row>
      <xdr:rowOff>29845</xdr:rowOff>
    </xdr:to>
    <xdr:sp macro="" textlink="">
      <xdr:nvSpPr>
        <xdr:cNvPr id="477" name="フローチャート: 判断 476"/>
        <xdr:cNvSpPr/>
      </xdr:nvSpPr>
      <xdr:spPr>
        <a:xfrm>
          <a:off x="7810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46355</xdr:rowOff>
    </xdr:from>
    <xdr:ext cx="528955" cy="259080"/>
    <xdr:sp macro="" textlink="">
      <xdr:nvSpPr>
        <xdr:cNvPr id="478" name="テキスト ボックス 477"/>
        <xdr:cNvSpPr txBox="1"/>
      </xdr:nvSpPr>
      <xdr:spPr>
        <a:xfrm>
          <a:off x="7593965" y="163341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3175</xdr:rowOff>
    </xdr:from>
    <xdr:to xmlns:xdr="http://schemas.openxmlformats.org/drawingml/2006/spreadsheetDrawing">
      <xdr:col>36</xdr:col>
      <xdr:colOff>165100</xdr:colOff>
      <xdr:row>97</xdr:row>
      <xdr:rowOff>104775</xdr:rowOff>
    </xdr:to>
    <xdr:sp macro="" textlink="">
      <xdr:nvSpPr>
        <xdr:cNvPr id="479" name="フローチャート: 判断 478"/>
        <xdr:cNvSpPr/>
      </xdr:nvSpPr>
      <xdr:spPr>
        <a:xfrm>
          <a:off x="6921500" y="1663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121285</xdr:rowOff>
    </xdr:from>
    <xdr:ext cx="528955" cy="253365"/>
    <xdr:sp macro="" textlink="">
      <xdr:nvSpPr>
        <xdr:cNvPr id="480" name="テキスト ボックス 479"/>
        <xdr:cNvSpPr txBox="1"/>
      </xdr:nvSpPr>
      <xdr:spPr>
        <a:xfrm>
          <a:off x="6704965" y="164090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3" name="テキスト ボックス 48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4" name="テキスト ボックス 48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144780</xdr:rowOff>
    </xdr:from>
    <xdr:to xmlns:xdr="http://schemas.openxmlformats.org/drawingml/2006/spreadsheetDrawing">
      <xdr:col>55</xdr:col>
      <xdr:colOff>50800</xdr:colOff>
      <xdr:row>96</xdr:row>
      <xdr:rowOff>74930</xdr:rowOff>
    </xdr:to>
    <xdr:sp macro="" textlink="">
      <xdr:nvSpPr>
        <xdr:cNvPr id="486" name="楕円 485"/>
        <xdr:cNvSpPr/>
      </xdr:nvSpPr>
      <xdr:spPr>
        <a:xfrm>
          <a:off x="10426700" y="164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167640</xdr:rowOff>
    </xdr:from>
    <xdr:ext cx="534670" cy="253365"/>
    <xdr:sp macro="" textlink="">
      <xdr:nvSpPr>
        <xdr:cNvPr id="487" name="土木費該当値テキスト"/>
        <xdr:cNvSpPr txBox="1"/>
      </xdr:nvSpPr>
      <xdr:spPr>
        <a:xfrm>
          <a:off x="10528300" y="162839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127635</xdr:rowOff>
    </xdr:from>
    <xdr:to xmlns:xdr="http://schemas.openxmlformats.org/drawingml/2006/spreadsheetDrawing">
      <xdr:col>50</xdr:col>
      <xdr:colOff>165100</xdr:colOff>
      <xdr:row>96</xdr:row>
      <xdr:rowOff>57785</xdr:rowOff>
    </xdr:to>
    <xdr:sp macro="" textlink="">
      <xdr:nvSpPr>
        <xdr:cNvPr id="488" name="楕円 487"/>
        <xdr:cNvSpPr/>
      </xdr:nvSpPr>
      <xdr:spPr>
        <a:xfrm>
          <a:off x="9588500" y="1641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74930</xdr:rowOff>
    </xdr:from>
    <xdr:ext cx="528955" cy="253365"/>
    <xdr:sp macro="" textlink="">
      <xdr:nvSpPr>
        <xdr:cNvPr id="489" name="テキスト ボックス 488"/>
        <xdr:cNvSpPr txBox="1"/>
      </xdr:nvSpPr>
      <xdr:spPr>
        <a:xfrm>
          <a:off x="9371965" y="161912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109220</xdr:rowOff>
    </xdr:from>
    <xdr:to xmlns:xdr="http://schemas.openxmlformats.org/drawingml/2006/spreadsheetDrawing">
      <xdr:col>46</xdr:col>
      <xdr:colOff>38100</xdr:colOff>
      <xdr:row>97</xdr:row>
      <xdr:rowOff>38735</xdr:rowOff>
    </xdr:to>
    <xdr:sp macro="" textlink="">
      <xdr:nvSpPr>
        <xdr:cNvPr id="490" name="楕円 489"/>
        <xdr:cNvSpPr/>
      </xdr:nvSpPr>
      <xdr:spPr>
        <a:xfrm>
          <a:off x="8699500" y="16568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55245</xdr:rowOff>
    </xdr:from>
    <xdr:ext cx="528955" cy="253365"/>
    <xdr:sp macro="" textlink="">
      <xdr:nvSpPr>
        <xdr:cNvPr id="491" name="テキスト ボックス 490"/>
        <xdr:cNvSpPr txBox="1"/>
      </xdr:nvSpPr>
      <xdr:spPr>
        <a:xfrm>
          <a:off x="8482965" y="163429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163830</xdr:rowOff>
    </xdr:from>
    <xdr:to xmlns:xdr="http://schemas.openxmlformats.org/drawingml/2006/spreadsheetDrawing">
      <xdr:col>41</xdr:col>
      <xdr:colOff>101600</xdr:colOff>
      <xdr:row>97</xdr:row>
      <xdr:rowOff>93980</xdr:rowOff>
    </xdr:to>
    <xdr:sp macro="" textlink="">
      <xdr:nvSpPr>
        <xdr:cNvPr id="492" name="楕円 491"/>
        <xdr:cNvSpPr/>
      </xdr:nvSpPr>
      <xdr:spPr>
        <a:xfrm>
          <a:off x="7810500" y="1662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85090</xdr:rowOff>
    </xdr:from>
    <xdr:ext cx="528955" cy="259080"/>
    <xdr:sp macro="" textlink="">
      <xdr:nvSpPr>
        <xdr:cNvPr id="493" name="テキスト ボックス 492"/>
        <xdr:cNvSpPr txBox="1"/>
      </xdr:nvSpPr>
      <xdr:spPr>
        <a:xfrm>
          <a:off x="7593965" y="167157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86995</xdr:rowOff>
    </xdr:from>
    <xdr:to xmlns:xdr="http://schemas.openxmlformats.org/drawingml/2006/spreadsheetDrawing">
      <xdr:col>36</xdr:col>
      <xdr:colOff>165100</xdr:colOff>
      <xdr:row>98</xdr:row>
      <xdr:rowOff>17780</xdr:rowOff>
    </xdr:to>
    <xdr:sp macro="" textlink="">
      <xdr:nvSpPr>
        <xdr:cNvPr id="494" name="楕円 493"/>
        <xdr:cNvSpPr/>
      </xdr:nvSpPr>
      <xdr:spPr>
        <a:xfrm>
          <a:off x="6921500" y="16717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8255</xdr:rowOff>
    </xdr:from>
    <xdr:ext cx="528955" cy="253365"/>
    <xdr:sp macro="" textlink="">
      <xdr:nvSpPr>
        <xdr:cNvPr id="495" name="テキスト ボックス 494"/>
        <xdr:cNvSpPr txBox="1"/>
      </xdr:nvSpPr>
      <xdr:spPr>
        <a:xfrm>
          <a:off x="6704965" y="168103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170" cy="219710"/>
    <xdr:sp macro="" textlink="">
      <xdr:nvSpPr>
        <xdr:cNvPr id="504" name="テキスト ボックス 503"/>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5" name="直線コネクタ 50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6" name="直線コネクタ 505"/>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3205" cy="259080"/>
    <xdr:sp macro="" textlink="">
      <xdr:nvSpPr>
        <xdr:cNvPr id="507" name="テキスト ボックス 506"/>
        <xdr:cNvSpPr txBox="1"/>
      </xdr:nvSpPr>
      <xdr:spPr>
        <a:xfrm>
          <a:off x="12197080" y="6643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8" name="直線コネクタ 507"/>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3365"/>
    <xdr:sp macro="" textlink="">
      <xdr:nvSpPr>
        <xdr:cNvPr id="509" name="テキスト ボックス 508"/>
        <xdr:cNvSpPr txBox="1"/>
      </xdr:nvSpPr>
      <xdr:spPr>
        <a:xfrm>
          <a:off x="11914505" y="6316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0" name="直線コネクタ 509"/>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1" name="テキスト ボックス 510"/>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2" name="直線コネクタ 511"/>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3365"/>
    <xdr:sp macro="" textlink="">
      <xdr:nvSpPr>
        <xdr:cNvPr id="513" name="テキスト ボックス 512"/>
        <xdr:cNvSpPr txBox="1"/>
      </xdr:nvSpPr>
      <xdr:spPr>
        <a:xfrm>
          <a:off x="11914505" y="5664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4" name="直線コネクタ 513"/>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89915" cy="258445"/>
    <xdr:sp macro="" textlink="">
      <xdr:nvSpPr>
        <xdr:cNvPr id="515" name="テキスト ボックス 514"/>
        <xdr:cNvSpPr txBox="1"/>
      </xdr:nvSpPr>
      <xdr:spPr>
        <a:xfrm>
          <a:off x="11850370" y="5337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6" name="直線コネクタ 515"/>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89915" cy="259080"/>
    <xdr:sp macro="" textlink="">
      <xdr:nvSpPr>
        <xdr:cNvPr id="517" name="テキスト ボックス 516"/>
        <xdr:cNvSpPr txBox="1"/>
      </xdr:nvSpPr>
      <xdr:spPr>
        <a:xfrm>
          <a:off x="11850370" y="5010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8" name="直線コネクタ 51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9915" cy="253365"/>
    <xdr:sp macro="" textlink="">
      <xdr:nvSpPr>
        <xdr:cNvPr id="519" name="テキスト ボックス 518"/>
        <xdr:cNvSpPr txBox="1"/>
      </xdr:nvSpPr>
      <xdr:spPr>
        <a:xfrm>
          <a:off x="11850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67310</xdr:rowOff>
    </xdr:from>
    <xdr:to xmlns:xdr="http://schemas.openxmlformats.org/drawingml/2006/spreadsheetDrawing">
      <xdr:col>85</xdr:col>
      <xdr:colOff>126365</xdr:colOff>
      <xdr:row>38</xdr:row>
      <xdr:rowOff>156845</xdr:rowOff>
    </xdr:to>
    <xdr:cxnSp macro="">
      <xdr:nvCxnSpPr>
        <xdr:cNvPr id="521" name="直線コネクタ 520"/>
        <xdr:cNvCxnSpPr/>
      </xdr:nvCxnSpPr>
      <xdr:spPr>
        <a:xfrm flipV="1">
          <a:off x="16317595" y="5210810"/>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160655</xdr:rowOff>
    </xdr:from>
    <xdr:ext cx="534670" cy="259080"/>
    <xdr:sp macro="" textlink="">
      <xdr:nvSpPr>
        <xdr:cNvPr id="522" name="消防費最小値テキスト"/>
        <xdr:cNvSpPr txBox="1"/>
      </xdr:nvSpPr>
      <xdr:spPr>
        <a:xfrm>
          <a:off x="16370300" y="6675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156845</xdr:rowOff>
    </xdr:from>
    <xdr:to xmlns:xdr="http://schemas.openxmlformats.org/drawingml/2006/spreadsheetDrawing">
      <xdr:col>86</xdr:col>
      <xdr:colOff>25400</xdr:colOff>
      <xdr:row>38</xdr:row>
      <xdr:rowOff>156845</xdr:rowOff>
    </xdr:to>
    <xdr:cxnSp macro="">
      <xdr:nvCxnSpPr>
        <xdr:cNvPr id="523" name="直線コネクタ 522"/>
        <xdr:cNvCxnSpPr/>
      </xdr:nvCxnSpPr>
      <xdr:spPr>
        <a:xfrm>
          <a:off x="16230600" y="667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13970</xdr:rowOff>
    </xdr:from>
    <xdr:ext cx="598805" cy="259080"/>
    <xdr:sp macro="" textlink="">
      <xdr:nvSpPr>
        <xdr:cNvPr id="524" name="消防費最大値テキスト"/>
        <xdr:cNvSpPr txBox="1"/>
      </xdr:nvSpPr>
      <xdr:spPr>
        <a:xfrm>
          <a:off x="16370300" y="4986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144,665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67310</xdr:rowOff>
    </xdr:from>
    <xdr:to xmlns:xdr="http://schemas.openxmlformats.org/drawingml/2006/spreadsheetDrawing">
      <xdr:col>86</xdr:col>
      <xdr:colOff>25400</xdr:colOff>
      <xdr:row>30</xdr:row>
      <xdr:rowOff>67310</xdr:rowOff>
    </xdr:to>
    <xdr:cxnSp macro="">
      <xdr:nvCxnSpPr>
        <xdr:cNvPr id="525" name="直線コネクタ 524"/>
        <xdr:cNvCxnSpPr/>
      </xdr:nvCxnSpPr>
      <xdr:spPr>
        <a:xfrm>
          <a:off x="16230600" y="5210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73025</xdr:rowOff>
    </xdr:from>
    <xdr:to xmlns:xdr="http://schemas.openxmlformats.org/drawingml/2006/spreadsheetDrawing">
      <xdr:col>85</xdr:col>
      <xdr:colOff>127000</xdr:colOff>
      <xdr:row>37</xdr:row>
      <xdr:rowOff>149860</xdr:rowOff>
    </xdr:to>
    <xdr:cxnSp macro="">
      <xdr:nvCxnSpPr>
        <xdr:cNvPr id="526" name="直線コネクタ 525"/>
        <xdr:cNvCxnSpPr/>
      </xdr:nvCxnSpPr>
      <xdr:spPr>
        <a:xfrm flipV="1">
          <a:off x="15481300" y="6416675"/>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121285</xdr:rowOff>
    </xdr:from>
    <xdr:ext cx="534670" cy="253365"/>
    <xdr:sp macro="" textlink="">
      <xdr:nvSpPr>
        <xdr:cNvPr id="527" name="消防費平均値テキスト"/>
        <xdr:cNvSpPr txBox="1"/>
      </xdr:nvSpPr>
      <xdr:spPr>
        <a:xfrm>
          <a:off x="16370300" y="646493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143510</xdr:rowOff>
    </xdr:from>
    <xdr:to xmlns:xdr="http://schemas.openxmlformats.org/drawingml/2006/spreadsheetDrawing">
      <xdr:col>85</xdr:col>
      <xdr:colOff>177800</xdr:colOff>
      <xdr:row>38</xdr:row>
      <xdr:rowOff>73025</xdr:rowOff>
    </xdr:to>
    <xdr:sp macro="" textlink="">
      <xdr:nvSpPr>
        <xdr:cNvPr id="528" name="フローチャート: 判断 527"/>
        <xdr:cNvSpPr/>
      </xdr:nvSpPr>
      <xdr:spPr>
        <a:xfrm>
          <a:off x="162687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144780</xdr:rowOff>
    </xdr:from>
    <xdr:to xmlns:xdr="http://schemas.openxmlformats.org/drawingml/2006/spreadsheetDrawing">
      <xdr:col>81</xdr:col>
      <xdr:colOff>50800</xdr:colOff>
      <xdr:row>37</xdr:row>
      <xdr:rowOff>149860</xdr:rowOff>
    </xdr:to>
    <xdr:cxnSp macro="">
      <xdr:nvCxnSpPr>
        <xdr:cNvPr id="529" name="直線コネクタ 528"/>
        <xdr:cNvCxnSpPr/>
      </xdr:nvCxnSpPr>
      <xdr:spPr>
        <a:xfrm>
          <a:off x="14592300" y="64884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156845</xdr:rowOff>
    </xdr:from>
    <xdr:to xmlns:xdr="http://schemas.openxmlformats.org/drawingml/2006/spreadsheetDrawing">
      <xdr:col>81</xdr:col>
      <xdr:colOff>101600</xdr:colOff>
      <xdr:row>38</xdr:row>
      <xdr:rowOff>86995</xdr:rowOff>
    </xdr:to>
    <xdr:sp macro="" textlink="">
      <xdr:nvSpPr>
        <xdr:cNvPr id="530" name="フローチャート: 判断 529"/>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78105</xdr:rowOff>
    </xdr:from>
    <xdr:ext cx="528955" cy="253365"/>
    <xdr:sp macro="" textlink="">
      <xdr:nvSpPr>
        <xdr:cNvPr id="531" name="テキスト ボックス 530"/>
        <xdr:cNvSpPr txBox="1"/>
      </xdr:nvSpPr>
      <xdr:spPr>
        <a:xfrm>
          <a:off x="15213965" y="65932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104775</xdr:rowOff>
    </xdr:from>
    <xdr:to xmlns:xdr="http://schemas.openxmlformats.org/drawingml/2006/spreadsheetDrawing">
      <xdr:col>76</xdr:col>
      <xdr:colOff>114300</xdr:colOff>
      <xdr:row>37</xdr:row>
      <xdr:rowOff>144780</xdr:rowOff>
    </xdr:to>
    <xdr:cxnSp macro="">
      <xdr:nvCxnSpPr>
        <xdr:cNvPr id="532" name="直線コネクタ 531"/>
        <xdr:cNvCxnSpPr/>
      </xdr:nvCxnSpPr>
      <xdr:spPr>
        <a:xfrm>
          <a:off x="13703300" y="644842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157480</xdr:rowOff>
    </xdr:from>
    <xdr:to xmlns:xdr="http://schemas.openxmlformats.org/drawingml/2006/spreadsheetDrawing">
      <xdr:col>76</xdr:col>
      <xdr:colOff>165100</xdr:colOff>
      <xdr:row>38</xdr:row>
      <xdr:rowOff>87630</xdr:rowOff>
    </xdr:to>
    <xdr:sp macro="" textlink="">
      <xdr:nvSpPr>
        <xdr:cNvPr id="533" name="フローチャート: 判断 532"/>
        <xdr:cNvSpPr/>
      </xdr:nvSpPr>
      <xdr:spPr>
        <a:xfrm>
          <a:off x="14541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78740</xdr:rowOff>
    </xdr:from>
    <xdr:ext cx="528955" cy="259080"/>
    <xdr:sp macro="" textlink="">
      <xdr:nvSpPr>
        <xdr:cNvPr id="534" name="テキスト ボックス 533"/>
        <xdr:cNvSpPr txBox="1"/>
      </xdr:nvSpPr>
      <xdr:spPr>
        <a:xfrm>
          <a:off x="14324965" y="65938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104775</xdr:rowOff>
    </xdr:from>
    <xdr:to xmlns:xdr="http://schemas.openxmlformats.org/drawingml/2006/spreadsheetDrawing">
      <xdr:col>71</xdr:col>
      <xdr:colOff>177800</xdr:colOff>
      <xdr:row>37</xdr:row>
      <xdr:rowOff>149860</xdr:rowOff>
    </xdr:to>
    <xdr:cxnSp macro="">
      <xdr:nvCxnSpPr>
        <xdr:cNvPr id="535" name="直線コネクタ 534"/>
        <xdr:cNvCxnSpPr/>
      </xdr:nvCxnSpPr>
      <xdr:spPr>
        <a:xfrm flipV="1">
          <a:off x="12814300" y="644842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119380</xdr:rowOff>
    </xdr:from>
    <xdr:to xmlns:xdr="http://schemas.openxmlformats.org/drawingml/2006/spreadsheetDrawing">
      <xdr:col>72</xdr:col>
      <xdr:colOff>38100</xdr:colOff>
      <xdr:row>38</xdr:row>
      <xdr:rowOff>49530</xdr:rowOff>
    </xdr:to>
    <xdr:sp macro="" textlink="">
      <xdr:nvSpPr>
        <xdr:cNvPr id="536" name="フローチャート: 判断 535"/>
        <xdr:cNvSpPr/>
      </xdr:nvSpPr>
      <xdr:spPr>
        <a:xfrm>
          <a:off x="13652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40640</xdr:rowOff>
    </xdr:from>
    <xdr:ext cx="528955" cy="253365"/>
    <xdr:sp macro="" textlink="">
      <xdr:nvSpPr>
        <xdr:cNvPr id="537" name="テキスト ボックス 536"/>
        <xdr:cNvSpPr txBox="1"/>
      </xdr:nvSpPr>
      <xdr:spPr>
        <a:xfrm>
          <a:off x="13435965" y="65557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140970</xdr:rowOff>
    </xdr:from>
    <xdr:to xmlns:xdr="http://schemas.openxmlformats.org/drawingml/2006/spreadsheetDrawing">
      <xdr:col>67</xdr:col>
      <xdr:colOff>101600</xdr:colOff>
      <xdr:row>38</xdr:row>
      <xdr:rowOff>71120</xdr:rowOff>
    </xdr:to>
    <xdr:sp macro="" textlink="">
      <xdr:nvSpPr>
        <xdr:cNvPr id="538" name="フローチャート: 判断 537"/>
        <xdr:cNvSpPr/>
      </xdr:nvSpPr>
      <xdr:spPr>
        <a:xfrm>
          <a:off x="1276350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62230</xdr:rowOff>
    </xdr:from>
    <xdr:ext cx="528955" cy="259080"/>
    <xdr:sp macro="" textlink="">
      <xdr:nvSpPr>
        <xdr:cNvPr id="539" name="テキスト ボックス 538"/>
        <xdr:cNvSpPr txBox="1"/>
      </xdr:nvSpPr>
      <xdr:spPr>
        <a:xfrm>
          <a:off x="12546965" y="65773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1" name="テキスト ボックス 54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3" name="テキスト ボックス 54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4" name="テキスト ボックス 54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22225</xdr:rowOff>
    </xdr:from>
    <xdr:to xmlns:xdr="http://schemas.openxmlformats.org/drawingml/2006/spreadsheetDrawing">
      <xdr:col>85</xdr:col>
      <xdr:colOff>177800</xdr:colOff>
      <xdr:row>37</xdr:row>
      <xdr:rowOff>123825</xdr:rowOff>
    </xdr:to>
    <xdr:sp macro="" textlink="">
      <xdr:nvSpPr>
        <xdr:cNvPr id="545" name="楕円 544"/>
        <xdr:cNvSpPr/>
      </xdr:nvSpPr>
      <xdr:spPr>
        <a:xfrm>
          <a:off x="16268700" y="63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45085</xdr:rowOff>
    </xdr:from>
    <xdr:ext cx="534670" cy="258445"/>
    <xdr:sp macro="" textlink="">
      <xdr:nvSpPr>
        <xdr:cNvPr id="546" name="消防費該当値テキスト"/>
        <xdr:cNvSpPr txBox="1"/>
      </xdr:nvSpPr>
      <xdr:spPr>
        <a:xfrm>
          <a:off x="16370300" y="62172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99060</xdr:rowOff>
    </xdr:from>
    <xdr:to xmlns:xdr="http://schemas.openxmlformats.org/drawingml/2006/spreadsheetDrawing">
      <xdr:col>81</xdr:col>
      <xdr:colOff>101600</xdr:colOff>
      <xdr:row>38</xdr:row>
      <xdr:rowOff>29210</xdr:rowOff>
    </xdr:to>
    <xdr:sp macro="" textlink="">
      <xdr:nvSpPr>
        <xdr:cNvPr id="547" name="楕円 546"/>
        <xdr:cNvSpPr/>
      </xdr:nvSpPr>
      <xdr:spPr>
        <a:xfrm>
          <a:off x="154305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45720</xdr:rowOff>
    </xdr:from>
    <xdr:ext cx="528955" cy="259080"/>
    <xdr:sp macro="" textlink="">
      <xdr:nvSpPr>
        <xdr:cNvPr id="548" name="テキスト ボックス 547"/>
        <xdr:cNvSpPr txBox="1"/>
      </xdr:nvSpPr>
      <xdr:spPr>
        <a:xfrm>
          <a:off x="15213965" y="62179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93980</xdr:rowOff>
    </xdr:from>
    <xdr:to xmlns:xdr="http://schemas.openxmlformats.org/drawingml/2006/spreadsheetDrawing">
      <xdr:col>76</xdr:col>
      <xdr:colOff>165100</xdr:colOff>
      <xdr:row>38</xdr:row>
      <xdr:rowOff>24130</xdr:rowOff>
    </xdr:to>
    <xdr:sp macro="" textlink="">
      <xdr:nvSpPr>
        <xdr:cNvPr id="549" name="楕円 548"/>
        <xdr:cNvSpPr/>
      </xdr:nvSpPr>
      <xdr:spPr>
        <a:xfrm>
          <a:off x="14541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40640</xdr:rowOff>
    </xdr:from>
    <xdr:ext cx="528955" cy="253365"/>
    <xdr:sp macro="" textlink="">
      <xdr:nvSpPr>
        <xdr:cNvPr id="550" name="テキスト ボックス 549"/>
        <xdr:cNvSpPr txBox="1"/>
      </xdr:nvSpPr>
      <xdr:spPr>
        <a:xfrm>
          <a:off x="14324965" y="62128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53975</xdr:rowOff>
    </xdr:from>
    <xdr:to xmlns:xdr="http://schemas.openxmlformats.org/drawingml/2006/spreadsheetDrawing">
      <xdr:col>72</xdr:col>
      <xdr:colOff>38100</xdr:colOff>
      <xdr:row>37</xdr:row>
      <xdr:rowOff>155575</xdr:rowOff>
    </xdr:to>
    <xdr:sp macro="" textlink="">
      <xdr:nvSpPr>
        <xdr:cNvPr id="551" name="楕円 550"/>
        <xdr:cNvSpPr/>
      </xdr:nvSpPr>
      <xdr:spPr>
        <a:xfrm>
          <a:off x="13652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635</xdr:rowOff>
    </xdr:from>
    <xdr:ext cx="528955" cy="259080"/>
    <xdr:sp macro="" textlink="">
      <xdr:nvSpPr>
        <xdr:cNvPr id="552" name="テキスト ボックス 551"/>
        <xdr:cNvSpPr txBox="1"/>
      </xdr:nvSpPr>
      <xdr:spPr>
        <a:xfrm>
          <a:off x="13435965" y="61728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99060</xdr:rowOff>
    </xdr:from>
    <xdr:to xmlns:xdr="http://schemas.openxmlformats.org/drawingml/2006/spreadsheetDrawing">
      <xdr:col>67</xdr:col>
      <xdr:colOff>101600</xdr:colOff>
      <xdr:row>38</xdr:row>
      <xdr:rowOff>29210</xdr:rowOff>
    </xdr:to>
    <xdr:sp macro="" textlink="">
      <xdr:nvSpPr>
        <xdr:cNvPr id="553" name="楕円 552"/>
        <xdr:cNvSpPr/>
      </xdr:nvSpPr>
      <xdr:spPr>
        <a:xfrm>
          <a:off x="127635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45720</xdr:rowOff>
    </xdr:from>
    <xdr:ext cx="528955" cy="259080"/>
    <xdr:sp macro="" textlink="">
      <xdr:nvSpPr>
        <xdr:cNvPr id="554" name="テキスト ボックス 553"/>
        <xdr:cNvSpPr txBox="1"/>
      </xdr:nvSpPr>
      <xdr:spPr>
        <a:xfrm>
          <a:off x="12546965" y="62179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170" cy="219710"/>
    <xdr:sp macro="" textlink="">
      <xdr:nvSpPr>
        <xdr:cNvPr id="563" name="テキスト ボックス 562"/>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4" name="直線コネクタ 56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3205" cy="253365"/>
    <xdr:sp macro="" textlink="">
      <xdr:nvSpPr>
        <xdr:cNvPr id="565" name="テキスト ボックス 564"/>
        <xdr:cNvSpPr txBox="1"/>
      </xdr:nvSpPr>
      <xdr:spPr>
        <a:xfrm>
          <a:off x="12197080" y="10398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6" name="直線コネクタ 565"/>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67" name="テキスト ボックス 566"/>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8" name="直線コネクタ 567"/>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3365"/>
    <xdr:sp macro="" textlink="">
      <xdr:nvSpPr>
        <xdr:cNvPr id="569" name="テキスト ボックス 568"/>
        <xdr:cNvSpPr txBox="1"/>
      </xdr:nvSpPr>
      <xdr:spPr>
        <a:xfrm>
          <a:off x="11914505" y="9745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70" name="直線コネクタ 569"/>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71" name="テキスト ボックス 570"/>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72" name="直線コネクタ 571"/>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89915" cy="253365"/>
    <xdr:sp macro="" textlink="">
      <xdr:nvSpPr>
        <xdr:cNvPr id="573" name="テキスト ボックス 572"/>
        <xdr:cNvSpPr txBox="1"/>
      </xdr:nvSpPr>
      <xdr:spPr>
        <a:xfrm>
          <a:off x="11850370" y="9093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74" name="直線コネクタ 573"/>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89915" cy="258445"/>
    <xdr:sp macro="" textlink="">
      <xdr:nvSpPr>
        <xdr:cNvPr id="575" name="テキスト ボックス 574"/>
        <xdr:cNvSpPr txBox="1"/>
      </xdr:nvSpPr>
      <xdr:spPr>
        <a:xfrm>
          <a:off x="11850370" y="8766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6" name="直線コネクタ 575"/>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89915" cy="259080"/>
    <xdr:sp macro="" textlink="">
      <xdr:nvSpPr>
        <xdr:cNvPr id="577" name="テキスト ボックス 576"/>
        <xdr:cNvSpPr txBox="1"/>
      </xdr:nvSpPr>
      <xdr:spPr>
        <a:xfrm>
          <a:off x="11850370" y="8439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8" name="直線コネクタ 57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9915" cy="253365"/>
    <xdr:sp macro="" textlink="">
      <xdr:nvSpPr>
        <xdr:cNvPr id="579" name="テキスト ボックス 578"/>
        <xdr:cNvSpPr txBox="1"/>
      </xdr:nvSpPr>
      <xdr:spPr>
        <a:xfrm>
          <a:off x="11850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27940</xdr:rowOff>
    </xdr:from>
    <xdr:to xmlns:xdr="http://schemas.openxmlformats.org/drawingml/2006/spreadsheetDrawing">
      <xdr:col>85</xdr:col>
      <xdr:colOff>126365</xdr:colOff>
      <xdr:row>59</xdr:row>
      <xdr:rowOff>45085</xdr:rowOff>
    </xdr:to>
    <xdr:cxnSp macro="">
      <xdr:nvCxnSpPr>
        <xdr:cNvPr id="581" name="直線コネクタ 580"/>
        <xdr:cNvCxnSpPr/>
      </xdr:nvCxnSpPr>
      <xdr:spPr>
        <a:xfrm flipV="1">
          <a:off x="16317595" y="8600440"/>
          <a:ext cx="1270" cy="1560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48895</xdr:rowOff>
    </xdr:from>
    <xdr:ext cx="534670" cy="259080"/>
    <xdr:sp macro="" textlink="">
      <xdr:nvSpPr>
        <xdr:cNvPr id="582" name="教育費最小値テキスト"/>
        <xdr:cNvSpPr txBox="1"/>
      </xdr:nvSpPr>
      <xdr:spPr>
        <a:xfrm>
          <a:off x="16370300" y="10164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45085</xdr:rowOff>
    </xdr:from>
    <xdr:to xmlns:xdr="http://schemas.openxmlformats.org/drawingml/2006/spreadsheetDrawing">
      <xdr:col>86</xdr:col>
      <xdr:colOff>25400</xdr:colOff>
      <xdr:row>59</xdr:row>
      <xdr:rowOff>45085</xdr:rowOff>
    </xdr:to>
    <xdr:cxnSp macro="">
      <xdr:nvCxnSpPr>
        <xdr:cNvPr id="583" name="直線コネクタ 582"/>
        <xdr:cNvCxnSpPr/>
      </xdr:nvCxnSpPr>
      <xdr:spPr>
        <a:xfrm>
          <a:off x="16230600" y="10160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146050</xdr:rowOff>
    </xdr:from>
    <xdr:ext cx="598805" cy="253365"/>
    <xdr:sp macro="" textlink="">
      <xdr:nvSpPr>
        <xdr:cNvPr id="584" name="教育費最大値テキスト"/>
        <xdr:cNvSpPr txBox="1"/>
      </xdr:nvSpPr>
      <xdr:spPr>
        <a:xfrm>
          <a:off x="16370300" y="837565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178,242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27940</xdr:rowOff>
    </xdr:from>
    <xdr:to xmlns:xdr="http://schemas.openxmlformats.org/drawingml/2006/spreadsheetDrawing">
      <xdr:col>86</xdr:col>
      <xdr:colOff>25400</xdr:colOff>
      <xdr:row>50</xdr:row>
      <xdr:rowOff>27940</xdr:rowOff>
    </xdr:to>
    <xdr:cxnSp macro="">
      <xdr:nvCxnSpPr>
        <xdr:cNvPr id="585" name="直線コネクタ 584"/>
        <xdr:cNvCxnSpPr/>
      </xdr:nvCxnSpPr>
      <xdr:spPr>
        <a:xfrm>
          <a:off x="16230600" y="8600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87630</xdr:rowOff>
    </xdr:from>
    <xdr:to xmlns:xdr="http://schemas.openxmlformats.org/drawingml/2006/spreadsheetDrawing">
      <xdr:col>85</xdr:col>
      <xdr:colOff>127000</xdr:colOff>
      <xdr:row>58</xdr:row>
      <xdr:rowOff>139065</xdr:rowOff>
    </xdr:to>
    <xdr:cxnSp macro="">
      <xdr:nvCxnSpPr>
        <xdr:cNvPr id="586" name="直線コネクタ 585"/>
        <xdr:cNvCxnSpPr/>
      </xdr:nvCxnSpPr>
      <xdr:spPr>
        <a:xfrm flipV="1">
          <a:off x="15481300" y="1003173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47625</xdr:rowOff>
    </xdr:from>
    <xdr:ext cx="534670" cy="259080"/>
    <xdr:sp macro="" textlink="">
      <xdr:nvSpPr>
        <xdr:cNvPr id="587" name="教育費平均値テキスト"/>
        <xdr:cNvSpPr txBox="1"/>
      </xdr:nvSpPr>
      <xdr:spPr>
        <a:xfrm>
          <a:off x="16370300" y="9648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24765</xdr:rowOff>
    </xdr:from>
    <xdr:to xmlns:xdr="http://schemas.openxmlformats.org/drawingml/2006/spreadsheetDrawing">
      <xdr:col>85</xdr:col>
      <xdr:colOff>177800</xdr:colOff>
      <xdr:row>57</xdr:row>
      <xdr:rowOff>126365</xdr:rowOff>
    </xdr:to>
    <xdr:sp macro="" textlink="">
      <xdr:nvSpPr>
        <xdr:cNvPr id="588" name="フローチャート: 判断 587"/>
        <xdr:cNvSpPr/>
      </xdr:nvSpPr>
      <xdr:spPr>
        <a:xfrm>
          <a:off x="16268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139065</xdr:rowOff>
    </xdr:from>
    <xdr:to xmlns:xdr="http://schemas.openxmlformats.org/drawingml/2006/spreadsheetDrawing">
      <xdr:col>81</xdr:col>
      <xdr:colOff>50800</xdr:colOff>
      <xdr:row>58</xdr:row>
      <xdr:rowOff>151130</xdr:rowOff>
    </xdr:to>
    <xdr:cxnSp macro="">
      <xdr:nvCxnSpPr>
        <xdr:cNvPr id="589" name="直線コネクタ 588"/>
        <xdr:cNvCxnSpPr/>
      </xdr:nvCxnSpPr>
      <xdr:spPr>
        <a:xfrm flipV="1">
          <a:off x="14592300" y="1008316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64770</xdr:rowOff>
    </xdr:from>
    <xdr:to xmlns:xdr="http://schemas.openxmlformats.org/drawingml/2006/spreadsheetDrawing">
      <xdr:col>81</xdr:col>
      <xdr:colOff>101600</xdr:colOff>
      <xdr:row>57</xdr:row>
      <xdr:rowOff>166370</xdr:rowOff>
    </xdr:to>
    <xdr:sp macro="" textlink="">
      <xdr:nvSpPr>
        <xdr:cNvPr id="590" name="フローチャート: 判断 589"/>
        <xdr:cNvSpPr/>
      </xdr:nvSpPr>
      <xdr:spPr>
        <a:xfrm>
          <a:off x="15430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11430</xdr:rowOff>
    </xdr:from>
    <xdr:ext cx="528955" cy="259080"/>
    <xdr:sp macro="" textlink="">
      <xdr:nvSpPr>
        <xdr:cNvPr id="591" name="テキスト ボックス 590"/>
        <xdr:cNvSpPr txBox="1"/>
      </xdr:nvSpPr>
      <xdr:spPr>
        <a:xfrm>
          <a:off x="15213965" y="96126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27940</xdr:rowOff>
    </xdr:from>
    <xdr:to xmlns:xdr="http://schemas.openxmlformats.org/drawingml/2006/spreadsheetDrawing">
      <xdr:col>76</xdr:col>
      <xdr:colOff>114300</xdr:colOff>
      <xdr:row>58</xdr:row>
      <xdr:rowOff>151130</xdr:rowOff>
    </xdr:to>
    <xdr:cxnSp macro="">
      <xdr:nvCxnSpPr>
        <xdr:cNvPr id="592" name="直線コネクタ 591"/>
        <xdr:cNvCxnSpPr/>
      </xdr:nvCxnSpPr>
      <xdr:spPr>
        <a:xfrm>
          <a:off x="13703300" y="9972040"/>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60325</xdr:rowOff>
    </xdr:from>
    <xdr:to xmlns:xdr="http://schemas.openxmlformats.org/drawingml/2006/spreadsheetDrawing">
      <xdr:col>76</xdr:col>
      <xdr:colOff>165100</xdr:colOff>
      <xdr:row>57</xdr:row>
      <xdr:rowOff>161925</xdr:rowOff>
    </xdr:to>
    <xdr:sp macro="" textlink="">
      <xdr:nvSpPr>
        <xdr:cNvPr id="593" name="フローチャート: 判断 592"/>
        <xdr:cNvSpPr/>
      </xdr:nvSpPr>
      <xdr:spPr>
        <a:xfrm>
          <a:off x="14541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7620</xdr:rowOff>
    </xdr:from>
    <xdr:ext cx="528955" cy="253365"/>
    <xdr:sp macro="" textlink="">
      <xdr:nvSpPr>
        <xdr:cNvPr id="594" name="テキスト ボックス 593"/>
        <xdr:cNvSpPr txBox="1"/>
      </xdr:nvSpPr>
      <xdr:spPr>
        <a:xfrm>
          <a:off x="14324965" y="96088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27940</xdr:rowOff>
    </xdr:from>
    <xdr:to xmlns:xdr="http://schemas.openxmlformats.org/drawingml/2006/spreadsheetDrawing">
      <xdr:col>71</xdr:col>
      <xdr:colOff>177800</xdr:colOff>
      <xdr:row>58</xdr:row>
      <xdr:rowOff>132715</xdr:rowOff>
    </xdr:to>
    <xdr:cxnSp macro="">
      <xdr:nvCxnSpPr>
        <xdr:cNvPr id="595" name="直線コネクタ 594"/>
        <xdr:cNvCxnSpPr/>
      </xdr:nvCxnSpPr>
      <xdr:spPr>
        <a:xfrm flipV="1">
          <a:off x="12814300" y="997204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29845</xdr:rowOff>
    </xdr:from>
    <xdr:to xmlns:xdr="http://schemas.openxmlformats.org/drawingml/2006/spreadsheetDrawing">
      <xdr:col>72</xdr:col>
      <xdr:colOff>38100</xdr:colOff>
      <xdr:row>57</xdr:row>
      <xdr:rowOff>132080</xdr:rowOff>
    </xdr:to>
    <xdr:sp macro="" textlink="">
      <xdr:nvSpPr>
        <xdr:cNvPr id="596" name="フローチャート: 判断 595"/>
        <xdr:cNvSpPr/>
      </xdr:nvSpPr>
      <xdr:spPr>
        <a:xfrm>
          <a:off x="136525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147955</xdr:rowOff>
    </xdr:from>
    <xdr:ext cx="528955" cy="258445"/>
    <xdr:sp macro="" textlink="">
      <xdr:nvSpPr>
        <xdr:cNvPr id="597" name="テキスト ボックス 596"/>
        <xdr:cNvSpPr txBox="1"/>
      </xdr:nvSpPr>
      <xdr:spPr>
        <a:xfrm>
          <a:off x="13435965" y="957770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93345</xdr:rowOff>
    </xdr:from>
    <xdr:to xmlns:xdr="http://schemas.openxmlformats.org/drawingml/2006/spreadsheetDrawing">
      <xdr:col>67</xdr:col>
      <xdr:colOff>101600</xdr:colOff>
      <xdr:row>58</xdr:row>
      <xdr:rowOff>23495</xdr:rowOff>
    </xdr:to>
    <xdr:sp macro="" textlink="">
      <xdr:nvSpPr>
        <xdr:cNvPr id="598" name="フローチャート: 判断 597"/>
        <xdr:cNvSpPr/>
      </xdr:nvSpPr>
      <xdr:spPr>
        <a:xfrm>
          <a:off x="127635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40640</xdr:rowOff>
    </xdr:from>
    <xdr:ext cx="528955" cy="253365"/>
    <xdr:sp macro="" textlink="">
      <xdr:nvSpPr>
        <xdr:cNvPr id="599" name="テキスト ボックス 598"/>
        <xdr:cNvSpPr txBox="1"/>
      </xdr:nvSpPr>
      <xdr:spPr>
        <a:xfrm>
          <a:off x="12546965" y="96418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600" name="テキスト ボックス 59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1" name="テキスト ボックス 60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2" name="テキスト ボックス 60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3" name="テキスト ボックス 60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4" name="テキスト ボックス 60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36830</xdr:rowOff>
    </xdr:from>
    <xdr:to xmlns:xdr="http://schemas.openxmlformats.org/drawingml/2006/spreadsheetDrawing">
      <xdr:col>85</xdr:col>
      <xdr:colOff>177800</xdr:colOff>
      <xdr:row>58</xdr:row>
      <xdr:rowOff>138430</xdr:rowOff>
    </xdr:to>
    <xdr:sp macro="" textlink="">
      <xdr:nvSpPr>
        <xdr:cNvPr id="605" name="楕円 604"/>
        <xdr:cNvSpPr/>
      </xdr:nvSpPr>
      <xdr:spPr>
        <a:xfrm>
          <a:off x="162687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15240</xdr:rowOff>
    </xdr:from>
    <xdr:ext cx="534670" cy="259080"/>
    <xdr:sp macro="" textlink="">
      <xdr:nvSpPr>
        <xdr:cNvPr id="606" name="教育費該当値テキスト"/>
        <xdr:cNvSpPr txBox="1"/>
      </xdr:nvSpPr>
      <xdr:spPr>
        <a:xfrm>
          <a:off x="16370300" y="9959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88265</xdr:rowOff>
    </xdr:from>
    <xdr:to xmlns:xdr="http://schemas.openxmlformats.org/drawingml/2006/spreadsheetDrawing">
      <xdr:col>81</xdr:col>
      <xdr:colOff>101600</xdr:colOff>
      <xdr:row>59</xdr:row>
      <xdr:rowOff>18415</xdr:rowOff>
    </xdr:to>
    <xdr:sp macro="" textlink="">
      <xdr:nvSpPr>
        <xdr:cNvPr id="607" name="楕円 606"/>
        <xdr:cNvSpPr/>
      </xdr:nvSpPr>
      <xdr:spPr>
        <a:xfrm>
          <a:off x="15430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59</xdr:row>
      <xdr:rowOff>9525</xdr:rowOff>
    </xdr:from>
    <xdr:ext cx="528955" cy="253365"/>
    <xdr:sp macro="" textlink="">
      <xdr:nvSpPr>
        <xdr:cNvPr id="608" name="テキスト ボックス 607"/>
        <xdr:cNvSpPr txBox="1"/>
      </xdr:nvSpPr>
      <xdr:spPr>
        <a:xfrm>
          <a:off x="15213965" y="101250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100330</xdr:rowOff>
    </xdr:from>
    <xdr:to xmlns:xdr="http://schemas.openxmlformats.org/drawingml/2006/spreadsheetDrawing">
      <xdr:col>76</xdr:col>
      <xdr:colOff>165100</xdr:colOff>
      <xdr:row>59</xdr:row>
      <xdr:rowOff>30480</xdr:rowOff>
    </xdr:to>
    <xdr:sp macro="" textlink="">
      <xdr:nvSpPr>
        <xdr:cNvPr id="609" name="楕円 608"/>
        <xdr:cNvSpPr/>
      </xdr:nvSpPr>
      <xdr:spPr>
        <a:xfrm>
          <a:off x="145415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59</xdr:row>
      <xdr:rowOff>21590</xdr:rowOff>
    </xdr:from>
    <xdr:ext cx="528955" cy="259080"/>
    <xdr:sp macro="" textlink="">
      <xdr:nvSpPr>
        <xdr:cNvPr id="610" name="テキスト ボックス 609"/>
        <xdr:cNvSpPr txBox="1"/>
      </xdr:nvSpPr>
      <xdr:spPr>
        <a:xfrm>
          <a:off x="14324965" y="101371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148590</xdr:rowOff>
    </xdr:from>
    <xdr:to xmlns:xdr="http://schemas.openxmlformats.org/drawingml/2006/spreadsheetDrawing">
      <xdr:col>72</xdr:col>
      <xdr:colOff>38100</xdr:colOff>
      <xdr:row>58</xdr:row>
      <xdr:rowOff>78740</xdr:rowOff>
    </xdr:to>
    <xdr:sp macro="" textlink="">
      <xdr:nvSpPr>
        <xdr:cNvPr id="611" name="楕円 610"/>
        <xdr:cNvSpPr/>
      </xdr:nvSpPr>
      <xdr:spPr>
        <a:xfrm>
          <a:off x="136525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69850</xdr:rowOff>
    </xdr:from>
    <xdr:ext cx="528955" cy="259080"/>
    <xdr:sp macro="" textlink="">
      <xdr:nvSpPr>
        <xdr:cNvPr id="612" name="テキスト ボックス 611"/>
        <xdr:cNvSpPr txBox="1"/>
      </xdr:nvSpPr>
      <xdr:spPr>
        <a:xfrm>
          <a:off x="13435965" y="100139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81915</xdr:rowOff>
    </xdr:from>
    <xdr:to xmlns:xdr="http://schemas.openxmlformats.org/drawingml/2006/spreadsheetDrawing">
      <xdr:col>67</xdr:col>
      <xdr:colOff>101600</xdr:colOff>
      <xdr:row>59</xdr:row>
      <xdr:rowOff>12065</xdr:rowOff>
    </xdr:to>
    <xdr:sp macro="" textlink="">
      <xdr:nvSpPr>
        <xdr:cNvPr id="613" name="楕円 612"/>
        <xdr:cNvSpPr/>
      </xdr:nvSpPr>
      <xdr:spPr>
        <a:xfrm>
          <a:off x="1276350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59</xdr:row>
      <xdr:rowOff>3175</xdr:rowOff>
    </xdr:from>
    <xdr:ext cx="528955" cy="259080"/>
    <xdr:sp macro="" textlink="">
      <xdr:nvSpPr>
        <xdr:cNvPr id="614" name="テキスト ボックス 613"/>
        <xdr:cNvSpPr txBox="1"/>
      </xdr:nvSpPr>
      <xdr:spPr>
        <a:xfrm>
          <a:off x="12546965" y="101187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170" cy="219710"/>
    <xdr:sp macro="" textlink="">
      <xdr:nvSpPr>
        <xdr:cNvPr id="623" name="テキスト ボックス 622"/>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4" name="直線コネクタ 62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5" name="直線コネクタ 62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3205" cy="259080"/>
    <xdr:sp macro="" textlink="">
      <xdr:nvSpPr>
        <xdr:cNvPr id="626" name="テキスト ボックス 625"/>
        <xdr:cNvSpPr txBox="1"/>
      </xdr:nvSpPr>
      <xdr:spPr>
        <a:xfrm>
          <a:off x="12197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7" name="直線コネクタ 62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28" name="テキスト ボックス 627"/>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9" name="直線コネクタ 62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3365"/>
    <xdr:sp macro="" textlink="">
      <xdr:nvSpPr>
        <xdr:cNvPr id="630" name="テキスト ボックス 629"/>
        <xdr:cNvSpPr txBox="1"/>
      </xdr:nvSpPr>
      <xdr:spPr>
        <a:xfrm>
          <a:off x="11914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31" name="直線コネクタ 63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32" name="テキスト ボックス 631"/>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33" name="直線コネクタ 63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34" name="テキスト ボックス 633"/>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5" name="直線コネクタ 63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3365"/>
    <xdr:sp macro="" textlink="">
      <xdr:nvSpPr>
        <xdr:cNvPr id="636" name="テキスト ボックス 635"/>
        <xdr:cNvSpPr txBox="1"/>
      </xdr:nvSpPr>
      <xdr:spPr>
        <a:xfrm>
          <a:off x="11914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59690</xdr:rowOff>
    </xdr:from>
    <xdr:to xmlns:xdr="http://schemas.openxmlformats.org/drawingml/2006/spreadsheetDrawing">
      <xdr:col>85</xdr:col>
      <xdr:colOff>126365</xdr:colOff>
      <xdr:row>79</xdr:row>
      <xdr:rowOff>44450</xdr:rowOff>
    </xdr:to>
    <xdr:cxnSp macro="">
      <xdr:nvCxnSpPr>
        <xdr:cNvPr id="638" name="直線コネクタ 637"/>
        <xdr:cNvCxnSpPr/>
      </xdr:nvCxnSpPr>
      <xdr:spPr>
        <a:xfrm flipV="1">
          <a:off x="16317595" y="122326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9"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40" name="直線コネクタ 639"/>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6350</xdr:rowOff>
    </xdr:from>
    <xdr:ext cx="534670" cy="253365"/>
    <xdr:sp macro="" textlink="">
      <xdr:nvSpPr>
        <xdr:cNvPr id="641" name="災害復旧費最大値テキスト"/>
        <xdr:cNvSpPr txBox="1"/>
      </xdr:nvSpPr>
      <xdr:spPr>
        <a:xfrm>
          <a:off x="16370300" y="120078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35,597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59690</xdr:rowOff>
    </xdr:from>
    <xdr:to xmlns:xdr="http://schemas.openxmlformats.org/drawingml/2006/spreadsheetDrawing">
      <xdr:col>86</xdr:col>
      <xdr:colOff>25400</xdr:colOff>
      <xdr:row>71</xdr:row>
      <xdr:rowOff>59690</xdr:rowOff>
    </xdr:to>
    <xdr:cxnSp macro="">
      <xdr:nvCxnSpPr>
        <xdr:cNvPr id="642" name="直線コネクタ 641"/>
        <xdr:cNvCxnSpPr/>
      </xdr:nvCxnSpPr>
      <xdr:spPr>
        <a:xfrm>
          <a:off x="16230600" y="1223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44450</xdr:rowOff>
    </xdr:from>
    <xdr:to xmlns:xdr="http://schemas.openxmlformats.org/drawingml/2006/spreadsheetDrawing">
      <xdr:col>85</xdr:col>
      <xdr:colOff>127000</xdr:colOff>
      <xdr:row>79</xdr:row>
      <xdr:rowOff>44450</xdr:rowOff>
    </xdr:to>
    <xdr:cxnSp macro="">
      <xdr:nvCxnSpPr>
        <xdr:cNvPr id="643" name="直線コネクタ 642"/>
        <xdr:cNvCxnSpPr/>
      </xdr:nvCxnSpPr>
      <xdr:spPr>
        <a:xfrm>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35560</xdr:rowOff>
    </xdr:from>
    <xdr:ext cx="469900" cy="259080"/>
    <xdr:sp macro="" textlink="">
      <xdr:nvSpPr>
        <xdr:cNvPr id="644" name="災害復旧費平均値テキスト"/>
        <xdr:cNvSpPr txBox="1"/>
      </xdr:nvSpPr>
      <xdr:spPr>
        <a:xfrm>
          <a:off x="16370300" y="13237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12700</xdr:rowOff>
    </xdr:from>
    <xdr:to xmlns:xdr="http://schemas.openxmlformats.org/drawingml/2006/spreadsheetDrawing">
      <xdr:col>85</xdr:col>
      <xdr:colOff>177800</xdr:colOff>
      <xdr:row>78</xdr:row>
      <xdr:rowOff>114300</xdr:rowOff>
    </xdr:to>
    <xdr:sp macro="" textlink="">
      <xdr:nvSpPr>
        <xdr:cNvPr id="645" name="フローチャート: 判断 644"/>
        <xdr:cNvSpPr/>
      </xdr:nvSpPr>
      <xdr:spPr>
        <a:xfrm>
          <a:off x="162687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34925</xdr:rowOff>
    </xdr:from>
    <xdr:to xmlns:xdr="http://schemas.openxmlformats.org/drawingml/2006/spreadsheetDrawing">
      <xdr:col>81</xdr:col>
      <xdr:colOff>50800</xdr:colOff>
      <xdr:row>79</xdr:row>
      <xdr:rowOff>44450</xdr:rowOff>
    </xdr:to>
    <xdr:cxnSp macro="">
      <xdr:nvCxnSpPr>
        <xdr:cNvPr id="646" name="直線コネクタ 645"/>
        <xdr:cNvCxnSpPr/>
      </xdr:nvCxnSpPr>
      <xdr:spPr>
        <a:xfrm>
          <a:off x="14592300" y="13408025"/>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32385</xdr:rowOff>
    </xdr:from>
    <xdr:to xmlns:xdr="http://schemas.openxmlformats.org/drawingml/2006/spreadsheetDrawing">
      <xdr:col>81</xdr:col>
      <xdr:colOff>101600</xdr:colOff>
      <xdr:row>78</xdr:row>
      <xdr:rowOff>133985</xdr:rowOff>
    </xdr:to>
    <xdr:sp macro="" textlink="">
      <xdr:nvSpPr>
        <xdr:cNvPr id="647" name="フローチャート: 判断 646"/>
        <xdr:cNvSpPr/>
      </xdr:nvSpPr>
      <xdr:spPr>
        <a:xfrm>
          <a:off x="15430500" y="134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150495</xdr:rowOff>
    </xdr:from>
    <xdr:ext cx="464185" cy="259080"/>
    <xdr:sp macro="" textlink="">
      <xdr:nvSpPr>
        <xdr:cNvPr id="648" name="テキスト ボックス 647"/>
        <xdr:cNvSpPr txBox="1"/>
      </xdr:nvSpPr>
      <xdr:spPr>
        <a:xfrm>
          <a:off x="15246350" y="131806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142240</xdr:rowOff>
    </xdr:from>
    <xdr:to xmlns:xdr="http://schemas.openxmlformats.org/drawingml/2006/spreadsheetDrawing">
      <xdr:col>76</xdr:col>
      <xdr:colOff>114300</xdr:colOff>
      <xdr:row>78</xdr:row>
      <xdr:rowOff>34925</xdr:rowOff>
    </xdr:to>
    <xdr:cxnSp macro="">
      <xdr:nvCxnSpPr>
        <xdr:cNvPr id="649" name="直線コネクタ 648"/>
        <xdr:cNvCxnSpPr/>
      </xdr:nvCxnSpPr>
      <xdr:spPr>
        <a:xfrm>
          <a:off x="13703300" y="13000990"/>
          <a:ext cx="889000" cy="407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10160</xdr:rowOff>
    </xdr:from>
    <xdr:to xmlns:xdr="http://schemas.openxmlformats.org/drawingml/2006/spreadsheetDrawing">
      <xdr:col>76</xdr:col>
      <xdr:colOff>165100</xdr:colOff>
      <xdr:row>78</xdr:row>
      <xdr:rowOff>111760</xdr:rowOff>
    </xdr:to>
    <xdr:sp macro="" textlink="">
      <xdr:nvSpPr>
        <xdr:cNvPr id="650" name="フローチャート: 判断 649"/>
        <xdr:cNvSpPr/>
      </xdr:nvSpPr>
      <xdr:spPr>
        <a:xfrm>
          <a:off x="14541500" y="1338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102870</xdr:rowOff>
    </xdr:from>
    <xdr:ext cx="464185" cy="259080"/>
    <xdr:sp macro="" textlink="">
      <xdr:nvSpPr>
        <xdr:cNvPr id="651" name="テキスト ボックス 650"/>
        <xdr:cNvSpPr txBox="1"/>
      </xdr:nvSpPr>
      <xdr:spPr>
        <a:xfrm>
          <a:off x="14357350" y="134759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95885</xdr:rowOff>
    </xdr:from>
    <xdr:to xmlns:xdr="http://schemas.openxmlformats.org/drawingml/2006/spreadsheetDrawing">
      <xdr:col>71</xdr:col>
      <xdr:colOff>177800</xdr:colOff>
      <xdr:row>75</xdr:row>
      <xdr:rowOff>142240</xdr:rowOff>
    </xdr:to>
    <xdr:cxnSp macro="">
      <xdr:nvCxnSpPr>
        <xdr:cNvPr id="652" name="直線コネクタ 651"/>
        <xdr:cNvCxnSpPr/>
      </xdr:nvCxnSpPr>
      <xdr:spPr>
        <a:xfrm>
          <a:off x="12814300" y="1295463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151130</xdr:rowOff>
    </xdr:from>
    <xdr:to xmlns:xdr="http://schemas.openxmlformats.org/drawingml/2006/spreadsheetDrawing">
      <xdr:col>72</xdr:col>
      <xdr:colOff>38100</xdr:colOff>
      <xdr:row>76</xdr:row>
      <xdr:rowOff>81280</xdr:rowOff>
    </xdr:to>
    <xdr:sp macro="" textlink="">
      <xdr:nvSpPr>
        <xdr:cNvPr id="653" name="フローチャート: 判断 652"/>
        <xdr:cNvSpPr/>
      </xdr:nvSpPr>
      <xdr:spPr>
        <a:xfrm>
          <a:off x="13652500" y="1300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72390</xdr:rowOff>
    </xdr:from>
    <xdr:ext cx="528955" cy="259080"/>
    <xdr:sp macro="" textlink="">
      <xdr:nvSpPr>
        <xdr:cNvPr id="654" name="テキスト ボックス 653"/>
        <xdr:cNvSpPr txBox="1"/>
      </xdr:nvSpPr>
      <xdr:spPr>
        <a:xfrm>
          <a:off x="13435965" y="131025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33020</xdr:rowOff>
    </xdr:from>
    <xdr:to xmlns:xdr="http://schemas.openxmlformats.org/drawingml/2006/spreadsheetDrawing">
      <xdr:col>67</xdr:col>
      <xdr:colOff>101600</xdr:colOff>
      <xdr:row>77</xdr:row>
      <xdr:rowOff>134620</xdr:rowOff>
    </xdr:to>
    <xdr:sp macro="" textlink="">
      <xdr:nvSpPr>
        <xdr:cNvPr id="655" name="フローチャート: 判断 654"/>
        <xdr:cNvSpPr/>
      </xdr:nvSpPr>
      <xdr:spPr>
        <a:xfrm>
          <a:off x="127635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125730</xdr:rowOff>
    </xdr:from>
    <xdr:ext cx="464185" cy="259080"/>
    <xdr:sp macro="" textlink="">
      <xdr:nvSpPr>
        <xdr:cNvPr id="656" name="テキスト ボックス 655"/>
        <xdr:cNvSpPr txBox="1"/>
      </xdr:nvSpPr>
      <xdr:spPr>
        <a:xfrm>
          <a:off x="12579350" y="133273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7" name="テキスト ボックス 65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8" name="テキスト ボックス 65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9" name="テキスト ボックス 65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60" name="テキスト ボックス 65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1" name="テキスト ボックス 66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165100</xdr:rowOff>
    </xdr:from>
    <xdr:to xmlns:xdr="http://schemas.openxmlformats.org/drawingml/2006/spreadsheetDrawing">
      <xdr:col>85</xdr:col>
      <xdr:colOff>177800</xdr:colOff>
      <xdr:row>79</xdr:row>
      <xdr:rowOff>95250</xdr:rowOff>
    </xdr:to>
    <xdr:sp macro="" textlink="">
      <xdr:nvSpPr>
        <xdr:cNvPr id="662" name="楕円 66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80010</xdr:rowOff>
    </xdr:from>
    <xdr:ext cx="249555" cy="259080"/>
    <xdr:sp macro="" textlink="">
      <xdr:nvSpPr>
        <xdr:cNvPr id="663" name="災害復旧費該当値テキスト"/>
        <xdr:cNvSpPr txBox="1"/>
      </xdr:nvSpPr>
      <xdr:spPr>
        <a:xfrm>
          <a:off x="16370300"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165100</xdr:rowOff>
    </xdr:from>
    <xdr:to xmlns:xdr="http://schemas.openxmlformats.org/drawingml/2006/spreadsheetDrawing">
      <xdr:col>81</xdr:col>
      <xdr:colOff>101600</xdr:colOff>
      <xdr:row>79</xdr:row>
      <xdr:rowOff>95250</xdr:rowOff>
    </xdr:to>
    <xdr:sp macro="" textlink="">
      <xdr:nvSpPr>
        <xdr:cNvPr id="664" name="楕円 66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86360</xdr:rowOff>
    </xdr:from>
    <xdr:ext cx="243840" cy="253365"/>
    <xdr:sp macro="" textlink="">
      <xdr:nvSpPr>
        <xdr:cNvPr id="665" name="テキスト ボックス 664"/>
        <xdr:cNvSpPr txBox="1"/>
      </xdr:nvSpPr>
      <xdr:spPr>
        <a:xfrm>
          <a:off x="15356840" y="13630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155575</xdr:rowOff>
    </xdr:from>
    <xdr:to xmlns:xdr="http://schemas.openxmlformats.org/drawingml/2006/spreadsheetDrawing">
      <xdr:col>76</xdr:col>
      <xdr:colOff>165100</xdr:colOff>
      <xdr:row>78</xdr:row>
      <xdr:rowOff>86360</xdr:rowOff>
    </xdr:to>
    <xdr:sp macro="" textlink="">
      <xdr:nvSpPr>
        <xdr:cNvPr id="666" name="楕円 665"/>
        <xdr:cNvSpPr/>
      </xdr:nvSpPr>
      <xdr:spPr>
        <a:xfrm>
          <a:off x="14541500" y="13357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102235</xdr:rowOff>
    </xdr:from>
    <xdr:ext cx="464185" cy="258445"/>
    <xdr:sp macro="" textlink="">
      <xdr:nvSpPr>
        <xdr:cNvPr id="667" name="テキスト ボックス 666"/>
        <xdr:cNvSpPr txBox="1"/>
      </xdr:nvSpPr>
      <xdr:spPr>
        <a:xfrm>
          <a:off x="14357350" y="1313243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91440</xdr:rowOff>
    </xdr:from>
    <xdr:to xmlns:xdr="http://schemas.openxmlformats.org/drawingml/2006/spreadsheetDrawing">
      <xdr:col>72</xdr:col>
      <xdr:colOff>38100</xdr:colOff>
      <xdr:row>76</xdr:row>
      <xdr:rowOff>21590</xdr:rowOff>
    </xdr:to>
    <xdr:sp macro="" textlink="">
      <xdr:nvSpPr>
        <xdr:cNvPr id="668" name="楕円 667"/>
        <xdr:cNvSpPr/>
      </xdr:nvSpPr>
      <xdr:spPr>
        <a:xfrm>
          <a:off x="13652500" y="1295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38100</xdr:rowOff>
    </xdr:from>
    <xdr:ext cx="528955" cy="259080"/>
    <xdr:sp macro="" textlink="">
      <xdr:nvSpPr>
        <xdr:cNvPr id="669" name="テキスト ボックス 668"/>
        <xdr:cNvSpPr txBox="1"/>
      </xdr:nvSpPr>
      <xdr:spPr>
        <a:xfrm>
          <a:off x="13435965" y="127254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45085</xdr:rowOff>
    </xdr:from>
    <xdr:to xmlns:xdr="http://schemas.openxmlformats.org/drawingml/2006/spreadsheetDrawing">
      <xdr:col>67</xdr:col>
      <xdr:colOff>101600</xdr:colOff>
      <xdr:row>75</xdr:row>
      <xdr:rowOff>146685</xdr:rowOff>
    </xdr:to>
    <xdr:sp macro="" textlink="">
      <xdr:nvSpPr>
        <xdr:cNvPr id="670" name="楕円 669"/>
        <xdr:cNvSpPr/>
      </xdr:nvSpPr>
      <xdr:spPr>
        <a:xfrm>
          <a:off x="12763500" y="129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163195</xdr:rowOff>
    </xdr:from>
    <xdr:ext cx="528955" cy="259080"/>
    <xdr:sp macro="" textlink="">
      <xdr:nvSpPr>
        <xdr:cNvPr id="671" name="テキスト ボックス 670"/>
        <xdr:cNvSpPr txBox="1"/>
      </xdr:nvSpPr>
      <xdr:spPr>
        <a:xfrm>
          <a:off x="12546965" y="126790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170" cy="219710"/>
    <xdr:sp macro="" textlink="">
      <xdr:nvSpPr>
        <xdr:cNvPr id="680" name="テキスト ボックス 679"/>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1" name="直線コネクタ 68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82" name="直線コネクタ 68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3205" cy="259080"/>
    <xdr:sp macro="" textlink="">
      <xdr:nvSpPr>
        <xdr:cNvPr id="683" name="テキスト ボックス 682"/>
        <xdr:cNvSpPr txBox="1"/>
      </xdr:nvSpPr>
      <xdr:spPr>
        <a:xfrm>
          <a:off x="12197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4" name="直線コネクタ 68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85" name="テキスト ボックス 684"/>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6" name="直線コネクタ 68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3365"/>
    <xdr:sp macro="" textlink="">
      <xdr:nvSpPr>
        <xdr:cNvPr id="687" name="テキスト ボックス 686"/>
        <xdr:cNvSpPr txBox="1"/>
      </xdr:nvSpPr>
      <xdr:spPr>
        <a:xfrm>
          <a:off x="11914505" y="1611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8" name="直線コネクタ 68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9" name="テキスト ボックス 688"/>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90" name="直線コネクタ 68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9915" cy="259080"/>
    <xdr:sp macro="" textlink="">
      <xdr:nvSpPr>
        <xdr:cNvPr id="691" name="テキスト ボックス 690"/>
        <xdr:cNvSpPr txBox="1"/>
      </xdr:nvSpPr>
      <xdr:spPr>
        <a:xfrm>
          <a:off x="11850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2" name="直線コネクタ 69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915" cy="253365"/>
    <xdr:sp macro="" textlink="">
      <xdr:nvSpPr>
        <xdr:cNvPr id="693" name="テキスト ボックス 692"/>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102870</xdr:rowOff>
    </xdr:from>
    <xdr:to xmlns:xdr="http://schemas.openxmlformats.org/drawingml/2006/spreadsheetDrawing">
      <xdr:col>85</xdr:col>
      <xdr:colOff>126365</xdr:colOff>
      <xdr:row>98</xdr:row>
      <xdr:rowOff>5080</xdr:rowOff>
    </xdr:to>
    <xdr:cxnSp macro="">
      <xdr:nvCxnSpPr>
        <xdr:cNvPr id="695" name="直線コネクタ 694"/>
        <xdr:cNvCxnSpPr/>
      </xdr:nvCxnSpPr>
      <xdr:spPr>
        <a:xfrm flipV="1">
          <a:off x="16317595" y="1553337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8890</xdr:rowOff>
    </xdr:from>
    <xdr:ext cx="534670" cy="253365"/>
    <xdr:sp macro="" textlink="">
      <xdr:nvSpPr>
        <xdr:cNvPr id="696" name="公債費最小値テキスト"/>
        <xdr:cNvSpPr txBox="1"/>
      </xdr:nvSpPr>
      <xdr:spPr>
        <a:xfrm>
          <a:off x="16370300" y="168109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5080</xdr:rowOff>
    </xdr:from>
    <xdr:to xmlns:xdr="http://schemas.openxmlformats.org/drawingml/2006/spreadsheetDrawing">
      <xdr:col>86</xdr:col>
      <xdr:colOff>25400</xdr:colOff>
      <xdr:row>98</xdr:row>
      <xdr:rowOff>5080</xdr:rowOff>
    </xdr:to>
    <xdr:cxnSp macro="">
      <xdr:nvCxnSpPr>
        <xdr:cNvPr id="697" name="直線コネクタ 696"/>
        <xdr:cNvCxnSpPr/>
      </xdr:nvCxnSpPr>
      <xdr:spPr>
        <a:xfrm>
          <a:off x="16230600" y="1680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49530</xdr:rowOff>
    </xdr:from>
    <xdr:ext cx="598805" cy="259080"/>
    <xdr:sp macro="" textlink="">
      <xdr:nvSpPr>
        <xdr:cNvPr id="698" name="公債費最大値テキスト"/>
        <xdr:cNvSpPr txBox="1"/>
      </xdr:nvSpPr>
      <xdr:spPr>
        <a:xfrm>
          <a:off x="16370300" y="15308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116,886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102870</xdr:rowOff>
    </xdr:from>
    <xdr:to xmlns:xdr="http://schemas.openxmlformats.org/drawingml/2006/spreadsheetDrawing">
      <xdr:col>86</xdr:col>
      <xdr:colOff>25400</xdr:colOff>
      <xdr:row>90</xdr:row>
      <xdr:rowOff>102870</xdr:rowOff>
    </xdr:to>
    <xdr:cxnSp macro="">
      <xdr:nvCxnSpPr>
        <xdr:cNvPr id="699" name="直線コネクタ 698"/>
        <xdr:cNvCxnSpPr/>
      </xdr:nvCxnSpPr>
      <xdr:spPr>
        <a:xfrm>
          <a:off x="16230600" y="15533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15240</xdr:rowOff>
    </xdr:from>
    <xdr:to xmlns:xdr="http://schemas.openxmlformats.org/drawingml/2006/spreadsheetDrawing">
      <xdr:col>85</xdr:col>
      <xdr:colOff>127000</xdr:colOff>
      <xdr:row>94</xdr:row>
      <xdr:rowOff>38735</xdr:rowOff>
    </xdr:to>
    <xdr:cxnSp macro="">
      <xdr:nvCxnSpPr>
        <xdr:cNvPr id="700" name="直線コネクタ 699"/>
        <xdr:cNvCxnSpPr/>
      </xdr:nvCxnSpPr>
      <xdr:spPr>
        <a:xfrm flipV="1">
          <a:off x="15481300" y="1613154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101600</xdr:rowOff>
    </xdr:from>
    <xdr:ext cx="534670" cy="259080"/>
    <xdr:sp macro="" textlink="">
      <xdr:nvSpPr>
        <xdr:cNvPr id="701" name="公債費平均値テキスト"/>
        <xdr:cNvSpPr txBox="1"/>
      </xdr:nvSpPr>
      <xdr:spPr>
        <a:xfrm>
          <a:off x="16370300" y="16217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123190</xdr:rowOff>
    </xdr:from>
    <xdr:to xmlns:xdr="http://schemas.openxmlformats.org/drawingml/2006/spreadsheetDrawing">
      <xdr:col>85</xdr:col>
      <xdr:colOff>177800</xdr:colOff>
      <xdr:row>95</xdr:row>
      <xdr:rowOff>53340</xdr:rowOff>
    </xdr:to>
    <xdr:sp macro="" textlink="">
      <xdr:nvSpPr>
        <xdr:cNvPr id="702" name="フローチャート: 判断 701"/>
        <xdr:cNvSpPr/>
      </xdr:nvSpPr>
      <xdr:spPr>
        <a:xfrm>
          <a:off x="16268700" y="162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94</xdr:row>
      <xdr:rowOff>38735</xdr:rowOff>
    </xdr:from>
    <xdr:to xmlns:xdr="http://schemas.openxmlformats.org/drawingml/2006/spreadsheetDrawing">
      <xdr:col>81</xdr:col>
      <xdr:colOff>50800</xdr:colOff>
      <xdr:row>94</xdr:row>
      <xdr:rowOff>38735</xdr:rowOff>
    </xdr:to>
    <xdr:cxnSp macro="">
      <xdr:nvCxnSpPr>
        <xdr:cNvPr id="703" name="直線コネクタ 702"/>
        <xdr:cNvCxnSpPr/>
      </xdr:nvCxnSpPr>
      <xdr:spPr>
        <a:xfrm flipV="1">
          <a:off x="14592300" y="161550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137160</xdr:rowOff>
    </xdr:from>
    <xdr:to xmlns:xdr="http://schemas.openxmlformats.org/drawingml/2006/spreadsheetDrawing">
      <xdr:col>81</xdr:col>
      <xdr:colOff>101600</xdr:colOff>
      <xdr:row>95</xdr:row>
      <xdr:rowOff>67310</xdr:rowOff>
    </xdr:to>
    <xdr:sp macro="" textlink="">
      <xdr:nvSpPr>
        <xdr:cNvPr id="704" name="フローチャート: 判断 703"/>
        <xdr:cNvSpPr/>
      </xdr:nvSpPr>
      <xdr:spPr>
        <a:xfrm>
          <a:off x="15430500" y="1625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58420</xdr:rowOff>
    </xdr:from>
    <xdr:ext cx="528955" cy="259080"/>
    <xdr:sp macro="" textlink="">
      <xdr:nvSpPr>
        <xdr:cNvPr id="705" name="テキスト ボックス 704"/>
        <xdr:cNvSpPr txBox="1"/>
      </xdr:nvSpPr>
      <xdr:spPr>
        <a:xfrm>
          <a:off x="15213965" y="163461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94</xdr:row>
      <xdr:rowOff>38735</xdr:rowOff>
    </xdr:from>
    <xdr:to xmlns:xdr="http://schemas.openxmlformats.org/drawingml/2006/spreadsheetDrawing">
      <xdr:col>76</xdr:col>
      <xdr:colOff>114300</xdr:colOff>
      <xdr:row>94</xdr:row>
      <xdr:rowOff>48260</xdr:rowOff>
    </xdr:to>
    <xdr:cxnSp macro="">
      <xdr:nvCxnSpPr>
        <xdr:cNvPr id="706" name="直線コネクタ 705"/>
        <xdr:cNvCxnSpPr/>
      </xdr:nvCxnSpPr>
      <xdr:spPr>
        <a:xfrm flipV="1">
          <a:off x="13703300" y="161550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143510</xdr:rowOff>
    </xdr:from>
    <xdr:to xmlns:xdr="http://schemas.openxmlformats.org/drawingml/2006/spreadsheetDrawing">
      <xdr:col>76</xdr:col>
      <xdr:colOff>165100</xdr:colOff>
      <xdr:row>95</xdr:row>
      <xdr:rowOff>73025</xdr:rowOff>
    </xdr:to>
    <xdr:sp macro="" textlink="">
      <xdr:nvSpPr>
        <xdr:cNvPr id="707" name="フローチャート: 判断 706"/>
        <xdr:cNvSpPr/>
      </xdr:nvSpPr>
      <xdr:spPr>
        <a:xfrm>
          <a:off x="1454150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64135</xdr:rowOff>
    </xdr:from>
    <xdr:ext cx="528955" cy="253365"/>
    <xdr:sp macro="" textlink="">
      <xdr:nvSpPr>
        <xdr:cNvPr id="708" name="テキスト ボックス 707"/>
        <xdr:cNvSpPr txBox="1"/>
      </xdr:nvSpPr>
      <xdr:spPr>
        <a:xfrm>
          <a:off x="14324965" y="163518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94</xdr:row>
      <xdr:rowOff>48260</xdr:rowOff>
    </xdr:from>
    <xdr:to xmlns:xdr="http://schemas.openxmlformats.org/drawingml/2006/spreadsheetDrawing">
      <xdr:col>71</xdr:col>
      <xdr:colOff>177800</xdr:colOff>
      <xdr:row>94</xdr:row>
      <xdr:rowOff>107950</xdr:rowOff>
    </xdr:to>
    <xdr:cxnSp macro="">
      <xdr:nvCxnSpPr>
        <xdr:cNvPr id="709" name="直線コネクタ 708"/>
        <xdr:cNvCxnSpPr/>
      </xdr:nvCxnSpPr>
      <xdr:spPr>
        <a:xfrm flipV="1">
          <a:off x="12814300" y="1616456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83820</xdr:rowOff>
    </xdr:from>
    <xdr:to xmlns:xdr="http://schemas.openxmlformats.org/drawingml/2006/spreadsheetDrawing">
      <xdr:col>72</xdr:col>
      <xdr:colOff>38100</xdr:colOff>
      <xdr:row>95</xdr:row>
      <xdr:rowOff>13970</xdr:rowOff>
    </xdr:to>
    <xdr:sp macro="" textlink="">
      <xdr:nvSpPr>
        <xdr:cNvPr id="710" name="フローチャート: 判断 709"/>
        <xdr:cNvSpPr/>
      </xdr:nvSpPr>
      <xdr:spPr>
        <a:xfrm>
          <a:off x="13652500" y="162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5080</xdr:rowOff>
    </xdr:from>
    <xdr:ext cx="528955" cy="259080"/>
    <xdr:sp macro="" textlink="">
      <xdr:nvSpPr>
        <xdr:cNvPr id="711" name="テキスト ボックス 710"/>
        <xdr:cNvSpPr txBox="1"/>
      </xdr:nvSpPr>
      <xdr:spPr>
        <a:xfrm>
          <a:off x="13435965" y="162928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76200</xdr:rowOff>
    </xdr:from>
    <xdr:to xmlns:xdr="http://schemas.openxmlformats.org/drawingml/2006/spreadsheetDrawing">
      <xdr:col>67</xdr:col>
      <xdr:colOff>101600</xdr:colOff>
      <xdr:row>95</xdr:row>
      <xdr:rowOff>6350</xdr:rowOff>
    </xdr:to>
    <xdr:sp macro="" textlink="">
      <xdr:nvSpPr>
        <xdr:cNvPr id="712" name="フローチャート: 判断 711"/>
        <xdr:cNvSpPr/>
      </xdr:nvSpPr>
      <xdr:spPr>
        <a:xfrm>
          <a:off x="12763500" y="1619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168910</xdr:rowOff>
    </xdr:from>
    <xdr:ext cx="528955" cy="253365"/>
    <xdr:sp macro="" textlink="">
      <xdr:nvSpPr>
        <xdr:cNvPr id="713" name="テキスト ボックス 712"/>
        <xdr:cNvSpPr txBox="1"/>
      </xdr:nvSpPr>
      <xdr:spPr>
        <a:xfrm>
          <a:off x="12546965" y="162852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4" name="テキスト ボックス 71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5" name="テキスト ボックス 71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6" name="テキスト ボックス 71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7" name="テキスト ボックス 71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8" name="テキスト ボックス 71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135890</xdr:rowOff>
    </xdr:from>
    <xdr:to xmlns:xdr="http://schemas.openxmlformats.org/drawingml/2006/spreadsheetDrawing">
      <xdr:col>85</xdr:col>
      <xdr:colOff>177800</xdr:colOff>
      <xdr:row>94</xdr:row>
      <xdr:rowOff>66040</xdr:rowOff>
    </xdr:to>
    <xdr:sp macro="" textlink="">
      <xdr:nvSpPr>
        <xdr:cNvPr id="719" name="楕円 718"/>
        <xdr:cNvSpPr/>
      </xdr:nvSpPr>
      <xdr:spPr>
        <a:xfrm>
          <a:off x="16268700" y="1608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92</xdr:row>
      <xdr:rowOff>158750</xdr:rowOff>
    </xdr:from>
    <xdr:ext cx="534670" cy="259080"/>
    <xdr:sp macro="" textlink="">
      <xdr:nvSpPr>
        <xdr:cNvPr id="720" name="公債費該当値テキスト"/>
        <xdr:cNvSpPr txBox="1"/>
      </xdr:nvSpPr>
      <xdr:spPr>
        <a:xfrm>
          <a:off x="16370300" y="15932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93</xdr:row>
      <xdr:rowOff>159385</xdr:rowOff>
    </xdr:from>
    <xdr:to xmlns:xdr="http://schemas.openxmlformats.org/drawingml/2006/spreadsheetDrawing">
      <xdr:col>81</xdr:col>
      <xdr:colOff>101600</xdr:colOff>
      <xdr:row>94</xdr:row>
      <xdr:rowOff>89535</xdr:rowOff>
    </xdr:to>
    <xdr:sp macro="" textlink="">
      <xdr:nvSpPr>
        <xdr:cNvPr id="721" name="楕円 720"/>
        <xdr:cNvSpPr/>
      </xdr:nvSpPr>
      <xdr:spPr>
        <a:xfrm>
          <a:off x="15430500" y="1610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92</xdr:row>
      <xdr:rowOff>106045</xdr:rowOff>
    </xdr:from>
    <xdr:ext cx="528955" cy="259080"/>
    <xdr:sp macro="" textlink="">
      <xdr:nvSpPr>
        <xdr:cNvPr id="722" name="テキスト ボックス 721"/>
        <xdr:cNvSpPr txBox="1"/>
      </xdr:nvSpPr>
      <xdr:spPr>
        <a:xfrm>
          <a:off x="15213965" y="158794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159385</xdr:rowOff>
    </xdr:from>
    <xdr:to xmlns:xdr="http://schemas.openxmlformats.org/drawingml/2006/spreadsheetDrawing">
      <xdr:col>76</xdr:col>
      <xdr:colOff>165100</xdr:colOff>
      <xdr:row>94</xdr:row>
      <xdr:rowOff>89535</xdr:rowOff>
    </xdr:to>
    <xdr:sp macro="" textlink="">
      <xdr:nvSpPr>
        <xdr:cNvPr id="723" name="楕円 722"/>
        <xdr:cNvSpPr/>
      </xdr:nvSpPr>
      <xdr:spPr>
        <a:xfrm>
          <a:off x="14541500" y="1610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92</xdr:row>
      <xdr:rowOff>106045</xdr:rowOff>
    </xdr:from>
    <xdr:ext cx="528955" cy="259080"/>
    <xdr:sp macro="" textlink="">
      <xdr:nvSpPr>
        <xdr:cNvPr id="724" name="テキスト ボックス 723"/>
        <xdr:cNvSpPr txBox="1"/>
      </xdr:nvSpPr>
      <xdr:spPr>
        <a:xfrm>
          <a:off x="14324965" y="158794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93</xdr:row>
      <xdr:rowOff>168910</xdr:rowOff>
    </xdr:from>
    <xdr:to xmlns:xdr="http://schemas.openxmlformats.org/drawingml/2006/spreadsheetDrawing">
      <xdr:col>72</xdr:col>
      <xdr:colOff>38100</xdr:colOff>
      <xdr:row>94</xdr:row>
      <xdr:rowOff>99060</xdr:rowOff>
    </xdr:to>
    <xdr:sp macro="" textlink="">
      <xdr:nvSpPr>
        <xdr:cNvPr id="725" name="楕円 724"/>
        <xdr:cNvSpPr/>
      </xdr:nvSpPr>
      <xdr:spPr>
        <a:xfrm>
          <a:off x="13652500" y="161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92</xdr:row>
      <xdr:rowOff>115570</xdr:rowOff>
    </xdr:from>
    <xdr:ext cx="528955" cy="259080"/>
    <xdr:sp macro="" textlink="">
      <xdr:nvSpPr>
        <xdr:cNvPr id="726" name="テキスト ボックス 725"/>
        <xdr:cNvSpPr txBox="1"/>
      </xdr:nvSpPr>
      <xdr:spPr>
        <a:xfrm>
          <a:off x="13435965" y="158889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57150</xdr:rowOff>
    </xdr:from>
    <xdr:to xmlns:xdr="http://schemas.openxmlformats.org/drawingml/2006/spreadsheetDrawing">
      <xdr:col>67</xdr:col>
      <xdr:colOff>101600</xdr:colOff>
      <xdr:row>94</xdr:row>
      <xdr:rowOff>158750</xdr:rowOff>
    </xdr:to>
    <xdr:sp macro="" textlink="">
      <xdr:nvSpPr>
        <xdr:cNvPr id="727" name="楕円 726"/>
        <xdr:cNvSpPr/>
      </xdr:nvSpPr>
      <xdr:spPr>
        <a:xfrm>
          <a:off x="12763500" y="1617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3810</xdr:rowOff>
    </xdr:from>
    <xdr:ext cx="528955" cy="259080"/>
    <xdr:sp macro="" textlink="">
      <xdr:nvSpPr>
        <xdr:cNvPr id="728" name="テキスト ボックス 727"/>
        <xdr:cNvSpPr txBox="1"/>
      </xdr:nvSpPr>
      <xdr:spPr>
        <a:xfrm>
          <a:off x="12546965" y="159486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170" cy="219710"/>
    <xdr:sp macro="" textlink="">
      <xdr:nvSpPr>
        <xdr:cNvPr id="737" name="テキスト ボックス 736"/>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8" name="直線コネクタ 73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9" name="直線コネクタ 738"/>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3205" cy="259080"/>
    <xdr:sp macro="" textlink="">
      <xdr:nvSpPr>
        <xdr:cNvPr id="740" name="テキスト ボックス 739"/>
        <xdr:cNvSpPr txBox="1"/>
      </xdr:nvSpPr>
      <xdr:spPr>
        <a:xfrm>
          <a:off x="18039080" y="6588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41" name="直線コネクタ 74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1645" cy="259080"/>
    <xdr:sp macro="" textlink="">
      <xdr:nvSpPr>
        <xdr:cNvPr id="742" name="テキスト ボックス 741"/>
        <xdr:cNvSpPr txBox="1"/>
      </xdr:nvSpPr>
      <xdr:spPr>
        <a:xfrm>
          <a:off x="17820640" y="62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43" name="直線コネクタ 74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1645" cy="253365"/>
    <xdr:sp macro="" textlink="">
      <xdr:nvSpPr>
        <xdr:cNvPr id="744" name="テキスト ボックス 743"/>
        <xdr:cNvSpPr txBox="1"/>
      </xdr:nvSpPr>
      <xdr:spPr>
        <a:xfrm>
          <a:off x="17820640" y="582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45" name="直線コネクタ 744"/>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1645" cy="259080"/>
    <xdr:sp macro="" textlink="">
      <xdr:nvSpPr>
        <xdr:cNvPr id="746" name="テキスト ボックス 745"/>
        <xdr:cNvSpPr txBox="1"/>
      </xdr:nvSpPr>
      <xdr:spPr>
        <a:xfrm>
          <a:off x="17820640" y="544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7" name="直線コネクタ 746"/>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48" name="テキスト ボックス 747"/>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9" name="直線コネクタ 74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3365"/>
    <xdr:sp macro="" textlink="">
      <xdr:nvSpPr>
        <xdr:cNvPr id="750" name="テキスト ボックス 749"/>
        <xdr:cNvSpPr txBox="1"/>
      </xdr:nvSpPr>
      <xdr:spPr>
        <a:xfrm>
          <a:off x="17756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66040</xdr:rowOff>
    </xdr:from>
    <xdr:to xmlns:xdr="http://schemas.openxmlformats.org/drawingml/2006/spreadsheetDrawing">
      <xdr:col>116</xdr:col>
      <xdr:colOff>62865</xdr:colOff>
      <xdr:row>39</xdr:row>
      <xdr:rowOff>44450</xdr:rowOff>
    </xdr:to>
    <xdr:cxnSp macro="">
      <xdr:nvCxnSpPr>
        <xdr:cNvPr id="752" name="直線コネクタ 751"/>
        <xdr:cNvCxnSpPr/>
      </xdr:nvCxnSpPr>
      <xdr:spPr>
        <a:xfrm flipV="1">
          <a:off x="22159595" y="538099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70485</xdr:rowOff>
    </xdr:from>
    <xdr:ext cx="249555" cy="259080"/>
    <xdr:sp macro="" textlink="">
      <xdr:nvSpPr>
        <xdr:cNvPr id="753" name="諸支出金最小値テキスト"/>
        <xdr:cNvSpPr txBox="1"/>
      </xdr:nvSpPr>
      <xdr:spPr>
        <a:xfrm>
          <a:off x="22212300" y="6757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54" name="直線コネクタ 75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12700</xdr:rowOff>
    </xdr:from>
    <xdr:ext cx="534670" cy="259080"/>
    <xdr:sp macro="" textlink="">
      <xdr:nvSpPr>
        <xdr:cNvPr id="755" name="諸支出金最大値テキスト"/>
        <xdr:cNvSpPr txBox="1"/>
      </xdr:nvSpPr>
      <xdr:spPr>
        <a:xfrm>
          <a:off x="22212300" y="5156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10,631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66040</xdr:rowOff>
    </xdr:from>
    <xdr:to xmlns:xdr="http://schemas.openxmlformats.org/drawingml/2006/spreadsheetDrawing">
      <xdr:col>116</xdr:col>
      <xdr:colOff>152400</xdr:colOff>
      <xdr:row>31</xdr:row>
      <xdr:rowOff>66040</xdr:rowOff>
    </xdr:to>
    <xdr:cxnSp macro="">
      <xdr:nvCxnSpPr>
        <xdr:cNvPr id="756" name="直線コネクタ 755"/>
        <xdr:cNvCxnSpPr/>
      </xdr:nvCxnSpPr>
      <xdr:spPr>
        <a:xfrm>
          <a:off x="22072600" y="5380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57" name="直線コネクタ 756"/>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159385</xdr:rowOff>
    </xdr:from>
    <xdr:ext cx="378460" cy="258445"/>
    <xdr:sp macro="" textlink="">
      <xdr:nvSpPr>
        <xdr:cNvPr id="758" name="諸支出金平均値テキスト"/>
        <xdr:cNvSpPr txBox="1"/>
      </xdr:nvSpPr>
      <xdr:spPr>
        <a:xfrm>
          <a:off x="22212300" y="650303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136525</xdr:rowOff>
    </xdr:from>
    <xdr:to xmlns:xdr="http://schemas.openxmlformats.org/drawingml/2006/spreadsheetDrawing">
      <xdr:col>116</xdr:col>
      <xdr:colOff>114300</xdr:colOff>
      <xdr:row>39</xdr:row>
      <xdr:rowOff>66675</xdr:rowOff>
    </xdr:to>
    <xdr:sp macro="" textlink="">
      <xdr:nvSpPr>
        <xdr:cNvPr id="759" name="フローチャート: 判断 758"/>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60" name="直線コネクタ 759"/>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153670</xdr:rowOff>
    </xdr:from>
    <xdr:to xmlns:xdr="http://schemas.openxmlformats.org/drawingml/2006/spreadsheetDrawing">
      <xdr:col>112</xdr:col>
      <xdr:colOff>38100</xdr:colOff>
      <xdr:row>39</xdr:row>
      <xdr:rowOff>83820</xdr:rowOff>
    </xdr:to>
    <xdr:sp macro="" textlink="">
      <xdr:nvSpPr>
        <xdr:cNvPr id="761" name="フローチャート: 判断 760"/>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100330</xdr:rowOff>
    </xdr:from>
    <xdr:ext cx="313690" cy="253365"/>
    <xdr:sp macro="" textlink="">
      <xdr:nvSpPr>
        <xdr:cNvPr id="762" name="テキスト ボックス 761"/>
        <xdr:cNvSpPr txBox="1"/>
      </xdr:nvSpPr>
      <xdr:spPr>
        <a:xfrm>
          <a:off x="21166455" y="644398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63" name="直線コネクタ 762"/>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159385</xdr:rowOff>
    </xdr:from>
    <xdr:to xmlns:xdr="http://schemas.openxmlformats.org/drawingml/2006/spreadsheetDrawing">
      <xdr:col>107</xdr:col>
      <xdr:colOff>101600</xdr:colOff>
      <xdr:row>39</xdr:row>
      <xdr:rowOff>89535</xdr:rowOff>
    </xdr:to>
    <xdr:sp macro="" textlink="">
      <xdr:nvSpPr>
        <xdr:cNvPr id="764" name="フローチャート: 判断 763"/>
        <xdr:cNvSpPr/>
      </xdr:nvSpPr>
      <xdr:spPr>
        <a:xfrm>
          <a:off x="20383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106045</xdr:rowOff>
    </xdr:from>
    <xdr:ext cx="313690" cy="259080"/>
    <xdr:sp macro="" textlink="">
      <xdr:nvSpPr>
        <xdr:cNvPr id="765" name="テキスト ボックス 764"/>
        <xdr:cNvSpPr txBox="1"/>
      </xdr:nvSpPr>
      <xdr:spPr>
        <a:xfrm>
          <a:off x="20277455" y="64496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66" name="直線コネクタ 765"/>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158750</xdr:rowOff>
    </xdr:from>
    <xdr:to xmlns:xdr="http://schemas.openxmlformats.org/drawingml/2006/spreadsheetDrawing">
      <xdr:col>102</xdr:col>
      <xdr:colOff>165100</xdr:colOff>
      <xdr:row>39</xdr:row>
      <xdr:rowOff>88900</xdr:rowOff>
    </xdr:to>
    <xdr:sp macro="" textlink="">
      <xdr:nvSpPr>
        <xdr:cNvPr id="767" name="フローチャート: 判断 766"/>
        <xdr:cNvSpPr/>
      </xdr:nvSpPr>
      <xdr:spPr>
        <a:xfrm>
          <a:off x="19494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105410</xdr:rowOff>
    </xdr:from>
    <xdr:ext cx="313690" cy="259080"/>
    <xdr:sp macro="" textlink="">
      <xdr:nvSpPr>
        <xdr:cNvPr id="768" name="テキスト ボックス 767"/>
        <xdr:cNvSpPr txBox="1"/>
      </xdr:nvSpPr>
      <xdr:spPr>
        <a:xfrm>
          <a:off x="19388455" y="64490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156210</xdr:rowOff>
    </xdr:from>
    <xdr:to xmlns:xdr="http://schemas.openxmlformats.org/drawingml/2006/spreadsheetDrawing">
      <xdr:col>98</xdr:col>
      <xdr:colOff>38100</xdr:colOff>
      <xdr:row>39</xdr:row>
      <xdr:rowOff>86360</xdr:rowOff>
    </xdr:to>
    <xdr:sp macro="" textlink="">
      <xdr:nvSpPr>
        <xdr:cNvPr id="769" name="フローチャート: 判断 768"/>
        <xdr:cNvSpPr/>
      </xdr:nvSpPr>
      <xdr:spPr>
        <a:xfrm>
          <a:off x="18605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102870</xdr:rowOff>
    </xdr:from>
    <xdr:ext cx="313690" cy="259080"/>
    <xdr:sp macro="" textlink="">
      <xdr:nvSpPr>
        <xdr:cNvPr id="770" name="テキスト ボックス 769"/>
        <xdr:cNvSpPr txBox="1"/>
      </xdr:nvSpPr>
      <xdr:spPr>
        <a:xfrm>
          <a:off x="18499455" y="6446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1" name="テキスト ボックス 77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2" name="テキスト ボックス 77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3" name="テキスト ボックス 77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4" name="テキスト ボックス 77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5" name="テキスト ボックス 77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76" name="楕円 77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114935</xdr:rowOff>
    </xdr:from>
    <xdr:ext cx="249555" cy="259080"/>
    <xdr:sp macro="" textlink="">
      <xdr:nvSpPr>
        <xdr:cNvPr id="777" name="諸支出金該当値テキスト"/>
        <xdr:cNvSpPr txBox="1"/>
      </xdr:nvSpPr>
      <xdr:spPr>
        <a:xfrm>
          <a:off x="22212300" y="6630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8" name="楕円 77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3840" cy="253365"/>
    <xdr:sp macro="" textlink="">
      <xdr:nvSpPr>
        <xdr:cNvPr id="779" name="テキスト ボックス 778"/>
        <xdr:cNvSpPr txBox="1"/>
      </xdr:nvSpPr>
      <xdr:spPr>
        <a:xfrm>
          <a:off x="21198840" y="6772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80" name="楕円 77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3840" cy="253365"/>
    <xdr:sp macro="" textlink="">
      <xdr:nvSpPr>
        <xdr:cNvPr id="781" name="テキスト ボックス 780"/>
        <xdr:cNvSpPr txBox="1"/>
      </xdr:nvSpPr>
      <xdr:spPr>
        <a:xfrm>
          <a:off x="20309840" y="6772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82" name="楕円 78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3840" cy="253365"/>
    <xdr:sp macro="" textlink="">
      <xdr:nvSpPr>
        <xdr:cNvPr id="783" name="テキスト ボックス 782"/>
        <xdr:cNvSpPr txBox="1"/>
      </xdr:nvSpPr>
      <xdr:spPr>
        <a:xfrm>
          <a:off x="19420840" y="6772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84" name="楕円 78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3840" cy="253365"/>
    <xdr:sp macro="" textlink="">
      <xdr:nvSpPr>
        <xdr:cNvPr id="785" name="テキスト ボックス 784"/>
        <xdr:cNvSpPr txBox="1"/>
      </xdr:nvSpPr>
      <xdr:spPr>
        <a:xfrm>
          <a:off x="18531840" y="6772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170" cy="219710"/>
    <xdr:sp macro="" textlink="">
      <xdr:nvSpPr>
        <xdr:cNvPr id="794" name="テキスト ボックス 793"/>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5" name="直線コネクタ 79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6" name="直線コネクタ 795"/>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3205" cy="253365"/>
    <xdr:sp macro="" textlink="">
      <xdr:nvSpPr>
        <xdr:cNvPr id="797" name="テキスト ボックス 796"/>
        <xdr:cNvSpPr txBox="1"/>
      </xdr:nvSpPr>
      <xdr:spPr>
        <a:xfrm>
          <a:off x="18039080" y="9255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8" name="直線コネクタ 79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3205" cy="253365"/>
    <xdr:sp macro="" textlink="">
      <xdr:nvSpPr>
        <xdr:cNvPr id="799" name="テキスト ボックス 798"/>
        <xdr:cNvSpPr txBox="1"/>
      </xdr:nvSpPr>
      <xdr:spPr>
        <a:xfrm>
          <a:off x="18039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1" name="直線コネクタ 800"/>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2"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3" name="直線コネクタ 80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4"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5" name="直線コネクタ 80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6" name="直線コネクタ 805"/>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7"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9" name="直線コネクタ 808"/>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3840" cy="259080"/>
    <xdr:sp macro="" textlink="">
      <xdr:nvSpPr>
        <xdr:cNvPr id="811" name="テキスト ボックス 810"/>
        <xdr:cNvSpPr txBox="1"/>
      </xdr:nvSpPr>
      <xdr:spPr>
        <a:xfrm>
          <a:off x="21198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2" name="直線コネクタ 811"/>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3840" cy="259080"/>
    <xdr:sp macro="" textlink="">
      <xdr:nvSpPr>
        <xdr:cNvPr id="814" name="テキスト ボックス 813"/>
        <xdr:cNvSpPr txBox="1"/>
      </xdr:nvSpPr>
      <xdr:spPr>
        <a:xfrm>
          <a:off x="20309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5" name="直線コネクタ 814"/>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3840" cy="259080"/>
    <xdr:sp macro="" textlink="">
      <xdr:nvSpPr>
        <xdr:cNvPr id="817" name="テキスト ボックス 816"/>
        <xdr:cNvSpPr txBox="1"/>
      </xdr:nvSpPr>
      <xdr:spPr>
        <a:xfrm>
          <a:off x="19420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3840" cy="259080"/>
    <xdr:sp macro="" textlink="">
      <xdr:nvSpPr>
        <xdr:cNvPr id="819" name="テキスト ボックス 818"/>
        <xdr:cNvSpPr txBox="1"/>
      </xdr:nvSpPr>
      <xdr:spPr>
        <a:xfrm>
          <a:off x="18531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0" name="テキスト ボックス 81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1" name="テキスト ボックス 82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2" name="テキスト ボックス 82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3" name="テキスト ボックス 82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4" name="テキスト ボックス 82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6"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3840" cy="259080"/>
    <xdr:sp macro="" textlink="">
      <xdr:nvSpPr>
        <xdr:cNvPr id="828" name="テキスト ボックス 827"/>
        <xdr:cNvSpPr txBox="1"/>
      </xdr:nvSpPr>
      <xdr:spPr>
        <a:xfrm>
          <a:off x="21198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3840" cy="259080"/>
    <xdr:sp macro="" textlink="">
      <xdr:nvSpPr>
        <xdr:cNvPr id="830" name="テキスト ボックス 829"/>
        <xdr:cNvSpPr txBox="1"/>
      </xdr:nvSpPr>
      <xdr:spPr>
        <a:xfrm>
          <a:off x="20309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3840" cy="259080"/>
    <xdr:sp macro="" textlink="">
      <xdr:nvSpPr>
        <xdr:cNvPr id="832" name="テキスト ボックス 831"/>
        <xdr:cNvSpPr txBox="1"/>
      </xdr:nvSpPr>
      <xdr:spPr>
        <a:xfrm>
          <a:off x="19420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3840" cy="259080"/>
    <xdr:sp macro="" textlink="">
      <xdr:nvSpPr>
        <xdr:cNvPr id="834" name="テキスト ボックス 833"/>
        <xdr:cNvSpPr txBox="1"/>
      </xdr:nvSpPr>
      <xdr:spPr>
        <a:xfrm>
          <a:off x="18531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800">
              <a:solidFill>
                <a:sysClr val="windowText" lastClr="000000"/>
              </a:solidFill>
            </a:rPr>
            <a:t>総務費</a:t>
          </a:r>
          <a:r>
            <a:rPr lang="ja-JP" altLang="en-US" sz="800">
              <a:solidFill>
                <a:sysClr val="windowText" lastClr="000000"/>
              </a:solidFill>
            </a:rPr>
            <a:t>は、住民一人当たり85,826円となっており、類似団体内平均と比べて一人当たりのコストは低い状況となっている。ま</a:t>
          </a:r>
          <a:r>
            <a:rPr lang="ja-JP" altLang="en-US" sz="800">
              <a:solidFill>
                <a:sysClr val="windowText" lastClr="000000"/>
              </a:solidFill>
            </a:rPr>
            <a:t>た、</a:t>
          </a:r>
          <a:r>
            <a:rPr lang="ja-JP" altLang="en-US" sz="800">
              <a:solidFill>
                <a:sysClr val="windowText" lastClr="000000"/>
              </a:solidFill>
            </a:rPr>
            <a:t>昨年度よりも大幅に減少した主な要因は、財政調整基金への積立金の減少によるものである。</a:t>
          </a:r>
          <a:endParaRPr lang="ja-JP" altLang="en-US" sz="800">
            <a:solidFill>
              <a:sysClr val="windowText" lastClr="000000"/>
            </a:solidFill>
          </a:endParaRPr>
        </a:p>
        <a:p>
          <a:r>
            <a:rPr lang="ja-JP" altLang="en-US" sz="800">
              <a:solidFill>
                <a:sysClr val="windowText" lastClr="000000"/>
              </a:solidFill>
            </a:rPr>
            <a:t>民生費</a:t>
          </a:r>
          <a:r>
            <a:rPr lang="ja-JP" altLang="en-US" sz="800">
              <a:solidFill>
                <a:sysClr val="windowText" lastClr="000000"/>
              </a:solidFill>
            </a:rPr>
            <a:t>は、住民一人当たり150,552円となっており、類似団体内平均と比べて一人当たりのコストは大幅に低くなっている。</a:t>
          </a:r>
          <a:r>
            <a:rPr lang="ja-JP" altLang="en-US" sz="800">
              <a:solidFill>
                <a:sysClr val="windowText" lastClr="000000"/>
              </a:solidFill>
            </a:rPr>
            <a:t>ま</a:t>
          </a:r>
          <a:r>
            <a:rPr lang="ja-JP" altLang="en-US" sz="800">
              <a:solidFill>
                <a:sysClr val="windowText" lastClr="000000"/>
              </a:solidFill>
            </a:rPr>
            <a:t>た、</a:t>
          </a:r>
          <a:r>
            <a:rPr lang="ja-JP" altLang="en-US" sz="800">
              <a:solidFill>
                <a:sysClr val="windowText" lastClr="000000"/>
              </a:solidFill>
            </a:rPr>
            <a:t>昨年度よりも増加した主な要因は、物価高騰対策の給付金や教育・保育施設等利用給付金が増加したことによるものである。</a:t>
          </a:r>
          <a:endParaRPr lang="ja-JP" altLang="en-US" sz="800">
            <a:solidFill>
              <a:sysClr val="windowText" lastClr="000000"/>
            </a:solidFill>
          </a:endParaRPr>
        </a:p>
        <a:p>
          <a:r>
            <a:rPr lang="ja-JP" altLang="en-US" sz="800">
              <a:solidFill>
                <a:sysClr val="windowText" lastClr="000000"/>
              </a:solidFill>
            </a:rPr>
            <a:t>衛生費</a:t>
          </a:r>
          <a:r>
            <a:rPr lang="ja-JP" altLang="en-US" sz="800">
              <a:solidFill>
                <a:sysClr val="windowText" lastClr="000000"/>
              </a:solidFill>
            </a:rPr>
            <a:t>は、住民一人当たり68,954円となっており、類似団体内平均と比べて一人当たりのコストは高い状況となっている。</a:t>
          </a:r>
          <a:r>
            <a:rPr lang="ja-JP" altLang="en-US" sz="800">
              <a:solidFill>
                <a:sysClr val="windowText" lastClr="000000"/>
              </a:solidFill>
            </a:rPr>
            <a:t>ま</a:t>
          </a:r>
          <a:r>
            <a:rPr lang="ja-JP" altLang="en-US" sz="800">
              <a:solidFill>
                <a:sysClr val="windowText" lastClr="000000"/>
              </a:solidFill>
            </a:rPr>
            <a:t>た、</a:t>
          </a:r>
          <a:r>
            <a:rPr lang="ja-JP" altLang="en-US" sz="800">
              <a:solidFill>
                <a:sysClr val="windowText" lastClr="000000"/>
              </a:solidFill>
            </a:rPr>
            <a:t>昨年度よりも減少した主な要因は、東部地域広域水道企業団への繰出金が減少したことによるものである。</a:t>
          </a:r>
          <a:endParaRPr lang="ja-JP" altLang="en-US" sz="800">
            <a:solidFill>
              <a:sysClr val="windowText" lastClr="000000"/>
            </a:solidFill>
          </a:endParaRPr>
        </a:p>
        <a:p>
          <a:r>
            <a:rPr lang="ja-JP" altLang="en-US" sz="800">
              <a:solidFill>
                <a:sysClr val="windowText" lastClr="000000"/>
              </a:solidFill>
            </a:rPr>
            <a:t>商工</a:t>
          </a:r>
          <a:r>
            <a:rPr lang="ja-JP" altLang="en-US" sz="800">
              <a:solidFill>
                <a:sysClr val="windowText" lastClr="000000"/>
              </a:solidFill>
            </a:rPr>
            <a:t>費</a:t>
          </a:r>
          <a:r>
            <a:rPr lang="ja-JP" altLang="en-US" sz="800">
              <a:solidFill>
                <a:sysClr val="windowText" lastClr="000000"/>
              </a:solidFill>
            </a:rPr>
            <a:t>は、住民一人当たり10,215円となっており、類似団体内平均と比べて一人当たりのコストは低い状況となっている。</a:t>
          </a:r>
          <a:r>
            <a:rPr lang="ja-JP" altLang="en-US" sz="800">
              <a:solidFill>
                <a:sysClr val="windowText" lastClr="000000"/>
              </a:solidFill>
            </a:rPr>
            <a:t>ま</a:t>
          </a:r>
          <a:r>
            <a:rPr lang="ja-JP" altLang="en-US" sz="800">
              <a:solidFill>
                <a:sysClr val="windowText" lastClr="000000"/>
              </a:solidFill>
            </a:rPr>
            <a:t>た、</a:t>
          </a:r>
          <a:r>
            <a:rPr lang="ja-JP" altLang="en-US" sz="800">
              <a:solidFill>
                <a:sysClr val="windowText" lastClr="000000"/>
              </a:solidFill>
            </a:rPr>
            <a:t>昨年度よりも減少した主な要因は、昨年実施した商店街等応援事業、中小・小規模事業者等支援事業が減少</a:t>
          </a:r>
          <a:r>
            <a:rPr lang="ja-JP" altLang="en-US" sz="800">
              <a:solidFill>
                <a:sysClr val="windowText" lastClr="000000"/>
              </a:solidFill>
            </a:rPr>
            <a:t>によるものである。</a:t>
          </a:r>
          <a:endParaRPr lang="ja-JP" altLang="en-US" sz="800">
            <a:solidFill>
              <a:sysClr val="windowText" lastClr="000000"/>
            </a:solidFill>
          </a:endParaRPr>
        </a:p>
        <a:p>
          <a:r>
            <a:rPr lang="ja-JP" altLang="en-US" sz="800">
              <a:solidFill>
                <a:sysClr val="windowText" lastClr="000000"/>
              </a:solidFill>
            </a:rPr>
            <a:t>土木費</a:t>
          </a:r>
          <a:r>
            <a:rPr lang="ja-JP" altLang="en-US" sz="800">
              <a:solidFill>
                <a:sysClr val="windowText" lastClr="000000"/>
              </a:solidFill>
            </a:rPr>
            <a:t>は、住民一人当たり72,111円となっており、類似団体内平均と比べて一人当たりのコストは高い状況となっている。</a:t>
          </a:r>
          <a:r>
            <a:rPr lang="ja-JP" altLang="en-US" sz="800">
              <a:solidFill>
                <a:sysClr val="windowText" lastClr="000000"/>
              </a:solidFill>
            </a:rPr>
            <a:t>ま</a:t>
          </a:r>
          <a:r>
            <a:rPr lang="ja-JP" altLang="en-US" sz="800">
              <a:solidFill>
                <a:sysClr val="windowText" lastClr="000000"/>
              </a:solidFill>
            </a:rPr>
            <a:t>た、</a:t>
          </a:r>
          <a:r>
            <a:rPr lang="ja-JP" altLang="en-US" sz="800">
              <a:solidFill>
                <a:sysClr val="windowText" lastClr="000000"/>
              </a:solidFill>
            </a:rPr>
            <a:t>昨年度よりも減少した主な要因は、社会資本整備総合交付金事業費の減少によるものである。</a:t>
          </a:r>
          <a:endParaRPr lang="ja-JP" altLang="en-US" sz="800">
            <a:solidFill>
              <a:sysClr val="windowText" lastClr="000000"/>
            </a:solidFill>
          </a:endParaRPr>
        </a:p>
        <a:p>
          <a:r>
            <a:rPr lang="ja-JP" altLang="en-US" sz="800">
              <a:solidFill>
                <a:sysClr val="windowText" lastClr="000000"/>
              </a:solidFill>
            </a:rPr>
            <a:t>消防</a:t>
          </a:r>
          <a:r>
            <a:rPr lang="ja-JP" altLang="en-US" sz="800">
              <a:solidFill>
                <a:sysClr val="windowText" lastClr="000000"/>
              </a:solidFill>
            </a:rPr>
            <a:t>費</a:t>
          </a:r>
          <a:r>
            <a:rPr lang="ja-JP" altLang="en-US" sz="800">
              <a:solidFill>
                <a:sysClr val="windowText" lastClr="000000"/>
              </a:solidFill>
            </a:rPr>
            <a:t>は、住民一人当たり33.896円となっており、類似団体内平均と比べて一人当たりのコストは高い状況となっている。また、</a:t>
          </a:r>
          <a:r>
            <a:rPr lang="ja-JP" altLang="en-US" sz="800">
              <a:solidFill>
                <a:sysClr val="windowText" lastClr="000000"/>
              </a:solidFill>
            </a:rPr>
            <a:t/>
          </a:r>
          <a:r>
            <a:rPr lang="ja-JP" altLang="en-US" sz="800">
              <a:solidFill>
                <a:sysClr val="windowText" lastClr="000000"/>
              </a:solidFill>
            </a:rPr>
            <a:t>昨年度よりも増加した主な要因は、巌分団第４部消防団詰所建設事業費や救急車購入事業費の増加などによるものである。</a:t>
          </a:r>
          <a:endParaRPr lang="ja-JP" altLang="en-US" sz="800">
            <a:solidFill>
              <a:sysClr val="windowText" lastClr="000000"/>
            </a:solidFill>
          </a:endParaRPr>
        </a:p>
        <a:p>
          <a:r>
            <a:rPr lang="ja-JP" altLang="en-US" sz="800">
              <a:solidFill>
                <a:sysClr val="windowText" lastClr="000000"/>
              </a:solidFill>
            </a:rPr>
            <a:t>教育費</a:t>
          </a:r>
          <a:r>
            <a:rPr lang="ja-JP" altLang="en-US" sz="800"/>
            <a:t>は、住民一人当たり46,790円となっており、類似団体内平均と比べて一人当たりのコストは低い状況となっている。</a:t>
          </a:r>
          <a:r>
            <a:rPr lang="ja-JP" altLang="en-US" sz="800"/>
            <a:t>ま</a:t>
          </a:r>
          <a:r>
            <a:rPr lang="ja-JP" altLang="en-US" sz="800"/>
            <a:t>た、</a:t>
          </a:r>
          <a:r>
            <a:rPr lang="ja-JP" altLang="en-US" sz="800"/>
            <a:t>昨年度よりも増加した主な要因は、ゆずりはら自然の里事業費の増加</a:t>
          </a:r>
          <a:r>
            <a:rPr lang="ja-JP" altLang="en-US" sz="800"/>
            <a:t>によるものである。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山梨県上野原市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a:latin typeface="ＭＳ ゴシック"/>
              <a:ea typeface="ＭＳ ゴシック"/>
            </a:rPr>
            <a:t>　</a:t>
          </a:r>
          <a:r>
            <a:rPr kumimoji="1" lang="ja-JP" altLang="en-US" sz="1000">
              <a:latin typeface="ＭＳ ゴシック"/>
              <a:ea typeface="ＭＳ ゴシック"/>
            </a:rPr>
            <a:t>例年同様に限られた厳しい財政事情の中で事業を実施しているが、一般財源の節減を図るため、補助事業や交付税措置に有利な地方債を積極的に活用している。財政調整基金については、中長期的な見通しのもとに、決算余剰金を中心に積み立てを行うとともに、他の特定目的基金とのバランスをとりながら必要最小限の取り崩しに努めている。</a:t>
          </a:r>
          <a:endParaRPr kumimoji="1" lang="ja-JP" altLang="en-US" sz="1000">
            <a:latin typeface="ＭＳ ゴシック"/>
            <a:ea typeface="ＭＳ ゴシック"/>
          </a:endParaRPr>
        </a:p>
        <a:p>
          <a:r>
            <a:rPr kumimoji="1" lang="ja-JP" altLang="en-US" sz="1000">
              <a:latin typeface="ＭＳ ゴシック"/>
              <a:ea typeface="ＭＳ ゴシック"/>
            </a:rPr>
            <a:t>　令和５年度決算における実質単年度収支は、前年度と同様黒字となった。前年度と比較すると減少している要因としては、前年度クリーンセンターの火災の賠償金による財政調整基金への積み立て金の皆減によるものである。</a:t>
          </a:r>
          <a:endParaRPr kumimoji="1" lang="ja-JP" altLang="en-US" sz="1000">
            <a:latin typeface="ＭＳ ゴシック"/>
            <a:ea typeface="ＭＳ ゴシック"/>
          </a:endParaRPr>
        </a:p>
        <a:p>
          <a:r>
            <a:rPr kumimoji="1" lang="ja-JP" altLang="en-US" sz="1000">
              <a:latin typeface="ＭＳ ゴシック"/>
              <a:ea typeface="ＭＳ ゴシック"/>
            </a:rPr>
            <a:t>　今後についても、これまでと同様に一般財源を節減することを目的に、補助事業や交付税措置に有利な地方債を積極的に活用するなど特定財源の確保に努める。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山梨県上野原市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50">
              <a:latin typeface="ＭＳ ゴシック"/>
              <a:ea typeface="ＭＳ ゴシック"/>
            </a:rPr>
            <a:t>各会計において、実質収支がプラス、または剰余金があるため、例年黒字となっている。
　標準財政規模については、前年度と比較して、臨時財政対策債発行可能額は減少したものの標準税収入額等と普通交付税額は増加し、全体として増加する結果となった</a:t>
          </a:r>
          <a:r>
            <a:rPr kumimoji="1" lang="ja-JP" altLang="en-US" sz="1350">
              <a:latin typeface="ＭＳ ゴシック"/>
              <a:ea typeface="ＭＳ ゴシック"/>
            </a:rPr>
            <a:t>。
実質収支及び剰余金
</a:t>
          </a:r>
          <a:r>
            <a:rPr kumimoji="1" lang="ja-JP" altLang="en-US" sz="1350">
              <a:solidFill>
                <a:schemeClr val="tx1"/>
              </a:solidFill>
              <a:latin typeface="ＭＳ ゴシック"/>
              <a:ea typeface="ＭＳ ゴシック"/>
            </a:rPr>
            <a:t>・一般会計：527,032千円　（前年度比：△22,273千円）
</a:t>
          </a:r>
          <a:r>
            <a:rPr kumimoji="1" lang="ja-JP" altLang="en-US" sz="1350">
              <a:solidFill>
                <a:schemeClr val="tx1"/>
              </a:solidFill>
              <a:latin typeface="ＭＳ ゴシック"/>
              <a:ea typeface="ＭＳ ゴシック"/>
            </a:rPr>
            <a:t>・病院事業会計：202,117</a:t>
          </a:r>
          <a:r>
            <a:rPr kumimoji="1" lang="ja-JP" altLang="en-US" sz="1350">
              <a:solidFill>
                <a:sysClr val="windowText" lastClr="000000"/>
              </a:solidFill>
              <a:latin typeface="ＭＳ ゴシック"/>
              <a:ea typeface="ＭＳ ゴシック"/>
            </a:rPr>
            <a:t>千円　（前年度比：△27,719千円）</a:t>
          </a:r>
          <a:endParaRPr kumimoji="1" lang="ja-JP" altLang="en-US" sz="1350">
            <a:solidFill>
              <a:sysClr val="windowText" lastClr="000000"/>
            </a:solidFill>
            <a:latin typeface="ＭＳ ゴシック"/>
            <a:ea typeface="ＭＳ ゴシック"/>
          </a:endParaRPr>
        </a:p>
        <a:p>
          <a:r>
            <a:rPr kumimoji="1" lang="ja-JP" altLang="en-US" sz="1350">
              <a:solidFill>
                <a:schemeClr val="tx1"/>
              </a:solidFill>
              <a:latin typeface="ＭＳ ゴシック"/>
              <a:ea typeface="ＭＳ ゴシック"/>
            </a:rPr>
            <a:t>・国民健康保険特別会計：28,441千円　（前年度比：△5,485千円）</a:t>
          </a:r>
          <a:endParaRPr kumimoji="1" lang="ja-JP" altLang="en-US" sz="1350">
            <a:solidFill>
              <a:schemeClr val="tx1"/>
            </a:solidFill>
            <a:latin typeface="ＭＳ ゴシック"/>
            <a:ea typeface="ＭＳ ゴシック"/>
          </a:endParaRPr>
        </a:p>
        <a:p>
          <a:r>
            <a:rPr kumimoji="1" lang="ja-JP" altLang="en-US" sz="1350">
              <a:solidFill>
                <a:schemeClr val="tx1"/>
              </a:solidFill>
              <a:latin typeface="ＭＳ ゴシック"/>
              <a:ea typeface="ＭＳ ゴシック"/>
            </a:rPr>
            <a:t>・</a:t>
          </a:r>
          <a:r>
            <a:rPr kumimoji="1" lang="ja-JP" altLang="en-US" sz="1350">
              <a:solidFill>
                <a:schemeClr val="tx1"/>
              </a:solidFill>
              <a:latin typeface="ＭＳ ゴシック"/>
              <a:ea typeface="ＭＳ ゴシック"/>
            </a:rPr>
            <a:t>後期高齢者医療特別会計：1,238千円　（前年度比：341</a:t>
          </a:r>
          <a:r>
            <a:rPr kumimoji="1" lang="ja-JP" altLang="en-US" sz="1350">
              <a:solidFill>
                <a:schemeClr val="tx1"/>
              </a:solidFill>
              <a:latin typeface="ＭＳ ゴシック"/>
              <a:ea typeface="ＭＳ ゴシック"/>
            </a:rPr>
            <a:t>千</a:t>
          </a:r>
          <a:r>
            <a:rPr kumimoji="1" lang="ja-JP" altLang="en-US" sz="1350">
              <a:solidFill>
                <a:schemeClr val="tx1"/>
              </a:solidFill>
              <a:latin typeface="ＭＳ ゴシック"/>
              <a:ea typeface="ＭＳ ゴシック"/>
            </a:rPr>
            <a:t>円）</a:t>
          </a:r>
          <a:br>
            <a:rPr kumimoji="1" lang="ja-JP" altLang="en-US" sz="1350">
              <a:solidFill>
                <a:schemeClr val="tx1"/>
              </a:solidFill>
              <a:latin typeface="ＭＳ ゴシック"/>
              <a:ea typeface="ＭＳ ゴシック"/>
            </a:rPr>
          </a:br>
          <a:r>
            <a:rPr kumimoji="1" lang="ja-JP" altLang="en-US" sz="1350">
              <a:solidFill>
                <a:schemeClr val="tx1"/>
              </a:solidFill>
              <a:latin typeface="ＭＳ ゴシック"/>
              <a:ea typeface="ＭＳ ゴシック"/>
            </a:rPr>
            <a:t>・介護保険特別会計：91,334千円　（前年度比：17,237</a:t>
          </a:r>
          <a:r>
            <a:rPr kumimoji="1" lang="ja-JP" altLang="en-US" sz="1350">
              <a:solidFill>
                <a:schemeClr val="tx1"/>
              </a:solidFill>
              <a:latin typeface="ＭＳ ゴシック"/>
              <a:ea typeface="ＭＳ ゴシック"/>
            </a:rPr>
            <a:t>千円）</a:t>
          </a:r>
          <a:br>
            <a:rPr kumimoji="1" lang="ja-JP" altLang="en-US" sz="1350">
              <a:solidFill>
                <a:schemeClr val="tx1"/>
              </a:solidFill>
              <a:latin typeface="ＭＳ ゴシック"/>
              <a:ea typeface="ＭＳ ゴシック"/>
            </a:rPr>
          </a:br>
          <a:r>
            <a:rPr kumimoji="1" lang="ja-JP" altLang="en-US" sz="1350">
              <a:solidFill>
                <a:schemeClr val="tx1"/>
              </a:solidFill>
              <a:latin typeface="ＭＳ ゴシック"/>
              <a:ea typeface="ＭＳ ゴシック"/>
            </a:rPr>
            <a:t>・介護サービス事業特別会計：8,376千円　（前年度比：1,461千円）
</a:t>
          </a:r>
          <a:r>
            <a:rPr kumimoji="1" lang="ja-JP" altLang="en-US" sz="1350">
              <a:solidFill>
                <a:schemeClr val="tx1"/>
              </a:solidFill>
              <a:latin typeface="ＭＳ ゴシック"/>
              <a:ea typeface="ＭＳ ゴシック"/>
            </a:rPr>
            <a:t>・簡易水道事業特別会計：20,984千円　（前年度比：18,605千</a:t>
          </a:r>
          <a:r>
            <a:rPr kumimoji="1" lang="ja-JP" altLang="en-US" sz="1350">
              <a:solidFill>
                <a:schemeClr val="tx1"/>
              </a:solidFill>
              <a:latin typeface="ＭＳ ゴシック"/>
              <a:ea typeface="ＭＳ ゴシック"/>
            </a:rPr>
            <a:t>円）</a:t>
          </a:r>
          <a:br>
            <a:rPr kumimoji="1" lang="ja-JP" altLang="en-US" sz="1350">
              <a:solidFill>
                <a:schemeClr val="tx1"/>
              </a:solidFill>
              <a:latin typeface="ＭＳ ゴシック"/>
              <a:ea typeface="ＭＳ ゴシック"/>
            </a:rPr>
          </a:br>
          <a:r>
            <a:rPr kumimoji="1" lang="ja-JP" altLang="en-US" sz="1350">
              <a:solidFill>
                <a:schemeClr val="tx1"/>
              </a:solidFill>
              <a:latin typeface="ＭＳ ゴシック"/>
              <a:ea typeface="ＭＳ ゴシック"/>
            </a:rPr>
            <a:t>・公共下水道事業特別会計：16,431千円　（前年度比：16,079</a:t>
          </a:r>
          <a:r>
            <a:rPr kumimoji="1" lang="ja-JP" altLang="en-US" sz="1350">
              <a:solidFill>
                <a:schemeClr val="tx1"/>
              </a:solidFill>
              <a:latin typeface="ＭＳ ゴシック"/>
              <a:ea typeface="ＭＳ ゴシック"/>
            </a:rPr>
            <a:t>千円）
</a:t>
          </a:r>
          <a:r>
            <a:rPr kumimoji="1" lang="ja-JP" altLang="en-US" sz="1350">
              <a:solidFill>
                <a:schemeClr val="tx1"/>
              </a:solidFill>
              <a:latin typeface="ＭＳ ゴシック"/>
              <a:ea typeface="ＭＳ ゴシック"/>
            </a:rPr>
            <a:t>・その他（教育奨励資金特別会計）：0千円　（前年度比：0千円）
</a:t>
          </a:r>
          <a:r>
            <a:rPr kumimoji="1" lang="ja-JP" altLang="en-US" sz="1350">
              <a:solidFill>
                <a:schemeClr val="tx1"/>
              </a:solidFill>
              <a:latin typeface="ＭＳ ゴシック"/>
              <a:ea typeface="ＭＳ ゴシック"/>
            </a:rPr>
            <a:t>標準財政規模：　　7,629,857千円　（前年度比：86,193千円）</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135</v>
      </c>
      <c r="C2" s="4"/>
      <c r="D2" s="40"/>
    </row>
    <row r="3" spans="1:119" ht="18.75" customHeight="1">
      <c r="A3" s="2"/>
      <c r="B3" s="5" t="s">
        <v>137</v>
      </c>
      <c r="C3" s="22"/>
      <c r="D3" s="22"/>
      <c r="E3" s="44"/>
      <c r="F3" s="44"/>
      <c r="G3" s="44"/>
      <c r="H3" s="44"/>
      <c r="I3" s="44"/>
      <c r="J3" s="44"/>
      <c r="K3" s="44"/>
      <c r="L3" s="44" t="s">
        <v>140</v>
      </c>
      <c r="M3" s="44"/>
      <c r="N3" s="44"/>
      <c r="O3" s="44"/>
      <c r="P3" s="44"/>
      <c r="Q3" s="44"/>
      <c r="R3" s="94"/>
      <c r="S3" s="94"/>
      <c r="T3" s="94"/>
      <c r="U3" s="94"/>
      <c r="V3" s="112"/>
      <c r="W3" s="127" t="s">
        <v>143</v>
      </c>
      <c r="X3" s="137"/>
      <c r="Y3" s="137"/>
      <c r="Z3" s="137"/>
      <c r="AA3" s="137"/>
      <c r="AB3" s="22"/>
      <c r="AC3" s="94" t="s">
        <v>144</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7</v>
      </c>
      <c r="AZ3" s="27"/>
      <c r="BA3" s="27"/>
      <c r="BB3" s="27"/>
      <c r="BC3" s="27"/>
      <c r="BD3" s="27"/>
      <c r="BE3" s="27"/>
      <c r="BF3" s="27"/>
      <c r="BG3" s="27"/>
      <c r="BH3" s="27"/>
      <c r="BI3" s="27"/>
      <c r="BJ3" s="27"/>
      <c r="BK3" s="27"/>
      <c r="BL3" s="27"/>
      <c r="BM3" s="207"/>
      <c r="BN3" s="127" t="s">
        <v>149</v>
      </c>
      <c r="BO3" s="137"/>
      <c r="BP3" s="137"/>
      <c r="BQ3" s="137"/>
      <c r="BR3" s="137"/>
      <c r="BS3" s="137"/>
      <c r="BT3" s="137"/>
      <c r="BU3" s="164"/>
      <c r="BV3" s="127" t="s">
        <v>15</v>
      </c>
      <c r="BW3" s="137"/>
      <c r="BX3" s="137"/>
      <c r="BY3" s="137"/>
      <c r="BZ3" s="137"/>
      <c r="CA3" s="137"/>
      <c r="CB3" s="137"/>
      <c r="CC3" s="164"/>
      <c r="CD3" s="10" t="s">
        <v>7</v>
      </c>
      <c r="CE3" s="27"/>
      <c r="CF3" s="27"/>
      <c r="CG3" s="27"/>
      <c r="CH3" s="27"/>
      <c r="CI3" s="27"/>
      <c r="CJ3" s="27"/>
      <c r="CK3" s="27"/>
      <c r="CL3" s="27"/>
      <c r="CM3" s="27"/>
      <c r="CN3" s="27"/>
      <c r="CO3" s="27"/>
      <c r="CP3" s="27"/>
      <c r="CQ3" s="27"/>
      <c r="CR3" s="27"/>
      <c r="CS3" s="207"/>
      <c r="CT3" s="127" t="s">
        <v>151</v>
      </c>
      <c r="CU3" s="137"/>
      <c r="CV3" s="137"/>
      <c r="CW3" s="137"/>
      <c r="CX3" s="137"/>
      <c r="CY3" s="137"/>
      <c r="CZ3" s="137"/>
      <c r="DA3" s="164"/>
      <c r="DB3" s="127" t="s">
        <v>153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154</v>
      </c>
      <c r="AZ4" s="197"/>
      <c r="BA4" s="197"/>
      <c r="BB4" s="197"/>
      <c r="BC4" s="197"/>
      <c r="BD4" s="197"/>
      <c r="BE4" s="197"/>
      <c r="BF4" s="197"/>
      <c r="BG4" s="197"/>
      <c r="BH4" s="197"/>
      <c r="BI4" s="197"/>
      <c r="BJ4" s="197"/>
      <c r="BK4" s="197"/>
      <c r="BL4" s="197"/>
      <c r="BM4" s="208"/>
      <c r="BN4" s="213">
        <v>12641756</v>
      </c>
      <c r="BO4" s="216"/>
      <c r="BP4" s="216"/>
      <c r="BQ4" s="216"/>
      <c r="BR4" s="216"/>
      <c r="BS4" s="216"/>
      <c r="BT4" s="216"/>
      <c r="BU4" s="219"/>
      <c r="BV4" s="213">
        <v>13108376</v>
      </c>
      <c r="BW4" s="216"/>
      <c r="BX4" s="216"/>
      <c r="BY4" s="216"/>
      <c r="BZ4" s="216"/>
      <c r="CA4" s="216"/>
      <c r="CB4" s="216"/>
      <c r="CC4" s="219"/>
      <c r="CD4" s="222" t="s">
        <v>156</v>
      </c>
      <c r="CE4" s="223"/>
      <c r="CF4" s="223"/>
      <c r="CG4" s="223"/>
      <c r="CH4" s="223"/>
      <c r="CI4" s="223"/>
      <c r="CJ4" s="223"/>
      <c r="CK4" s="223"/>
      <c r="CL4" s="223"/>
      <c r="CM4" s="223"/>
      <c r="CN4" s="223"/>
      <c r="CO4" s="223"/>
      <c r="CP4" s="223"/>
      <c r="CQ4" s="223"/>
      <c r="CR4" s="223"/>
      <c r="CS4" s="226"/>
      <c r="CT4" s="229">
        <v>6.9</v>
      </c>
      <c r="CU4" s="237"/>
      <c r="CV4" s="237"/>
      <c r="CW4" s="237"/>
      <c r="CX4" s="237"/>
      <c r="CY4" s="237"/>
      <c r="CZ4" s="237"/>
      <c r="DA4" s="245"/>
      <c r="DB4" s="229">
        <v>7.3</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157</v>
      </c>
      <c r="AN5" s="58"/>
      <c r="AO5" s="58"/>
      <c r="AP5" s="58"/>
      <c r="AQ5" s="58"/>
      <c r="AR5" s="58"/>
      <c r="AS5" s="58"/>
      <c r="AT5" s="63"/>
      <c r="AU5" s="182" t="s">
        <v>69</v>
      </c>
      <c r="AV5" s="139"/>
      <c r="AW5" s="139"/>
      <c r="AX5" s="139"/>
      <c r="AY5" s="190" t="s">
        <v>146</v>
      </c>
      <c r="AZ5" s="198"/>
      <c r="BA5" s="198"/>
      <c r="BB5" s="198"/>
      <c r="BC5" s="198"/>
      <c r="BD5" s="198"/>
      <c r="BE5" s="198"/>
      <c r="BF5" s="198"/>
      <c r="BG5" s="198"/>
      <c r="BH5" s="198"/>
      <c r="BI5" s="198"/>
      <c r="BJ5" s="198"/>
      <c r="BK5" s="198"/>
      <c r="BL5" s="198"/>
      <c r="BM5" s="209"/>
      <c r="BN5" s="214">
        <v>12066690</v>
      </c>
      <c r="BO5" s="217"/>
      <c r="BP5" s="217"/>
      <c r="BQ5" s="217"/>
      <c r="BR5" s="217"/>
      <c r="BS5" s="217"/>
      <c r="BT5" s="217"/>
      <c r="BU5" s="220"/>
      <c r="BV5" s="214">
        <v>12397370</v>
      </c>
      <c r="BW5" s="217"/>
      <c r="BX5" s="217"/>
      <c r="BY5" s="217"/>
      <c r="BZ5" s="217"/>
      <c r="CA5" s="217"/>
      <c r="CB5" s="217"/>
      <c r="CC5" s="220"/>
      <c r="CD5" s="192" t="s">
        <v>159</v>
      </c>
      <c r="CE5" s="111"/>
      <c r="CF5" s="111"/>
      <c r="CG5" s="111"/>
      <c r="CH5" s="111"/>
      <c r="CI5" s="111"/>
      <c r="CJ5" s="111"/>
      <c r="CK5" s="111"/>
      <c r="CL5" s="111"/>
      <c r="CM5" s="111"/>
      <c r="CN5" s="111"/>
      <c r="CO5" s="111"/>
      <c r="CP5" s="111"/>
      <c r="CQ5" s="111"/>
      <c r="CR5" s="111"/>
      <c r="CS5" s="211"/>
      <c r="CT5" s="230">
        <v>88</v>
      </c>
      <c r="CU5" s="238"/>
      <c r="CV5" s="238"/>
      <c r="CW5" s="238"/>
      <c r="CX5" s="238"/>
      <c r="CY5" s="238"/>
      <c r="CZ5" s="238"/>
      <c r="DA5" s="246"/>
      <c r="DB5" s="230">
        <v>87</v>
      </c>
      <c r="DC5" s="238"/>
      <c r="DD5" s="238"/>
      <c r="DE5" s="238"/>
      <c r="DF5" s="238"/>
      <c r="DG5" s="238"/>
      <c r="DH5" s="238"/>
      <c r="DI5" s="246"/>
    </row>
    <row r="6" spans="1:119" ht="18.75" customHeight="1">
      <c r="A6" s="2"/>
      <c r="B6" s="8" t="s">
        <v>160</v>
      </c>
      <c r="C6" s="25"/>
      <c r="D6" s="25"/>
      <c r="E6" s="47"/>
      <c r="F6" s="47"/>
      <c r="G6" s="47"/>
      <c r="H6" s="47"/>
      <c r="I6" s="47"/>
      <c r="J6" s="47"/>
      <c r="K6" s="47"/>
      <c r="L6" s="47" t="s">
        <v>163</v>
      </c>
      <c r="M6" s="47"/>
      <c r="N6" s="47"/>
      <c r="O6" s="47"/>
      <c r="P6" s="47"/>
      <c r="Q6" s="47"/>
      <c r="R6" s="50"/>
      <c r="S6" s="50"/>
      <c r="T6" s="50"/>
      <c r="U6" s="50"/>
      <c r="V6" s="115"/>
      <c r="W6" s="130" t="s">
        <v>166</v>
      </c>
      <c r="X6" s="56"/>
      <c r="Y6" s="56"/>
      <c r="Z6" s="56"/>
      <c r="AA6" s="56"/>
      <c r="AB6" s="25"/>
      <c r="AC6" s="145" t="s">
        <v>167</v>
      </c>
      <c r="AD6" s="153"/>
      <c r="AE6" s="153"/>
      <c r="AF6" s="153"/>
      <c r="AG6" s="153"/>
      <c r="AH6" s="153"/>
      <c r="AI6" s="153"/>
      <c r="AJ6" s="153"/>
      <c r="AK6" s="153"/>
      <c r="AL6" s="167"/>
      <c r="AM6" s="175" t="s">
        <v>73</v>
      </c>
      <c r="AN6" s="58"/>
      <c r="AO6" s="58"/>
      <c r="AP6" s="58"/>
      <c r="AQ6" s="58"/>
      <c r="AR6" s="58"/>
      <c r="AS6" s="58"/>
      <c r="AT6" s="63"/>
      <c r="AU6" s="182" t="s">
        <v>69</v>
      </c>
      <c r="AV6" s="139"/>
      <c r="AW6" s="139"/>
      <c r="AX6" s="139"/>
      <c r="AY6" s="190" t="s">
        <v>171</v>
      </c>
      <c r="AZ6" s="198"/>
      <c r="BA6" s="198"/>
      <c r="BB6" s="198"/>
      <c r="BC6" s="198"/>
      <c r="BD6" s="198"/>
      <c r="BE6" s="198"/>
      <c r="BF6" s="198"/>
      <c r="BG6" s="198"/>
      <c r="BH6" s="198"/>
      <c r="BI6" s="198"/>
      <c r="BJ6" s="198"/>
      <c r="BK6" s="198"/>
      <c r="BL6" s="198"/>
      <c r="BM6" s="209"/>
      <c r="BN6" s="214">
        <v>575066</v>
      </c>
      <c r="BO6" s="217"/>
      <c r="BP6" s="217"/>
      <c r="BQ6" s="217"/>
      <c r="BR6" s="217"/>
      <c r="BS6" s="217"/>
      <c r="BT6" s="217"/>
      <c r="BU6" s="220"/>
      <c r="BV6" s="214">
        <v>711006</v>
      </c>
      <c r="BW6" s="217"/>
      <c r="BX6" s="217"/>
      <c r="BY6" s="217"/>
      <c r="BZ6" s="217"/>
      <c r="CA6" s="217"/>
      <c r="CB6" s="217"/>
      <c r="CC6" s="220"/>
      <c r="CD6" s="192" t="s">
        <v>172</v>
      </c>
      <c r="CE6" s="111"/>
      <c r="CF6" s="111"/>
      <c r="CG6" s="111"/>
      <c r="CH6" s="111"/>
      <c r="CI6" s="111"/>
      <c r="CJ6" s="111"/>
      <c r="CK6" s="111"/>
      <c r="CL6" s="111"/>
      <c r="CM6" s="111"/>
      <c r="CN6" s="111"/>
      <c r="CO6" s="111"/>
      <c r="CP6" s="111"/>
      <c r="CQ6" s="111"/>
      <c r="CR6" s="111"/>
      <c r="CS6" s="211"/>
      <c r="CT6" s="231">
        <v>88.6</v>
      </c>
      <c r="CU6" s="239"/>
      <c r="CV6" s="239"/>
      <c r="CW6" s="239"/>
      <c r="CX6" s="239"/>
      <c r="CY6" s="239"/>
      <c r="CZ6" s="239"/>
      <c r="DA6" s="247"/>
      <c r="DB6" s="231">
        <v>88.4</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173</v>
      </c>
      <c r="AN7" s="58"/>
      <c r="AO7" s="58"/>
      <c r="AP7" s="58"/>
      <c r="AQ7" s="58"/>
      <c r="AR7" s="58"/>
      <c r="AS7" s="58"/>
      <c r="AT7" s="63"/>
      <c r="AU7" s="182" t="s">
        <v>69</v>
      </c>
      <c r="AV7" s="139"/>
      <c r="AW7" s="139"/>
      <c r="AX7" s="139"/>
      <c r="AY7" s="190" t="s">
        <v>175</v>
      </c>
      <c r="AZ7" s="198"/>
      <c r="BA7" s="198"/>
      <c r="BB7" s="198"/>
      <c r="BC7" s="198"/>
      <c r="BD7" s="198"/>
      <c r="BE7" s="198"/>
      <c r="BF7" s="198"/>
      <c r="BG7" s="198"/>
      <c r="BH7" s="198"/>
      <c r="BI7" s="198"/>
      <c r="BJ7" s="198"/>
      <c r="BK7" s="198"/>
      <c r="BL7" s="198"/>
      <c r="BM7" s="209"/>
      <c r="BN7" s="214">
        <v>48034</v>
      </c>
      <c r="BO7" s="217"/>
      <c r="BP7" s="217"/>
      <c r="BQ7" s="217"/>
      <c r="BR7" s="217"/>
      <c r="BS7" s="217"/>
      <c r="BT7" s="217"/>
      <c r="BU7" s="220"/>
      <c r="BV7" s="214">
        <v>161701</v>
      </c>
      <c r="BW7" s="217"/>
      <c r="BX7" s="217"/>
      <c r="BY7" s="217"/>
      <c r="BZ7" s="217"/>
      <c r="CA7" s="217"/>
      <c r="CB7" s="217"/>
      <c r="CC7" s="220"/>
      <c r="CD7" s="192" t="s">
        <v>176</v>
      </c>
      <c r="CE7" s="111"/>
      <c r="CF7" s="111"/>
      <c r="CG7" s="111"/>
      <c r="CH7" s="111"/>
      <c r="CI7" s="111"/>
      <c r="CJ7" s="111"/>
      <c r="CK7" s="111"/>
      <c r="CL7" s="111"/>
      <c r="CM7" s="111"/>
      <c r="CN7" s="111"/>
      <c r="CO7" s="111"/>
      <c r="CP7" s="111"/>
      <c r="CQ7" s="111"/>
      <c r="CR7" s="111"/>
      <c r="CS7" s="211"/>
      <c r="CT7" s="214">
        <v>7629857</v>
      </c>
      <c r="CU7" s="217"/>
      <c r="CV7" s="217"/>
      <c r="CW7" s="217"/>
      <c r="CX7" s="217"/>
      <c r="CY7" s="217"/>
      <c r="CZ7" s="217"/>
      <c r="DA7" s="220"/>
      <c r="DB7" s="214">
        <v>7543664</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177</v>
      </c>
      <c r="AN8" s="58"/>
      <c r="AO8" s="58"/>
      <c r="AP8" s="58"/>
      <c r="AQ8" s="58"/>
      <c r="AR8" s="58"/>
      <c r="AS8" s="58"/>
      <c r="AT8" s="63"/>
      <c r="AU8" s="182" t="s">
        <v>69</v>
      </c>
      <c r="AV8" s="139"/>
      <c r="AW8" s="139"/>
      <c r="AX8" s="139"/>
      <c r="AY8" s="190" t="s">
        <v>180</v>
      </c>
      <c r="AZ8" s="198"/>
      <c r="BA8" s="198"/>
      <c r="BB8" s="198"/>
      <c r="BC8" s="198"/>
      <c r="BD8" s="198"/>
      <c r="BE8" s="198"/>
      <c r="BF8" s="198"/>
      <c r="BG8" s="198"/>
      <c r="BH8" s="198"/>
      <c r="BI8" s="198"/>
      <c r="BJ8" s="198"/>
      <c r="BK8" s="198"/>
      <c r="BL8" s="198"/>
      <c r="BM8" s="209"/>
      <c r="BN8" s="214">
        <v>527032</v>
      </c>
      <c r="BO8" s="217"/>
      <c r="BP8" s="217"/>
      <c r="BQ8" s="217"/>
      <c r="BR8" s="217"/>
      <c r="BS8" s="217"/>
      <c r="BT8" s="217"/>
      <c r="BU8" s="220"/>
      <c r="BV8" s="214">
        <v>549305</v>
      </c>
      <c r="BW8" s="217"/>
      <c r="BX8" s="217"/>
      <c r="BY8" s="217"/>
      <c r="BZ8" s="217"/>
      <c r="CA8" s="217"/>
      <c r="CB8" s="217"/>
      <c r="CC8" s="220"/>
      <c r="CD8" s="192" t="s">
        <v>181</v>
      </c>
      <c r="CE8" s="111"/>
      <c r="CF8" s="111"/>
      <c r="CG8" s="111"/>
      <c r="CH8" s="111"/>
      <c r="CI8" s="111"/>
      <c r="CJ8" s="111"/>
      <c r="CK8" s="111"/>
      <c r="CL8" s="111"/>
      <c r="CM8" s="111"/>
      <c r="CN8" s="111"/>
      <c r="CO8" s="111"/>
      <c r="CP8" s="111"/>
      <c r="CQ8" s="111"/>
      <c r="CR8" s="111"/>
      <c r="CS8" s="211"/>
      <c r="CT8" s="232">
        <v>0.48</v>
      </c>
      <c r="CU8" s="240"/>
      <c r="CV8" s="240"/>
      <c r="CW8" s="240"/>
      <c r="CX8" s="240"/>
      <c r="CY8" s="240"/>
      <c r="CZ8" s="240"/>
      <c r="DA8" s="248"/>
      <c r="DB8" s="232">
        <v>0.48</v>
      </c>
      <c r="DC8" s="240"/>
      <c r="DD8" s="240"/>
      <c r="DE8" s="240"/>
      <c r="DF8" s="240"/>
      <c r="DG8" s="240"/>
      <c r="DH8" s="240"/>
      <c r="DI8" s="248"/>
    </row>
    <row r="9" spans="1:119" ht="18.75" customHeight="1">
      <c r="A9" s="2"/>
      <c r="B9" s="10" t="s">
        <v>18</v>
      </c>
      <c r="C9" s="27"/>
      <c r="D9" s="27"/>
      <c r="E9" s="27"/>
      <c r="F9" s="27"/>
      <c r="G9" s="27"/>
      <c r="H9" s="27"/>
      <c r="I9" s="27"/>
      <c r="J9" s="27"/>
      <c r="K9" s="31"/>
      <c r="L9" s="65" t="s">
        <v>14</v>
      </c>
      <c r="M9" s="74"/>
      <c r="N9" s="74"/>
      <c r="O9" s="74"/>
      <c r="P9" s="74"/>
      <c r="Q9" s="86"/>
      <c r="R9" s="97">
        <v>22669</v>
      </c>
      <c r="S9" s="106"/>
      <c r="T9" s="106"/>
      <c r="U9" s="106"/>
      <c r="V9" s="117"/>
      <c r="W9" s="127" t="s">
        <v>183</v>
      </c>
      <c r="X9" s="137"/>
      <c r="Y9" s="137"/>
      <c r="Z9" s="137"/>
      <c r="AA9" s="137"/>
      <c r="AB9" s="137"/>
      <c r="AC9" s="137"/>
      <c r="AD9" s="137"/>
      <c r="AE9" s="137"/>
      <c r="AF9" s="137"/>
      <c r="AG9" s="137"/>
      <c r="AH9" s="137"/>
      <c r="AI9" s="137"/>
      <c r="AJ9" s="137"/>
      <c r="AK9" s="137"/>
      <c r="AL9" s="164"/>
      <c r="AM9" s="175" t="s">
        <v>184</v>
      </c>
      <c r="AN9" s="58"/>
      <c r="AO9" s="58"/>
      <c r="AP9" s="58"/>
      <c r="AQ9" s="58"/>
      <c r="AR9" s="58"/>
      <c r="AS9" s="58"/>
      <c r="AT9" s="63"/>
      <c r="AU9" s="182" t="s">
        <v>69</v>
      </c>
      <c r="AV9" s="139"/>
      <c r="AW9" s="139"/>
      <c r="AX9" s="139"/>
      <c r="AY9" s="190" t="s">
        <v>70</v>
      </c>
      <c r="AZ9" s="198"/>
      <c r="BA9" s="198"/>
      <c r="BB9" s="198"/>
      <c r="BC9" s="198"/>
      <c r="BD9" s="198"/>
      <c r="BE9" s="198"/>
      <c r="BF9" s="198"/>
      <c r="BG9" s="198"/>
      <c r="BH9" s="198"/>
      <c r="BI9" s="198"/>
      <c r="BJ9" s="198"/>
      <c r="BK9" s="198"/>
      <c r="BL9" s="198"/>
      <c r="BM9" s="209"/>
      <c r="BN9" s="214">
        <v>-22273</v>
      </c>
      <c r="BO9" s="217"/>
      <c r="BP9" s="217"/>
      <c r="BQ9" s="217"/>
      <c r="BR9" s="217"/>
      <c r="BS9" s="217"/>
      <c r="BT9" s="217"/>
      <c r="BU9" s="220"/>
      <c r="BV9" s="214">
        <v>-88688</v>
      </c>
      <c r="BW9" s="217"/>
      <c r="BX9" s="217"/>
      <c r="BY9" s="217"/>
      <c r="BZ9" s="217"/>
      <c r="CA9" s="217"/>
      <c r="CB9" s="217"/>
      <c r="CC9" s="220"/>
      <c r="CD9" s="192" t="s">
        <v>67</v>
      </c>
      <c r="CE9" s="111"/>
      <c r="CF9" s="111"/>
      <c r="CG9" s="111"/>
      <c r="CH9" s="111"/>
      <c r="CI9" s="111"/>
      <c r="CJ9" s="111"/>
      <c r="CK9" s="111"/>
      <c r="CL9" s="111"/>
      <c r="CM9" s="111"/>
      <c r="CN9" s="111"/>
      <c r="CO9" s="111"/>
      <c r="CP9" s="111"/>
      <c r="CQ9" s="111"/>
      <c r="CR9" s="111"/>
      <c r="CS9" s="211"/>
      <c r="CT9" s="230">
        <v>16.399999999999999</v>
      </c>
      <c r="CU9" s="238"/>
      <c r="CV9" s="238"/>
      <c r="CW9" s="238"/>
      <c r="CX9" s="238"/>
      <c r="CY9" s="238"/>
      <c r="CZ9" s="238"/>
      <c r="DA9" s="246"/>
      <c r="DB9" s="230">
        <v>15.3</v>
      </c>
      <c r="DC9" s="238"/>
      <c r="DD9" s="238"/>
      <c r="DE9" s="238"/>
      <c r="DF9" s="238"/>
      <c r="DG9" s="238"/>
      <c r="DH9" s="238"/>
      <c r="DI9" s="246"/>
    </row>
    <row r="10" spans="1:119" ht="18.75" customHeight="1">
      <c r="A10" s="2"/>
      <c r="B10" s="10"/>
      <c r="C10" s="27"/>
      <c r="D10" s="27"/>
      <c r="E10" s="27"/>
      <c r="F10" s="27"/>
      <c r="G10" s="27"/>
      <c r="H10" s="27"/>
      <c r="I10" s="27"/>
      <c r="J10" s="27"/>
      <c r="K10" s="31"/>
      <c r="L10" s="52" t="s">
        <v>187</v>
      </c>
      <c r="M10" s="58"/>
      <c r="N10" s="58"/>
      <c r="O10" s="58"/>
      <c r="P10" s="58"/>
      <c r="Q10" s="63"/>
      <c r="R10" s="72">
        <v>24805</v>
      </c>
      <c r="S10" s="80"/>
      <c r="T10" s="80"/>
      <c r="U10" s="80"/>
      <c r="V10" s="118"/>
      <c r="W10" s="128"/>
      <c r="X10" s="54"/>
      <c r="Y10" s="54"/>
      <c r="Z10" s="54"/>
      <c r="AA10" s="54"/>
      <c r="AB10" s="54"/>
      <c r="AC10" s="54"/>
      <c r="AD10" s="54"/>
      <c r="AE10" s="54"/>
      <c r="AF10" s="54"/>
      <c r="AG10" s="54"/>
      <c r="AH10" s="54"/>
      <c r="AI10" s="54"/>
      <c r="AJ10" s="54"/>
      <c r="AK10" s="54"/>
      <c r="AL10" s="165"/>
      <c r="AM10" s="175" t="s">
        <v>188</v>
      </c>
      <c r="AN10" s="58"/>
      <c r="AO10" s="58"/>
      <c r="AP10" s="58"/>
      <c r="AQ10" s="58"/>
      <c r="AR10" s="58"/>
      <c r="AS10" s="58"/>
      <c r="AT10" s="63"/>
      <c r="AU10" s="182" t="s">
        <v>191</v>
      </c>
      <c r="AV10" s="139"/>
      <c r="AW10" s="139"/>
      <c r="AX10" s="139"/>
      <c r="AY10" s="190" t="s">
        <v>192</v>
      </c>
      <c r="AZ10" s="198"/>
      <c r="BA10" s="198"/>
      <c r="BB10" s="198"/>
      <c r="BC10" s="198"/>
      <c r="BD10" s="198"/>
      <c r="BE10" s="198"/>
      <c r="BF10" s="198"/>
      <c r="BG10" s="198"/>
      <c r="BH10" s="198"/>
      <c r="BI10" s="198"/>
      <c r="BJ10" s="198"/>
      <c r="BK10" s="198"/>
      <c r="BL10" s="198"/>
      <c r="BM10" s="209"/>
      <c r="BN10" s="214">
        <v>211895</v>
      </c>
      <c r="BO10" s="217"/>
      <c r="BP10" s="217"/>
      <c r="BQ10" s="217"/>
      <c r="BR10" s="217"/>
      <c r="BS10" s="217"/>
      <c r="BT10" s="217"/>
      <c r="BU10" s="220"/>
      <c r="BV10" s="214">
        <v>820764</v>
      </c>
      <c r="BW10" s="217"/>
      <c r="BX10" s="217"/>
      <c r="BY10" s="217"/>
      <c r="BZ10" s="217"/>
      <c r="CA10" s="217"/>
      <c r="CB10" s="217"/>
      <c r="CC10" s="220"/>
      <c r="CD10" s="222" t="s">
        <v>193</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196</v>
      </c>
      <c r="M11" s="59"/>
      <c r="N11" s="59"/>
      <c r="O11" s="59"/>
      <c r="P11" s="59"/>
      <c r="Q11" s="64"/>
      <c r="R11" s="98" t="s">
        <v>197</v>
      </c>
      <c r="S11" s="107"/>
      <c r="T11" s="107"/>
      <c r="U11" s="107"/>
      <c r="V11" s="119"/>
      <c r="W11" s="128"/>
      <c r="X11" s="54"/>
      <c r="Y11" s="54"/>
      <c r="Z11" s="54"/>
      <c r="AA11" s="54"/>
      <c r="AB11" s="54"/>
      <c r="AC11" s="54"/>
      <c r="AD11" s="54"/>
      <c r="AE11" s="54"/>
      <c r="AF11" s="54"/>
      <c r="AG11" s="54"/>
      <c r="AH11" s="54"/>
      <c r="AI11" s="54"/>
      <c r="AJ11" s="54"/>
      <c r="AK11" s="54"/>
      <c r="AL11" s="165"/>
      <c r="AM11" s="175" t="s">
        <v>63</v>
      </c>
      <c r="AN11" s="58"/>
      <c r="AO11" s="58"/>
      <c r="AP11" s="58"/>
      <c r="AQ11" s="58"/>
      <c r="AR11" s="58"/>
      <c r="AS11" s="58"/>
      <c r="AT11" s="63"/>
      <c r="AU11" s="182" t="s">
        <v>191</v>
      </c>
      <c r="AV11" s="139"/>
      <c r="AW11" s="139"/>
      <c r="AX11" s="139"/>
      <c r="AY11" s="190" t="s">
        <v>198</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201</v>
      </c>
      <c r="CE11" s="111"/>
      <c r="CF11" s="111"/>
      <c r="CG11" s="111"/>
      <c r="CH11" s="111"/>
      <c r="CI11" s="111"/>
      <c r="CJ11" s="111"/>
      <c r="CK11" s="111"/>
      <c r="CL11" s="111"/>
      <c r="CM11" s="111"/>
      <c r="CN11" s="111"/>
      <c r="CO11" s="111"/>
      <c r="CP11" s="111"/>
      <c r="CQ11" s="111"/>
      <c r="CR11" s="111"/>
      <c r="CS11" s="211"/>
      <c r="CT11" s="232" t="s">
        <v>202</v>
      </c>
      <c r="CU11" s="240"/>
      <c r="CV11" s="240"/>
      <c r="CW11" s="240"/>
      <c r="CX11" s="240"/>
      <c r="CY11" s="240"/>
      <c r="CZ11" s="240"/>
      <c r="DA11" s="248"/>
      <c r="DB11" s="232" t="s">
        <v>202</v>
      </c>
      <c r="DC11" s="240"/>
      <c r="DD11" s="240"/>
      <c r="DE11" s="240"/>
      <c r="DF11" s="240"/>
      <c r="DG11" s="240"/>
      <c r="DH11" s="240"/>
      <c r="DI11" s="248"/>
    </row>
    <row r="12" spans="1:119" ht="18.75" customHeight="1">
      <c r="A12" s="2"/>
      <c r="B12" s="11" t="s">
        <v>204</v>
      </c>
      <c r="C12" s="28"/>
      <c r="D12" s="28"/>
      <c r="E12" s="28"/>
      <c r="F12" s="28"/>
      <c r="G12" s="28"/>
      <c r="H12" s="28"/>
      <c r="I12" s="28"/>
      <c r="J12" s="28"/>
      <c r="K12" s="60"/>
      <c r="L12" s="66" t="s">
        <v>205</v>
      </c>
      <c r="M12" s="75"/>
      <c r="N12" s="75"/>
      <c r="O12" s="75"/>
      <c r="P12" s="75"/>
      <c r="Q12" s="87"/>
      <c r="R12" s="99">
        <v>21637</v>
      </c>
      <c r="S12" s="108"/>
      <c r="T12" s="108"/>
      <c r="U12" s="108"/>
      <c r="V12" s="120"/>
      <c r="W12" s="132" t="s">
        <v>7</v>
      </c>
      <c r="X12" s="139"/>
      <c r="Y12" s="139"/>
      <c r="Z12" s="139"/>
      <c r="AA12" s="139"/>
      <c r="AB12" s="144"/>
      <c r="AC12" s="148" t="s">
        <v>110</v>
      </c>
      <c r="AD12" s="155"/>
      <c r="AE12" s="155"/>
      <c r="AF12" s="155"/>
      <c r="AG12" s="158"/>
      <c r="AH12" s="148" t="s">
        <v>207</v>
      </c>
      <c r="AI12" s="155"/>
      <c r="AJ12" s="155"/>
      <c r="AK12" s="155"/>
      <c r="AL12" s="170"/>
      <c r="AM12" s="175" t="s">
        <v>208</v>
      </c>
      <c r="AN12" s="58"/>
      <c r="AO12" s="58"/>
      <c r="AP12" s="58"/>
      <c r="AQ12" s="58"/>
      <c r="AR12" s="58"/>
      <c r="AS12" s="58"/>
      <c r="AT12" s="63"/>
      <c r="AU12" s="182" t="s">
        <v>69</v>
      </c>
      <c r="AV12" s="139"/>
      <c r="AW12" s="139"/>
      <c r="AX12" s="139"/>
      <c r="AY12" s="190" t="s">
        <v>211</v>
      </c>
      <c r="AZ12" s="198"/>
      <c r="BA12" s="198"/>
      <c r="BB12" s="198"/>
      <c r="BC12" s="198"/>
      <c r="BD12" s="198"/>
      <c r="BE12" s="198"/>
      <c r="BF12" s="198"/>
      <c r="BG12" s="198"/>
      <c r="BH12" s="198"/>
      <c r="BI12" s="198"/>
      <c r="BJ12" s="198"/>
      <c r="BK12" s="198"/>
      <c r="BL12" s="198"/>
      <c r="BM12" s="209"/>
      <c r="BN12" s="214">
        <v>8</v>
      </c>
      <c r="BO12" s="217"/>
      <c r="BP12" s="217"/>
      <c r="BQ12" s="217"/>
      <c r="BR12" s="217"/>
      <c r="BS12" s="217"/>
      <c r="BT12" s="217"/>
      <c r="BU12" s="220"/>
      <c r="BV12" s="214">
        <v>14</v>
      </c>
      <c r="BW12" s="217"/>
      <c r="BX12" s="217"/>
      <c r="BY12" s="217"/>
      <c r="BZ12" s="217"/>
      <c r="CA12" s="217"/>
      <c r="CB12" s="217"/>
      <c r="CC12" s="220"/>
      <c r="CD12" s="192" t="s">
        <v>212</v>
      </c>
      <c r="CE12" s="111"/>
      <c r="CF12" s="111"/>
      <c r="CG12" s="111"/>
      <c r="CH12" s="111"/>
      <c r="CI12" s="111"/>
      <c r="CJ12" s="111"/>
      <c r="CK12" s="111"/>
      <c r="CL12" s="111"/>
      <c r="CM12" s="111"/>
      <c r="CN12" s="111"/>
      <c r="CO12" s="111"/>
      <c r="CP12" s="111"/>
      <c r="CQ12" s="111"/>
      <c r="CR12" s="111"/>
      <c r="CS12" s="211"/>
      <c r="CT12" s="232" t="s">
        <v>202</v>
      </c>
      <c r="CU12" s="240"/>
      <c r="CV12" s="240"/>
      <c r="CW12" s="240"/>
      <c r="CX12" s="240"/>
      <c r="CY12" s="240"/>
      <c r="CZ12" s="240"/>
      <c r="DA12" s="248"/>
      <c r="DB12" s="232" t="s">
        <v>202</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214</v>
      </c>
      <c r="N13" s="82"/>
      <c r="O13" s="82"/>
      <c r="P13" s="82"/>
      <c r="Q13" s="88"/>
      <c r="R13" s="100">
        <v>21160</v>
      </c>
      <c r="S13" s="109"/>
      <c r="T13" s="109"/>
      <c r="U13" s="109"/>
      <c r="V13" s="121"/>
      <c r="W13" s="130" t="s">
        <v>215</v>
      </c>
      <c r="X13" s="56"/>
      <c r="Y13" s="56"/>
      <c r="Z13" s="56"/>
      <c r="AA13" s="56"/>
      <c r="AB13" s="25"/>
      <c r="AC13" s="72">
        <v>183</v>
      </c>
      <c r="AD13" s="80"/>
      <c r="AE13" s="80"/>
      <c r="AF13" s="80"/>
      <c r="AG13" s="84"/>
      <c r="AH13" s="72">
        <v>196</v>
      </c>
      <c r="AI13" s="80"/>
      <c r="AJ13" s="80"/>
      <c r="AK13" s="80"/>
      <c r="AL13" s="118"/>
      <c r="AM13" s="175" t="s">
        <v>217</v>
      </c>
      <c r="AN13" s="58"/>
      <c r="AO13" s="58"/>
      <c r="AP13" s="58"/>
      <c r="AQ13" s="58"/>
      <c r="AR13" s="58"/>
      <c r="AS13" s="58"/>
      <c r="AT13" s="63"/>
      <c r="AU13" s="182" t="s">
        <v>191</v>
      </c>
      <c r="AV13" s="139"/>
      <c r="AW13" s="139"/>
      <c r="AX13" s="139"/>
      <c r="AY13" s="190" t="s">
        <v>219</v>
      </c>
      <c r="AZ13" s="198"/>
      <c r="BA13" s="198"/>
      <c r="BB13" s="198"/>
      <c r="BC13" s="198"/>
      <c r="BD13" s="198"/>
      <c r="BE13" s="198"/>
      <c r="BF13" s="198"/>
      <c r="BG13" s="198"/>
      <c r="BH13" s="198"/>
      <c r="BI13" s="198"/>
      <c r="BJ13" s="198"/>
      <c r="BK13" s="198"/>
      <c r="BL13" s="198"/>
      <c r="BM13" s="209"/>
      <c r="BN13" s="214">
        <v>189614</v>
      </c>
      <c r="BO13" s="217"/>
      <c r="BP13" s="217"/>
      <c r="BQ13" s="217"/>
      <c r="BR13" s="217"/>
      <c r="BS13" s="217"/>
      <c r="BT13" s="217"/>
      <c r="BU13" s="220"/>
      <c r="BV13" s="214">
        <v>732062</v>
      </c>
      <c r="BW13" s="217"/>
      <c r="BX13" s="217"/>
      <c r="BY13" s="217"/>
      <c r="BZ13" s="217"/>
      <c r="CA13" s="217"/>
      <c r="CB13" s="217"/>
      <c r="CC13" s="220"/>
      <c r="CD13" s="192" t="s">
        <v>220</v>
      </c>
      <c r="CE13" s="111"/>
      <c r="CF13" s="111"/>
      <c r="CG13" s="111"/>
      <c r="CH13" s="111"/>
      <c r="CI13" s="111"/>
      <c r="CJ13" s="111"/>
      <c r="CK13" s="111"/>
      <c r="CL13" s="111"/>
      <c r="CM13" s="111"/>
      <c r="CN13" s="111"/>
      <c r="CO13" s="111"/>
      <c r="CP13" s="111"/>
      <c r="CQ13" s="111"/>
      <c r="CR13" s="111"/>
      <c r="CS13" s="211"/>
      <c r="CT13" s="230">
        <v>12.1</v>
      </c>
      <c r="CU13" s="238"/>
      <c r="CV13" s="238"/>
      <c r="CW13" s="238"/>
      <c r="CX13" s="238"/>
      <c r="CY13" s="238"/>
      <c r="CZ13" s="238"/>
      <c r="DA13" s="246"/>
      <c r="DB13" s="230">
        <v>12.1</v>
      </c>
      <c r="DC13" s="238"/>
      <c r="DD13" s="238"/>
      <c r="DE13" s="238"/>
      <c r="DF13" s="238"/>
      <c r="DG13" s="238"/>
      <c r="DH13" s="238"/>
      <c r="DI13" s="246"/>
    </row>
    <row r="14" spans="1:119" ht="18.75" customHeight="1">
      <c r="A14" s="2"/>
      <c r="B14" s="12"/>
      <c r="C14" s="29"/>
      <c r="D14" s="29"/>
      <c r="E14" s="29"/>
      <c r="F14" s="29"/>
      <c r="G14" s="29"/>
      <c r="H14" s="29"/>
      <c r="I14" s="29"/>
      <c r="J14" s="29"/>
      <c r="K14" s="61"/>
      <c r="L14" s="68" t="s">
        <v>221</v>
      </c>
      <c r="M14" s="77"/>
      <c r="N14" s="77"/>
      <c r="O14" s="77"/>
      <c r="P14" s="77"/>
      <c r="Q14" s="89"/>
      <c r="R14" s="100">
        <v>22019</v>
      </c>
      <c r="S14" s="109"/>
      <c r="T14" s="109"/>
      <c r="U14" s="109"/>
      <c r="V14" s="121"/>
      <c r="W14" s="129"/>
      <c r="X14" s="57"/>
      <c r="Y14" s="57"/>
      <c r="Z14" s="57"/>
      <c r="AA14" s="57"/>
      <c r="AB14" s="24"/>
      <c r="AC14" s="149">
        <v>1.7</v>
      </c>
      <c r="AD14" s="156"/>
      <c r="AE14" s="156"/>
      <c r="AF14" s="156"/>
      <c r="AG14" s="159"/>
      <c r="AH14" s="149">
        <v>1.7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225</v>
      </c>
      <c r="CE14" s="200"/>
      <c r="CF14" s="200"/>
      <c r="CG14" s="200"/>
      <c r="CH14" s="200"/>
      <c r="CI14" s="200"/>
      <c r="CJ14" s="200"/>
      <c r="CK14" s="200"/>
      <c r="CL14" s="200"/>
      <c r="CM14" s="200"/>
      <c r="CN14" s="200"/>
      <c r="CO14" s="200"/>
      <c r="CP14" s="200"/>
      <c r="CQ14" s="200"/>
      <c r="CR14" s="200"/>
      <c r="CS14" s="212"/>
      <c r="CT14" s="234">
        <v>12.4</v>
      </c>
      <c r="CU14" s="242"/>
      <c r="CV14" s="242"/>
      <c r="CW14" s="242"/>
      <c r="CX14" s="242"/>
      <c r="CY14" s="242"/>
      <c r="CZ14" s="242"/>
      <c r="DA14" s="250"/>
      <c r="DB14" s="234">
        <v>25.4</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214</v>
      </c>
      <c r="N15" s="82"/>
      <c r="O15" s="82"/>
      <c r="P15" s="82"/>
      <c r="Q15" s="88"/>
      <c r="R15" s="100">
        <v>21578</v>
      </c>
      <c r="S15" s="109"/>
      <c r="T15" s="109"/>
      <c r="U15" s="109"/>
      <c r="V15" s="121"/>
      <c r="W15" s="130" t="s">
        <v>6</v>
      </c>
      <c r="X15" s="56"/>
      <c r="Y15" s="56"/>
      <c r="Z15" s="56"/>
      <c r="AA15" s="56"/>
      <c r="AB15" s="25"/>
      <c r="AC15" s="72">
        <v>3594</v>
      </c>
      <c r="AD15" s="80"/>
      <c r="AE15" s="80"/>
      <c r="AF15" s="80"/>
      <c r="AG15" s="84"/>
      <c r="AH15" s="72">
        <v>3802</v>
      </c>
      <c r="AI15" s="80"/>
      <c r="AJ15" s="80"/>
      <c r="AK15" s="80"/>
      <c r="AL15" s="118"/>
      <c r="AM15" s="175"/>
      <c r="AN15" s="58"/>
      <c r="AO15" s="58"/>
      <c r="AP15" s="58"/>
      <c r="AQ15" s="58"/>
      <c r="AR15" s="58"/>
      <c r="AS15" s="58"/>
      <c r="AT15" s="63"/>
      <c r="AU15" s="182"/>
      <c r="AV15" s="139"/>
      <c r="AW15" s="139"/>
      <c r="AX15" s="139"/>
      <c r="AY15" s="189" t="s">
        <v>227</v>
      </c>
      <c r="AZ15" s="197"/>
      <c r="BA15" s="197"/>
      <c r="BB15" s="197"/>
      <c r="BC15" s="197"/>
      <c r="BD15" s="197"/>
      <c r="BE15" s="197"/>
      <c r="BF15" s="197"/>
      <c r="BG15" s="197"/>
      <c r="BH15" s="197"/>
      <c r="BI15" s="197"/>
      <c r="BJ15" s="197"/>
      <c r="BK15" s="197"/>
      <c r="BL15" s="197"/>
      <c r="BM15" s="208"/>
      <c r="BN15" s="213">
        <v>3218459</v>
      </c>
      <c r="BO15" s="216"/>
      <c r="BP15" s="216"/>
      <c r="BQ15" s="216"/>
      <c r="BR15" s="216"/>
      <c r="BS15" s="216"/>
      <c r="BT15" s="216"/>
      <c r="BU15" s="219"/>
      <c r="BV15" s="213">
        <v>3171033</v>
      </c>
      <c r="BW15" s="216"/>
      <c r="BX15" s="216"/>
      <c r="BY15" s="216"/>
      <c r="BZ15" s="216"/>
      <c r="CA15" s="216"/>
      <c r="CB15" s="216"/>
      <c r="CC15" s="219"/>
      <c r="CD15" s="222" t="s">
        <v>213</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229</v>
      </c>
      <c r="M16" s="78"/>
      <c r="N16" s="78"/>
      <c r="O16" s="78"/>
      <c r="P16" s="78"/>
      <c r="Q16" s="90"/>
      <c r="R16" s="101" t="s">
        <v>231</v>
      </c>
      <c r="S16" s="110"/>
      <c r="T16" s="110"/>
      <c r="U16" s="110"/>
      <c r="V16" s="122"/>
      <c r="W16" s="129"/>
      <c r="X16" s="57"/>
      <c r="Y16" s="57"/>
      <c r="Z16" s="57"/>
      <c r="AA16" s="57"/>
      <c r="AB16" s="24"/>
      <c r="AC16" s="149">
        <v>33.1</v>
      </c>
      <c r="AD16" s="156"/>
      <c r="AE16" s="156"/>
      <c r="AF16" s="156"/>
      <c r="AG16" s="159"/>
      <c r="AH16" s="149">
        <v>33</v>
      </c>
      <c r="AI16" s="156"/>
      <c r="AJ16" s="156"/>
      <c r="AK16" s="156"/>
      <c r="AL16" s="171"/>
      <c r="AM16" s="175"/>
      <c r="AN16" s="58"/>
      <c r="AO16" s="58"/>
      <c r="AP16" s="58"/>
      <c r="AQ16" s="58"/>
      <c r="AR16" s="58"/>
      <c r="AS16" s="58"/>
      <c r="AT16" s="63"/>
      <c r="AU16" s="182"/>
      <c r="AV16" s="139"/>
      <c r="AW16" s="139"/>
      <c r="AX16" s="139"/>
      <c r="AY16" s="190" t="s">
        <v>108</v>
      </c>
      <c r="AZ16" s="198"/>
      <c r="BA16" s="198"/>
      <c r="BB16" s="198"/>
      <c r="BC16" s="198"/>
      <c r="BD16" s="198"/>
      <c r="BE16" s="198"/>
      <c r="BF16" s="198"/>
      <c r="BG16" s="198"/>
      <c r="BH16" s="198"/>
      <c r="BI16" s="198"/>
      <c r="BJ16" s="198"/>
      <c r="BK16" s="198"/>
      <c r="BL16" s="198"/>
      <c r="BM16" s="209"/>
      <c r="BN16" s="214">
        <v>6727307</v>
      </c>
      <c r="BO16" s="217"/>
      <c r="BP16" s="217"/>
      <c r="BQ16" s="217"/>
      <c r="BR16" s="217"/>
      <c r="BS16" s="217"/>
      <c r="BT16" s="217"/>
      <c r="BU16" s="220"/>
      <c r="BV16" s="214">
        <v>6592956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103</v>
      </c>
      <c r="N17" s="83"/>
      <c r="O17" s="83"/>
      <c r="P17" s="83"/>
      <c r="Q17" s="91"/>
      <c r="R17" s="101" t="s">
        <v>233</v>
      </c>
      <c r="S17" s="110"/>
      <c r="T17" s="110"/>
      <c r="U17" s="110"/>
      <c r="V17" s="122"/>
      <c r="W17" s="130" t="s">
        <v>96</v>
      </c>
      <c r="X17" s="56"/>
      <c r="Y17" s="56"/>
      <c r="Z17" s="56"/>
      <c r="AA17" s="56"/>
      <c r="AB17" s="25"/>
      <c r="AC17" s="72">
        <v>7083</v>
      </c>
      <c r="AD17" s="80"/>
      <c r="AE17" s="80"/>
      <c r="AF17" s="80"/>
      <c r="AG17" s="84"/>
      <c r="AH17" s="72">
        <v>7520</v>
      </c>
      <c r="AI17" s="80"/>
      <c r="AJ17" s="80"/>
      <c r="AK17" s="80"/>
      <c r="AL17" s="118"/>
      <c r="AM17" s="175"/>
      <c r="AN17" s="58"/>
      <c r="AO17" s="58"/>
      <c r="AP17" s="58"/>
      <c r="AQ17" s="58"/>
      <c r="AR17" s="58"/>
      <c r="AS17" s="58"/>
      <c r="AT17" s="63"/>
      <c r="AU17" s="182"/>
      <c r="AV17" s="139"/>
      <c r="AW17" s="139"/>
      <c r="AX17" s="139"/>
      <c r="AY17" s="190" t="s">
        <v>236</v>
      </c>
      <c r="AZ17" s="198"/>
      <c r="BA17" s="198"/>
      <c r="BB17" s="198"/>
      <c r="BC17" s="198"/>
      <c r="BD17" s="198"/>
      <c r="BE17" s="198"/>
      <c r="BF17" s="198"/>
      <c r="BG17" s="198"/>
      <c r="BH17" s="198"/>
      <c r="BI17" s="198"/>
      <c r="BJ17" s="198"/>
      <c r="BK17" s="198"/>
      <c r="BL17" s="198"/>
      <c r="BM17" s="209"/>
      <c r="BN17" s="214">
        <v>4066457</v>
      </c>
      <c r="BO17" s="217"/>
      <c r="BP17" s="217"/>
      <c r="BQ17" s="217"/>
      <c r="BR17" s="217"/>
      <c r="BS17" s="217"/>
      <c r="BT17" s="217"/>
      <c r="BU17" s="220"/>
      <c r="BV17" s="214">
        <v>4002844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237</v>
      </c>
      <c r="C18" s="31"/>
      <c r="D18" s="31"/>
      <c r="E18" s="49"/>
      <c r="F18" s="49"/>
      <c r="G18" s="49"/>
      <c r="H18" s="49"/>
      <c r="I18" s="49"/>
      <c r="J18" s="49"/>
      <c r="K18" s="49"/>
      <c r="L18" s="70">
        <v>170.57</v>
      </c>
      <c r="M18" s="70"/>
      <c r="N18" s="70"/>
      <c r="O18" s="70"/>
      <c r="P18" s="70"/>
      <c r="Q18" s="70"/>
      <c r="R18" s="102"/>
      <c r="S18" s="102"/>
      <c r="T18" s="102"/>
      <c r="U18" s="102"/>
      <c r="V18" s="123"/>
      <c r="W18" s="131"/>
      <c r="X18" s="138"/>
      <c r="Y18" s="138"/>
      <c r="Z18" s="138"/>
      <c r="AA18" s="138"/>
      <c r="AB18" s="26"/>
      <c r="AC18" s="150">
        <v>65.2</v>
      </c>
      <c r="AD18" s="157"/>
      <c r="AE18" s="157"/>
      <c r="AF18" s="157"/>
      <c r="AG18" s="160"/>
      <c r="AH18" s="150">
        <v>65.3</v>
      </c>
      <c r="AI18" s="157"/>
      <c r="AJ18" s="157"/>
      <c r="AK18" s="157"/>
      <c r="AL18" s="172"/>
      <c r="AM18" s="175"/>
      <c r="AN18" s="58"/>
      <c r="AO18" s="58"/>
      <c r="AP18" s="58"/>
      <c r="AQ18" s="58"/>
      <c r="AR18" s="58"/>
      <c r="AS18" s="58"/>
      <c r="AT18" s="63"/>
      <c r="AU18" s="182"/>
      <c r="AV18" s="139"/>
      <c r="AW18" s="139"/>
      <c r="AX18" s="139"/>
      <c r="AY18" s="190" t="s">
        <v>238</v>
      </c>
      <c r="AZ18" s="198"/>
      <c r="BA18" s="198"/>
      <c r="BB18" s="198"/>
      <c r="BC18" s="198"/>
      <c r="BD18" s="198"/>
      <c r="BE18" s="198"/>
      <c r="BF18" s="198"/>
      <c r="BG18" s="198"/>
      <c r="BH18" s="198"/>
      <c r="BI18" s="198"/>
      <c r="BJ18" s="198"/>
      <c r="BK18" s="198"/>
      <c r="BL18" s="198"/>
      <c r="BM18" s="209"/>
      <c r="BN18" s="214">
        <v>6746004</v>
      </c>
      <c r="BO18" s="217"/>
      <c r="BP18" s="217"/>
      <c r="BQ18" s="217"/>
      <c r="BR18" s="217"/>
      <c r="BS18" s="217"/>
      <c r="BT18" s="217"/>
      <c r="BU18" s="220"/>
      <c r="BV18" s="214">
        <v>6620063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133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131</v>
      </c>
      <c r="AZ19" s="198"/>
      <c r="BA19" s="198"/>
      <c r="BB19" s="198"/>
      <c r="BC19" s="198"/>
      <c r="BD19" s="198"/>
      <c r="BE19" s="198"/>
      <c r="BF19" s="198"/>
      <c r="BG19" s="198"/>
      <c r="BH19" s="198"/>
      <c r="BI19" s="198"/>
      <c r="BJ19" s="198"/>
      <c r="BK19" s="198"/>
      <c r="BL19" s="198"/>
      <c r="BM19" s="209"/>
      <c r="BN19" s="214">
        <v>9124057</v>
      </c>
      <c r="BO19" s="217"/>
      <c r="BP19" s="217"/>
      <c r="BQ19" s="217"/>
      <c r="BR19" s="217"/>
      <c r="BS19" s="217"/>
      <c r="BT19" s="217"/>
      <c r="BU19" s="220"/>
      <c r="BV19" s="214">
        <v>9679514</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240</v>
      </c>
      <c r="C20" s="31"/>
      <c r="D20" s="31"/>
      <c r="E20" s="49"/>
      <c r="F20" s="49"/>
      <c r="G20" s="49"/>
      <c r="H20" s="49"/>
      <c r="I20" s="49"/>
      <c r="J20" s="49"/>
      <c r="K20" s="49"/>
      <c r="L20" s="71">
        <v>9509</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241</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242</v>
      </c>
      <c r="C22" s="33"/>
      <c r="D22" s="41"/>
      <c r="E22" s="50" t="s">
        <v>7</v>
      </c>
      <c r="F22" s="56"/>
      <c r="G22" s="56"/>
      <c r="H22" s="56"/>
      <c r="I22" s="56"/>
      <c r="J22" s="56"/>
      <c r="K22" s="25"/>
      <c r="L22" s="50" t="s">
        <v>244</v>
      </c>
      <c r="M22" s="56"/>
      <c r="N22" s="56"/>
      <c r="O22" s="56"/>
      <c r="P22" s="25"/>
      <c r="Q22" s="92" t="s">
        <v>246</v>
      </c>
      <c r="R22" s="104"/>
      <c r="S22" s="104"/>
      <c r="T22" s="104"/>
      <c r="U22" s="104"/>
      <c r="V22" s="125"/>
      <c r="W22" s="133" t="s">
        <v>57</v>
      </c>
      <c r="X22" s="33"/>
      <c r="Y22" s="41"/>
      <c r="Z22" s="50" t="s">
        <v>7</v>
      </c>
      <c r="AA22" s="56"/>
      <c r="AB22" s="56"/>
      <c r="AC22" s="56"/>
      <c r="AD22" s="56"/>
      <c r="AE22" s="56"/>
      <c r="AF22" s="56"/>
      <c r="AG22" s="25"/>
      <c r="AH22" s="163" t="s">
        <v>185</v>
      </c>
      <c r="AI22" s="56"/>
      <c r="AJ22" s="56"/>
      <c r="AK22" s="56"/>
      <c r="AL22" s="25"/>
      <c r="AM22" s="163" t="s">
        <v>247</v>
      </c>
      <c r="AN22" s="178"/>
      <c r="AO22" s="178"/>
      <c r="AP22" s="178"/>
      <c r="AQ22" s="178"/>
      <c r="AR22" s="180"/>
      <c r="AS22" s="92" t="s">
        <v>246</v>
      </c>
      <c r="AT22" s="104"/>
      <c r="AU22" s="104"/>
      <c r="AV22" s="104"/>
      <c r="AW22" s="104"/>
      <c r="AX22" s="187"/>
      <c r="AY22" s="189" t="s">
        <v>249</v>
      </c>
      <c r="AZ22" s="197"/>
      <c r="BA22" s="197"/>
      <c r="BB22" s="197"/>
      <c r="BC22" s="197"/>
      <c r="BD22" s="197"/>
      <c r="BE22" s="197"/>
      <c r="BF22" s="197"/>
      <c r="BG22" s="197"/>
      <c r="BH22" s="197"/>
      <c r="BI22" s="197"/>
      <c r="BJ22" s="197"/>
      <c r="BK22" s="197"/>
      <c r="BL22" s="197"/>
      <c r="BM22" s="208"/>
      <c r="BN22" s="213">
        <v>11430108</v>
      </c>
      <c r="BO22" s="216"/>
      <c r="BP22" s="216"/>
      <c r="BQ22" s="216"/>
      <c r="BR22" s="216"/>
      <c r="BS22" s="216"/>
      <c r="BT22" s="216"/>
      <c r="BU22" s="219"/>
      <c r="BV22" s="213">
        <v>11954515</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251</v>
      </c>
      <c r="AZ23" s="198"/>
      <c r="BA23" s="198"/>
      <c r="BB23" s="198"/>
      <c r="BC23" s="198"/>
      <c r="BD23" s="198"/>
      <c r="BE23" s="198"/>
      <c r="BF23" s="198"/>
      <c r="BG23" s="198"/>
      <c r="BH23" s="198"/>
      <c r="BI23" s="198"/>
      <c r="BJ23" s="198"/>
      <c r="BK23" s="198"/>
      <c r="BL23" s="198"/>
      <c r="BM23" s="209"/>
      <c r="BN23" s="214">
        <v>8490070</v>
      </c>
      <c r="BO23" s="217"/>
      <c r="BP23" s="217"/>
      <c r="BQ23" s="217"/>
      <c r="BR23" s="217"/>
      <c r="BS23" s="217"/>
      <c r="BT23" s="217"/>
      <c r="BU23" s="220"/>
      <c r="BV23" s="214">
        <v>8712242</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253</v>
      </c>
      <c r="F24" s="58"/>
      <c r="G24" s="58"/>
      <c r="H24" s="58"/>
      <c r="I24" s="58"/>
      <c r="J24" s="58"/>
      <c r="K24" s="63"/>
      <c r="L24" s="72">
        <v>1</v>
      </c>
      <c r="M24" s="80"/>
      <c r="N24" s="80"/>
      <c r="O24" s="80"/>
      <c r="P24" s="84"/>
      <c r="Q24" s="72">
        <v>3825</v>
      </c>
      <c r="R24" s="80"/>
      <c r="S24" s="80"/>
      <c r="T24" s="80"/>
      <c r="U24" s="80"/>
      <c r="V24" s="84"/>
      <c r="W24" s="134"/>
      <c r="X24" s="34"/>
      <c r="Y24" s="42"/>
      <c r="Z24" s="52" t="s">
        <v>254</v>
      </c>
      <c r="AA24" s="58"/>
      <c r="AB24" s="58"/>
      <c r="AC24" s="58"/>
      <c r="AD24" s="58"/>
      <c r="AE24" s="58"/>
      <c r="AF24" s="58"/>
      <c r="AG24" s="63"/>
      <c r="AH24" s="72">
        <v>224</v>
      </c>
      <c r="AI24" s="80"/>
      <c r="AJ24" s="80"/>
      <c r="AK24" s="80"/>
      <c r="AL24" s="84"/>
      <c r="AM24" s="72">
        <v>666848</v>
      </c>
      <c r="AN24" s="80"/>
      <c r="AO24" s="80"/>
      <c r="AP24" s="80"/>
      <c r="AQ24" s="80"/>
      <c r="AR24" s="84"/>
      <c r="AS24" s="72">
        <v>2977</v>
      </c>
      <c r="AT24" s="80"/>
      <c r="AU24" s="80"/>
      <c r="AV24" s="80"/>
      <c r="AW24" s="80"/>
      <c r="AX24" s="118"/>
      <c r="AY24" s="191" t="s">
        <v>256</v>
      </c>
      <c r="AZ24" s="199"/>
      <c r="BA24" s="199"/>
      <c r="BB24" s="199"/>
      <c r="BC24" s="199"/>
      <c r="BD24" s="199"/>
      <c r="BE24" s="199"/>
      <c r="BF24" s="199"/>
      <c r="BG24" s="199"/>
      <c r="BH24" s="199"/>
      <c r="BI24" s="199"/>
      <c r="BJ24" s="199"/>
      <c r="BK24" s="199"/>
      <c r="BL24" s="199"/>
      <c r="BM24" s="210"/>
      <c r="BN24" s="214">
        <v>6627417</v>
      </c>
      <c r="BO24" s="217"/>
      <c r="BP24" s="217"/>
      <c r="BQ24" s="217"/>
      <c r="BR24" s="217"/>
      <c r="BS24" s="217"/>
      <c r="BT24" s="217"/>
      <c r="BU24" s="220"/>
      <c r="BV24" s="214">
        <v>6757166</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235</v>
      </c>
      <c r="F25" s="58"/>
      <c r="G25" s="58"/>
      <c r="H25" s="58"/>
      <c r="I25" s="58"/>
      <c r="J25" s="58"/>
      <c r="K25" s="63"/>
      <c r="L25" s="72">
        <v>1</v>
      </c>
      <c r="M25" s="80"/>
      <c r="N25" s="80"/>
      <c r="O25" s="80"/>
      <c r="P25" s="84"/>
      <c r="Q25" s="72">
        <v>6180</v>
      </c>
      <c r="R25" s="80"/>
      <c r="S25" s="80"/>
      <c r="T25" s="80"/>
      <c r="U25" s="80"/>
      <c r="V25" s="84"/>
      <c r="W25" s="134"/>
      <c r="X25" s="34"/>
      <c r="Y25" s="42"/>
      <c r="Z25" s="52" t="s">
        <v>257</v>
      </c>
      <c r="AA25" s="58"/>
      <c r="AB25" s="58"/>
      <c r="AC25" s="58"/>
      <c r="AD25" s="58"/>
      <c r="AE25" s="58"/>
      <c r="AF25" s="58"/>
      <c r="AG25" s="63"/>
      <c r="AH25" s="72">
        <v>57</v>
      </c>
      <c r="AI25" s="80"/>
      <c r="AJ25" s="80"/>
      <c r="AK25" s="80"/>
      <c r="AL25" s="84"/>
      <c r="AM25" s="72">
        <v>164559</v>
      </c>
      <c r="AN25" s="80"/>
      <c r="AO25" s="80"/>
      <c r="AP25" s="80"/>
      <c r="AQ25" s="80"/>
      <c r="AR25" s="84"/>
      <c r="AS25" s="72">
        <v>2887</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t="s">
        <v>202</v>
      </c>
      <c r="BO25" s="216"/>
      <c r="BP25" s="216"/>
      <c r="BQ25" s="216"/>
      <c r="BR25" s="216"/>
      <c r="BS25" s="216"/>
      <c r="BT25" s="216"/>
      <c r="BU25" s="219"/>
      <c r="BV25" s="213" t="s">
        <v>202</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5600</v>
      </c>
      <c r="R26" s="80"/>
      <c r="S26" s="80"/>
      <c r="T26" s="80"/>
      <c r="U26" s="80"/>
      <c r="V26" s="84"/>
      <c r="W26" s="134"/>
      <c r="X26" s="34"/>
      <c r="Y26" s="42"/>
      <c r="Z26" s="52" t="s">
        <v>259</v>
      </c>
      <c r="AA26" s="143"/>
      <c r="AB26" s="143"/>
      <c r="AC26" s="143"/>
      <c r="AD26" s="143"/>
      <c r="AE26" s="143"/>
      <c r="AF26" s="143"/>
      <c r="AG26" s="161"/>
      <c r="AH26" s="72">
        <v>2</v>
      </c>
      <c r="AI26" s="80"/>
      <c r="AJ26" s="80"/>
      <c r="AK26" s="80"/>
      <c r="AL26" s="84"/>
      <c r="AM26" s="72" t="s">
        <v>262</v>
      </c>
      <c r="AN26" s="80"/>
      <c r="AO26" s="80"/>
      <c r="AP26" s="80"/>
      <c r="AQ26" s="80"/>
      <c r="AR26" s="84"/>
      <c r="AS26" s="72" t="s">
        <v>262</v>
      </c>
      <c r="AT26" s="80"/>
      <c r="AU26" s="80"/>
      <c r="AV26" s="80"/>
      <c r="AW26" s="80"/>
      <c r="AX26" s="118"/>
      <c r="AY26" s="192" t="s">
        <v>263</v>
      </c>
      <c r="AZ26" s="111"/>
      <c r="BA26" s="111"/>
      <c r="BB26" s="111"/>
      <c r="BC26" s="111"/>
      <c r="BD26" s="111"/>
      <c r="BE26" s="111"/>
      <c r="BF26" s="111"/>
      <c r="BG26" s="111"/>
      <c r="BH26" s="111"/>
      <c r="BI26" s="111"/>
      <c r="BJ26" s="111"/>
      <c r="BK26" s="111"/>
      <c r="BL26" s="111"/>
      <c r="BM26" s="211"/>
      <c r="BN26" s="214" t="s">
        <v>202</v>
      </c>
      <c r="BO26" s="217"/>
      <c r="BP26" s="217"/>
      <c r="BQ26" s="217"/>
      <c r="BR26" s="217"/>
      <c r="BS26" s="217"/>
      <c r="BT26" s="217"/>
      <c r="BU26" s="220"/>
      <c r="BV26" s="214" t="s">
        <v>202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264</v>
      </c>
      <c r="F27" s="58"/>
      <c r="G27" s="58"/>
      <c r="H27" s="58"/>
      <c r="I27" s="58"/>
      <c r="J27" s="58"/>
      <c r="K27" s="63"/>
      <c r="L27" s="72">
        <v>1</v>
      </c>
      <c r="M27" s="80"/>
      <c r="N27" s="80"/>
      <c r="O27" s="80"/>
      <c r="P27" s="84"/>
      <c r="Q27" s="72">
        <v>3400</v>
      </c>
      <c r="R27" s="80"/>
      <c r="S27" s="80"/>
      <c r="T27" s="80"/>
      <c r="U27" s="80"/>
      <c r="V27" s="84"/>
      <c r="W27" s="134"/>
      <c r="X27" s="34"/>
      <c r="Y27" s="42"/>
      <c r="Z27" s="52" t="s">
        <v>266</v>
      </c>
      <c r="AA27" s="58"/>
      <c r="AB27" s="58"/>
      <c r="AC27" s="58"/>
      <c r="AD27" s="58"/>
      <c r="AE27" s="58"/>
      <c r="AF27" s="58"/>
      <c r="AG27" s="63"/>
      <c r="AH27" s="72">
        <v>1</v>
      </c>
      <c r="AI27" s="80"/>
      <c r="AJ27" s="80"/>
      <c r="AK27" s="80"/>
      <c r="AL27" s="84"/>
      <c r="AM27" s="72" t="s">
        <v>262</v>
      </c>
      <c r="AN27" s="80"/>
      <c r="AO27" s="80"/>
      <c r="AP27" s="80"/>
      <c r="AQ27" s="80"/>
      <c r="AR27" s="84"/>
      <c r="AS27" s="72" t="s">
        <v>262</v>
      </c>
      <c r="AT27" s="80"/>
      <c r="AU27" s="80"/>
      <c r="AV27" s="80"/>
      <c r="AW27" s="80"/>
      <c r="AX27" s="118"/>
      <c r="AY27" s="193" t="s">
        <v>268</v>
      </c>
      <c r="AZ27" s="200"/>
      <c r="BA27" s="200"/>
      <c r="BB27" s="200"/>
      <c r="BC27" s="200"/>
      <c r="BD27" s="200"/>
      <c r="BE27" s="200"/>
      <c r="BF27" s="200"/>
      <c r="BG27" s="200"/>
      <c r="BH27" s="200"/>
      <c r="BI27" s="200"/>
      <c r="BJ27" s="200"/>
      <c r="BK27" s="200"/>
      <c r="BL27" s="200"/>
      <c r="BM27" s="212"/>
      <c r="BN27" s="215">
        <v>559474</v>
      </c>
      <c r="BO27" s="218"/>
      <c r="BP27" s="218"/>
      <c r="BQ27" s="218"/>
      <c r="BR27" s="218"/>
      <c r="BS27" s="218"/>
      <c r="BT27" s="218"/>
      <c r="BU27" s="221"/>
      <c r="BV27" s="215">
        <v>559474</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269</v>
      </c>
      <c r="F28" s="58"/>
      <c r="G28" s="58"/>
      <c r="H28" s="58"/>
      <c r="I28" s="58"/>
      <c r="J28" s="58"/>
      <c r="K28" s="63"/>
      <c r="L28" s="72">
        <v>1</v>
      </c>
      <c r="M28" s="80"/>
      <c r="N28" s="80"/>
      <c r="O28" s="80"/>
      <c r="P28" s="84"/>
      <c r="Q28" s="72">
        <v>3100</v>
      </c>
      <c r="R28" s="80"/>
      <c r="S28" s="80"/>
      <c r="T28" s="80"/>
      <c r="U28" s="80"/>
      <c r="V28" s="84"/>
      <c r="W28" s="134"/>
      <c r="X28" s="34"/>
      <c r="Y28" s="42"/>
      <c r="Z28" s="52" t="s">
        <v>37</v>
      </c>
      <c r="AA28" s="58"/>
      <c r="AB28" s="58"/>
      <c r="AC28" s="58"/>
      <c r="AD28" s="58"/>
      <c r="AE28" s="58"/>
      <c r="AF28" s="58"/>
      <c r="AG28" s="63"/>
      <c r="AH28" s="72" t="s">
        <v>202</v>
      </c>
      <c r="AI28" s="80"/>
      <c r="AJ28" s="80"/>
      <c r="AK28" s="80"/>
      <c r="AL28" s="84"/>
      <c r="AM28" s="72" t="s">
        <v>202</v>
      </c>
      <c r="AN28" s="80"/>
      <c r="AO28" s="80"/>
      <c r="AP28" s="80"/>
      <c r="AQ28" s="80"/>
      <c r="AR28" s="84"/>
      <c r="AS28" s="72" t="s">
        <v>202</v>
      </c>
      <c r="AT28" s="80"/>
      <c r="AU28" s="80"/>
      <c r="AV28" s="80"/>
      <c r="AW28" s="80"/>
      <c r="AX28" s="118"/>
      <c r="AY28" s="194" t="s">
        <v>272</v>
      </c>
      <c r="AZ28" s="201"/>
      <c r="BA28" s="201"/>
      <c r="BB28" s="204"/>
      <c r="BC28" s="189" t="s">
        <v>102</v>
      </c>
      <c r="BD28" s="197"/>
      <c r="BE28" s="197"/>
      <c r="BF28" s="197"/>
      <c r="BG28" s="197"/>
      <c r="BH28" s="197"/>
      <c r="BI28" s="197"/>
      <c r="BJ28" s="197"/>
      <c r="BK28" s="197"/>
      <c r="BL28" s="197"/>
      <c r="BM28" s="208"/>
      <c r="BN28" s="213">
        <v>2837812</v>
      </c>
      <c r="BO28" s="216"/>
      <c r="BP28" s="216"/>
      <c r="BQ28" s="216"/>
      <c r="BR28" s="216"/>
      <c r="BS28" s="216"/>
      <c r="BT28" s="216"/>
      <c r="BU28" s="219"/>
      <c r="BV28" s="213">
        <v>2625925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273</v>
      </c>
      <c r="F29" s="58"/>
      <c r="G29" s="58"/>
      <c r="H29" s="58"/>
      <c r="I29" s="58"/>
      <c r="J29" s="58"/>
      <c r="K29" s="63"/>
      <c r="L29" s="72">
        <v>12</v>
      </c>
      <c r="M29" s="80"/>
      <c r="N29" s="80"/>
      <c r="O29" s="80"/>
      <c r="P29" s="84"/>
      <c r="Q29" s="72">
        <v>3000</v>
      </c>
      <c r="R29" s="80"/>
      <c r="S29" s="80"/>
      <c r="T29" s="80"/>
      <c r="U29" s="80"/>
      <c r="V29" s="84"/>
      <c r="W29" s="135"/>
      <c r="X29" s="140"/>
      <c r="Y29" s="142"/>
      <c r="Z29" s="52" t="s">
        <v>275</v>
      </c>
      <c r="AA29" s="58"/>
      <c r="AB29" s="58"/>
      <c r="AC29" s="58"/>
      <c r="AD29" s="58"/>
      <c r="AE29" s="58"/>
      <c r="AF29" s="58"/>
      <c r="AG29" s="63"/>
      <c r="AH29" s="72">
        <v>225</v>
      </c>
      <c r="AI29" s="80"/>
      <c r="AJ29" s="80"/>
      <c r="AK29" s="80"/>
      <c r="AL29" s="84"/>
      <c r="AM29" s="72">
        <v>670658</v>
      </c>
      <c r="AN29" s="80"/>
      <c r="AO29" s="80"/>
      <c r="AP29" s="80"/>
      <c r="AQ29" s="80"/>
      <c r="AR29" s="84"/>
      <c r="AS29" s="72">
        <v>2981</v>
      </c>
      <c r="AT29" s="80"/>
      <c r="AU29" s="80"/>
      <c r="AV29" s="80"/>
      <c r="AW29" s="80"/>
      <c r="AX29" s="118"/>
      <c r="AY29" s="195"/>
      <c r="AZ29" s="202"/>
      <c r="BA29" s="202"/>
      <c r="BB29" s="205"/>
      <c r="BC29" s="190" t="s">
        <v>276</v>
      </c>
      <c r="BD29" s="198"/>
      <c r="BE29" s="198"/>
      <c r="BF29" s="198"/>
      <c r="BG29" s="198"/>
      <c r="BH29" s="198"/>
      <c r="BI29" s="198"/>
      <c r="BJ29" s="198"/>
      <c r="BK29" s="198"/>
      <c r="BL29" s="198"/>
      <c r="BM29" s="209"/>
      <c r="BN29" s="214">
        <v>781141</v>
      </c>
      <c r="BO29" s="217"/>
      <c r="BP29" s="217"/>
      <c r="BQ29" s="217"/>
      <c r="BR29" s="217"/>
      <c r="BS29" s="217"/>
      <c r="BT29" s="217"/>
      <c r="BU29" s="220"/>
      <c r="BV29" s="214">
        <v>754503</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278</v>
      </c>
      <c r="X30" s="141"/>
      <c r="Y30" s="141"/>
      <c r="Z30" s="141"/>
      <c r="AA30" s="141"/>
      <c r="AB30" s="141"/>
      <c r="AC30" s="141"/>
      <c r="AD30" s="141"/>
      <c r="AE30" s="141"/>
      <c r="AF30" s="141"/>
      <c r="AG30" s="162"/>
      <c r="AH30" s="150">
        <v>97.5</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68</v>
      </c>
      <c r="BD30" s="199"/>
      <c r="BE30" s="199"/>
      <c r="BF30" s="199"/>
      <c r="BG30" s="199"/>
      <c r="BH30" s="199"/>
      <c r="BI30" s="199"/>
      <c r="BJ30" s="199"/>
      <c r="BK30" s="199"/>
      <c r="BL30" s="199"/>
      <c r="BM30" s="210"/>
      <c r="BN30" s="215">
        <v>2667577</v>
      </c>
      <c r="BO30" s="218"/>
      <c r="BP30" s="218"/>
      <c r="BQ30" s="218"/>
      <c r="BR30" s="218"/>
      <c r="BS30" s="218"/>
      <c r="BT30" s="218"/>
      <c r="BU30" s="221"/>
      <c r="BV30" s="215">
        <v>2530197</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189</v>
      </c>
      <c r="D32" s="36"/>
      <c r="E32" s="36"/>
      <c r="F32" s="36"/>
      <c r="G32" s="36"/>
      <c r="H32" s="36"/>
      <c r="I32" s="36"/>
      <c r="J32" s="36"/>
      <c r="K32" s="36"/>
      <c r="L32" s="36"/>
      <c r="M32" s="36"/>
      <c r="N32" s="36"/>
      <c r="O32" s="36"/>
      <c r="P32" s="36"/>
      <c r="Q32" s="36"/>
      <c r="R32" s="36"/>
      <c r="S32" s="36"/>
      <c r="U32" s="111" t="s">
        <v>91</v>
      </c>
      <c r="V32" s="111"/>
      <c r="W32" s="111"/>
      <c r="X32" s="111"/>
      <c r="Y32" s="111"/>
      <c r="Z32" s="111"/>
      <c r="AA32" s="111"/>
      <c r="AB32" s="111"/>
      <c r="AC32" s="111"/>
      <c r="AD32" s="111"/>
      <c r="AE32" s="111"/>
      <c r="AF32" s="111"/>
      <c r="AG32" s="111"/>
      <c r="AH32" s="111"/>
      <c r="AI32" s="111"/>
      <c r="AJ32" s="111"/>
      <c r="AK32" s="111"/>
      <c r="AM32" s="111" t="s">
        <v>280</v>
      </c>
      <c r="AN32" s="111"/>
      <c r="AO32" s="111"/>
      <c r="AP32" s="111"/>
      <c r="AQ32" s="111"/>
      <c r="AR32" s="111"/>
      <c r="AS32" s="111"/>
      <c r="AT32" s="111"/>
      <c r="AU32" s="111"/>
      <c r="AV32" s="111"/>
      <c r="AW32" s="111"/>
      <c r="AX32" s="111"/>
      <c r="AY32" s="111"/>
      <c r="AZ32" s="111"/>
      <c r="BA32" s="111"/>
      <c r="BB32" s="111"/>
      <c r="BC32" s="111"/>
      <c r="BE32" s="111" t="s">
        <v>281</v>
      </c>
      <c r="BF32" s="111"/>
      <c r="BG32" s="111"/>
      <c r="BH32" s="111"/>
      <c r="BI32" s="111"/>
      <c r="BJ32" s="111"/>
      <c r="BK32" s="111"/>
      <c r="BL32" s="111"/>
      <c r="BM32" s="111"/>
      <c r="BN32" s="111"/>
      <c r="BO32" s="111"/>
      <c r="BP32" s="111"/>
      <c r="BQ32" s="111"/>
      <c r="BR32" s="111"/>
      <c r="BS32" s="111"/>
      <c r="BT32" s="111"/>
      <c r="BU32" s="111"/>
      <c r="BW32" s="111" t="s">
        <v>283</v>
      </c>
      <c r="BX32" s="111"/>
      <c r="BY32" s="111"/>
      <c r="BZ32" s="111"/>
      <c r="CA32" s="111"/>
      <c r="CB32" s="111"/>
      <c r="CC32" s="111"/>
      <c r="CD32" s="111"/>
      <c r="CE32" s="111"/>
      <c r="CF32" s="111"/>
      <c r="CG32" s="111"/>
      <c r="CH32" s="111"/>
      <c r="CI32" s="111"/>
      <c r="CJ32" s="111"/>
      <c r="CK32" s="111"/>
      <c r="CL32" s="111"/>
      <c r="CM32" s="111"/>
      <c r="CO32" s="111" t="s">
        <v>284</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119</v>
      </c>
      <c r="D33" s="37"/>
      <c r="E33" s="54" t="s">
        <v>285</v>
      </c>
      <c r="F33" s="54"/>
      <c r="G33" s="54"/>
      <c r="H33" s="54"/>
      <c r="I33" s="54"/>
      <c r="J33" s="54"/>
      <c r="K33" s="54"/>
      <c r="L33" s="54"/>
      <c r="M33" s="54"/>
      <c r="N33" s="54"/>
      <c r="O33" s="54"/>
      <c r="P33" s="54"/>
      <c r="Q33" s="54"/>
      <c r="R33" s="54"/>
      <c r="S33" s="54"/>
      <c r="T33" s="54"/>
      <c r="U33" s="37" t="s">
        <v>119</v>
      </c>
      <c r="V33" s="37"/>
      <c r="W33" s="54" t="s">
        <v>285</v>
      </c>
      <c r="X33" s="54"/>
      <c r="Y33" s="54"/>
      <c r="Z33" s="54"/>
      <c r="AA33" s="54"/>
      <c r="AB33" s="54"/>
      <c r="AC33" s="54"/>
      <c r="AD33" s="54"/>
      <c r="AE33" s="54"/>
      <c r="AF33" s="54"/>
      <c r="AG33" s="54"/>
      <c r="AH33" s="54"/>
      <c r="AI33" s="54"/>
      <c r="AJ33" s="54"/>
      <c r="AK33" s="54"/>
      <c r="AL33" s="54"/>
      <c r="AM33" s="37" t="s">
        <v>119</v>
      </c>
      <c r="AN33" s="37"/>
      <c r="AO33" s="54" t="s">
        <v>285</v>
      </c>
      <c r="AP33" s="54"/>
      <c r="AQ33" s="54"/>
      <c r="AR33" s="54"/>
      <c r="AS33" s="54"/>
      <c r="AT33" s="54"/>
      <c r="AU33" s="54"/>
      <c r="AV33" s="54"/>
      <c r="AW33" s="54"/>
      <c r="AX33" s="54"/>
      <c r="AY33" s="54"/>
      <c r="AZ33" s="54"/>
      <c r="BA33" s="54"/>
      <c r="BB33" s="54"/>
      <c r="BC33" s="54"/>
      <c r="BD33" s="37"/>
      <c r="BE33" s="54" t="s">
        <v>287</v>
      </c>
      <c r="BF33" s="54"/>
      <c r="BG33" s="54" t="s">
        <v>169</v>
      </c>
      <c r="BH33" s="54"/>
      <c r="BI33" s="54"/>
      <c r="BJ33" s="54"/>
      <c r="BK33" s="54"/>
      <c r="BL33" s="54"/>
      <c r="BM33" s="54"/>
      <c r="BN33" s="54"/>
      <c r="BO33" s="54"/>
      <c r="BP33" s="54"/>
      <c r="BQ33" s="54"/>
      <c r="BR33" s="54"/>
      <c r="BS33" s="54"/>
      <c r="BT33" s="54"/>
      <c r="BU33" s="54"/>
      <c r="BV33" s="37"/>
      <c r="BW33" s="37" t="s">
        <v>287</v>
      </c>
      <c r="BX33" s="37"/>
      <c r="BY33" s="54" t="s">
        <v>109</v>
      </c>
      <c r="BZ33" s="54"/>
      <c r="CA33" s="54"/>
      <c r="CB33" s="54"/>
      <c r="CC33" s="54"/>
      <c r="CD33" s="54"/>
      <c r="CE33" s="54"/>
      <c r="CF33" s="54"/>
      <c r="CG33" s="54"/>
      <c r="CH33" s="54"/>
      <c r="CI33" s="54"/>
      <c r="CJ33" s="54"/>
      <c r="CK33" s="54"/>
      <c r="CL33" s="54"/>
      <c r="CM33" s="54"/>
      <c r="CN33" s="54"/>
      <c r="CO33" s="37" t="s">
        <v>119</v>
      </c>
      <c r="CP33" s="37"/>
      <c r="CQ33" s="54" t="s">
        <v>288</v>
      </c>
      <c r="CR33" s="54"/>
      <c r="CS33" s="54"/>
      <c r="CT33" s="54"/>
      <c r="CU33" s="54"/>
      <c r="CV33" s="54"/>
      <c r="CW33" s="54"/>
      <c r="CX33" s="54"/>
      <c r="CY33" s="54"/>
      <c r="CZ33" s="54"/>
      <c r="DA33" s="54"/>
      <c r="DB33" s="54"/>
      <c r="DC33" s="54"/>
      <c r="DD33" s="54"/>
      <c r="DE33" s="54"/>
      <c r="DF33" s="54"/>
      <c r="DG33" s="253" t="s">
        <v>79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IF('各会計、関係団体の財政状況及び健全化判断比率'!B32="","",'各会計、関係団体の財政状況及び健全化判断比率'!B32)</f>
        <v>病院事業会計</v>
      </c>
      <c r="AP34" s="55"/>
      <c r="AQ34" s="55"/>
      <c r="AR34" s="55"/>
      <c r="AS34" s="55"/>
      <c r="AT34" s="55"/>
      <c r="AU34" s="55"/>
      <c r="AV34" s="55"/>
      <c r="AW34" s="55"/>
      <c r="AX34" s="55"/>
      <c r="AY34" s="55"/>
      <c r="AZ34" s="55"/>
      <c r="BA34" s="55"/>
      <c r="BB34" s="55"/>
      <c r="BC34" s="55"/>
      <c r="BD34" s="2"/>
      <c r="BE34" s="38">
        <f>IF(BG34="","",MAX(C34:D43,U34:V43,AM34:AN43)+1)</f>
        <v>8</v>
      </c>
      <c r="BF34" s="38"/>
      <c r="BG34" s="55" t="str">
        <f>IF('各会計、関係団体の財政状況及び健全化判断比率'!B33="","",'各会計、関係団体の財政状況及び健全化判断比率'!B33)</f>
        <v>公共下水道事業特別会計</v>
      </c>
      <c r="BH34" s="55"/>
      <c r="BI34" s="55"/>
      <c r="BJ34" s="55"/>
      <c r="BK34" s="55"/>
      <c r="BL34" s="55"/>
      <c r="BM34" s="55"/>
      <c r="BN34" s="55"/>
      <c r="BO34" s="55"/>
      <c r="BP34" s="55"/>
      <c r="BQ34" s="55"/>
      <c r="BR34" s="55"/>
      <c r="BS34" s="55"/>
      <c r="BT34" s="55"/>
      <c r="BU34" s="55"/>
      <c r="BV34" s="2"/>
      <c r="BW34" s="38" t="str">
        <f>IF(BY34="","",MAX(C34:D43,U34:V43,AM34:AN43,BE34:BF43)+1)</f>
        <v/>
      </c>
      <c r="BX34" s="38"/>
      <c r="BY34" s="55" t="str">
        <f>IF('各会計、関係団体の財政状況及び健全化判断比率'!B68="","",'各会計、関係団体の財政状況及び健全化判断比率'!B68)</f>
        <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教育奨励資金特別会計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f t="shared" ref="BE35:BE43" si="3">IF(BG35="","",BE34+1)</f>
        <v>9</v>
      </c>
      <c r="BF35" s="38"/>
      <c r="BG35" s="55" t="str">
        <f>IF('各会計、関係団体の財政状況及び健全化判断比率'!B34="","",'各会計、関係団体の財政状況及び健全化判断比率'!B34)</f>
        <v>簡易水道事業特別会計</v>
      </c>
      <c r="BH35" s="55"/>
      <c r="BI35" s="55"/>
      <c r="BJ35" s="55"/>
      <c r="BK35" s="55"/>
      <c r="BL35" s="55"/>
      <c r="BM35" s="55"/>
      <c r="BN35" s="55"/>
      <c r="BO35" s="55"/>
      <c r="BP35" s="55"/>
      <c r="BQ35" s="55"/>
      <c r="BR35" s="55"/>
      <c r="BS35" s="55"/>
      <c r="BT35" s="55"/>
      <c r="BU35" s="55"/>
      <c r="BV35" s="2"/>
      <c r="BW35" s="38" t="str">
        <f t="shared" ref="BW35:BW43" si="4">IF(BY35="","",BW34+1)</f>
        <v/>
      </c>
      <c r="BX35" s="38"/>
      <c r="BY35" s="55" t="str">
        <f>IF('各会計、関係団体の財政状況及び健全化判断比率'!B69="","",'各会計、関係団体の財政状況及び健全化判断比率'!B69)</f>
        <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介護保険特別会計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t="str">
        <f t="shared" si="4"/>
        <v/>
      </c>
      <c r="BX36" s="38"/>
      <c r="BY36" s="55" t="str">
        <f>IF('各会計、関係団体の財政状況及び健全化判断比率'!B70="","",'各会計、関係団体の財政状況及び健全化判断比率'!B70)</f>
        <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6</v>
      </c>
      <c r="V37" s="38"/>
      <c r="W37" s="55" t="str">
        <f>IF('各会計、関係団体の財政状況及び健全化判断比率'!B31="","",'各会計、関係団体の財政状況及び健全化判断比率'!B31)</f>
        <v>介護サービス事業特別会計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t="str">
        <f t="shared" si="4"/>
        <v/>
      </c>
      <c r="BX37" s="38"/>
      <c r="BY37" s="55" t="str">
        <f>IF('各会計、関係団体の財政状況及び健全化判断比率'!B71="","",'各会計、関係団体の財政状況及び健全化判断比率'!B71)</f>
        <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289</v>
      </c>
      <c r="E46" s="1" t="s">
        <v>290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292</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199</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PGdVX6/BeWgn25qFNvUsQWf//yDf9W66bFCFHTUymoys/JoAukGP/77UlyoCyEZROX1DsY0aZfVV3oyzHJ+isw==" saltValue="duPJQaC4BpxywihMJg0Lr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22" zoomScaleSheetLayoutView="100" workbookViewId="0">
      <selection activeCell="H34" sqref="H34"/>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17</v>
      </c>
      <c r="F33" s="878" t="s">
        <v>524</v>
      </c>
      <c r="G33" s="883" t="s">
        <v>525</v>
      </c>
      <c r="H33" s="883" t="s">
        <v>526</v>
      </c>
      <c r="I33" s="883" t="s">
        <v>527</v>
      </c>
      <c r="J33" s="887" t="s">
        <v>232</v>
      </c>
      <c r="K33" s="862"/>
      <c r="L33" s="862"/>
      <c r="M33" s="862"/>
      <c r="N33" s="862"/>
      <c r="O33" s="862"/>
      <c r="P33" s="862"/>
    </row>
    <row r="34" spans="1:16" ht="39" customHeight="1">
      <c r="A34" s="862"/>
      <c r="B34" s="864"/>
      <c r="C34" s="870" t="s">
        <v>260</v>
      </c>
      <c r="D34" s="870"/>
      <c r="E34" s="875"/>
      <c r="F34" s="879">
        <v>6.69</v>
      </c>
      <c r="G34" s="884">
        <v>6.34</v>
      </c>
      <c r="H34" s="884">
        <v>8.23</v>
      </c>
      <c r="I34" s="884">
        <v>7.28</v>
      </c>
      <c r="J34" s="888">
        <v>6.9</v>
      </c>
      <c r="K34" s="862"/>
      <c r="L34" s="862"/>
      <c r="M34" s="862"/>
      <c r="N34" s="862"/>
      <c r="O34" s="862"/>
      <c r="P34" s="862"/>
    </row>
    <row r="35" spans="1:16" ht="39" customHeight="1">
      <c r="A35" s="862"/>
      <c r="B35" s="865"/>
      <c r="C35" s="871" t="s">
        <v>462</v>
      </c>
      <c r="D35" s="871"/>
      <c r="E35" s="876"/>
      <c r="F35" s="880">
        <v>4.63</v>
      </c>
      <c r="G35" s="885">
        <v>4.01</v>
      </c>
      <c r="H35" s="885">
        <v>3.29</v>
      </c>
      <c r="I35" s="885">
        <v>3.04</v>
      </c>
      <c r="J35" s="889">
        <v>2.64</v>
      </c>
      <c r="K35" s="862"/>
      <c r="L35" s="862"/>
      <c r="M35" s="862"/>
      <c r="N35" s="862"/>
      <c r="O35" s="862"/>
      <c r="P35" s="862"/>
    </row>
    <row r="36" spans="1:16" ht="39" customHeight="1">
      <c r="A36" s="862"/>
      <c r="B36" s="865"/>
      <c r="C36" s="871" t="s">
        <v>27</v>
      </c>
      <c r="D36" s="871"/>
      <c r="E36" s="876"/>
      <c r="F36" s="880">
        <v>2.02</v>
      </c>
      <c r="G36" s="885">
        <v>1.24</v>
      </c>
      <c r="H36" s="885">
        <v>0.8</v>
      </c>
      <c r="I36" s="885">
        <v>0.98</v>
      </c>
      <c r="J36" s="889">
        <v>1.19</v>
      </c>
      <c r="K36" s="862"/>
      <c r="L36" s="862"/>
      <c r="M36" s="862"/>
      <c r="N36" s="862"/>
      <c r="O36" s="862"/>
      <c r="P36" s="862"/>
    </row>
    <row r="37" spans="1:16" ht="39" customHeight="1">
      <c r="A37" s="862"/>
      <c r="B37" s="865"/>
      <c r="C37" s="871" t="s">
        <v>461</v>
      </c>
      <c r="D37" s="871"/>
      <c r="E37" s="876"/>
      <c r="F37" s="880">
        <v>0.16</v>
      </c>
      <c r="G37" s="885">
        <v>0.38</v>
      </c>
      <c r="H37" s="885">
        <v>0.57999999999999996</v>
      </c>
      <c r="I37" s="885">
        <v>0.44</v>
      </c>
      <c r="J37" s="889">
        <v>0.37</v>
      </c>
      <c r="K37" s="862"/>
      <c r="L37" s="862"/>
      <c r="M37" s="862"/>
      <c r="N37" s="862"/>
      <c r="O37" s="862"/>
      <c r="P37" s="862"/>
    </row>
    <row r="38" spans="1:16" ht="39" customHeight="1">
      <c r="A38" s="862"/>
      <c r="B38" s="865"/>
      <c r="C38" s="871" t="s">
        <v>48</v>
      </c>
      <c r="D38" s="871"/>
      <c r="E38" s="876"/>
      <c r="F38" s="880">
        <v>3.e-002</v>
      </c>
      <c r="G38" s="885">
        <v>3.e-002</v>
      </c>
      <c r="H38" s="885">
        <v>3.e-002</v>
      </c>
      <c r="I38" s="885">
        <v>3.e-002</v>
      </c>
      <c r="J38" s="889">
        <v>0.27</v>
      </c>
      <c r="K38" s="862"/>
      <c r="L38" s="862"/>
      <c r="M38" s="862"/>
      <c r="N38" s="862"/>
      <c r="O38" s="862"/>
      <c r="P38" s="862"/>
    </row>
    <row r="39" spans="1:16" ht="39" customHeight="1">
      <c r="A39" s="862"/>
      <c r="B39" s="865"/>
      <c r="C39" s="871" t="s">
        <v>230</v>
      </c>
      <c r="D39" s="871"/>
      <c r="E39" s="876"/>
      <c r="F39" s="880">
        <v>0</v>
      </c>
      <c r="G39" s="885">
        <v>0</v>
      </c>
      <c r="H39" s="885">
        <v>0</v>
      </c>
      <c r="I39" s="885">
        <v>0</v>
      </c>
      <c r="J39" s="889">
        <v>0.21</v>
      </c>
      <c r="K39" s="862"/>
      <c r="L39" s="862"/>
      <c r="M39" s="862"/>
      <c r="N39" s="862"/>
      <c r="O39" s="862"/>
      <c r="P39" s="862"/>
    </row>
    <row r="40" spans="1:16" ht="39" customHeight="1">
      <c r="A40" s="862"/>
      <c r="B40" s="865"/>
      <c r="C40" s="871" t="s">
        <v>174</v>
      </c>
      <c r="D40" s="871"/>
      <c r="E40" s="876"/>
      <c r="F40" s="880">
        <v>5.e-002</v>
      </c>
      <c r="G40" s="885">
        <v>6.e-002</v>
      </c>
      <c r="H40" s="885">
        <v>7.0000000000000007e-002</v>
      </c>
      <c r="I40" s="885">
        <v>9.e-002</v>
      </c>
      <c r="J40" s="889">
        <v>0.1</v>
      </c>
      <c r="K40" s="862"/>
      <c r="L40" s="862"/>
      <c r="M40" s="862"/>
      <c r="N40" s="862"/>
      <c r="O40" s="862"/>
      <c r="P40" s="862"/>
    </row>
    <row r="41" spans="1:16" ht="39" customHeight="1">
      <c r="A41" s="862"/>
      <c r="B41" s="865"/>
      <c r="C41" s="871" t="s">
        <v>226</v>
      </c>
      <c r="D41" s="871"/>
      <c r="E41" s="876"/>
      <c r="F41" s="880">
        <v>1.e-002</v>
      </c>
      <c r="G41" s="885">
        <v>1.e-002</v>
      </c>
      <c r="H41" s="885">
        <v>1.e-002</v>
      </c>
      <c r="I41" s="885">
        <v>1.e-002</v>
      </c>
      <c r="J41" s="889">
        <v>1.e-002</v>
      </c>
      <c r="K41" s="862"/>
      <c r="L41" s="862"/>
      <c r="M41" s="862"/>
      <c r="N41" s="862"/>
      <c r="O41" s="862"/>
      <c r="P41" s="862"/>
    </row>
    <row r="42" spans="1:16" ht="39" customHeight="1">
      <c r="A42" s="862"/>
      <c r="B42" s="866"/>
      <c r="C42" s="871" t="s">
        <v>529</v>
      </c>
      <c r="D42" s="871"/>
      <c r="E42" s="876"/>
      <c r="F42" s="880" t="s">
        <v>202</v>
      </c>
      <c r="G42" s="885" t="s">
        <v>202</v>
      </c>
      <c r="H42" s="885" t="s">
        <v>202</v>
      </c>
      <c r="I42" s="885" t="s">
        <v>202</v>
      </c>
      <c r="J42" s="889" t="s">
        <v>202</v>
      </c>
      <c r="K42" s="862"/>
      <c r="L42" s="862"/>
      <c r="M42" s="862"/>
      <c r="N42" s="862"/>
      <c r="O42" s="862"/>
      <c r="P42" s="862"/>
    </row>
    <row r="43" spans="1:16" ht="39" customHeight="1">
      <c r="A43" s="862"/>
      <c r="B43" s="867"/>
      <c r="C43" s="872" t="s">
        <v>486</v>
      </c>
      <c r="D43" s="872"/>
      <c r="E43" s="877"/>
      <c r="F43" s="881">
        <v>0</v>
      </c>
      <c r="G43" s="886">
        <v>0</v>
      </c>
      <c r="H43" s="886">
        <v>0</v>
      </c>
      <c r="I43" s="886">
        <v>0</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Zfn5ohwHmB41FOf2ns64qfxqCgAWKOWExmCfIbirPZP9jphwCyze7v++yO0rx0y7w6KCjNGSuotx0ZQNoD34sQ==" saltValue="Fhd41MUcWfju1iIE7TGwg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election activeCell="Q56" sqref="Q56"/>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24</v>
      </c>
      <c r="C44" s="905"/>
      <c r="D44" s="905"/>
      <c r="E44" s="924"/>
      <c r="F44" s="924"/>
      <c r="G44" s="924"/>
      <c r="H44" s="924"/>
      <c r="I44" s="924"/>
      <c r="J44" s="933" t="s">
        <v>17</v>
      </c>
      <c r="K44" s="941" t="s">
        <v>524</v>
      </c>
      <c r="L44" s="950" t="s">
        <v>525</v>
      </c>
      <c r="M44" s="950" t="s">
        <v>526</v>
      </c>
      <c r="N44" s="950" t="s">
        <v>527</v>
      </c>
      <c r="O44" s="959" t="s">
        <v>232</v>
      </c>
      <c r="P44" s="734"/>
      <c r="Q44" s="734"/>
      <c r="R44" s="734"/>
      <c r="S44" s="734"/>
      <c r="T44" s="734"/>
      <c r="U44" s="734"/>
    </row>
    <row r="45" spans="1:21" ht="30.75" customHeight="1">
      <c r="A45" s="734"/>
      <c r="B45" s="892" t="s">
        <v>26</v>
      </c>
      <c r="C45" s="906"/>
      <c r="D45" s="916"/>
      <c r="E45" s="925" t="s">
        <v>23</v>
      </c>
      <c r="F45" s="925"/>
      <c r="G45" s="925"/>
      <c r="H45" s="925"/>
      <c r="I45" s="925"/>
      <c r="J45" s="934"/>
      <c r="K45" s="942">
        <v>1436</v>
      </c>
      <c r="L45" s="951">
        <v>1519</v>
      </c>
      <c r="M45" s="951">
        <v>1520</v>
      </c>
      <c r="N45" s="951">
        <v>1497</v>
      </c>
      <c r="O45" s="960">
        <v>1510</v>
      </c>
      <c r="P45" s="734"/>
      <c r="Q45" s="734"/>
      <c r="R45" s="734"/>
      <c r="S45" s="734"/>
      <c r="T45" s="734"/>
      <c r="U45" s="734"/>
    </row>
    <row r="46" spans="1:21" ht="30.75" customHeight="1">
      <c r="A46" s="734"/>
      <c r="B46" s="893"/>
      <c r="C46" s="907"/>
      <c r="D46" s="917"/>
      <c r="E46" s="926" t="s">
        <v>30</v>
      </c>
      <c r="F46" s="926"/>
      <c r="G46" s="926"/>
      <c r="H46" s="926"/>
      <c r="I46" s="926"/>
      <c r="J46" s="935"/>
      <c r="K46" s="943" t="s">
        <v>202</v>
      </c>
      <c r="L46" s="952" t="s">
        <v>202</v>
      </c>
      <c r="M46" s="952" t="s">
        <v>202</v>
      </c>
      <c r="N46" s="952" t="s">
        <v>202</v>
      </c>
      <c r="O46" s="961" t="s">
        <v>202</v>
      </c>
      <c r="P46" s="734"/>
      <c r="Q46" s="734"/>
      <c r="R46" s="734"/>
      <c r="S46" s="734"/>
      <c r="T46" s="734"/>
      <c r="U46" s="734"/>
    </row>
    <row r="47" spans="1:21" ht="30.75" customHeight="1">
      <c r="A47" s="734"/>
      <c r="B47" s="893"/>
      <c r="C47" s="907"/>
      <c r="D47" s="917"/>
      <c r="E47" s="926" t="s">
        <v>33</v>
      </c>
      <c r="F47" s="926"/>
      <c r="G47" s="926"/>
      <c r="H47" s="926"/>
      <c r="I47" s="926"/>
      <c r="J47" s="935"/>
      <c r="K47" s="943" t="s">
        <v>202</v>
      </c>
      <c r="L47" s="952" t="s">
        <v>202</v>
      </c>
      <c r="M47" s="952" t="s">
        <v>202</v>
      </c>
      <c r="N47" s="952" t="s">
        <v>202</v>
      </c>
      <c r="O47" s="961" t="s">
        <v>202</v>
      </c>
      <c r="P47" s="734"/>
      <c r="Q47" s="734"/>
      <c r="R47" s="734"/>
      <c r="S47" s="734"/>
      <c r="T47" s="734"/>
      <c r="U47" s="734"/>
    </row>
    <row r="48" spans="1:21" ht="30.75" customHeight="1">
      <c r="A48" s="734"/>
      <c r="B48" s="893"/>
      <c r="C48" s="907"/>
      <c r="D48" s="917"/>
      <c r="E48" s="926" t="s">
        <v>39</v>
      </c>
      <c r="F48" s="926"/>
      <c r="G48" s="926"/>
      <c r="H48" s="926"/>
      <c r="I48" s="926"/>
      <c r="J48" s="935"/>
      <c r="K48" s="943">
        <v>410</v>
      </c>
      <c r="L48" s="952">
        <v>409</v>
      </c>
      <c r="M48" s="952">
        <v>447</v>
      </c>
      <c r="N48" s="952">
        <v>393</v>
      </c>
      <c r="O48" s="961">
        <v>402</v>
      </c>
      <c r="P48" s="734"/>
      <c r="Q48" s="734"/>
      <c r="R48" s="734"/>
      <c r="S48" s="734"/>
      <c r="T48" s="734"/>
      <c r="U48" s="734"/>
    </row>
    <row r="49" spans="1:21" ht="30.75" customHeight="1">
      <c r="A49" s="734"/>
      <c r="B49" s="893"/>
      <c r="C49" s="907"/>
      <c r="D49" s="917"/>
      <c r="E49" s="926" t="s">
        <v>0</v>
      </c>
      <c r="F49" s="926"/>
      <c r="G49" s="926"/>
      <c r="H49" s="926"/>
      <c r="I49" s="926"/>
      <c r="J49" s="935"/>
      <c r="K49" s="943">
        <v>110</v>
      </c>
      <c r="L49" s="952">
        <v>138</v>
      </c>
      <c r="M49" s="952">
        <v>90</v>
      </c>
      <c r="N49" s="952">
        <v>222</v>
      </c>
      <c r="O49" s="961">
        <v>93</v>
      </c>
      <c r="P49" s="734"/>
      <c r="Q49" s="734"/>
      <c r="R49" s="734"/>
      <c r="S49" s="734"/>
      <c r="T49" s="734"/>
      <c r="U49" s="734"/>
    </row>
    <row r="50" spans="1:21" ht="30.75" customHeight="1">
      <c r="A50" s="734"/>
      <c r="B50" s="893"/>
      <c r="C50" s="907"/>
      <c r="D50" s="917"/>
      <c r="E50" s="926" t="s">
        <v>41</v>
      </c>
      <c r="F50" s="926"/>
      <c r="G50" s="926"/>
      <c r="H50" s="926"/>
      <c r="I50" s="926"/>
      <c r="J50" s="935"/>
      <c r="K50" s="943" t="s">
        <v>202</v>
      </c>
      <c r="L50" s="952" t="s">
        <v>202</v>
      </c>
      <c r="M50" s="952" t="s">
        <v>202</v>
      </c>
      <c r="N50" s="952" t="s">
        <v>202</v>
      </c>
      <c r="O50" s="961" t="s">
        <v>202</v>
      </c>
      <c r="P50" s="734"/>
      <c r="Q50" s="734"/>
      <c r="R50" s="734"/>
      <c r="S50" s="734"/>
      <c r="T50" s="734"/>
      <c r="U50" s="734"/>
    </row>
    <row r="51" spans="1:21" ht="30.75" customHeight="1">
      <c r="A51" s="734"/>
      <c r="B51" s="894"/>
      <c r="C51" s="908"/>
      <c r="D51" s="918"/>
      <c r="E51" s="926" t="s">
        <v>45</v>
      </c>
      <c r="F51" s="926"/>
      <c r="G51" s="926"/>
      <c r="H51" s="926"/>
      <c r="I51" s="926"/>
      <c r="J51" s="935"/>
      <c r="K51" s="943" t="s">
        <v>202</v>
      </c>
      <c r="L51" s="952" t="s">
        <v>202</v>
      </c>
      <c r="M51" s="952" t="s">
        <v>202</v>
      </c>
      <c r="N51" s="952" t="s">
        <v>202</v>
      </c>
      <c r="O51" s="961" t="s">
        <v>202</v>
      </c>
      <c r="P51" s="734"/>
      <c r="Q51" s="734"/>
      <c r="R51" s="734"/>
      <c r="S51" s="734"/>
      <c r="T51" s="734"/>
      <c r="U51" s="734"/>
    </row>
    <row r="52" spans="1:21" ht="30.75" customHeight="1">
      <c r="A52" s="734"/>
      <c r="B52" s="895" t="s">
        <v>47</v>
      </c>
      <c r="C52" s="909"/>
      <c r="D52" s="918"/>
      <c r="E52" s="926" t="s">
        <v>49</v>
      </c>
      <c r="F52" s="926"/>
      <c r="G52" s="926"/>
      <c r="H52" s="926"/>
      <c r="I52" s="926"/>
      <c r="J52" s="935"/>
      <c r="K52" s="943">
        <v>1331</v>
      </c>
      <c r="L52" s="952">
        <v>1349</v>
      </c>
      <c r="M52" s="952">
        <v>1311</v>
      </c>
      <c r="N52" s="952">
        <v>1291</v>
      </c>
      <c r="O52" s="961">
        <v>1261</v>
      </c>
      <c r="P52" s="734"/>
      <c r="Q52" s="734"/>
      <c r="R52" s="734"/>
      <c r="S52" s="734"/>
      <c r="T52" s="734"/>
      <c r="U52" s="734"/>
    </row>
    <row r="53" spans="1:21" ht="30.75" customHeight="1">
      <c r="A53" s="734"/>
      <c r="B53" s="896" t="s">
        <v>50</v>
      </c>
      <c r="C53" s="910"/>
      <c r="D53" s="919"/>
      <c r="E53" s="927" t="s">
        <v>53</v>
      </c>
      <c r="F53" s="927"/>
      <c r="G53" s="927"/>
      <c r="H53" s="927"/>
      <c r="I53" s="927"/>
      <c r="J53" s="936"/>
      <c r="K53" s="944">
        <v>625</v>
      </c>
      <c r="L53" s="953">
        <v>717</v>
      </c>
      <c r="M53" s="953">
        <v>746</v>
      </c>
      <c r="N53" s="953">
        <v>821</v>
      </c>
      <c r="O53" s="962">
        <v>744</v>
      </c>
      <c r="P53" s="734"/>
      <c r="Q53" s="734"/>
      <c r="R53" s="734"/>
      <c r="S53" s="734"/>
      <c r="T53" s="734"/>
      <c r="U53" s="734"/>
    </row>
    <row r="54" spans="1:21" ht="24" customHeight="1">
      <c r="A54" s="734"/>
      <c r="B54" s="897"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17</v>
      </c>
      <c r="K57" s="946" t="s">
        <v>524</v>
      </c>
      <c r="L57" s="954" t="s">
        <v>525</v>
      </c>
      <c r="M57" s="954" t="s">
        <v>526</v>
      </c>
      <c r="N57" s="954" t="s">
        <v>527</v>
      </c>
      <c r="O57" s="964" t="s">
        <v>232</v>
      </c>
      <c r="P57" s="734"/>
      <c r="Q57" s="734"/>
      <c r="R57" s="734"/>
      <c r="S57" s="734"/>
      <c r="T57" s="734"/>
      <c r="U57" s="734"/>
    </row>
    <row r="58" spans="1:21" ht="31.5" customHeight="1">
      <c r="B58" s="900" t="s">
        <v>59</v>
      </c>
      <c r="C58" s="913"/>
      <c r="D58" s="920" t="s">
        <v>62</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65</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O9cALz1w1+ba4AhqOZYB60aqP9lkhccC17MSTzaNu/Kf8IQe0LwOtTMd974LcWYOQcQlrqQCxqF5rFfgXJIgRQ==" saltValue="0EqBHgA5nX/I7yAKQWqYi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22" zoomScaleSheetLayoutView="100" workbookViewId="0">
      <selection activeCell="L40" sqref="L40"/>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24</v>
      </c>
      <c r="C40" s="905"/>
      <c r="D40" s="905"/>
      <c r="E40" s="924"/>
      <c r="F40" s="924"/>
      <c r="G40" s="924"/>
      <c r="H40" s="933" t="s">
        <v>17</v>
      </c>
      <c r="I40" s="941" t="s">
        <v>524</v>
      </c>
      <c r="J40" s="950" t="s">
        <v>525</v>
      </c>
      <c r="K40" s="950" t="s">
        <v>526</v>
      </c>
      <c r="L40" s="950" t="s">
        <v>527</v>
      </c>
      <c r="M40" s="990" t="s">
        <v>232</v>
      </c>
    </row>
    <row r="41" spans="2:13" ht="27.75" customHeight="1">
      <c r="B41" s="892" t="s">
        <v>35</v>
      </c>
      <c r="C41" s="906"/>
      <c r="D41" s="916"/>
      <c r="E41" s="973" t="s">
        <v>55</v>
      </c>
      <c r="F41" s="973"/>
      <c r="G41" s="973"/>
      <c r="H41" s="979"/>
      <c r="I41" s="983">
        <v>13411</v>
      </c>
      <c r="J41" s="987">
        <v>13108</v>
      </c>
      <c r="K41" s="987">
        <v>12588</v>
      </c>
      <c r="L41" s="987">
        <v>11955</v>
      </c>
      <c r="M41" s="991">
        <v>11430</v>
      </c>
    </row>
    <row r="42" spans="2:13" ht="27.75" customHeight="1">
      <c r="B42" s="893"/>
      <c r="C42" s="907"/>
      <c r="D42" s="917"/>
      <c r="E42" s="974" t="s">
        <v>71</v>
      </c>
      <c r="F42" s="974"/>
      <c r="G42" s="974"/>
      <c r="H42" s="980"/>
      <c r="I42" s="984" t="s">
        <v>202</v>
      </c>
      <c r="J42" s="988" t="s">
        <v>202</v>
      </c>
      <c r="K42" s="988" t="s">
        <v>202</v>
      </c>
      <c r="L42" s="988" t="s">
        <v>202</v>
      </c>
      <c r="M42" s="992" t="s">
        <v>202</v>
      </c>
    </row>
    <row r="43" spans="2:13" ht="27.75" customHeight="1">
      <c r="B43" s="893"/>
      <c r="C43" s="907"/>
      <c r="D43" s="917"/>
      <c r="E43" s="974" t="s">
        <v>72</v>
      </c>
      <c r="F43" s="974"/>
      <c r="G43" s="974"/>
      <c r="H43" s="980"/>
      <c r="I43" s="984">
        <v>4550</v>
      </c>
      <c r="J43" s="988">
        <v>4231</v>
      </c>
      <c r="K43" s="988">
        <v>3925</v>
      </c>
      <c r="L43" s="988">
        <v>3687</v>
      </c>
      <c r="M43" s="992">
        <v>3626</v>
      </c>
    </row>
    <row r="44" spans="2:13" ht="27.75" customHeight="1">
      <c r="B44" s="893"/>
      <c r="C44" s="907"/>
      <c r="D44" s="917"/>
      <c r="E44" s="974" t="s">
        <v>74</v>
      </c>
      <c r="F44" s="974"/>
      <c r="G44" s="974"/>
      <c r="H44" s="980"/>
      <c r="I44" s="984">
        <v>1425</v>
      </c>
      <c r="J44" s="988">
        <v>1473</v>
      </c>
      <c r="K44" s="988">
        <v>1335</v>
      </c>
      <c r="L44" s="988">
        <v>1651</v>
      </c>
      <c r="M44" s="992">
        <v>1368</v>
      </c>
    </row>
    <row r="45" spans="2:13" ht="27.75" customHeight="1">
      <c r="B45" s="893"/>
      <c r="C45" s="907"/>
      <c r="D45" s="917"/>
      <c r="E45" s="974" t="s">
        <v>76</v>
      </c>
      <c r="F45" s="974"/>
      <c r="G45" s="974"/>
      <c r="H45" s="980"/>
      <c r="I45" s="984">
        <v>2342</v>
      </c>
      <c r="J45" s="988">
        <v>2343</v>
      </c>
      <c r="K45" s="988">
        <v>2314</v>
      </c>
      <c r="L45" s="988">
        <v>2275</v>
      </c>
      <c r="M45" s="992">
        <v>2191</v>
      </c>
    </row>
    <row r="46" spans="2:13" ht="27.75" customHeight="1">
      <c r="B46" s="893"/>
      <c r="C46" s="907"/>
      <c r="D46" s="918"/>
      <c r="E46" s="974" t="s">
        <v>75</v>
      </c>
      <c r="F46" s="974"/>
      <c r="G46" s="974"/>
      <c r="H46" s="980"/>
      <c r="I46" s="984" t="s">
        <v>202</v>
      </c>
      <c r="J46" s="988" t="s">
        <v>202</v>
      </c>
      <c r="K46" s="988" t="s">
        <v>202</v>
      </c>
      <c r="L46" s="988" t="s">
        <v>202</v>
      </c>
      <c r="M46" s="992" t="s">
        <v>202</v>
      </c>
    </row>
    <row r="47" spans="2:13" ht="27.75" customHeight="1">
      <c r="B47" s="893"/>
      <c r="C47" s="907"/>
      <c r="D47" s="971"/>
      <c r="E47" s="975" t="s">
        <v>78</v>
      </c>
      <c r="F47" s="978"/>
      <c r="G47" s="978"/>
      <c r="H47" s="981"/>
      <c r="I47" s="984" t="s">
        <v>202</v>
      </c>
      <c r="J47" s="988" t="s">
        <v>202</v>
      </c>
      <c r="K47" s="988" t="s">
        <v>202</v>
      </c>
      <c r="L47" s="988" t="s">
        <v>202</v>
      </c>
      <c r="M47" s="992" t="s">
        <v>202</v>
      </c>
    </row>
    <row r="48" spans="2:13" ht="27.75" customHeight="1">
      <c r="B48" s="893"/>
      <c r="C48" s="907"/>
      <c r="D48" s="917"/>
      <c r="E48" s="974" t="s">
        <v>82</v>
      </c>
      <c r="F48" s="974"/>
      <c r="G48" s="974"/>
      <c r="H48" s="980"/>
      <c r="I48" s="984" t="s">
        <v>202</v>
      </c>
      <c r="J48" s="988" t="s">
        <v>202</v>
      </c>
      <c r="K48" s="988" t="s">
        <v>202</v>
      </c>
      <c r="L48" s="988" t="s">
        <v>202</v>
      </c>
      <c r="M48" s="992" t="s">
        <v>202</v>
      </c>
    </row>
    <row r="49" spans="2:13" ht="27.75" customHeight="1">
      <c r="B49" s="894"/>
      <c r="C49" s="908"/>
      <c r="D49" s="917"/>
      <c r="E49" s="974" t="s">
        <v>88</v>
      </c>
      <c r="F49" s="974"/>
      <c r="G49" s="974"/>
      <c r="H49" s="980"/>
      <c r="I49" s="984" t="s">
        <v>202</v>
      </c>
      <c r="J49" s="988" t="s">
        <v>202</v>
      </c>
      <c r="K49" s="988" t="s">
        <v>202</v>
      </c>
      <c r="L49" s="988" t="s">
        <v>202</v>
      </c>
      <c r="M49" s="992" t="s">
        <v>202</v>
      </c>
    </row>
    <row r="50" spans="2:13" ht="27.75" customHeight="1">
      <c r="B50" s="968" t="s">
        <v>90</v>
      </c>
      <c r="C50" s="970"/>
      <c r="D50" s="972"/>
      <c r="E50" s="974" t="s">
        <v>92</v>
      </c>
      <c r="F50" s="974"/>
      <c r="G50" s="974"/>
      <c r="H50" s="980"/>
      <c r="I50" s="984">
        <v>4736</v>
      </c>
      <c r="J50" s="988">
        <v>5031</v>
      </c>
      <c r="K50" s="988">
        <v>5673</v>
      </c>
      <c r="L50" s="988">
        <v>6612</v>
      </c>
      <c r="M50" s="992">
        <v>6990</v>
      </c>
    </row>
    <row r="51" spans="2:13" ht="27.75" customHeight="1">
      <c r="B51" s="893"/>
      <c r="C51" s="907"/>
      <c r="D51" s="917"/>
      <c r="E51" s="974" t="s">
        <v>95</v>
      </c>
      <c r="F51" s="974"/>
      <c r="G51" s="974"/>
      <c r="H51" s="980"/>
      <c r="I51" s="984">
        <v>92</v>
      </c>
      <c r="J51" s="988">
        <v>77</v>
      </c>
      <c r="K51" s="988">
        <v>70</v>
      </c>
      <c r="L51" s="988">
        <v>65</v>
      </c>
      <c r="M51" s="992">
        <v>59</v>
      </c>
    </row>
    <row r="52" spans="2:13" ht="27.75" customHeight="1">
      <c r="B52" s="894"/>
      <c r="C52" s="908"/>
      <c r="D52" s="917"/>
      <c r="E52" s="974" t="s">
        <v>43</v>
      </c>
      <c r="F52" s="974"/>
      <c r="G52" s="974"/>
      <c r="H52" s="980"/>
      <c r="I52" s="984">
        <v>13108</v>
      </c>
      <c r="J52" s="988">
        <v>12628</v>
      </c>
      <c r="K52" s="988">
        <v>11946</v>
      </c>
      <c r="L52" s="988">
        <v>11297</v>
      </c>
      <c r="M52" s="992">
        <v>10773</v>
      </c>
    </row>
    <row r="53" spans="2:13" ht="27.75" customHeight="1">
      <c r="B53" s="896" t="s">
        <v>50</v>
      </c>
      <c r="C53" s="910"/>
      <c r="D53" s="919"/>
      <c r="E53" s="976" t="s">
        <v>98</v>
      </c>
      <c r="F53" s="976"/>
      <c r="G53" s="976"/>
      <c r="H53" s="982"/>
      <c r="I53" s="985">
        <v>3791</v>
      </c>
      <c r="J53" s="989">
        <v>3420</v>
      </c>
      <c r="K53" s="989">
        <v>2473</v>
      </c>
      <c r="L53" s="989">
        <v>1593</v>
      </c>
      <c r="M53" s="993">
        <v>794</v>
      </c>
    </row>
    <row r="54" spans="2:13" ht="27.75" customHeight="1">
      <c r="B54" s="969"/>
      <c r="C54" s="868"/>
      <c r="D54" s="868"/>
      <c r="E54" s="977"/>
      <c r="F54" s="977"/>
      <c r="G54" s="977"/>
      <c r="H54" s="977"/>
      <c r="I54" s="986"/>
      <c r="J54" s="986"/>
      <c r="K54" s="986"/>
      <c r="L54" s="986"/>
      <c r="M54" s="986"/>
    </row>
    <row r="55" spans="2:13"/>
  </sheetData>
  <sheetProtection algorithmName="SHA-512" hashValue="iE9Uv0aVo1829Y3mfOvYD7YDHw1lEf/bzlDpQNj6oaNmdKM8eYpD0sOF51i3HN1H19pcROKrK4DLIHAF3MjiwA==" saltValue="UIGiqTyTfMIbJ7/5VrNpm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election activeCell="C59" sqref="C59:E59"/>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93</v>
      </c>
    </row>
    <row r="54" spans="2:8" ht="29.25" customHeight="1">
      <c r="B54" s="994" t="s">
        <v>7</v>
      </c>
      <c r="C54" s="1000"/>
      <c r="D54" s="1000"/>
      <c r="E54" s="1009" t="s">
        <v>17</v>
      </c>
      <c r="F54" s="1016" t="s">
        <v>526</v>
      </c>
      <c r="G54" s="1016" t="s">
        <v>527</v>
      </c>
      <c r="H54" s="1024" t="s">
        <v>232</v>
      </c>
    </row>
    <row r="55" spans="2:8" ht="52.5" customHeight="1">
      <c r="B55" s="995"/>
      <c r="C55" s="1001" t="s">
        <v>102</v>
      </c>
      <c r="D55" s="1001"/>
      <c r="E55" s="1010"/>
      <c r="F55" s="1017">
        <v>1805</v>
      </c>
      <c r="G55" s="1017">
        <v>2626</v>
      </c>
      <c r="H55" s="1025">
        <v>2838</v>
      </c>
    </row>
    <row r="56" spans="2:8" ht="52.5" customHeight="1">
      <c r="B56" s="996"/>
      <c r="C56" s="1002" t="s">
        <v>105</v>
      </c>
      <c r="D56" s="1002"/>
      <c r="E56" s="1011"/>
      <c r="F56" s="1018">
        <v>765</v>
      </c>
      <c r="G56" s="1018">
        <v>755</v>
      </c>
      <c r="H56" s="1026">
        <v>781</v>
      </c>
    </row>
    <row r="57" spans="2:8" ht="53.25" customHeight="1">
      <c r="B57" s="996"/>
      <c r="C57" s="1003" t="s">
        <v>68</v>
      </c>
      <c r="D57" s="1003"/>
      <c r="E57" s="1012"/>
      <c r="F57" s="1019">
        <v>2489</v>
      </c>
      <c r="G57" s="1019">
        <v>2530</v>
      </c>
      <c r="H57" s="1027">
        <v>2668</v>
      </c>
    </row>
    <row r="58" spans="2:8" ht="45.75" customHeight="1">
      <c r="B58" s="997"/>
      <c r="C58" s="1004" t="s">
        <v>150</v>
      </c>
      <c r="D58" s="1007"/>
      <c r="E58" s="1013"/>
      <c r="F58" s="1020">
        <v>1315</v>
      </c>
      <c r="G58" s="1020">
        <v>1298</v>
      </c>
      <c r="H58" s="1028">
        <v>1376</v>
      </c>
    </row>
    <row r="59" spans="2:8" ht="45.75" customHeight="1">
      <c r="B59" s="997"/>
      <c r="C59" s="1004" t="s">
        <v>468</v>
      </c>
      <c r="D59" s="1007"/>
      <c r="E59" s="1013"/>
      <c r="F59" s="1020">
        <v>414</v>
      </c>
      <c r="G59" s="1020">
        <v>414</v>
      </c>
      <c r="H59" s="1028">
        <v>414</v>
      </c>
    </row>
    <row r="60" spans="2:8" ht="45.75" customHeight="1">
      <c r="B60" s="997"/>
      <c r="C60" s="1004" t="s">
        <v>530</v>
      </c>
      <c r="D60" s="1007"/>
      <c r="E60" s="1013"/>
      <c r="F60" s="1020">
        <v>284</v>
      </c>
      <c r="G60" s="1020">
        <v>279</v>
      </c>
      <c r="H60" s="1028">
        <v>273</v>
      </c>
    </row>
    <row r="61" spans="2:8" ht="45.75" customHeight="1">
      <c r="B61" s="997"/>
      <c r="C61" s="1004" t="s">
        <v>531</v>
      </c>
      <c r="D61" s="1007"/>
      <c r="E61" s="1013"/>
      <c r="F61" s="1020">
        <v>141</v>
      </c>
      <c r="G61" s="1020">
        <v>192</v>
      </c>
      <c r="H61" s="1028">
        <v>256</v>
      </c>
    </row>
    <row r="62" spans="2:8" ht="45.75" customHeight="1">
      <c r="B62" s="998"/>
      <c r="C62" s="1005" t="s">
        <v>532</v>
      </c>
      <c r="D62" s="1008"/>
      <c r="E62" s="1014"/>
      <c r="F62" s="1021">
        <v>73</v>
      </c>
      <c r="G62" s="1021">
        <v>73</v>
      </c>
      <c r="H62" s="1029">
        <v>73</v>
      </c>
    </row>
    <row r="63" spans="2:8" ht="52.5" customHeight="1">
      <c r="B63" s="999"/>
      <c r="C63" s="1006" t="s">
        <v>107</v>
      </c>
      <c r="D63" s="1006"/>
      <c r="E63" s="1015"/>
      <c r="F63" s="1022">
        <v>5059</v>
      </c>
      <c r="G63" s="1022">
        <v>5911</v>
      </c>
      <c r="H63" s="1030">
        <v>6287</v>
      </c>
    </row>
    <row r="64" spans="2:8"/>
  </sheetData>
  <sheetProtection algorithmName="SHA-512" hashValue="jpzXRXkUH+e4DVhzGoF8Jt7weWke3zKByHuD0WqaISWUYeDQ6As9F1WvvPpGELTKCFC63MAhrXJobZ0CNQP8WQ==" saltValue="0TxD7nDIMiFOZOzteRWP4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80</v>
      </c>
      <c r="E2" s="794"/>
      <c r="F2" s="1046" t="s">
        <v>523</v>
      </c>
      <c r="G2" s="818"/>
      <c r="H2" s="828"/>
    </row>
    <row r="3" spans="1:8">
      <c r="A3" s="782" t="s">
        <v>520</v>
      </c>
      <c r="B3" s="767"/>
      <c r="C3" s="1039"/>
      <c r="D3" s="1042">
        <v>49365</v>
      </c>
      <c r="E3" s="1044"/>
      <c r="F3" s="1047">
        <v>79288</v>
      </c>
      <c r="G3" s="1049"/>
      <c r="H3" s="1052"/>
    </row>
    <row r="4" spans="1:8">
      <c r="A4" s="754"/>
      <c r="B4" s="766"/>
      <c r="C4" s="1040"/>
      <c r="D4" s="1043">
        <v>26260</v>
      </c>
      <c r="E4" s="1045"/>
      <c r="F4" s="1048">
        <v>41870</v>
      </c>
      <c r="G4" s="1050"/>
      <c r="H4" s="1053"/>
    </row>
    <row r="5" spans="1:8">
      <c r="A5" s="782" t="s">
        <v>480</v>
      </c>
      <c r="B5" s="767"/>
      <c r="C5" s="1039"/>
      <c r="D5" s="1042">
        <v>65343</v>
      </c>
      <c r="E5" s="1044"/>
      <c r="F5" s="1047">
        <v>84962</v>
      </c>
      <c r="G5" s="1049"/>
      <c r="H5" s="1052"/>
    </row>
    <row r="6" spans="1:8">
      <c r="A6" s="754"/>
      <c r="B6" s="766"/>
      <c r="C6" s="1040"/>
      <c r="D6" s="1043">
        <v>34290</v>
      </c>
      <c r="E6" s="1045"/>
      <c r="F6" s="1048">
        <v>42793</v>
      </c>
      <c r="G6" s="1050"/>
      <c r="H6" s="1053"/>
    </row>
    <row r="7" spans="1:8">
      <c r="A7" s="782" t="s">
        <v>521</v>
      </c>
      <c r="B7" s="767"/>
      <c r="C7" s="1039"/>
      <c r="D7" s="1042">
        <v>59905</v>
      </c>
      <c r="E7" s="1044"/>
      <c r="F7" s="1047">
        <v>69604</v>
      </c>
      <c r="G7" s="1049"/>
      <c r="H7" s="1052"/>
    </row>
    <row r="8" spans="1:8">
      <c r="A8" s="754"/>
      <c r="B8" s="766"/>
      <c r="C8" s="1040"/>
      <c r="D8" s="1043">
        <v>37223</v>
      </c>
      <c r="E8" s="1045"/>
      <c r="F8" s="1048">
        <v>36247</v>
      </c>
      <c r="G8" s="1050"/>
      <c r="H8" s="1053"/>
    </row>
    <row r="9" spans="1:8">
      <c r="A9" s="782" t="s">
        <v>136</v>
      </c>
      <c r="B9" s="767"/>
      <c r="C9" s="1039"/>
      <c r="D9" s="1042">
        <v>67273</v>
      </c>
      <c r="E9" s="1044"/>
      <c r="F9" s="1047">
        <v>68410</v>
      </c>
      <c r="G9" s="1049"/>
      <c r="H9" s="1052"/>
    </row>
    <row r="10" spans="1:8">
      <c r="A10" s="754"/>
      <c r="B10" s="766"/>
      <c r="C10" s="1040"/>
      <c r="D10" s="1043">
        <v>34236</v>
      </c>
      <c r="E10" s="1045"/>
      <c r="F10" s="1048">
        <v>35086</v>
      </c>
      <c r="G10" s="1050"/>
      <c r="H10" s="1053"/>
    </row>
    <row r="11" spans="1:8">
      <c r="A11" s="782" t="s">
        <v>522</v>
      </c>
      <c r="B11" s="767"/>
      <c r="C11" s="1039"/>
      <c r="D11" s="1042">
        <v>76280</v>
      </c>
      <c r="E11" s="1044"/>
      <c r="F11" s="1047">
        <v>73019</v>
      </c>
      <c r="G11" s="1049"/>
      <c r="H11" s="1052"/>
    </row>
    <row r="12" spans="1:8">
      <c r="A12" s="754"/>
      <c r="B12" s="766"/>
      <c r="C12" s="1041"/>
      <c r="D12" s="1043">
        <v>45729</v>
      </c>
      <c r="E12" s="1045"/>
      <c r="F12" s="1048">
        <v>39427</v>
      </c>
      <c r="G12" s="1050"/>
      <c r="H12" s="1053"/>
    </row>
    <row r="13" spans="1:8">
      <c r="A13" s="782"/>
      <c r="B13" s="767"/>
      <c r="C13" s="1039"/>
      <c r="D13" s="1042">
        <v>63633</v>
      </c>
      <c r="E13" s="1044"/>
      <c r="F13" s="1047">
        <v>75057</v>
      </c>
      <c r="G13" s="1051"/>
      <c r="H13" s="1052"/>
    </row>
    <row r="14" spans="1:8">
      <c r="A14" s="754"/>
      <c r="B14" s="766"/>
      <c r="C14" s="1040"/>
      <c r="D14" s="1043">
        <v>35548</v>
      </c>
      <c r="E14" s="1045"/>
      <c r="F14" s="1048">
        <v>39085</v>
      </c>
      <c r="G14" s="1050"/>
      <c r="H14" s="1053"/>
    </row>
    <row r="17" spans="1:11">
      <c r="A17" s="1031" t="s">
        <v>21</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87</v>
      </c>
      <c r="B19" s="1032">
        <f>ROUND(VALUE(SUBSTITUTE(実質収支比率等に係る経年分析!F$48,"▲","-")),2)</f>
        <v>6.69</v>
      </c>
      <c r="C19" s="1032">
        <f>ROUND(VALUE(SUBSTITUTE(実質収支比率等に係る経年分析!G$48,"▲","-")),2)</f>
        <v>6.34</v>
      </c>
      <c r="D19" s="1032">
        <f>ROUND(VALUE(SUBSTITUTE(実質収支比率等に係る経年分析!H$48,"▲","-")),2)</f>
        <v>8.24</v>
      </c>
      <c r="E19" s="1032">
        <f>ROUND(VALUE(SUBSTITUTE(実質収支比率等に係る経年分析!I$48,"▲","-")),2)</f>
        <v>7.28</v>
      </c>
      <c r="F19" s="1032">
        <f>ROUND(VALUE(SUBSTITUTE(実質収支比率等に係る経年分析!J$48,"▲","-")),2)</f>
        <v>6.91</v>
      </c>
    </row>
    <row r="20" spans="1:11">
      <c r="A20" s="1032" t="s">
        <v>34</v>
      </c>
      <c r="B20" s="1032">
        <f>ROUND(VALUE(SUBSTITUTE(実質収支比率等に係る経年分析!F$47,"▲","-")),2)</f>
        <v>28.84</v>
      </c>
      <c r="C20" s="1032">
        <f>ROUND(VALUE(SUBSTITUTE(実質収支比率等に係る経年分析!G$47,"▲","-")),2)</f>
        <v>25.71</v>
      </c>
      <c r="D20" s="1032">
        <f>ROUND(VALUE(SUBSTITUTE(実質収支比率等に係る経年分析!H$47,"▲","-")),2)</f>
        <v>23.3</v>
      </c>
      <c r="E20" s="1032">
        <f>ROUND(VALUE(SUBSTITUTE(実質収支比率等に係る経年分析!I$47,"▲","-")),2)</f>
        <v>34.81</v>
      </c>
      <c r="F20" s="1032">
        <f>ROUND(VALUE(SUBSTITUTE(実質収支比率等に係る経年分析!J$47,"▲","-")),2)</f>
        <v>37.19</v>
      </c>
    </row>
    <row r="21" spans="1:11">
      <c r="A21" s="1032" t="s">
        <v>111</v>
      </c>
      <c r="B21" s="1032">
        <f>IF(ISNUMBER(VALUE(SUBSTITUTE(実質収支比率等に係る経年分析!F$49,"▲","-"))),ROUND(VALUE(SUBSTITUTE(実質収支比率等に係る経年分析!F$49,"▲","-")),2),NA())</f>
        <v>0.75</v>
      </c>
      <c r="C21" s="1032">
        <f>IF(ISNUMBER(VALUE(SUBSTITUTE(実質収支比率等に係る経年分析!G$49,"▲","-"))),ROUND(VALUE(SUBSTITUTE(実質収支比率等に係る経年分析!G$49,"▲","-")),2),NA())</f>
        <v>-2.6</v>
      </c>
      <c r="D21" s="1032">
        <f>IF(ISNUMBER(VALUE(SUBSTITUTE(実質収支比率等に係る経年分析!H$49,"▲","-"))),ROUND(VALUE(SUBSTITUTE(実質収支比率等に係る経年分析!H$49,"▲","-")),2),NA())</f>
        <v>0.71</v>
      </c>
      <c r="E21" s="1032">
        <f>IF(ISNUMBER(VALUE(SUBSTITUTE(実質収支比率等に係る経年分析!I$49,"▲","-"))),ROUND(VALUE(SUBSTITUTE(実質収支比率等に係る経年分析!I$49,"▲","-")),2),NA())</f>
        <v>9.6999999999999993</v>
      </c>
      <c r="F21" s="1032">
        <f>IF(ISNUMBER(VALUE(SUBSTITUTE(実質収支比率等に係る経年分析!J$49,"▲","-"))),ROUND(VALUE(SUBSTITUTE(実質収支比率等に係る経年分析!J$49,"▲","-")),2),NA())</f>
        <v>2.4900000000000002</v>
      </c>
    </row>
    <row r="24" spans="1:11">
      <c r="A24" s="1031" t="s">
        <v>100</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112</v>
      </c>
      <c r="C26" s="1033" t="s">
        <v>66</v>
      </c>
      <c r="D26" s="1033" t="s">
        <v>112</v>
      </c>
      <c r="E26" s="1033" t="s">
        <v>66</v>
      </c>
      <c r="F26" s="1033" t="s">
        <v>112</v>
      </c>
      <c r="G26" s="1033" t="s">
        <v>66</v>
      </c>
      <c r="H26" s="1033" t="s">
        <v>112</v>
      </c>
      <c r="I26" s="1033" t="s">
        <v>66</v>
      </c>
      <c r="J26" s="1033" t="s">
        <v>112</v>
      </c>
      <c r="K26" s="1033" t="s">
        <v>66</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後期高齢者医療特別会計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1.e-002</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1.e-002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1.e-002</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1.e-002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1.e-002</v>
      </c>
    </row>
    <row r="30" spans="1:11">
      <c r="A30" s="1033" t="str">
        <f>IF('連結実質赤字比率に係る赤字・黒字の構成分析'!C$40="",NA(),'連結実質赤字比率に係る赤字・黒字の構成分析'!C$40)</f>
        <v>介護サービス事業特別会計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5.e-002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6.e-002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7.0000000000000007e-002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9.e-002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0.1</v>
      </c>
    </row>
    <row r="31" spans="1:11">
      <c r="A31" s="1033" t="str">
        <f>IF('連結実質赤字比率に係る赤字・黒字の構成分析'!C$39="",NA(),'連結実質赤字比率に係る赤字・黒字の構成分析'!C$39)</f>
        <v>公共下水道事業特別会計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0.21</v>
      </c>
    </row>
    <row r="32" spans="1:11">
      <c r="A32" s="1033" t="str">
        <f>IF('連結実質赤字比率に係る赤字・黒字の構成分析'!C$38="",NA(),'連結実質赤字比率に係る赤字・黒字の構成分析'!C$38)</f>
        <v>簡易水道事業特別会計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3.e-002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3.e-002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3.e-002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3.e-002</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0.27</v>
      </c>
    </row>
    <row r="33" spans="1:16">
      <c r="A33" s="1033" t="str">
        <f>IF('連結実質赤字比率に係る赤字・黒字の構成分析'!C$37="",NA(),'連結実質赤字比率に係る赤字・黒字の構成分析'!C$37)</f>
        <v>国民健康保険特別会計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0.16</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0.38</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0.57999999999999996</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0.44</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0.37</v>
      </c>
    </row>
    <row r="34" spans="1:16">
      <c r="A34" s="1033" t="str">
        <f>IF('連結実質赤字比率に係る赤字・黒字の構成分析'!C$36="",NA(),'連結実質赤字比率に係る赤字・黒字の構成分析'!C$36)</f>
        <v>介護保険特別会計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2.02</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1.24</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0.8</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0.98</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1.19</v>
      </c>
    </row>
    <row r="35" spans="1:16">
      <c r="A35" s="1033" t="str">
        <f>IF('連結実質赤字比率に係る赤字・黒字の構成分析'!C$35="",NA(),'連結実質赤字比率に係る赤字・黒字の構成分析'!C$35)</f>
        <v>病院事業会計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4.63</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4.01</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3.29</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3.04</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2.64</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6.69</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6.34</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8.23</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7.28</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6.9</v>
      </c>
    </row>
    <row r="39" spans="1:16">
      <c r="A39" s="1031" t="s">
        <v>10</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113</v>
      </c>
      <c r="C41" s="1034"/>
      <c r="D41" s="1034" t="s">
        <v>115</v>
      </c>
      <c r="E41" s="1034" t="s">
        <v>113</v>
      </c>
      <c r="F41" s="1034"/>
      <c r="G41" s="1034" t="s">
        <v>115</v>
      </c>
      <c r="H41" s="1034" t="s">
        <v>113</v>
      </c>
      <c r="I41" s="1034"/>
      <c r="J41" s="1034" t="s">
        <v>115</v>
      </c>
      <c r="K41" s="1034" t="s">
        <v>113</v>
      </c>
      <c r="L41" s="1034"/>
      <c r="M41" s="1034" t="s">
        <v>115</v>
      </c>
      <c r="N41" s="1034" t="s">
        <v>113</v>
      </c>
      <c r="O41" s="1034"/>
      <c r="P41" s="1034" t="s">
        <v>115</v>
      </c>
    </row>
    <row r="42" spans="1:16">
      <c r="A42" s="1034" t="s">
        <v>117</v>
      </c>
      <c r="B42" s="1034"/>
      <c r="C42" s="1034"/>
      <c r="D42" s="1034">
        <f>'実質公債費比率（分子）の構造'!K$52</f>
        <v>1331</v>
      </c>
      <c r="E42" s="1034"/>
      <c r="F42" s="1034"/>
      <c r="G42" s="1034">
        <f>'実質公債費比率（分子）の構造'!L$52</f>
        <v>1349</v>
      </c>
      <c r="H42" s="1034"/>
      <c r="I42" s="1034"/>
      <c r="J42" s="1034">
        <f>'実質公債費比率（分子）の構造'!M$52</f>
        <v>1311</v>
      </c>
      <c r="K42" s="1034"/>
      <c r="L42" s="1034"/>
      <c r="M42" s="1034">
        <f>'実質公債費比率（分子）の構造'!N$52</f>
        <v>1291</v>
      </c>
      <c r="N42" s="1034"/>
      <c r="O42" s="1034"/>
      <c r="P42" s="1034">
        <f>'実質公債費比率（分子）の構造'!O$52</f>
        <v>1261</v>
      </c>
    </row>
    <row r="43" spans="1:16">
      <c r="A43" s="1034" t="s">
        <v>45</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41</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110</v>
      </c>
      <c r="C45" s="1034"/>
      <c r="D45" s="1034"/>
      <c r="E45" s="1034">
        <f>'実質公債費比率（分子）の構造'!L$49</f>
        <v>138</v>
      </c>
      <c r="F45" s="1034"/>
      <c r="G45" s="1034"/>
      <c r="H45" s="1034">
        <f>'実質公債費比率（分子）の構造'!M$49</f>
        <v>90</v>
      </c>
      <c r="I45" s="1034"/>
      <c r="J45" s="1034"/>
      <c r="K45" s="1034">
        <f>'実質公債費比率（分子）の構造'!N$49</f>
        <v>222</v>
      </c>
      <c r="L45" s="1034"/>
      <c r="M45" s="1034"/>
      <c r="N45" s="1034">
        <f>'実質公債費比率（分子）の構造'!O$49</f>
        <v>93</v>
      </c>
      <c r="O45" s="1034"/>
      <c r="P45" s="1034"/>
    </row>
    <row r="46" spans="1:16">
      <c r="A46" s="1034" t="s">
        <v>39</v>
      </c>
      <c r="B46" s="1034">
        <f>'実質公債費比率（分子）の構造'!K$48</f>
        <v>410</v>
      </c>
      <c r="C46" s="1034"/>
      <c r="D46" s="1034"/>
      <c r="E46" s="1034">
        <f>'実質公債費比率（分子）の構造'!L$48</f>
        <v>409</v>
      </c>
      <c r="F46" s="1034"/>
      <c r="G46" s="1034"/>
      <c r="H46" s="1034">
        <f>'実質公債費比率（分子）の構造'!M$48</f>
        <v>447</v>
      </c>
      <c r="I46" s="1034"/>
      <c r="J46" s="1034"/>
      <c r="K46" s="1034">
        <f>'実質公債費比率（分子）の構造'!N$48</f>
        <v>393</v>
      </c>
      <c r="L46" s="1034"/>
      <c r="M46" s="1034"/>
      <c r="N46" s="1034">
        <f>'実質公債費比率（分子）の構造'!O$48</f>
        <v>402</v>
      </c>
      <c r="O46" s="1034"/>
      <c r="P46" s="1034"/>
    </row>
    <row r="47" spans="1:16">
      <c r="A47" s="1034" t="s">
        <v>33</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1436</v>
      </c>
      <c r="C49" s="1034"/>
      <c r="D49" s="1034"/>
      <c r="E49" s="1034">
        <f>'実質公債費比率（分子）の構造'!L$45</f>
        <v>1519</v>
      </c>
      <c r="F49" s="1034"/>
      <c r="G49" s="1034"/>
      <c r="H49" s="1034">
        <f>'実質公債費比率（分子）の構造'!M$45</f>
        <v>1520</v>
      </c>
      <c r="I49" s="1034"/>
      <c r="J49" s="1034"/>
      <c r="K49" s="1034">
        <f>'実質公債費比率（分子）の構造'!N$45</f>
        <v>1497</v>
      </c>
      <c r="L49" s="1034"/>
      <c r="M49" s="1034"/>
      <c r="N49" s="1034">
        <f>'実質公債費比率（分子）の構造'!O$45</f>
        <v>1510</v>
      </c>
      <c r="O49" s="1034"/>
      <c r="P49" s="1034"/>
    </row>
    <row r="50" spans="1:16">
      <c r="A50" s="1034" t="s">
        <v>53</v>
      </c>
      <c r="B50" s="1034" t="e">
        <f>NA()</f>
        <v>#N/A</v>
      </c>
      <c r="C50" s="1034">
        <f>IF(ISNUMBER('実質公債費比率（分子）の構造'!K$53),'実質公債費比率（分子）の構造'!K$53,NA())</f>
        <v>625</v>
      </c>
      <c r="D50" s="1034" t="e">
        <f>NA()</f>
        <v>#N/A</v>
      </c>
      <c r="E50" s="1034" t="e">
        <f>NA()</f>
        <v>#N/A</v>
      </c>
      <c r="F50" s="1034">
        <f>IF(ISNUMBER('実質公債費比率（分子）の構造'!L$53),'実質公債費比率（分子）の構造'!L$53,NA())</f>
        <v>717</v>
      </c>
      <c r="G50" s="1034" t="e">
        <f>NA()</f>
        <v>#N/A</v>
      </c>
      <c r="H50" s="1034" t="e">
        <f>NA()</f>
        <v>#N/A</v>
      </c>
      <c r="I50" s="1034">
        <f>IF(ISNUMBER('実質公債費比率（分子）の構造'!M$53),'実質公債費比率（分子）の構造'!M$53,NA())</f>
        <v>746</v>
      </c>
      <c r="J50" s="1034" t="e">
        <f>NA()</f>
        <v>#N/A</v>
      </c>
      <c r="K50" s="1034" t="e">
        <f>NA()</f>
        <v>#N/A</v>
      </c>
      <c r="L50" s="1034">
        <f>IF(ISNUMBER('実質公債費比率（分子）の構造'!N$53),'実質公債費比率（分子）の構造'!N$53,NA())</f>
        <v>821</v>
      </c>
      <c r="M50" s="1034" t="e">
        <f>NA()</f>
        <v>#N/A</v>
      </c>
      <c r="N50" s="1034" t="e">
        <f>NA()</f>
        <v>#N/A</v>
      </c>
      <c r="O50" s="1034">
        <f>IF(ISNUMBER('実質公債費比率（分子）の構造'!O$53),'実質公債費比率（分子）の構造'!O$53,NA())</f>
        <v>744</v>
      </c>
      <c r="P50" s="1034" t="e">
        <f>NA()</f>
        <v>#N/A</v>
      </c>
    </row>
    <row r="53" spans="1:16">
      <c r="A53" s="1031" t="s">
        <v>118</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122</v>
      </c>
      <c r="C55" s="1033"/>
      <c r="D55" s="1033" t="s">
        <v>125</v>
      </c>
      <c r="E55" s="1033" t="s">
        <v>122</v>
      </c>
      <c r="F55" s="1033"/>
      <c r="G55" s="1033" t="s">
        <v>125</v>
      </c>
      <c r="H55" s="1033" t="s">
        <v>122</v>
      </c>
      <c r="I55" s="1033"/>
      <c r="J55" s="1033" t="s">
        <v>125</v>
      </c>
      <c r="K55" s="1033" t="s">
        <v>122</v>
      </c>
      <c r="L55" s="1033"/>
      <c r="M55" s="1033" t="s">
        <v>125</v>
      </c>
      <c r="N55" s="1033" t="s">
        <v>122</v>
      </c>
      <c r="O55" s="1033"/>
      <c r="P55" s="1033" t="s">
        <v>125</v>
      </c>
    </row>
    <row r="56" spans="1:16">
      <c r="A56" s="1033" t="s">
        <v>43</v>
      </c>
      <c r="B56" s="1033"/>
      <c r="C56" s="1033"/>
      <c r="D56" s="1033">
        <f>'将来負担比率（分子）の構造'!I$52</f>
        <v>13108</v>
      </c>
      <c r="E56" s="1033"/>
      <c r="F56" s="1033"/>
      <c r="G56" s="1033">
        <f>'将来負担比率（分子）の構造'!J$52</f>
        <v>12628</v>
      </c>
      <c r="H56" s="1033"/>
      <c r="I56" s="1033"/>
      <c r="J56" s="1033">
        <f>'将来負担比率（分子）の構造'!K$52</f>
        <v>11946</v>
      </c>
      <c r="K56" s="1033"/>
      <c r="L56" s="1033"/>
      <c r="M56" s="1033">
        <f>'将来負担比率（分子）の構造'!L$52</f>
        <v>11297</v>
      </c>
      <c r="N56" s="1033"/>
      <c r="O56" s="1033"/>
      <c r="P56" s="1033">
        <f>'将来負担比率（分子）の構造'!M$52</f>
        <v>10773</v>
      </c>
    </row>
    <row r="57" spans="1:16">
      <c r="A57" s="1033" t="s">
        <v>95</v>
      </c>
      <c r="B57" s="1033"/>
      <c r="C57" s="1033"/>
      <c r="D57" s="1033">
        <f>'将来負担比率（分子）の構造'!I$51</f>
        <v>92</v>
      </c>
      <c r="E57" s="1033"/>
      <c r="F57" s="1033"/>
      <c r="G57" s="1033">
        <f>'将来負担比率（分子）の構造'!J$51</f>
        <v>77</v>
      </c>
      <c r="H57" s="1033"/>
      <c r="I57" s="1033"/>
      <c r="J57" s="1033">
        <f>'将来負担比率（分子）の構造'!K$51</f>
        <v>70</v>
      </c>
      <c r="K57" s="1033"/>
      <c r="L57" s="1033"/>
      <c r="M57" s="1033">
        <f>'将来負担比率（分子）の構造'!L$51</f>
        <v>65</v>
      </c>
      <c r="N57" s="1033"/>
      <c r="O57" s="1033"/>
      <c r="P57" s="1033">
        <f>'将来負担比率（分子）の構造'!M$51</f>
        <v>59</v>
      </c>
    </row>
    <row r="58" spans="1:16">
      <c r="A58" s="1033" t="s">
        <v>92</v>
      </c>
      <c r="B58" s="1033"/>
      <c r="C58" s="1033"/>
      <c r="D58" s="1033">
        <f>'将来負担比率（分子）の構造'!I$50</f>
        <v>4736</v>
      </c>
      <c r="E58" s="1033"/>
      <c r="F58" s="1033"/>
      <c r="G58" s="1033">
        <f>'将来負担比率（分子）の構造'!J$50</f>
        <v>5031</v>
      </c>
      <c r="H58" s="1033"/>
      <c r="I58" s="1033"/>
      <c r="J58" s="1033">
        <f>'将来負担比率（分子）の構造'!K$50</f>
        <v>5673</v>
      </c>
      <c r="K58" s="1033"/>
      <c r="L58" s="1033"/>
      <c r="M58" s="1033">
        <f>'将来負担比率（分子）の構造'!L$50</f>
        <v>6612</v>
      </c>
      <c r="N58" s="1033"/>
      <c r="O58" s="1033"/>
      <c r="P58" s="1033">
        <f>'将来負担比率（分子）の構造'!M$50</f>
        <v>6990</v>
      </c>
    </row>
    <row r="59" spans="1:16">
      <c r="A59" s="1033" t="s">
        <v>88</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82</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75</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76</v>
      </c>
      <c r="B62" s="1033">
        <f>'将来負担比率（分子）の構造'!I$45</f>
        <v>2342</v>
      </c>
      <c r="C62" s="1033"/>
      <c r="D62" s="1033"/>
      <c r="E62" s="1033">
        <f>'将来負担比率（分子）の構造'!J$45</f>
        <v>2343</v>
      </c>
      <c r="F62" s="1033"/>
      <c r="G62" s="1033"/>
      <c r="H62" s="1033">
        <f>'将来負担比率（分子）の構造'!K$45</f>
        <v>2314</v>
      </c>
      <c r="I62" s="1033"/>
      <c r="J62" s="1033"/>
      <c r="K62" s="1033">
        <f>'将来負担比率（分子）の構造'!L$45</f>
        <v>2275</v>
      </c>
      <c r="L62" s="1033"/>
      <c r="M62" s="1033"/>
      <c r="N62" s="1033">
        <f>'将来負担比率（分子）の構造'!M$45</f>
        <v>2191</v>
      </c>
      <c r="O62" s="1033"/>
      <c r="P62" s="1033"/>
    </row>
    <row r="63" spans="1:16">
      <c r="A63" s="1033" t="s">
        <v>74</v>
      </c>
      <c r="B63" s="1033">
        <f>'将来負担比率（分子）の構造'!I$44</f>
        <v>1425</v>
      </c>
      <c r="C63" s="1033"/>
      <c r="D63" s="1033"/>
      <c r="E63" s="1033">
        <f>'将来負担比率（分子）の構造'!J$44</f>
        <v>1473</v>
      </c>
      <c r="F63" s="1033"/>
      <c r="G63" s="1033"/>
      <c r="H63" s="1033">
        <f>'将来負担比率（分子）の構造'!K$44</f>
        <v>1335</v>
      </c>
      <c r="I63" s="1033"/>
      <c r="J63" s="1033"/>
      <c r="K63" s="1033">
        <f>'将来負担比率（分子）の構造'!L$44</f>
        <v>1651</v>
      </c>
      <c r="L63" s="1033"/>
      <c r="M63" s="1033"/>
      <c r="N63" s="1033">
        <f>'将来負担比率（分子）の構造'!M$44</f>
        <v>1368</v>
      </c>
      <c r="O63" s="1033"/>
      <c r="P63" s="1033"/>
    </row>
    <row r="64" spans="1:16">
      <c r="A64" s="1033" t="s">
        <v>72</v>
      </c>
      <c r="B64" s="1033">
        <f>'将来負担比率（分子）の構造'!I$43</f>
        <v>4550</v>
      </c>
      <c r="C64" s="1033"/>
      <c r="D64" s="1033"/>
      <c r="E64" s="1033">
        <f>'将来負担比率（分子）の構造'!J$43</f>
        <v>4231</v>
      </c>
      <c r="F64" s="1033"/>
      <c r="G64" s="1033"/>
      <c r="H64" s="1033">
        <f>'将来負担比率（分子）の構造'!K$43</f>
        <v>3925</v>
      </c>
      <c r="I64" s="1033"/>
      <c r="J64" s="1033"/>
      <c r="K64" s="1033">
        <f>'将来負担比率（分子）の構造'!L$43</f>
        <v>3687</v>
      </c>
      <c r="L64" s="1033"/>
      <c r="M64" s="1033"/>
      <c r="N64" s="1033">
        <f>'将来負担比率（分子）の構造'!M$43</f>
        <v>3626</v>
      </c>
      <c r="O64" s="1033"/>
      <c r="P64" s="1033"/>
    </row>
    <row r="65" spans="1:16">
      <c r="A65" s="1033" t="s">
        <v>71</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55</v>
      </c>
      <c r="B66" s="1033">
        <f>'将来負担比率（分子）の構造'!I$41</f>
        <v>13411</v>
      </c>
      <c r="C66" s="1033"/>
      <c r="D66" s="1033"/>
      <c r="E66" s="1033">
        <f>'将来負担比率（分子）の構造'!J$41</f>
        <v>13108</v>
      </c>
      <c r="F66" s="1033"/>
      <c r="G66" s="1033"/>
      <c r="H66" s="1033">
        <f>'将来負担比率（分子）の構造'!K$41</f>
        <v>12588</v>
      </c>
      <c r="I66" s="1033"/>
      <c r="J66" s="1033"/>
      <c r="K66" s="1033">
        <f>'将来負担比率（分子）の構造'!L$41</f>
        <v>11955</v>
      </c>
      <c r="L66" s="1033"/>
      <c r="M66" s="1033"/>
      <c r="N66" s="1033">
        <f>'将来負担比率（分子）の構造'!M$41</f>
        <v>11430</v>
      </c>
      <c r="O66" s="1033"/>
      <c r="P66" s="1033"/>
    </row>
    <row r="67" spans="1:16">
      <c r="A67" s="1033" t="s">
        <v>98</v>
      </c>
      <c r="B67" s="1033" t="e">
        <f>NA()</f>
        <v>#N/A</v>
      </c>
      <c r="C67" s="1033">
        <f>IF(ISNUMBER('将来負担比率（分子）の構造'!I$53),IF('将来負担比率（分子）の構造'!I$53&lt;0,0,'将来負担比率（分子）の構造'!I$53),NA())</f>
        <v>3791</v>
      </c>
      <c r="D67" s="1033" t="e">
        <f>NA()</f>
        <v>#N/A</v>
      </c>
      <c r="E67" s="1033" t="e">
        <f>NA()</f>
        <v>#N/A</v>
      </c>
      <c r="F67" s="1033">
        <f>IF(ISNUMBER('将来負担比率（分子）の構造'!J$53),IF('将来負担比率（分子）の構造'!J$53&lt;0,0,'将来負担比率（分子）の構造'!J$53),NA())</f>
        <v>3420</v>
      </c>
      <c r="G67" s="1033" t="e">
        <f>NA()</f>
        <v>#N/A</v>
      </c>
      <c r="H67" s="1033" t="e">
        <f>NA()</f>
        <v>#N/A</v>
      </c>
      <c r="I67" s="1033">
        <f>IF(ISNUMBER('将来負担比率（分子）の構造'!K$53),IF('将来負担比率（分子）の構造'!K$53&lt;0,0,'将来負担比率（分子）の構造'!K$53),NA())</f>
        <v>2473</v>
      </c>
      <c r="J67" s="1033" t="e">
        <f>NA()</f>
        <v>#N/A</v>
      </c>
      <c r="K67" s="1033" t="e">
        <f>NA()</f>
        <v>#N/A</v>
      </c>
      <c r="L67" s="1033">
        <f>IF(ISNUMBER('将来負担比率（分子）の構造'!L$53),IF('将来負担比率（分子）の構造'!L$53&lt;0,0,'将来負担比率（分子）の構造'!L$53),NA())</f>
        <v>1593</v>
      </c>
      <c r="M67" s="1033" t="e">
        <f>NA()</f>
        <v>#N/A</v>
      </c>
      <c r="N67" s="1033" t="e">
        <f>NA()</f>
        <v>#N/A</v>
      </c>
      <c r="O67" s="1033">
        <f>IF(ISNUMBER('将来負担比率（分子）の構造'!M$53),IF('将来負担比率（分子）の構造'!M$53&lt;0,0,'将来負担比率（分子）の構造'!M$53),NA())</f>
        <v>794</v>
      </c>
      <c r="P67" s="1033" t="e">
        <f>NA()</f>
        <v>#N/A</v>
      </c>
    </row>
    <row r="70" spans="1:16">
      <c r="A70" s="1036" t="s">
        <v>126</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127</v>
      </c>
      <c r="B72" s="1037">
        <f>基金残高に係る経年分析!F55</f>
        <v>1805</v>
      </c>
      <c r="C72" s="1037">
        <f>基金残高に係る経年分析!G55</f>
        <v>2626</v>
      </c>
      <c r="D72" s="1037">
        <f>基金残高に係る経年分析!H55</f>
        <v>2838</v>
      </c>
    </row>
    <row r="73" spans="1:16">
      <c r="A73" s="1035" t="s">
        <v>128</v>
      </c>
      <c r="B73" s="1037">
        <f>基金残高に係る経年分析!F56</f>
        <v>765</v>
      </c>
      <c r="C73" s="1037">
        <f>基金残高に係る経年分析!G56</f>
        <v>755</v>
      </c>
      <c r="D73" s="1037">
        <f>基金残高に係る経年分析!H56</f>
        <v>781</v>
      </c>
    </row>
    <row r="74" spans="1:16">
      <c r="A74" s="1035" t="s">
        <v>130</v>
      </c>
      <c r="B74" s="1037">
        <f>基金残高に係る経年分析!F57</f>
        <v>2489</v>
      </c>
      <c r="C74" s="1037">
        <f>基金残高に係る経年分析!G57</f>
        <v>2530</v>
      </c>
      <c r="D74" s="1037">
        <f>基金残高に係る経年分析!H57</f>
        <v>2668</v>
      </c>
    </row>
  </sheetData>
  <sheetProtection algorithmName="SHA-512" hashValue="Gb3b7ddmkmf9hERaEjcKWQNZ2OjGPRSMvpDp/1pOkywXrea1GaHwWcCMCVAu7OUnGdP08aN4l5NqMbMJ4TaclA==" saltValue="CJ4Vh4OfM1KAIlPFB9288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c r="DD19" s="739"/>
      <c r="DE19" s="739"/>
    </row>
    <row r="20" spans="1:109">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9"/>
      <c r="DD40" s="1059"/>
      <c r="DE40" s="739"/>
    </row>
    <row r="41" spans="2:109" ht="17.25">
      <c r="B41" s="730" t="s">
        <v>533</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3"/>
      <c r="I42" s="1054"/>
      <c r="J42" s="1054"/>
      <c r="K42" s="1054"/>
      <c r="AM42" s="1063"/>
      <c r="AN42" s="1063" t="s">
        <v>534</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538</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c r="B49" s="728"/>
      <c r="AN49" s="363" t="s">
        <v>168</v>
      </c>
    </row>
    <row r="50" spans="1:109">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524</v>
      </c>
      <c r="BQ50" s="1088"/>
      <c r="BR50" s="1088"/>
      <c r="BS50" s="1088"/>
      <c r="BT50" s="1088"/>
      <c r="BU50" s="1088"/>
      <c r="BV50" s="1088"/>
      <c r="BW50" s="1088"/>
      <c r="BX50" s="1088" t="s">
        <v>525</v>
      </c>
      <c r="BY50" s="1088"/>
      <c r="BZ50" s="1088"/>
      <c r="CA50" s="1088"/>
      <c r="CB50" s="1088"/>
      <c r="CC50" s="1088"/>
      <c r="CD50" s="1088"/>
      <c r="CE50" s="1088"/>
      <c r="CF50" s="1088" t="s">
        <v>526</v>
      </c>
      <c r="CG50" s="1088"/>
      <c r="CH50" s="1088"/>
      <c r="CI50" s="1088"/>
      <c r="CJ50" s="1088"/>
      <c r="CK50" s="1088"/>
      <c r="CL50" s="1088"/>
      <c r="CM50" s="1088"/>
      <c r="CN50" s="1088" t="s">
        <v>527</v>
      </c>
      <c r="CO50" s="1088"/>
      <c r="CP50" s="1088"/>
      <c r="CQ50" s="1088"/>
      <c r="CR50" s="1088"/>
      <c r="CS50" s="1088"/>
      <c r="CT50" s="1088"/>
      <c r="CU50" s="1088"/>
      <c r="CV50" s="1088" t="s">
        <v>232</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535</v>
      </c>
      <c r="AO51" s="1087"/>
      <c r="AP51" s="1087"/>
      <c r="AQ51" s="1087"/>
      <c r="AR51" s="1087"/>
      <c r="AS51" s="1087"/>
      <c r="AT51" s="1087"/>
      <c r="AU51" s="1087"/>
      <c r="AV51" s="1087"/>
      <c r="AW51" s="1087"/>
      <c r="AX51" s="1087"/>
      <c r="AY51" s="1087"/>
      <c r="AZ51" s="1087"/>
      <c r="BA51" s="1087"/>
      <c r="BB51" s="1087" t="s">
        <v>536</v>
      </c>
      <c r="BC51" s="1087"/>
      <c r="BD51" s="1087"/>
      <c r="BE51" s="1087"/>
      <c r="BF51" s="1087"/>
      <c r="BG51" s="1087"/>
      <c r="BH51" s="1087"/>
      <c r="BI51" s="1087"/>
      <c r="BJ51" s="1087"/>
      <c r="BK51" s="1087"/>
      <c r="BL51" s="1087"/>
      <c r="BM51" s="1087"/>
      <c r="BN51" s="1087"/>
      <c r="BO51" s="1087"/>
      <c r="BP51" s="1092">
        <v>63.6</v>
      </c>
      <c r="BQ51" s="1092"/>
      <c r="BR51" s="1092"/>
      <c r="BS51" s="1092"/>
      <c r="BT51" s="1092"/>
      <c r="BU51" s="1092"/>
      <c r="BV51" s="1092"/>
      <c r="BW51" s="1092"/>
      <c r="BX51" s="1092">
        <v>55.8</v>
      </c>
      <c r="BY51" s="1092"/>
      <c r="BZ51" s="1092"/>
      <c r="CA51" s="1092"/>
      <c r="CB51" s="1092"/>
      <c r="CC51" s="1092"/>
      <c r="CD51" s="1092"/>
      <c r="CE51" s="1092"/>
      <c r="CF51" s="1092">
        <v>38.299999999999997</v>
      </c>
      <c r="CG51" s="1092"/>
      <c r="CH51" s="1092"/>
      <c r="CI51" s="1092"/>
      <c r="CJ51" s="1092"/>
      <c r="CK51" s="1092"/>
      <c r="CL51" s="1092"/>
      <c r="CM51" s="1092"/>
      <c r="CN51" s="1092">
        <v>25.4</v>
      </c>
      <c r="CO51" s="1092"/>
      <c r="CP51" s="1092"/>
      <c r="CQ51" s="1092"/>
      <c r="CR51" s="1092"/>
      <c r="CS51" s="1092"/>
      <c r="CT51" s="1092"/>
      <c r="CU51" s="1092"/>
      <c r="CV51" s="1092">
        <v>12.4</v>
      </c>
      <c r="CW51" s="1092"/>
      <c r="CX51" s="1092"/>
      <c r="CY51" s="1092"/>
      <c r="CZ51" s="1092"/>
      <c r="DA51" s="1092"/>
      <c r="DB51" s="1092"/>
      <c r="DC51" s="1092"/>
    </row>
    <row r="52" spans="1:109">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537</v>
      </c>
      <c r="BC53" s="1087"/>
      <c r="BD53" s="1087"/>
      <c r="BE53" s="1087"/>
      <c r="BF53" s="1087"/>
      <c r="BG53" s="1087"/>
      <c r="BH53" s="1087"/>
      <c r="BI53" s="1087"/>
      <c r="BJ53" s="1087"/>
      <c r="BK53" s="1087"/>
      <c r="BL53" s="1087"/>
      <c r="BM53" s="1087"/>
      <c r="BN53" s="1087"/>
      <c r="BO53" s="1087"/>
      <c r="BP53" s="1092">
        <v>61.8</v>
      </c>
      <c r="BQ53" s="1092"/>
      <c r="BR53" s="1092"/>
      <c r="BS53" s="1092"/>
      <c r="BT53" s="1092"/>
      <c r="BU53" s="1092"/>
      <c r="BV53" s="1092"/>
      <c r="BW53" s="1092"/>
      <c r="BX53" s="1092">
        <v>63.6</v>
      </c>
      <c r="BY53" s="1092"/>
      <c r="BZ53" s="1092"/>
      <c r="CA53" s="1092"/>
      <c r="CB53" s="1092"/>
      <c r="CC53" s="1092"/>
      <c r="CD53" s="1092"/>
      <c r="CE53" s="1092"/>
      <c r="CF53" s="1092">
        <v>65.900000000000006</v>
      </c>
      <c r="CG53" s="1092"/>
      <c r="CH53" s="1092"/>
      <c r="CI53" s="1092"/>
      <c r="CJ53" s="1092"/>
      <c r="CK53" s="1092"/>
      <c r="CL53" s="1092"/>
      <c r="CM53" s="1092"/>
      <c r="CN53" s="1092">
        <v>67.8</v>
      </c>
      <c r="CO53" s="1092"/>
      <c r="CP53" s="1092"/>
      <c r="CQ53" s="1092"/>
      <c r="CR53" s="1092"/>
      <c r="CS53" s="1092"/>
      <c r="CT53" s="1092"/>
      <c r="CU53" s="1092"/>
      <c r="CV53" s="1092">
        <v>69.8</v>
      </c>
      <c r="CW53" s="1092"/>
      <c r="CX53" s="1092"/>
      <c r="CY53" s="1092"/>
      <c r="CZ53" s="1092"/>
      <c r="DA53" s="1092"/>
      <c r="DB53" s="1092"/>
      <c r="DC53" s="1092"/>
    </row>
    <row r="54" spans="1:109">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c r="A55" s="1054"/>
      <c r="B55" s="728"/>
      <c r="G55" s="1064"/>
      <c r="H55" s="1064"/>
      <c r="I55" s="1064"/>
      <c r="J55" s="1064"/>
      <c r="K55" s="1073"/>
      <c r="L55" s="1073"/>
      <c r="M55" s="1073"/>
      <c r="N55" s="1073"/>
      <c r="AN55" s="1088" t="s">
        <v>512</v>
      </c>
      <c r="AO55" s="1088"/>
      <c r="AP55" s="1088"/>
      <c r="AQ55" s="1088"/>
      <c r="AR55" s="1088"/>
      <c r="AS55" s="1088"/>
      <c r="AT55" s="1088"/>
      <c r="AU55" s="1088"/>
      <c r="AV55" s="1088"/>
      <c r="AW55" s="1088"/>
      <c r="AX55" s="1088"/>
      <c r="AY55" s="1088"/>
      <c r="AZ55" s="1088"/>
      <c r="BA55" s="1088"/>
      <c r="BB55" s="1087" t="s">
        <v>536</v>
      </c>
      <c r="BC55" s="1087"/>
      <c r="BD55" s="1087"/>
      <c r="BE55" s="1087"/>
      <c r="BF55" s="1087"/>
      <c r="BG55" s="1087"/>
      <c r="BH55" s="1087"/>
      <c r="BI55" s="1087"/>
      <c r="BJ55" s="1087"/>
      <c r="BK55" s="1087"/>
      <c r="BL55" s="1087"/>
      <c r="BM55" s="1087"/>
      <c r="BN55" s="1087"/>
      <c r="BO55" s="1087"/>
      <c r="BP55" s="1092">
        <v>38.700000000000003</v>
      </c>
      <c r="BQ55" s="1092"/>
      <c r="BR55" s="1092"/>
      <c r="BS55" s="1092"/>
      <c r="BT55" s="1092"/>
      <c r="BU55" s="1092"/>
      <c r="BV55" s="1092"/>
      <c r="BW55" s="1092"/>
      <c r="BX55" s="1092">
        <v>32.5</v>
      </c>
      <c r="BY55" s="1092"/>
      <c r="BZ55" s="1092"/>
      <c r="CA55" s="1092"/>
      <c r="CB55" s="1092"/>
      <c r="CC55" s="1092"/>
      <c r="CD55" s="1092"/>
      <c r="CE55" s="1092"/>
      <c r="CF55" s="1092">
        <v>25.4</v>
      </c>
      <c r="CG55" s="1092"/>
      <c r="CH55" s="1092"/>
      <c r="CI55" s="1092"/>
      <c r="CJ55" s="1092"/>
      <c r="CK55" s="1092"/>
      <c r="CL55" s="1092"/>
      <c r="CM55" s="1092"/>
      <c r="CN55" s="1092">
        <v>17.600000000000001</v>
      </c>
      <c r="CO55" s="1092"/>
      <c r="CP55" s="1092"/>
      <c r="CQ55" s="1092"/>
      <c r="CR55" s="1092"/>
      <c r="CS55" s="1092"/>
      <c r="CT55" s="1092"/>
      <c r="CU55" s="1092"/>
      <c r="CV55" s="1092">
        <v>17.2</v>
      </c>
      <c r="CW55" s="1092"/>
      <c r="CX55" s="1092"/>
      <c r="CY55" s="1092"/>
      <c r="CZ55" s="1092"/>
      <c r="DA55" s="1092"/>
      <c r="DB55" s="1092"/>
      <c r="DC55" s="1092"/>
    </row>
    <row r="56" spans="1:109">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537</v>
      </c>
      <c r="BC57" s="1087"/>
      <c r="BD57" s="1087"/>
      <c r="BE57" s="1087"/>
      <c r="BF57" s="1087"/>
      <c r="BG57" s="1087"/>
      <c r="BH57" s="1087"/>
      <c r="BI57" s="1087"/>
      <c r="BJ57" s="1087"/>
      <c r="BK57" s="1087"/>
      <c r="BL57" s="1087"/>
      <c r="BM57" s="1087"/>
      <c r="BN57" s="1087"/>
      <c r="BO57" s="1087"/>
      <c r="BP57" s="1092">
        <v>61.4</v>
      </c>
      <c r="BQ57" s="1092"/>
      <c r="BR57" s="1092"/>
      <c r="BS57" s="1092"/>
      <c r="BT57" s="1092"/>
      <c r="BU57" s="1092"/>
      <c r="BV57" s="1092"/>
      <c r="BW57" s="1092"/>
      <c r="BX57" s="1092">
        <v>62.6</v>
      </c>
      <c r="BY57" s="1092"/>
      <c r="BZ57" s="1092"/>
      <c r="CA57" s="1092"/>
      <c r="CB57" s="1092"/>
      <c r="CC57" s="1092"/>
      <c r="CD57" s="1092"/>
      <c r="CE57" s="1092"/>
      <c r="CF57" s="1092">
        <v>63.2</v>
      </c>
      <c r="CG57" s="1092"/>
      <c r="CH57" s="1092"/>
      <c r="CI57" s="1092"/>
      <c r="CJ57" s="1092"/>
      <c r="CK57" s="1092"/>
      <c r="CL57" s="1092"/>
      <c r="CM57" s="1092"/>
      <c r="CN57" s="1092">
        <v>65.3</v>
      </c>
      <c r="CO57" s="1092"/>
      <c r="CP57" s="1092"/>
      <c r="CQ57" s="1092"/>
      <c r="CR57" s="1092"/>
      <c r="CS57" s="1092"/>
      <c r="CT57" s="1092"/>
      <c r="CU57" s="1092"/>
      <c r="CV57" s="1092">
        <v>66.900000000000006</v>
      </c>
      <c r="CW57" s="1092"/>
      <c r="CX57" s="1092"/>
      <c r="CY57" s="1092"/>
      <c r="CZ57" s="1092"/>
      <c r="DA57" s="1092"/>
      <c r="DB57" s="1092"/>
      <c r="DC57" s="1092"/>
      <c r="DD57" s="1097"/>
      <c r="DE57" s="1060"/>
    </row>
    <row r="58" spans="1:109" s="1054" customFormat="1">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7.25">
      <c r="B63" s="737" t="s">
        <v>327</v>
      </c>
    </row>
    <row r="64" spans="1:109">
      <c r="B64" s="728"/>
      <c r="G64" s="1063"/>
      <c r="N64" s="1082"/>
      <c r="AM64" s="1063"/>
      <c r="AN64" s="1063" t="s">
        <v>534</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c r="B65" s="728"/>
      <c r="AN65" s="1083" t="s">
        <v>539</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c r="B71" s="728"/>
      <c r="G71" s="1066"/>
      <c r="I71" s="1070"/>
      <c r="J71" s="1071"/>
      <c r="K71" s="1071"/>
      <c r="L71" s="1078"/>
      <c r="M71" s="1071"/>
      <c r="N71" s="1078"/>
      <c r="AM71" s="1066"/>
      <c r="AN71" s="363" t="s">
        <v>168</v>
      </c>
    </row>
    <row r="72" spans="2:107">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524</v>
      </c>
      <c r="BQ72" s="1088"/>
      <c r="BR72" s="1088"/>
      <c r="BS72" s="1088"/>
      <c r="BT72" s="1088"/>
      <c r="BU72" s="1088"/>
      <c r="BV72" s="1088"/>
      <c r="BW72" s="1088"/>
      <c r="BX72" s="1088" t="s">
        <v>525</v>
      </c>
      <c r="BY72" s="1088"/>
      <c r="BZ72" s="1088"/>
      <c r="CA72" s="1088"/>
      <c r="CB72" s="1088"/>
      <c r="CC72" s="1088"/>
      <c r="CD72" s="1088"/>
      <c r="CE72" s="1088"/>
      <c r="CF72" s="1088" t="s">
        <v>526</v>
      </c>
      <c r="CG72" s="1088"/>
      <c r="CH72" s="1088"/>
      <c r="CI72" s="1088"/>
      <c r="CJ72" s="1088"/>
      <c r="CK72" s="1088"/>
      <c r="CL72" s="1088"/>
      <c r="CM72" s="1088"/>
      <c r="CN72" s="1088" t="s">
        <v>527</v>
      </c>
      <c r="CO72" s="1088"/>
      <c r="CP72" s="1088"/>
      <c r="CQ72" s="1088"/>
      <c r="CR72" s="1088"/>
      <c r="CS72" s="1088"/>
      <c r="CT72" s="1088"/>
      <c r="CU72" s="1088"/>
      <c r="CV72" s="1088" t="s">
        <v>232</v>
      </c>
      <c r="CW72" s="1088"/>
      <c r="CX72" s="1088"/>
      <c r="CY72" s="1088"/>
      <c r="CZ72" s="1088"/>
      <c r="DA72" s="1088"/>
      <c r="DB72" s="1088"/>
      <c r="DC72" s="1088"/>
    </row>
    <row r="73" spans="2:107">
      <c r="B73" s="728"/>
      <c r="G73" s="1065"/>
      <c r="H73" s="1065"/>
      <c r="I73" s="1065"/>
      <c r="J73" s="1065"/>
      <c r="K73" s="1075"/>
      <c r="L73" s="1075"/>
      <c r="M73" s="1075"/>
      <c r="N73" s="1075"/>
      <c r="AM73" s="1067"/>
      <c r="AN73" s="1087" t="s">
        <v>535</v>
      </c>
      <c r="AO73" s="1087"/>
      <c r="AP73" s="1087"/>
      <c r="AQ73" s="1087"/>
      <c r="AR73" s="1087"/>
      <c r="AS73" s="1087"/>
      <c r="AT73" s="1087"/>
      <c r="AU73" s="1087"/>
      <c r="AV73" s="1087"/>
      <c r="AW73" s="1087"/>
      <c r="AX73" s="1087"/>
      <c r="AY73" s="1087"/>
      <c r="AZ73" s="1087"/>
      <c r="BA73" s="1087"/>
      <c r="BB73" s="1087" t="s">
        <v>536</v>
      </c>
      <c r="BC73" s="1087"/>
      <c r="BD73" s="1087"/>
      <c r="BE73" s="1087"/>
      <c r="BF73" s="1087"/>
      <c r="BG73" s="1087"/>
      <c r="BH73" s="1087"/>
      <c r="BI73" s="1087"/>
      <c r="BJ73" s="1087"/>
      <c r="BK73" s="1087"/>
      <c r="BL73" s="1087"/>
      <c r="BM73" s="1087"/>
      <c r="BN73" s="1087"/>
      <c r="BO73" s="1087"/>
      <c r="BP73" s="1092">
        <v>63.6</v>
      </c>
      <c r="BQ73" s="1092"/>
      <c r="BR73" s="1092"/>
      <c r="BS73" s="1092"/>
      <c r="BT73" s="1092"/>
      <c r="BU73" s="1092"/>
      <c r="BV73" s="1092"/>
      <c r="BW73" s="1092"/>
      <c r="BX73" s="1092">
        <v>55.8</v>
      </c>
      <c r="BY73" s="1092"/>
      <c r="BZ73" s="1092"/>
      <c r="CA73" s="1092"/>
      <c r="CB73" s="1092"/>
      <c r="CC73" s="1092"/>
      <c r="CD73" s="1092"/>
      <c r="CE73" s="1092"/>
      <c r="CF73" s="1092">
        <v>38.299999999999997</v>
      </c>
      <c r="CG73" s="1092"/>
      <c r="CH73" s="1092"/>
      <c r="CI73" s="1092"/>
      <c r="CJ73" s="1092"/>
      <c r="CK73" s="1092"/>
      <c r="CL73" s="1092"/>
      <c r="CM73" s="1092"/>
      <c r="CN73" s="1092">
        <v>25.4</v>
      </c>
      <c r="CO73" s="1092"/>
      <c r="CP73" s="1092"/>
      <c r="CQ73" s="1092"/>
      <c r="CR73" s="1092"/>
      <c r="CS73" s="1092"/>
      <c r="CT73" s="1092"/>
      <c r="CU73" s="1092"/>
      <c r="CV73" s="1092">
        <v>12.4</v>
      </c>
      <c r="CW73" s="1092"/>
      <c r="CX73" s="1092"/>
      <c r="CY73" s="1092"/>
      <c r="CZ73" s="1092"/>
      <c r="DA73" s="1092"/>
      <c r="DB73" s="1092"/>
      <c r="DC73" s="1092"/>
    </row>
    <row r="74" spans="2:107">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411</v>
      </c>
      <c r="BC75" s="1087"/>
      <c r="BD75" s="1087"/>
      <c r="BE75" s="1087"/>
      <c r="BF75" s="1087"/>
      <c r="BG75" s="1087"/>
      <c r="BH75" s="1087"/>
      <c r="BI75" s="1087"/>
      <c r="BJ75" s="1087"/>
      <c r="BK75" s="1087"/>
      <c r="BL75" s="1087"/>
      <c r="BM75" s="1087"/>
      <c r="BN75" s="1087"/>
      <c r="BO75" s="1087"/>
      <c r="BP75" s="1092">
        <v>10.5</v>
      </c>
      <c r="BQ75" s="1092"/>
      <c r="BR75" s="1092"/>
      <c r="BS75" s="1092"/>
      <c r="BT75" s="1092"/>
      <c r="BU75" s="1092"/>
      <c r="BV75" s="1092"/>
      <c r="BW75" s="1092"/>
      <c r="BX75" s="1092">
        <v>10.7</v>
      </c>
      <c r="BY75" s="1092"/>
      <c r="BZ75" s="1092"/>
      <c r="CA75" s="1092"/>
      <c r="CB75" s="1092"/>
      <c r="CC75" s="1092"/>
      <c r="CD75" s="1092"/>
      <c r="CE75" s="1092"/>
      <c r="CF75" s="1092">
        <v>11.2</v>
      </c>
      <c r="CG75" s="1092"/>
      <c r="CH75" s="1092"/>
      <c r="CI75" s="1092"/>
      <c r="CJ75" s="1092"/>
      <c r="CK75" s="1092"/>
      <c r="CL75" s="1092"/>
      <c r="CM75" s="1092"/>
      <c r="CN75" s="1092">
        <v>12.1</v>
      </c>
      <c r="CO75" s="1092"/>
      <c r="CP75" s="1092"/>
      <c r="CQ75" s="1092"/>
      <c r="CR75" s="1092"/>
      <c r="CS75" s="1092"/>
      <c r="CT75" s="1092"/>
      <c r="CU75" s="1092"/>
      <c r="CV75" s="1092">
        <v>12.1</v>
      </c>
      <c r="CW75" s="1092"/>
      <c r="CX75" s="1092"/>
      <c r="CY75" s="1092"/>
      <c r="CZ75" s="1092"/>
      <c r="DA75" s="1092"/>
      <c r="DB75" s="1092"/>
      <c r="DC75" s="1092"/>
    </row>
    <row r="76" spans="2:107">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c r="B77" s="728"/>
      <c r="G77" s="1064"/>
      <c r="H77" s="1064"/>
      <c r="I77" s="1064"/>
      <c r="J77" s="1064"/>
      <c r="K77" s="1075"/>
      <c r="L77" s="1075"/>
      <c r="M77" s="1075"/>
      <c r="N77" s="1075"/>
      <c r="AN77" s="1088" t="s">
        <v>512</v>
      </c>
      <c r="AO77" s="1088"/>
      <c r="AP77" s="1088"/>
      <c r="AQ77" s="1088"/>
      <c r="AR77" s="1088"/>
      <c r="AS77" s="1088"/>
      <c r="AT77" s="1088"/>
      <c r="AU77" s="1088"/>
      <c r="AV77" s="1088"/>
      <c r="AW77" s="1088"/>
      <c r="AX77" s="1088"/>
      <c r="AY77" s="1088"/>
      <c r="AZ77" s="1088"/>
      <c r="BA77" s="1088"/>
      <c r="BB77" s="1087" t="s">
        <v>536</v>
      </c>
      <c r="BC77" s="1087"/>
      <c r="BD77" s="1087"/>
      <c r="BE77" s="1087"/>
      <c r="BF77" s="1087"/>
      <c r="BG77" s="1087"/>
      <c r="BH77" s="1087"/>
      <c r="BI77" s="1087"/>
      <c r="BJ77" s="1087"/>
      <c r="BK77" s="1087"/>
      <c r="BL77" s="1087"/>
      <c r="BM77" s="1087"/>
      <c r="BN77" s="1087"/>
      <c r="BO77" s="1087"/>
      <c r="BP77" s="1092">
        <v>38.700000000000003</v>
      </c>
      <c r="BQ77" s="1092"/>
      <c r="BR77" s="1092"/>
      <c r="BS77" s="1092"/>
      <c r="BT77" s="1092"/>
      <c r="BU77" s="1092"/>
      <c r="BV77" s="1092"/>
      <c r="BW77" s="1092"/>
      <c r="BX77" s="1092">
        <v>32.5</v>
      </c>
      <c r="BY77" s="1092"/>
      <c r="BZ77" s="1092"/>
      <c r="CA77" s="1092"/>
      <c r="CB77" s="1092"/>
      <c r="CC77" s="1092"/>
      <c r="CD77" s="1092"/>
      <c r="CE77" s="1092"/>
      <c r="CF77" s="1092">
        <v>25.4</v>
      </c>
      <c r="CG77" s="1092"/>
      <c r="CH77" s="1092"/>
      <c r="CI77" s="1092"/>
      <c r="CJ77" s="1092"/>
      <c r="CK77" s="1092"/>
      <c r="CL77" s="1092"/>
      <c r="CM77" s="1092"/>
      <c r="CN77" s="1092">
        <v>17.600000000000001</v>
      </c>
      <c r="CO77" s="1092"/>
      <c r="CP77" s="1092"/>
      <c r="CQ77" s="1092"/>
      <c r="CR77" s="1092"/>
      <c r="CS77" s="1092"/>
      <c r="CT77" s="1092"/>
      <c r="CU77" s="1092"/>
      <c r="CV77" s="1092">
        <v>17.2</v>
      </c>
      <c r="CW77" s="1092"/>
      <c r="CX77" s="1092"/>
      <c r="CY77" s="1092"/>
      <c r="CZ77" s="1092"/>
      <c r="DA77" s="1092"/>
      <c r="DB77" s="1092"/>
      <c r="DC77" s="1092"/>
    </row>
    <row r="78" spans="2:107">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411</v>
      </c>
      <c r="BC79" s="1087"/>
      <c r="BD79" s="1087"/>
      <c r="BE79" s="1087"/>
      <c r="BF79" s="1087"/>
      <c r="BG79" s="1087"/>
      <c r="BH79" s="1087"/>
      <c r="BI79" s="1087"/>
      <c r="BJ79" s="1087"/>
      <c r="BK79" s="1087"/>
      <c r="BL79" s="1087"/>
      <c r="BM79" s="1087"/>
      <c r="BN79" s="1087"/>
      <c r="BO79" s="1087"/>
      <c r="BP79" s="1092">
        <v>8.8000000000000007</v>
      </c>
      <c r="BQ79" s="1092"/>
      <c r="BR79" s="1092"/>
      <c r="BS79" s="1092"/>
      <c r="BT79" s="1092"/>
      <c r="BU79" s="1092"/>
      <c r="BV79" s="1092"/>
      <c r="BW79" s="1092"/>
      <c r="BX79" s="1092">
        <v>8.6999999999999993</v>
      </c>
      <c r="BY79" s="1092"/>
      <c r="BZ79" s="1092"/>
      <c r="CA79" s="1092"/>
      <c r="CB79" s="1092"/>
      <c r="CC79" s="1092"/>
      <c r="CD79" s="1092"/>
      <c r="CE79" s="1092"/>
      <c r="CF79" s="1092">
        <v>8.3000000000000007</v>
      </c>
      <c r="CG79" s="1092"/>
      <c r="CH79" s="1092"/>
      <c r="CI79" s="1092"/>
      <c r="CJ79" s="1092"/>
      <c r="CK79" s="1092"/>
      <c r="CL79" s="1092"/>
      <c r="CM79" s="1092"/>
      <c r="CN79" s="1092">
        <v>8.4</v>
      </c>
      <c r="CO79" s="1092"/>
      <c r="CP79" s="1092"/>
      <c r="CQ79" s="1092"/>
      <c r="CR79" s="1092"/>
      <c r="CS79" s="1092"/>
      <c r="CT79" s="1092"/>
      <c r="CU79" s="1092"/>
      <c r="CV79" s="1092">
        <v>8.6</v>
      </c>
      <c r="CW79" s="1092"/>
      <c r="CX79" s="1092"/>
      <c r="CY79" s="1092"/>
      <c r="CZ79" s="1092"/>
      <c r="DA79" s="1092"/>
      <c r="DB79" s="1092"/>
      <c r="DC79" s="1092"/>
    </row>
    <row r="80" spans="2:107">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c r="B81" s="728"/>
    </row>
    <row r="82" spans="2:109" ht="17.2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e9pN71xc9pniStRc94pKKPtbrNIoM8Z+O9BO7mIZs7EaLUOkdW2oHPLl3jjTbP4gRF7wS2pQxxu55hU+43Lf/w==" saltValue="QSmBSls/66DG4zpoEbV/i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8" scale="74"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94"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99</v>
      </c>
    </row>
  </sheetData>
  <sheetProtection algorithmName="SHA-512" hashValue="lHm3UUMDwVgoQsfVLEyA3F1K6e8ePt50Zi5xEhXhxWFzHioDUnivYZhXH99G8Oegr5W8Tv2Eo0hipfyL/mzicA==" saltValue="eGW7/21B1CiwLatkWbqp9w==" spinCount="100000" sheet="1" objects="1" scenarios="1"/>
  <phoneticPr fontId="33"/>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94" zoomScaleSheetLayoutView="55" workbookViewId="0">
      <selection activeCell="AF99" sqref="AF99"/>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99</v>
      </c>
    </row>
  </sheetData>
  <sheetProtection algorithmName="SHA-512" hashValue="ADAnQtzJeyqtXN7IcATWpq0++8mnsJZoCxm8IyzlCxZk2w8z2CZUXwyiNPaFZw0/t/OKmbHyub1iYc6oIo/EOA==" saltValue="KeRIyQbnWnpO1/NLMk7oLA==" spinCount="100000" sheet="1" objects="1" scenarios="1"/>
  <phoneticPr fontId="33"/>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302</v>
      </c>
      <c r="DI1" s="344"/>
      <c r="DJ1" s="344"/>
      <c r="DK1" s="344"/>
      <c r="DL1" s="344"/>
      <c r="DM1" s="344"/>
      <c r="DN1" s="351"/>
      <c r="DO1" s="1"/>
      <c r="DP1" s="343" t="s">
        <v>97</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304</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7</v>
      </c>
      <c r="C4" s="139"/>
      <c r="D4" s="139"/>
      <c r="E4" s="139"/>
      <c r="F4" s="139"/>
      <c r="G4" s="139"/>
      <c r="H4" s="139"/>
      <c r="I4" s="139"/>
      <c r="J4" s="139"/>
      <c r="K4" s="139"/>
      <c r="L4" s="139"/>
      <c r="M4" s="139"/>
      <c r="N4" s="139"/>
      <c r="O4" s="139"/>
      <c r="P4" s="139"/>
      <c r="Q4" s="144"/>
      <c r="R4" s="182" t="s">
        <v>309</v>
      </c>
      <c r="S4" s="139"/>
      <c r="T4" s="139"/>
      <c r="U4" s="139"/>
      <c r="V4" s="139"/>
      <c r="W4" s="139"/>
      <c r="X4" s="139"/>
      <c r="Y4" s="144"/>
      <c r="Z4" s="182" t="s">
        <v>312</v>
      </c>
      <c r="AA4" s="139"/>
      <c r="AB4" s="139"/>
      <c r="AC4" s="144"/>
      <c r="AD4" s="182" t="s">
        <v>234</v>
      </c>
      <c r="AE4" s="139"/>
      <c r="AF4" s="139"/>
      <c r="AG4" s="139"/>
      <c r="AH4" s="139"/>
      <c r="AI4" s="139"/>
      <c r="AJ4" s="139"/>
      <c r="AK4" s="144"/>
      <c r="AL4" s="182" t="s">
        <v>312</v>
      </c>
      <c r="AM4" s="139"/>
      <c r="AN4" s="139"/>
      <c r="AO4" s="144"/>
      <c r="AP4" s="298" t="s">
        <v>165</v>
      </c>
      <c r="AQ4" s="298"/>
      <c r="AR4" s="298"/>
      <c r="AS4" s="298"/>
      <c r="AT4" s="298"/>
      <c r="AU4" s="298"/>
      <c r="AV4" s="298"/>
      <c r="AW4" s="298"/>
      <c r="AX4" s="298"/>
      <c r="AY4" s="298"/>
      <c r="AZ4" s="298"/>
      <c r="BA4" s="298"/>
      <c r="BB4" s="298"/>
      <c r="BC4" s="298"/>
      <c r="BD4" s="298"/>
      <c r="BE4" s="298"/>
      <c r="BF4" s="298"/>
      <c r="BG4" s="298" t="s">
        <v>291</v>
      </c>
      <c r="BH4" s="298"/>
      <c r="BI4" s="298"/>
      <c r="BJ4" s="298"/>
      <c r="BK4" s="298"/>
      <c r="BL4" s="298"/>
      <c r="BM4" s="298"/>
      <c r="BN4" s="298"/>
      <c r="BO4" s="298" t="s">
        <v>312</v>
      </c>
      <c r="BP4" s="298"/>
      <c r="BQ4" s="298"/>
      <c r="BR4" s="298"/>
      <c r="BS4" s="298" t="s">
        <v>314</v>
      </c>
      <c r="BT4" s="298"/>
      <c r="BU4" s="298"/>
      <c r="BV4" s="298"/>
      <c r="BW4" s="298"/>
      <c r="BX4" s="298"/>
      <c r="BY4" s="298"/>
      <c r="BZ4" s="298"/>
      <c r="CA4" s="298"/>
      <c r="CB4" s="298"/>
      <c r="CD4" s="182" t="s">
        <v>315</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311</v>
      </c>
      <c r="C5" s="265"/>
      <c r="D5" s="265"/>
      <c r="E5" s="265"/>
      <c r="F5" s="265"/>
      <c r="G5" s="265"/>
      <c r="H5" s="265"/>
      <c r="I5" s="265"/>
      <c r="J5" s="265"/>
      <c r="K5" s="265"/>
      <c r="L5" s="265"/>
      <c r="M5" s="265"/>
      <c r="N5" s="265"/>
      <c r="O5" s="265"/>
      <c r="P5" s="265"/>
      <c r="Q5" s="268"/>
      <c r="R5" s="273">
        <v>3156474</v>
      </c>
      <c r="S5" s="276"/>
      <c r="T5" s="276"/>
      <c r="U5" s="276"/>
      <c r="V5" s="276"/>
      <c r="W5" s="276"/>
      <c r="X5" s="276"/>
      <c r="Y5" s="278"/>
      <c r="Z5" s="281">
        <v>25</v>
      </c>
      <c r="AA5" s="281"/>
      <c r="AB5" s="281"/>
      <c r="AC5" s="281"/>
      <c r="AD5" s="286">
        <v>3156474</v>
      </c>
      <c r="AE5" s="286"/>
      <c r="AF5" s="286"/>
      <c r="AG5" s="286"/>
      <c r="AH5" s="286"/>
      <c r="AI5" s="286"/>
      <c r="AJ5" s="286"/>
      <c r="AK5" s="286"/>
      <c r="AL5" s="291">
        <v>41.5</v>
      </c>
      <c r="AM5" s="293"/>
      <c r="AN5" s="293"/>
      <c r="AO5" s="295"/>
      <c r="AP5" s="260" t="s">
        <v>316</v>
      </c>
      <c r="AQ5" s="265"/>
      <c r="AR5" s="265"/>
      <c r="AS5" s="265"/>
      <c r="AT5" s="265"/>
      <c r="AU5" s="265"/>
      <c r="AV5" s="265"/>
      <c r="AW5" s="265"/>
      <c r="AX5" s="265"/>
      <c r="AY5" s="265"/>
      <c r="AZ5" s="265"/>
      <c r="BA5" s="265"/>
      <c r="BB5" s="265"/>
      <c r="BC5" s="265"/>
      <c r="BD5" s="265"/>
      <c r="BE5" s="265"/>
      <c r="BF5" s="268"/>
      <c r="BG5" s="274">
        <v>3147787</v>
      </c>
      <c r="BH5" s="217"/>
      <c r="BI5" s="217"/>
      <c r="BJ5" s="217"/>
      <c r="BK5" s="217"/>
      <c r="BL5" s="217"/>
      <c r="BM5" s="217"/>
      <c r="BN5" s="279"/>
      <c r="BO5" s="282">
        <v>99.7</v>
      </c>
      <c r="BP5" s="282"/>
      <c r="BQ5" s="282"/>
      <c r="BR5" s="282"/>
      <c r="BS5" s="287">
        <v>24926</v>
      </c>
      <c r="BT5" s="287"/>
      <c r="BU5" s="287"/>
      <c r="BV5" s="287"/>
      <c r="BW5" s="287"/>
      <c r="BX5" s="287"/>
      <c r="BY5" s="287"/>
      <c r="BZ5" s="287"/>
      <c r="CA5" s="287"/>
      <c r="CB5" s="325"/>
      <c r="CD5" s="182" t="s">
        <v>165</v>
      </c>
      <c r="CE5" s="139"/>
      <c r="CF5" s="139"/>
      <c r="CG5" s="139"/>
      <c r="CH5" s="139"/>
      <c r="CI5" s="139"/>
      <c r="CJ5" s="139"/>
      <c r="CK5" s="139"/>
      <c r="CL5" s="139"/>
      <c r="CM5" s="139"/>
      <c r="CN5" s="139"/>
      <c r="CO5" s="139"/>
      <c r="CP5" s="139"/>
      <c r="CQ5" s="144"/>
      <c r="CR5" s="182" t="s">
        <v>319</v>
      </c>
      <c r="CS5" s="139"/>
      <c r="CT5" s="139"/>
      <c r="CU5" s="139"/>
      <c r="CV5" s="139"/>
      <c r="CW5" s="139"/>
      <c r="CX5" s="139"/>
      <c r="CY5" s="144"/>
      <c r="CZ5" s="182" t="s">
        <v>312</v>
      </c>
      <c r="DA5" s="139"/>
      <c r="DB5" s="139"/>
      <c r="DC5" s="144"/>
      <c r="DD5" s="182" t="s">
        <v>320</v>
      </c>
      <c r="DE5" s="139"/>
      <c r="DF5" s="139"/>
      <c r="DG5" s="139"/>
      <c r="DH5" s="139"/>
      <c r="DI5" s="139"/>
      <c r="DJ5" s="139"/>
      <c r="DK5" s="139"/>
      <c r="DL5" s="139"/>
      <c r="DM5" s="139"/>
      <c r="DN5" s="139"/>
      <c r="DO5" s="139"/>
      <c r="DP5" s="144"/>
      <c r="DQ5" s="182" t="s">
        <v>322</v>
      </c>
      <c r="DR5" s="139"/>
      <c r="DS5" s="139"/>
      <c r="DT5" s="139"/>
      <c r="DU5" s="139"/>
      <c r="DV5" s="139"/>
      <c r="DW5" s="139"/>
      <c r="DX5" s="139"/>
      <c r="DY5" s="139"/>
      <c r="DZ5" s="139"/>
      <c r="EA5" s="139"/>
      <c r="EB5" s="139"/>
      <c r="EC5" s="144"/>
    </row>
    <row r="6" spans="2:143" ht="11.25" customHeight="1">
      <c r="B6" s="261" t="s">
        <v>323</v>
      </c>
      <c r="C6" s="1"/>
      <c r="D6" s="1"/>
      <c r="E6" s="1"/>
      <c r="F6" s="1"/>
      <c r="G6" s="1"/>
      <c r="H6" s="1"/>
      <c r="I6" s="1"/>
      <c r="J6" s="1"/>
      <c r="K6" s="1"/>
      <c r="L6" s="1"/>
      <c r="M6" s="1"/>
      <c r="N6" s="1"/>
      <c r="O6" s="1"/>
      <c r="P6" s="1"/>
      <c r="Q6" s="269"/>
      <c r="R6" s="274">
        <v>116623</v>
      </c>
      <c r="S6" s="217"/>
      <c r="T6" s="217"/>
      <c r="U6" s="217"/>
      <c r="V6" s="217"/>
      <c r="W6" s="217"/>
      <c r="X6" s="217"/>
      <c r="Y6" s="279"/>
      <c r="Z6" s="282">
        <v>0.9</v>
      </c>
      <c r="AA6" s="282"/>
      <c r="AB6" s="282"/>
      <c r="AC6" s="282"/>
      <c r="AD6" s="287">
        <v>116623</v>
      </c>
      <c r="AE6" s="287"/>
      <c r="AF6" s="287"/>
      <c r="AG6" s="287"/>
      <c r="AH6" s="287"/>
      <c r="AI6" s="287"/>
      <c r="AJ6" s="287"/>
      <c r="AK6" s="287"/>
      <c r="AL6" s="283">
        <v>1.5</v>
      </c>
      <c r="AM6" s="238"/>
      <c r="AN6" s="238"/>
      <c r="AO6" s="296"/>
      <c r="AP6" s="261" t="s">
        <v>106</v>
      </c>
      <c r="AQ6" s="1"/>
      <c r="AR6" s="1"/>
      <c r="AS6" s="1"/>
      <c r="AT6" s="1"/>
      <c r="AU6" s="1"/>
      <c r="AV6" s="1"/>
      <c r="AW6" s="1"/>
      <c r="AX6" s="1"/>
      <c r="AY6" s="1"/>
      <c r="AZ6" s="1"/>
      <c r="BA6" s="1"/>
      <c r="BB6" s="1"/>
      <c r="BC6" s="1"/>
      <c r="BD6" s="1"/>
      <c r="BE6" s="1"/>
      <c r="BF6" s="269"/>
      <c r="BG6" s="274">
        <v>3147787</v>
      </c>
      <c r="BH6" s="217"/>
      <c r="BI6" s="217"/>
      <c r="BJ6" s="217"/>
      <c r="BK6" s="217"/>
      <c r="BL6" s="217"/>
      <c r="BM6" s="217"/>
      <c r="BN6" s="279"/>
      <c r="BO6" s="282">
        <v>99.7</v>
      </c>
      <c r="BP6" s="282"/>
      <c r="BQ6" s="282"/>
      <c r="BR6" s="282"/>
      <c r="BS6" s="287">
        <v>24926</v>
      </c>
      <c r="BT6" s="287"/>
      <c r="BU6" s="287"/>
      <c r="BV6" s="287"/>
      <c r="BW6" s="287"/>
      <c r="BX6" s="287"/>
      <c r="BY6" s="287"/>
      <c r="BZ6" s="287"/>
      <c r="CA6" s="287"/>
      <c r="CB6" s="325"/>
      <c r="CD6" s="260" t="s">
        <v>324</v>
      </c>
      <c r="CE6" s="265"/>
      <c r="CF6" s="265"/>
      <c r="CG6" s="265"/>
      <c r="CH6" s="265"/>
      <c r="CI6" s="265"/>
      <c r="CJ6" s="265"/>
      <c r="CK6" s="265"/>
      <c r="CL6" s="265"/>
      <c r="CM6" s="265"/>
      <c r="CN6" s="265"/>
      <c r="CO6" s="265"/>
      <c r="CP6" s="265"/>
      <c r="CQ6" s="268"/>
      <c r="CR6" s="274">
        <v>116775</v>
      </c>
      <c r="CS6" s="217"/>
      <c r="CT6" s="217"/>
      <c r="CU6" s="217"/>
      <c r="CV6" s="217"/>
      <c r="CW6" s="217"/>
      <c r="CX6" s="217"/>
      <c r="CY6" s="279"/>
      <c r="CZ6" s="291">
        <v>1</v>
      </c>
      <c r="DA6" s="293"/>
      <c r="DB6" s="293"/>
      <c r="DC6" s="337"/>
      <c r="DD6" s="288" t="s">
        <v>202</v>
      </c>
      <c r="DE6" s="217"/>
      <c r="DF6" s="217"/>
      <c r="DG6" s="217"/>
      <c r="DH6" s="217"/>
      <c r="DI6" s="217"/>
      <c r="DJ6" s="217"/>
      <c r="DK6" s="217"/>
      <c r="DL6" s="217"/>
      <c r="DM6" s="217"/>
      <c r="DN6" s="217"/>
      <c r="DO6" s="217"/>
      <c r="DP6" s="279"/>
      <c r="DQ6" s="288">
        <v>116775</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969</v>
      </c>
      <c r="S7" s="217"/>
      <c r="T7" s="217"/>
      <c r="U7" s="217"/>
      <c r="V7" s="217"/>
      <c r="W7" s="217"/>
      <c r="X7" s="217"/>
      <c r="Y7" s="279"/>
      <c r="Z7" s="282">
        <v>0</v>
      </c>
      <c r="AA7" s="282"/>
      <c r="AB7" s="282"/>
      <c r="AC7" s="282"/>
      <c r="AD7" s="287">
        <v>969</v>
      </c>
      <c r="AE7" s="287"/>
      <c r="AF7" s="287"/>
      <c r="AG7" s="287"/>
      <c r="AH7" s="287"/>
      <c r="AI7" s="287"/>
      <c r="AJ7" s="287"/>
      <c r="AK7" s="287"/>
      <c r="AL7" s="283">
        <v>0</v>
      </c>
      <c r="AM7" s="238"/>
      <c r="AN7" s="238"/>
      <c r="AO7" s="296"/>
      <c r="AP7" s="261" t="s">
        <v>325</v>
      </c>
      <c r="AQ7" s="1"/>
      <c r="AR7" s="1"/>
      <c r="AS7" s="1"/>
      <c r="AT7" s="1"/>
      <c r="AU7" s="1"/>
      <c r="AV7" s="1"/>
      <c r="AW7" s="1"/>
      <c r="AX7" s="1"/>
      <c r="AY7" s="1"/>
      <c r="AZ7" s="1"/>
      <c r="BA7" s="1"/>
      <c r="BB7" s="1"/>
      <c r="BC7" s="1"/>
      <c r="BD7" s="1"/>
      <c r="BE7" s="1"/>
      <c r="BF7" s="269"/>
      <c r="BG7" s="274">
        <v>1401607</v>
      </c>
      <c r="BH7" s="217"/>
      <c r="BI7" s="217"/>
      <c r="BJ7" s="217"/>
      <c r="BK7" s="217"/>
      <c r="BL7" s="217"/>
      <c r="BM7" s="217"/>
      <c r="BN7" s="279"/>
      <c r="BO7" s="282">
        <v>44.4</v>
      </c>
      <c r="BP7" s="282"/>
      <c r="BQ7" s="282"/>
      <c r="BR7" s="282"/>
      <c r="BS7" s="287">
        <v>24926</v>
      </c>
      <c r="BT7" s="287"/>
      <c r="BU7" s="287"/>
      <c r="BV7" s="287"/>
      <c r="BW7" s="287"/>
      <c r="BX7" s="287"/>
      <c r="BY7" s="287"/>
      <c r="BZ7" s="287"/>
      <c r="CA7" s="287"/>
      <c r="CB7" s="325"/>
      <c r="CD7" s="261" t="s">
        <v>328</v>
      </c>
      <c r="CE7" s="1"/>
      <c r="CF7" s="1"/>
      <c r="CG7" s="1"/>
      <c r="CH7" s="1"/>
      <c r="CI7" s="1"/>
      <c r="CJ7" s="1"/>
      <c r="CK7" s="1"/>
      <c r="CL7" s="1"/>
      <c r="CM7" s="1"/>
      <c r="CN7" s="1"/>
      <c r="CO7" s="1"/>
      <c r="CP7" s="1"/>
      <c r="CQ7" s="269"/>
      <c r="CR7" s="274">
        <v>1857013</v>
      </c>
      <c r="CS7" s="217"/>
      <c r="CT7" s="217"/>
      <c r="CU7" s="217"/>
      <c r="CV7" s="217"/>
      <c r="CW7" s="217"/>
      <c r="CX7" s="217"/>
      <c r="CY7" s="279"/>
      <c r="CZ7" s="282">
        <v>15.4</v>
      </c>
      <c r="DA7" s="282"/>
      <c r="DB7" s="282"/>
      <c r="DC7" s="282"/>
      <c r="DD7" s="288">
        <v>64073</v>
      </c>
      <c r="DE7" s="217"/>
      <c r="DF7" s="217"/>
      <c r="DG7" s="217"/>
      <c r="DH7" s="217"/>
      <c r="DI7" s="217"/>
      <c r="DJ7" s="217"/>
      <c r="DK7" s="217"/>
      <c r="DL7" s="217"/>
      <c r="DM7" s="217"/>
      <c r="DN7" s="217"/>
      <c r="DO7" s="217"/>
      <c r="DP7" s="279"/>
      <c r="DQ7" s="288">
        <v>1459455</v>
      </c>
      <c r="DR7" s="217"/>
      <c r="DS7" s="217"/>
      <c r="DT7" s="217"/>
      <c r="DU7" s="217"/>
      <c r="DV7" s="217"/>
      <c r="DW7" s="217"/>
      <c r="DX7" s="217"/>
      <c r="DY7" s="217"/>
      <c r="DZ7" s="217"/>
      <c r="EA7" s="217"/>
      <c r="EB7" s="217"/>
      <c r="EC7" s="326"/>
    </row>
    <row r="8" spans="2:143" ht="11.25" customHeight="1">
      <c r="B8" s="261" t="s">
        <v>329</v>
      </c>
      <c r="C8" s="1"/>
      <c r="D8" s="1"/>
      <c r="E8" s="1"/>
      <c r="F8" s="1"/>
      <c r="G8" s="1"/>
      <c r="H8" s="1"/>
      <c r="I8" s="1"/>
      <c r="J8" s="1"/>
      <c r="K8" s="1"/>
      <c r="L8" s="1"/>
      <c r="M8" s="1"/>
      <c r="N8" s="1"/>
      <c r="O8" s="1"/>
      <c r="P8" s="1"/>
      <c r="Q8" s="269"/>
      <c r="R8" s="274">
        <v>16935</v>
      </c>
      <c r="S8" s="217"/>
      <c r="T8" s="217"/>
      <c r="U8" s="217"/>
      <c r="V8" s="217"/>
      <c r="W8" s="217"/>
      <c r="X8" s="217"/>
      <c r="Y8" s="279"/>
      <c r="Z8" s="282">
        <v>0.1</v>
      </c>
      <c r="AA8" s="282"/>
      <c r="AB8" s="282"/>
      <c r="AC8" s="282"/>
      <c r="AD8" s="287">
        <v>16935</v>
      </c>
      <c r="AE8" s="287"/>
      <c r="AF8" s="287"/>
      <c r="AG8" s="287"/>
      <c r="AH8" s="287"/>
      <c r="AI8" s="287"/>
      <c r="AJ8" s="287"/>
      <c r="AK8" s="287"/>
      <c r="AL8" s="283">
        <v>0.2</v>
      </c>
      <c r="AM8" s="238"/>
      <c r="AN8" s="238"/>
      <c r="AO8" s="296"/>
      <c r="AP8" s="261" t="s">
        <v>123</v>
      </c>
      <c r="AQ8" s="1"/>
      <c r="AR8" s="1"/>
      <c r="AS8" s="1"/>
      <c r="AT8" s="1"/>
      <c r="AU8" s="1"/>
      <c r="AV8" s="1"/>
      <c r="AW8" s="1"/>
      <c r="AX8" s="1"/>
      <c r="AY8" s="1"/>
      <c r="AZ8" s="1"/>
      <c r="BA8" s="1"/>
      <c r="BB8" s="1"/>
      <c r="BC8" s="1"/>
      <c r="BD8" s="1"/>
      <c r="BE8" s="1"/>
      <c r="BF8" s="269"/>
      <c r="BG8" s="274">
        <v>41349</v>
      </c>
      <c r="BH8" s="217"/>
      <c r="BI8" s="217"/>
      <c r="BJ8" s="217"/>
      <c r="BK8" s="217"/>
      <c r="BL8" s="217"/>
      <c r="BM8" s="217"/>
      <c r="BN8" s="279"/>
      <c r="BO8" s="282">
        <v>1.3</v>
      </c>
      <c r="BP8" s="282"/>
      <c r="BQ8" s="282"/>
      <c r="BR8" s="282"/>
      <c r="BS8" s="287" t="s">
        <v>202</v>
      </c>
      <c r="BT8" s="287"/>
      <c r="BU8" s="287"/>
      <c r="BV8" s="287"/>
      <c r="BW8" s="287"/>
      <c r="BX8" s="287"/>
      <c r="BY8" s="287"/>
      <c r="BZ8" s="287"/>
      <c r="CA8" s="287"/>
      <c r="CB8" s="325"/>
      <c r="CD8" s="261" t="s">
        <v>332</v>
      </c>
      <c r="CE8" s="1"/>
      <c r="CF8" s="1"/>
      <c r="CG8" s="1"/>
      <c r="CH8" s="1"/>
      <c r="CI8" s="1"/>
      <c r="CJ8" s="1"/>
      <c r="CK8" s="1"/>
      <c r="CL8" s="1"/>
      <c r="CM8" s="1"/>
      <c r="CN8" s="1"/>
      <c r="CO8" s="1"/>
      <c r="CP8" s="1"/>
      <c r="CQ8" s="269"/>
      <c r="CR8" s="274">
        <v>3257483</v>
      </c>
      <c r="CS8" s="217"/>
      <c r="CT8" s="217"/>
      <c r="CU8" s="217"/>
      <c r="CV8" s="217"/>
      <c r="CW8" s="217"/>
      <c r="CX8" s="217"/>
      <c r="CY8" s="279"/>
      <c r="CZ8" s="282">
        <v>27</v>
      </c>
      <c r="DA8" s="282"/>
      <c r="DB8" s="282"/>
      <c r="DC8" s="282"/>
      <c r="DD8" s="288">
        <v>12158</v>
      </c>
      <c r="DE8" s="217"/>
      <c r="DF8" s="217"/>
      <c r="DG8" s="217"/>
      <c r="DH8" s="217"/>
      <c r="DI8" s="217"/>
      <c r="DJ8" s="217"/>
      <c r="DK8" s="217"/>
      <c r="DL8" s="217"/>
      <c r="DM8" s="217"/>
      <c r="DN8" s="217"/>
      <c r="DO8" s="217"/>
      <c r="DP8" s="279"/>
      <c r="DQ8" s="288">
        <v>1941368</v>
      </c>
      <c r="DR8" s="217"/>
      <c r="DS8" s="217"/>
      <c r="DT8" s="217"/>
      <c r="DU8" s="217"/>
      <c r="DV8" s="217"/>
      <c r="DW8" s="217"/>
      <c r="DX8" s="217"/>
      <c r="DY8" s="217"/>
      <c r="DZ8" s="217"/>
      <c r="EA8" s="217"/>
      <c r="EB8" s="217"/>
      <c r="EC8" s="326"/>
    </row>
    <row r="9" spans="2:143" ht="11.25" customHeight="1">
      <c r="B9" s="261" t="s">
        <v>331</v>
      </c>
      <c r="C9" s="1"/>
      <c r="D9" s="1"/>
      <c r="E9" s="1"/>
      <c r="F9" s="1"/>
      <c r="G9" s="1"/>
      <c r="H9" s="1"/>
      <c r="I9" s="1"/>
      <c r="J9" s="1"/>
      <c r="K9" s="1"/>
      <c r="L9" s="1"/>
      <c r="M9" s="1"/>
      <c r="N9" s="1"/>
      <c r="O9" s="1"/>
      <c r="P9" s="1"/>
      <c r="Q9" s="269"/>
      <c r="R9" s="274">
        <v>19390</v>
      </c>
      <c r="S9" s="217"/>
      <c r="T9" s="217"/>
      <c r="U9" s="217"/>
      <c r="V9" s="217"/>
      <c r="W9" s="217"/>
      <c r="X9" s="217"/>
      <c r="Y9" s="279"/>
      <c r="Z9" s="282">
        <v>0.2</v>
      </c>
      <c r="AA9" s="282"/>
      <c r="AB9" s="282"/>
      <c r="AC9" s="282"/>
      <c r="AD9" s="287">
        <v>19390</v>
      </c>
      <c r="AE9" s="287"/>
      <c r="AF9" s="287"/>
      <c r="AG9" s="287"/>
      <c r="AH9" s="287"/>
      <c r="AI9" s="287"/>
      <c r="AJ9" s="287"/>
      <c r="AK9" s="287"/>
      <c r="AL9" s="283">
        <v>0.3</v>
      </c>
      <c r="AM9" s="238"/>
      <c r="AN9" s="238"/>
      <c r="AO9" s="296"/>
      <c r="AP9" s="261" t="s">
        <v>333</v>
      </c>
      <c r="AQ9" s="1"/>
      <c r="AR9" s="1"/>
      <c r="AS9" s="1"/>
      <c r="AT9" s="1"/>
      <c r="AU9" s="1"/>
      <c r="AV9" s="1"/>
      <c r="AW9" s="1"/>
      <c r="AX9" s="1"/>
      <c r="AY9" s="1"/>
      <c r="AZ9" s="1"/>
      <c r="BA9" s="1"/>
      <c r="BB9" s="1"/>
      <c r="BC9" s="1"/>
      <c r="BD9" s="1"/>
      <c r="BE9" s="1"/>
      <c r="BF9" s="269"/>
      <c r="BG9" s="274">
        <v>1096477</v>
      </c>
      <c r="BH9" s="217"/>
      <c r="BI9" s="217"/>
      <c r="BJ9" s="217"/>
      <c r="BK9" s="217"/>
      <c r="BL9" s="217"/>
      <c r="BM9" s="217"/>
      <c r="BN9" s="279"/>
      <c r="BO9" s="282">
        <v>34.700000000000003</v>
      </c>
      <c r="BP9" s="282"/>
      <c r="BQ9" s="282"/>
      <c r="BR9" s="282"/>
      <c r="BS9" s="287" t="s">
        <v>202</v>
      </c>
      <c r="BT9" s="287"/>
      <c r="BU9" s="287"/>
      <c r="BV9" s="287"/>
      <c r="BW9" s="287"/>
      <c r="BX9" s="287"/>
      <c r="BY9" s="287"/>
      <c r="BZ9" s="287"/>
      <c r="CA9" s="287"/>
      <c r="CB9" s="325"/>
      <c r="CD9" s="261" t="s">
        <v>336</v>
      </c>
      <c r="CE9" s="1"/>
      <c r="CF9" s="1"/>
      <c r="CG9" s="1"/>
      <c r="CH9" s="1"/>
      <c r="CI9" s="1"/>
      <c r="CJ9" s="1"/>
      <c r="CK9" s="1"/>
      <c r="CL9" s="1"/>
      <c r="CM9" s="1"/>
      <c r="CN9" s="1"/>
      <c r="CO9" s="1"/>
      <c r="CP9" s="1"/>
      <c r="CQ9" s="269"/>
      <c r="CR9" s="274">
        <v>1491957</v>
      </c>
      <c r="CS9" s="217"/>
      <c r="CT9" s="217"/>
      <c r="CU9" s="217"/>
      <c r="CV9" s="217"/>
      <c r="CW9" s="217"/>
      <c r="CX9" s="217"/>
      <c r="CY9" s="279"/>
      <c r="CZ9" s="282">
        <v>12.4</v>
      </c>
      <c r="DA9" s="282"/>
      <c r="DB9" s="282"/>
      <c r="DC9" s="282"/>
      <c r="DD9" s="288">
        <v>158307</v>
      </c>
      <c r="DE9" s="217"/>
      <c r="DF9" s="217"/>
      <c r="DG9" s="217"/>
      <c r="DH9" s="217"/>
      <c r="DI9" s="217"/>
      <c r="DJ9" s="217"/>
      <c r="DK9" s="217"/>
      <c r="DL9" s="217"/>
      <c r="DM9" s="217"/>
      <c r="DN9" s="217"/>
      <c r="DO9" s="217"/>
      <c r="DP9" s="279"/>
      <c r="DQ9" s="288">
        <v>1194889</v>
      </c>
      <c r="DR9" s="217"/>
      <c r="DS9" s="217"/>
      <c r="DT9" s="217"/>
      <c r="DU9" s="217"/>
      <c r="DV9" s="217"/>
      <c r="DW9" s="217"/>
      <c r="DX9" s="217"/>
      <c r="DY9" s="217"/>
      <c r="DZ9" s="217"/>
      <c r="EA9" s="217"/>
      <c r="EB9" s="217"/>
      <c r="EC9" s="326"/>
    </row>
    <row r="10" spans="2:143" ht="11.25" customHeight="1">
      <c r="B10" s="261" t="s">
        <v>129</v>
      </c>
      <c r="C10" s="1"/>
      <c r="D10" s="1"/>
      <c r="E10" s="1"/>
      <c r="F10" s="1"/>
      <c r="G10" s="1"/>
      <c r="H10" s="1"/>
      <c r="I10" s="1"/>
      <c r="J10" s="1"/>
      <c r="K10" s="1"/>
      <c r="L10" s="1"/>
      <c r="M10" s="1"/>
      <c r="N10" s="1"/>
      <c r="O10" s="1"/>
      <c r="P10" s="1"/>
      <c r="Q10" s="269"/>
      <c r="R10" s="274" t="s">
        <v>202</v>
      </c>
      <c r="S10" s="217"/>
      <c r="T10" s="217"/>
      <c r="U10" s="217"/>
      <c r="V10" s="217"/>
      <c r="W10" s="217"/>
      <c r="X10" s="217"/>
      <c r="Y10" s="279"/>
      <c r="Z10" s="282" t="s">
        <v>202</v>
      </c>
      <c r="AA10" s="282"/>
      <c r="AB10" s="282"/>
      <c r="AC10" s="282"/>
      <c r="AD10" s="287" t="s">
        <v>202</v>
      </c>
      <c r="AE10" s="287"/>
      <c r="AF10" s="287"/>
      <c r="AG10" s="287"/>
      <c r="AH10" s="287"/>
      <c r="AI10" s="287"/>
      <c r="AJ10" s="287"/>
      <c r="AK10" s="287"/>
      <c r="AL10" s="283" t="s">
        <v>202</v>
      </c>
      <c r="AM10" s="238"/>
      <c r="AN10" s="238"/>
      <c r="AO10" s="296"/>
      <c r="AP10" s="261" t="s">
        <v>194</v>
      </c>
      <c r="AQ10" s="1"/>
      <c r="AR10" s="1"/>
      <c r="AS10" s="1"/>
      <c r="AT10" s="1"/>
      <c r="AU10" s="1"/>
      <c r="AV10" s="1"/>
      <c r="AW10" s="1"/>
      <c r="AX10" s="1"/>
      <c r="AY10" s="1"/>
      <c r="AZ10" s="1"/>
      <c r="BA10" s="1"/>
      <c r="BB10" s="1"/>
      <c r="BC10" s="1"/>
      <c r="BD10" s="1"/>
      <c r="BE10" s="1"/>
      <c r="BF10" s="269"/>
      <c r="BG10" s="274">
        <v>72669</v>
      </c>
      <c r="BH10" s="217"/>
      <c r="BI10" s="217"/>
      <c r="BJ10" s="217"/>
      <c r="BK10" s="217"/>
      <c r="BL10" s="217"/>
      <c r="BM10" s="217"/>
      <c r="BN10" s="279"/>
      <c r="BO10" s="282">
        <v>2.2999999999999998</v>
      </c>
      <c r="BP10" s="282"/>
      <c r="BQ10" s="282"/>
      <c r="BR10" s="282"/>
      <c r="BS10" s="287" t="s">
        <v>202</v>
      </c>
      <c r="BT10" s="287"/>
      <c r="BU10" s="287"/>
      <c r="BV10" s="287"/>
      <c r="BW10" s="287"/>
      <c r="BX10" s="287"/>
      <c r="BY10" s="287"/>
      <c r="BZ10" s="287"/>
      <c r="CA10" s="287"/>
      <c r="CB10" s="325"/>
      <c r="CD10" s="261" t="s">
        <v>228</v>
      </c>
      <c r="CE10" s="1"/>
      <c r="CF10" s="1"/>
      <c r="CG10" s="1"/>
      <c r="CH10" s="1"/>
      <c r="CI10" s="1"/>
      <c r="CJ10" s="1"/>
      <c r="CK10" s="1"/>
      <c r="CL10" s="1"/>
      <c r="CM10" s="1"/>
      <c r="CN10" s="1"/>
      <c r="CO10" s="1"/>
      <c r="CP10" s="1"/>
      <c r="CQ10" s="269"/>
      <c r="CR10" s="274">
        <v>5023</v>
      </c>
      <c r="CS10" s="217"/>
      <c r="CT10" s="217"/>
      <c r="CU10" s="217"/>
      <c r="CV10" s="217"/>
      <c r="CW10" s="217"/>
      <c r="CX10" s="217"/>
      <c r="CY10" s="279"/>
      <c r="CZ10" s="282">
        <v>0</v>
      </c>
      <c r="DA10" s="282"/>
      <c r="DB10" s="282"/>
      <c r="DC10" s="282"/>
      <c r="DD10" s="288" t="s">
        <v>202</v>
      </c>
      <c r="DE10" s="217"/>
      <c r="DF10" s="217"/>
      <c r="DG10" s="217"/>
      <c r="DH10" s="217"/>
      <c r="DI10" s="217"/>
      <c r="DJ10" s="217"/>
      <c r="DK10" s="217"/>
      <c r="DL10" s="217"/>
      <c r="DM10" s="217"/>
      <c r="DN10" s="217"/>
      <c r="DO10" s="217"/>
      <c r="DP10" s="279"/>
      <c r="DQ10" s="288">
        <v>5023</v>
      </c>
      <c r="DR10" s="217"/>
      <c r="DS10" s="217"/>
      <c r="DT10" s="217"/>
      <c r="DU10" s="217"/>
      <c r="DV10" s="217"/>
      <c r="DW10" s="217"/>
      <c r="DX10" s="217"/>
      <c r="DY10" s="217"/>
      <c r="DZ10" s="217"/>
      <c r="EA10" s="217"/>
      <c r="EB10" s="217"/>
      <c r="EC10" s="326"/>
    </row>
    <row r="11" spans="2:143" ht="11.25" customHeight="1">
      <c r="B11" s="261" t="s">
        <v>104</v>
      </c>
      <c r="C11" s="1"/>
      <c r="D11" s="1"/>
      <c r="E11" s="1"/>
      <c r="F11" s="1"/>
      <c r="G11" s="1"/>
      <c r="H11" s="1"/>
      <c r="I11" s="1"/>
      <c r="J11" s="1"/>
      <c r="K11" s="1"/>
      <c r="L11" s="1"/>
      <c r="M11" s="1"/>
      <c r="N11" s="1"/>
      <c r="O11" s="1"/>
      <c r="P11" s="1"/>
      <c r="Q11" s="269"/>
      <c r="R11" s="274">
        <v>582501</v>
      </c>
      <c r="S11" s="217"/>
      <c r="T11" s="217"/>
      <c r="U11" s="217"/>
      <c r="V11" s="217"/>
      <c r="W11" s="217"/>
      <c r="X11" s="217"/>
      <c r="Y11" s="279"/>
      <c r="Z11" s="283">
        <v>4.5999999999999996</v>
      </c>
      <c r="AA11" s="238"/>
      <c r="AB11" s="238"/>
      <c r="AC11" s="285"/>
      <c r="AD11" s="288">
        <v>582501</v>
      </c>
      <c r="AE11" s="217"/>
      <c r="AF11" s="217"/>
      <c r="AG11" s="217"/>
      <c r="AH11" s="217"/>
      <c r="AI11" s="217"/>
      <c r="AJ11" s="217"/>
      <c r="AK11" s="279"/>
      <c r="AL11" s="283">
        <v>7.7</v>
      </c>
      <c r="AM11" s="238"/>
      <c r="AN11" s="238"/>
      <c r="AO11" s="296"/>
      <c r="AP11" s="261" t="s">
        <v>338</v>
      </c>
      <c r="AQ11" s="1"/>
      <c r="AR11" s="1"/>
      <c r="AS11" s="1"/>
      <c r="AT11" s="1"/>
      <c r="AU11" s="1"/>
      <c r="AV11" s="1"/>
      <c r="AW11" s="1"/>
      <c r="AX11" s="1"/>
      <c r="AY11" s="1"/>
      <c r="AZ11" s="1"/>
      <c r="BA11" s="1"/>
      <c r="BB11" s="1"/>
      <c r="BC11" s="1"/>
      <c r="BD11" s="1"/>
      <c r="BE11" s="1"/>
      <c r="BF11" s="269"/>
      <c r="BG11" s="274">
        <v>191112</v>
      </c>
      <c r="BH11" s="217"/>
      <c r="BI11" s="217"/>
      <c r="BJ11" s="217"/>
      <c r="BK11" s="217"/>
      <c r="BL11" s="217"/>
      <c r="BM11" s="217"/>
      <c r="BN11" s="279"/>
      <c r="BO11" s="282">
        <v>6.1</v>
      </c>
      <c r="BP11" s="282"/>
      <c r="BQ11" s="282"/>
      <c r="BR11" s="282"/>
      <c r="BS11" s="287">
        <v>24926</v>
      </c>
      <c r="BT11" s="287"/>
      <c r="BU11" s="287"/>
      <c r="BV11" s="287"/>
      <c r="BW11" s="287"/>
      <c r="BX11" s="287"/>
      <c r="BY11" s="287"/>
      <c r="BZ11" s="287"/>
      <c r="CA11" s="287"/>
      <c r="CB11" s="325"/>
      <c r="CD11" s="261" t="s">
        <v>341</v>
      </c>
      <c r="CE11" s="1"/>
      <c r="CF11" s="1"/>
      <c r="CG11" s="1"/>
      <c r="CH11" s="1"/>
      <c r="CI11" s="1"/>
      <c r="CJ11" s="1"/>
      <c r="CK11" s="1"/>
      <c r="CL11" s="1"/>
      <c r="CM11" s="1"/>
      <c r="CN11" s="1"/>
      <c r="CO11" s="1"/>
      <c r="CP11" s="1"/>
      <c r="CQ11" s="269"/>
      <c r="CR11" s="274">
        <v>301560</v>
      </c>
      <c r="CS11" s="217"/>
      <c r="CT11" s="217"/>
      <c r="CU11" s="217"/>
      <c r="CV11" s="217"/>
      <c r="CW11" s="217"/>
      <c r="CX11" s="217"/>
      <c r="CY11" s="279"/>
      <c r="CZ11" s="282">
        <v>2.5</v>
      </c>
      <c r="DA11" s="282"/>
      <c r="DB11" s="282"/>
      <c r="DC11" s="282"/>
      <c r="DD11" s="288">
        <v>150164</v>
      </c>
      <c r="DE11" s="217"/>
      <c r="DF11" s="217"/>
      <c r="DG11" s="217"/>
      <c r="DH11" s="217"/>
      <c r="DI11" s="217"/>
      <c r="DJ11" s="217"/>
      <c r="DK11" s="217"/>
      <c r="DL11" s="217"/>
      <c r="DM11" s="217"/>
      <c r="DN11" s="217"/>
      <c r="DO11" s="217"/>
      <c r="DP11" s="279"/>
      <c r="DQ11" s="288">
        <v>134388</v>
      </c>
      <c r="DR11" s="217"/>
      <c r="DS11" s="217"/>
      <c r="DT11" s="217"/>
      <c r="DU11" s="217"/>
      <c r="DV11" s="217"/>
      <c r="DW11" s="217"/>
      <c r="DX11" s="217"/>
      <c r="DY11" s="217"/>
      <c r="DZ11" s="217"/>
      <c r="EA11" s="217"/>
      <c r="EB11" s="217"/>
      <c r="EC11" s="326"/>
    </row>
    <row r="12" spans="2:143" ht="11.25" customHeight="1">
      <c r="B12" s="261" t="s">
        <v>147</v>
      </c>
      <c r="C12" s="1"/>
      <c r="D12" s="1"/>
      <c r="E12" s="1"/>
      <c r="F12" s="1"/>
      <c r="G12" s="1"/>
      <c r="H12" s="1"/>
      <c r="I12" s="1"/>
      <c r="J12" s="1"/>
      <c r="K12" s="1"/>
      <c r="L12" s="1"/>
      <c r="M12" s="1"/>
      <c r="N12" s="1"/>
      <c r="O12" s="1"/>
      <c r="P12" s="1"/>
      <c r="Q12" s="269"/>
      <c r="R12" s="274">
        <v>120064</v>
      </c>
      <c r="S12" s="217"/>
      <c r="T12" s="217"/>
      <c r="U12" s="217"/>
      <c r="V12" s="217"/>
      <c r="W12" s="217"/>
      <c r="X12" s="217"/>
      <c r="Y12" s="279"/>
      <c r="Z12" s="282">
        <v>0.9</v>
      </c>
      <c r="AA12" s="282"/>
      <c r="AB12" s="282"/>
      <c r="AC12" s="282"/>
      <c r="AD12" s="287">
        <v>120064</v>
      </c>
      <c r="AE12" s="287"/>
      <c r="AF12" s="287"/>
      <c r="AG12" s="287"/>
      <c r="AH12" s="287"/>
      <c r="AI12" s="287"/>
      <c r="AJ12" s="287"/>
      <c r="AK12" s="287"/>
      <c r="AL12" s="283">
        <v>1.6</v>
      </c>
      <c r="AM12" s="238"/>
      <c r="AN12" s="238"/>
      <c r="AO12" s="296"/>
      <c r="AP12" s="261" t="s">
        <v>342</v>
      </c>
      <c r="AQ12" s="1"/>
      <c r="AR12" s="1"/>
      <c r="AS12" s="1"/>
      <c r="AT12" s="1"/>
      <c r="AU12" s="1"/>
      <c r="AV12" s="1"/>
      <c r="AW12" s="1"/>
      <c r="AX12" s="1"/>
      <c r="AY12" s="1"/>
      <c r="AZ12" s="1"/>
      <c r="BA12" s="1"/>
      <c r="BB12" s="1"/>
      <c r="BC12" s="1"/>
      <c r="BD12" s="1"/>
      <c r="BE12" s="1"/>
      <c r="BF12" s="269"/>
      <c r="BG12" s="274">
        <v>1502190</v>
      </c>
      <c r="BH12" s="217"/>
      <c r="BI12" s="217"/>
      <c r="BJ12" s="217"/>
      <c r="BK12" s="217"/>
      <c r="BL12" s="217"/>
      <c r="BM12" s="217"/>
      <c r="BN12" s="279"/>
      <c r="BO12" s="282">
        <v>47.6</v>
      </c>
      <c r="BP12" s="282"/>
      <c r="BQ12" s="282"/>
      <c r="BR12" s="282"/>
      <c r="BS12" s="287" t="s">
        <v>202</v>
      </c>
      <c r="BT12" s="287"/>
      <c r="BU12" s="287"/>
      <c r="BV12" s="287"/>
      <c r="BW12" s="287"/>
      <c r="BX12" s="287"/>
      <c r="BY12" s="287"/>
      <c r="BZ12" s="287"/>
      <c r="CA12" s="287"/>
      <c r="CB12" s="325"/>
      <c r="CD12" s="261" t="s">
        <v>89</v>
      </c>
      <c r="CE12" s="1"/>
      <c r="CF12" s="1"/>
      <c r="CG12" s="1"/>
      <c r="CH12" s="1"/>
      <c r="CI12" s="1"/>
      <c r="CJ12" s="1"/>
      <c r="CK12" s="1"/>
      <c r="CL12" s="1"/>
      <c r="CM12" s="1"/>
      <c r="CN12" s="1"/>
      <c r="CO12" s="1"/>
      <c r="CP12" s="1"/>
      <c r="CQ12" s="269"/>
      <c r="CR12" s="274">
        <v>221019</v>
      </c>
      <c r="CS12" s="217"/>
      <c r="CT12" s="217"/>
      <c r="CU12" s="217"/>
      <c r="CV12" s="217"/>
      <c r="CW12" s="217"/>
      <c r="CX12" s="217"/>
      <c r="CY12" s="279"/>
      <c r="CZ12" s="282">
        <v>1.8</v>
      </c>
      <c r="DA12" s="282"/>
      <c r="DB12" s="282"/>
      <c r="DC12" s="282"/>
      <c r="DD12" s="288">
        <v>6919</v>
      </c>
      <c r="DE12" s="217"/>
      <c r="DF12" s="217"/>
      <c r="DG12" s="217"/>
      <c r="DH12" s="217"/>
      <c r="DI12" s="217"/>
      <c r="DJ12" s="217"/>
      <c r="DK12" s="217"/>
      <c r="DL12" s="217"/>
      <c r="DM12" s="217"/>
      <c r="DN12" s="217"/>
      <c r="DO12" s="217"/>
      <c r="DP12" s="279"/>
      <c r="DQ12" s="288">
        <v>158694</v>
      </c>
      <c r="DR12" s="217"/>
      <c r="DS12" s="217"/>
      <c r="DT12" s="217"/>
      <c r="DU12" s="217"/>
      <c r="DV12" s="217"/>
      <c r="DW12" s="217"/>
      <c r="DX12" s="217"/>
      <c r="DY12" s="217"/>
      <c r="DZ12" s="217"/>
      <c r="EA12" s="217"/>
      <c r="EB12" s="217"/>
      <c r="EC12" s="326"/>
    </row>
    <row r="13" spans="2:143" ht="11.25" customHeight="1">
      <c r="B13" s="261" t="s">
        <v>343</v>
      </c>
      <c r="C13" s="1"/>
      <c r="D13" s="1"/>
      <c r="E13" s="1"/>
      <c r="F13" s="1"/>
      <c r="G13" s="1"/>
      <c r="H13" s="1"/>
      <c r="I13" s="1"/>
      <c r="J13" s="1"/>
      <c r="K13" s="1"/>
      <c r="L13" s="1"/>
      <c r="M13" s="1"/>
      <c r="N13" s="1"/>
      <c r="O13" s="1"/>
      <c r="P13" s="1"/>
      <c r="Q13" s="269"/>
      <c r="R13" s="274" t="s">
        <v>202</v>
      </c>
      <c r="S13" s="217"/>
      <c r="T13" s="217"/>
      <c r="U13" s="217"/>
      <c r="V13" s="217"/>
      <c r="W13" s="217"/>
      <c r="X13" s="217"/>
      <c r="Y13" s="279"/>
      <c r="Z13" s="282" t="s">
        <v>202</v>
      </c>
      <c r="AA13" s="282"/>
      <c r="AB13" s="282"/>
      <c r="AC13" s="282"/>
      <c r="AD13" s="287" t="s">
        <v>202</v>
      </c>
      <c r="AE13" s="287"/>
      <c r="AF13" s="287"/>
      <c r="AG13" s="287"/>
      <c r="AH13" s="287"/>
      <c r="AI13" s="287"/>
      <c r="AJ13" s="287"/>
      <c r="AK13" s="287"/>
      <c r="AL13" s="283" t="s">
        <v>202</v>
      </c>
      <c r="AM13" s="238"/>
      <c r="AN13" s="238"/>
      <c r="AO13" s="296"/>
      <c r="AP13" s="261" t="s">
        <v>345</v>
      </c>
      <c r="AQ13" s="1"/>
      <c r="AR13" s="1"/>
      <c r="AS13" s="1"/>
      <c r="AT13" s="1"/>
      <c r="AU13" s="1"/>
      <c r="AV13" s="1"/>
      <c r="AW13" s="1"/>
      <c r="AX13" s="1"/>
      <c r="AY13" s="1"/>
      <c r="AZ13" s="1"/>
      <c r="BA13" s="1"/>
      <c r="BB13" s="1"/>
      <c r="BC13" s="1"/>
      <c r="BD13" s="1"/>
      <c r="BE13" s="1"/>
      <c r="BF13" s="269"/>
      <c r="BG13" s="274">
        <v>1499377</v>
      </c>
      <c r="BH13" s="217"/>
      <c r="BI13" s="217"/>
      <c r="BJ13" s="217"/>
      <c r="BK13" s="217"/>
      <c r="BL13" s="217"/>
      <c r="BM13" s="217"/>
      <c r="BN13" s="279"/>
      <c r="BO13" s="282">
        <v>47.5</v>
      </c>
      <c r="BP13" s="282"/>
      <c r="BQ13" s="282"/>
      <c r="BR13" s="282"/>
      <c r="BS13" s="287" t="s">
        <v>202</v>
      </c>
      <c r="BT13" s="287"/>
      <c r="BU13" s="287"/>
      <c r="BV13" s="287"/>
      <c r="BW13" s="287"/>
      <c r="BX13" s="287"/>
      <c r="BY13" s="287"/>
      <c r="BZ13" s="287"/>
      <c r="CA13" s="287"/>
      <c r="CB13" s="325"/>
      <c r="CD13" s="261" t="s">
        <v>346</v>
      </c>
      <c r="CE13" s="1"/>
      <c r="CF13" s="1"/>
      <c r="CG13" s="1"/>
      <c r="CH13" s="1"/>
      <c r="CI13" s="1"/>
      <c r="CJ13" s="1"/>
      <c r="CK13" s="1"/>
      <c r="CL13" s="1"/>
      <c r="CM13" s="1"/>
      <c r="CN13" s="1"/>
      <c r="CO13" s="1"/>
      <c r="CP13" s="1"/>
      <c r="CQ13" s="269"/>
      <c r="CR13" s="274">
        <v>1560258</v>
      </c>
      <c r="CS13" s="217"/>
      <c r="CT13" s="217"/>
      <c r="CU13" s="217"/>
      <c r="CV13" s="217"/>
      <c r="CW13" s="217"/>
      <c r="CX13" s="217"/>
      <c r="CY13" s="279"/>
      <c r="CZ13" s="282">
        <v>12.9</v>
      </c>
      <c r="DA13" s="282"/>
      <c r="DB13" s="282"/>
      <c r="DC13" s="282"/>
      <c r="DD13" s="288">
        <v>934919</v>
      </c>
      <c r="DE13" s="217"/>
      <c r="DF13" s="217"/>
      <c r="DG13" s="217"/>
      <c r="DH13" s="217"/>
      <c r="DI13" s="217"/>
      <c r="DJ13" s="217"/>
      <c r="DK13" s="217"/>
      <c r="DL13" s="217"/>
      <c r="DM13" s="217"/>
      <c r="DN13" s="217"/>
      <c r="DO13" s="217"/>
      <c r="DP13" s="279"/>
      <c r="DQ13" s="288">
        <v>703046</v>
      </c>
      <c r="DR13" s="217"/>
      <c r="DS13" s="217"/>
      <c r="DT13" s="217"/>
      <c r="DU13" s="217"/>
      <c r="DV13" s="217"/>
      <c r="DW13" s="217"/>
      <c r="DX13" s="217"/>
      <c r="DY13" s="217"/>
      <c r="DZ13" s="217"/>
      <c r="EA13" s="217"/>
      <c r="EB13" s="217"/>
      <c r="EC13" s="326"/>
    </row>
    <row r="14" spans="2:143" ht="11.25" customHeight="1">
      <c r="B14" s="261" t="s">
        <v>348</v>
      </c>
      <c r="C14" s="1"/>
      <c r="D14" s="1"/>
      <c r="E14" s="1"/>
      <c r="F14" s="1"/>
      <c r="G14" s="1"/>
      <c r="H14" s="1"/>
      <c r="I14" s="1"/>
      <c r="J14" s="1"/>
      <c r="K14" s="1"/>
      <c r="L14" s="1"/>
      <c r="M14" s="1"/>
      <c r="N14" s="1"/>
      <c r="O14" s="1"/>
      <c r="P14" s="1"/>
      <c r="Q14" s="269"/>
      <c r="R14" s="274">
        <v>698</v>
      </c>
      <c r="S14" s="217"/>
      <c r="T14" s="217"/>
      <c r="U14" s="217"/>
      <c r="V14" s="217"/>
      <c r="W14" s="217"/>
      <c r="X14" s="217"/>
      <c r="Y14" s="279"/>
      <c r="Z14" s="282">
        <v>0</v>
      </c>
      <c r="AA14" s="282"/>
      <c r="AB14" s="282"/>
      <c r="AC14" s="282"/>
      <c r="AD14" s="287">
        <v>698</v>
      </c>
      <c r="AE14" s="287"/>
      <c r="AF14" s="287"/>
      <c r="AG14" s="287"/>
      <c r="AH14" s="287"/>
      <c r="AI14" s="287"/>
      <c r="AJ14" s="287"/>
      <c r="AK14" s="287"/>
      <c r="AL14" s="283">
        <v>0</v>
      </c>
      <c r="AM14" s="238"/>
      <c r="AN14" s="238"/>
      <c r="AO14" s="296"/>
      <c r="AP14" s="261" t="s">
        <v>218</v>
      </c>
      <c r="AQ14" s="1"/>
      <c r="AR14" s="1"/>
      <c r="AS14" s="1"/>
      <c r="AT14" s="1"/>
      <c r="AU14" s="1"/>
      <c r="AV14" s="1"/>
      <c r="AW14" s="1"/>
      <c r="AX14" s="1"/>
      <c r="AY14" s="1"/>
      <c r="AZ14" s="1"/>
      <c r="BA14" s="1"/>
      <c r="BB14" s="1"/>
      <c r="BC14" s="1"/>
      <c r="BD14" s="1"/>
      <c r="BE14" s="1"/>
      <c r="BF14" s="269"/>
      <c r="BG14" s="274">
        <v>83224</v>
      </c>
      <c r="BH14" s="217"/>
      <c r="BI14" s="217"/>
      <c r="BJ14" s="217"/>
      <c r="BK14" s="217"/>
      <c r="BL14" s="217"/>
      <c r="BM14" s="217"/>
      <c r="BN14" s="279"/>
      <c r="BO14" s="282">
        <v>2.6</v>
      </c>
      <c r="BP14" s="282"/>
      <c r="BQ14" s="282"/>
      <c r="BR14" s="282"/>
      <c r="BS14" s="287" t="s">
        <v>202</v>
      </c>
      <c r="BT14" s="287"/>
      <c r="BU14" s="287"/>
      <c r="BV14" s="287"/>
      <c r="BW14" s="287"/>
      <c r="BX14" s="287"/>
      <c r="BY14" s="287"/>
      <c r="BZ14" s="287"/>
      <c r="CA14" s="287"/>
      <c r="CB14" s="325"/>
      <c r="CD14" s="261" t="s">
        <v>64</v>
      </c>
      <c r="CE14" s="1"/>
      <c r="CF14" s="1"/>
      <c r="CG14" s="1"/>
      <c r="CH14" s="1"/>
      <c r="CI14" s="1"/>
      <c r="CJ14" s="1"/>
      <c r="CK14" s="1"/>
      <c r="CL14" s="1"/>
      <c r="CM14" s="1"/>
      <c r="CN14" s="1"/>
      <c r="CO14" s="1"/>
      <c r="CP14" s="1"/>
      <c r="CQ14" s="269"/>
      <c r="CR14" s="274">
        <v>733408</v>
      </c>
      <c r="CS14" s="217"/>
      <c r="CT14" s="217"/>
      <c r="CU14" s="217"/>
      <c r="CV14" s="217"/>
      <c r="CW14" s="217"/>
      <c r="CX14" s="217"/>
      <c r="CY14" s="279"/>
      <c r="CZ14" s="282">
        <v>6.1</v>
      </c>
      <c r="DA14" s="282"/>
      <c r="DB14" s="282"/>
      <c r="DC14" s="282"/>
      <c r="DD14" s="288">
        <v>175136</v>
      </c>
      <c r="DE14" s="217"/>
      <c r="DF14" s="217"/>
      <c r="DG14" s="217"/>
      <c r="DH14" s="217"/>
      <c r="DI14" s="217"/>
      <c r="DJ14" s="217"/>
      <c r="DK14" s="217"/>
      <c r="DL14" s="217"/>
      <c r="DM14" s="217"/>
      <c r="DN14" s="217"/>
      <c r="DO14" s="217"/>
      <c r="DP14" s="279"/>
      <c r="DQ14" s="288">
        <v>556721</v>
      </c>
      <c r="DR14" s="217"/>
      <c r="DS14" s="217"/>
      <c r="DT14" s="217"/>
      <c r="DU14" s="217"/>
      <c r="DV14" s="217"/>
      <c r="DW14" s="217"/>
      <c r="DX14" s="217"/>
      <c r="DY14" s="217"/>
      <c r="DZ14" s="217"/>
      <c r="EA14" s="217"/>
      <c r="EB14" s="217"/>
      <c r="EC14" s="326"/>
    </row>
    <row r="15" spans="2:143" ht="11.25" customHeight="1">
      <c r="B15" s="261" t="s">
        <v>317</v>
      </c>
      <c r="C15" s="1"/>
      <c r="D15" s="1"/>
      <c r="E15" s="1"/>
      <c r="F15" s="1"/>
      <c r="G15" s="1"/>
      <c r="H15" s="1"/>
      <c r="I15" s="1"/>
      <c r="J15" s="1"/>
      <c r="K15" s="1"/>
      <c r="L15" s="1"/>
      <c r="M15" s="1"/>
      <c r="N15" s="1"/>
      <c r="O15" s="1"/>
      <c r="P15" s="1"/>
      <c r="Q15" s="269"/>
      <c r="R15" s="274" t="s">
        <v>202</v>
      </c>
      <c r="S15" s="217"/>
      <c r="T15" s="217"/>
      <c r="U15" s="217"/>
      <c r="V15" s="217"/>
      <c r="W15" s="217"/>
      <c r="X15" s="217"/>
      <c r="Y15" s="279"/>
      <c r="Z15" s="282" t="s">
        <v>202</v>
      </c>
      <c r="AA15" s="282"/>
      <c r="AB15" s="282"/>
      <c r="AC15" s="282"/>
      <c r="AD15" s="287" t="s">
        <v>202</v>
      </c>
      <c r="AE15" s="287"/>
      <c r="AF15" s="287"/>
      <c r="AG15" s="287"/>
      <c r="AH15" s="287"/>
      <c r="AI15" s="287"/>
      <c r="AJ15" s="287"/>
      <c r="AK15" s="287"/>
      <c r="AL15" s="283" t="s">
        <v>202</v>
      </c>
      <c r="AM15" s="238"/>
      <c r="AN15" s="238"/>
      <c r="AO15" s="296"/>
      <c r="AP15" s="261" t="s">
        <v>349</v>
      </c>
      <c r="AQ15" s="1"/>
      <c r="AR15" s="1"/>
      <c r="AS15" s="1"/>
      <c r="AT15" s="1"/>
      <c r="AU15" s="1"/>
      <c r="AV15" s="1"/>
      <c r="AW15" s="1"/>
      <c r="AX15" s="1"/>
      <c r="AY15" s="1"/>
      <c r="AZ15" s="1"/>
      <c r="BA15" s="1"/>
      <c r="BB15" s="1"/>
      <c r="BC15" s="1"/>
      <c r="BD15" s="1"/>
      <c r="BE15" s="1"/>
      <c r="BF15" s="269"/>
      <c r="BG15" s="274">
        <v>160766</v>
      </c>
      <c r="BH15" s="217"/>
      <c r="BI15" s="217"/>
      <c r="BJ15" s="217"/>
      <c r="BK15" s="217"/>
      <c r="BL15" s="217"/>
      <c r="BM15" s="217"/>
      <c r="BN15" s="279"/>
      <c r="BO15" s="282">
        <v>5.0999999999999996</v>
      </c>
      <c r="BP15" s="282"/>
      <c r="BQ15" s="282"/>
      <c r="BR15" s="282"/>
      <c r="BS15" s="287" t="s">
        <v>202</v>
      </c>
      <c r="BT15" s="287"/>
      <c r="BU15" s="287"/>
      <c r="BV15" s="287"/>
      <c r="BW15" s="287"/>
      <c r="BX15" s="287"/>
      <c r="BY15" s="287"/>
      <c r="BZ15" s="287"/>
      <c r="CA15" s="287"/>
      <c r="CB15" s="325"/>
      <c r="CD15" s="261" t="s">
        <v>350</v>
      </c>
      <c r="CE15" s="1"/>
      <c r="CF15" s="1"/>
      <c r="CG15" s="1"/>
      <c r="CH15" s="1"/>
      <c r="CI15" s="1"/>
      <c r="CJ15" s="1"/>
      <c r="CK15" s="1"/>
      <c r="CL15" s="1"/>
      <c r="CM15" s="1"/>
      <c r="CN15" s="1"/>
      <c r="CO15" s="1"/>
      <c r="CP15" s="1"/>
      <c r="CQ15" s="269"/>
      <c r="CR15" s="274">
        <v>1012386</v>
      </c>
      <c r="CS15" s="217"/>
      <c r="CT15" s="217"/>
      <c r="CU15" s="217"/>
      <c r="CV15" s="217"/>
      <c r="CW15" s="217"/>
      <c r="CX15" s="217"/>
      <c r="CY15" s="279"/>
      <c r="CZ15" s="282">
        <v>8.4</v>
      </c>
      <c r="DA15" s="282"/>
      <c r="DB15" s="282"/>
      <c r="DC15" s="282"/>
      <c r="DD15" s="288">
        <v>148798</v>
      </c>
      <c r="DE15" s="217"/>
      <c r="DF15" s="217"/>
      <c r="DG15" s="217"/>
      <c r="DH15" s="217"/>
      <c r="DI15" s="217"/>
      <c r="DJ15" s="217"/>
      <c r="DK15" s="217"/>
      <c r="DL15" s="217"/>
      <c r="DM15" s="217"/>
      <c r="DN15" s="217"/>
      <c r="DO15" s="217"/>
      <c r="DP15" s="279"/>
      <c r="DQ15" s="288">
        <v>783290</v>
      </c>
      <c r="DR15" s="217"/>
      <c r="DS15" s="217"/>
      <c r="DT15" s="217"/>
      <c r="DU15" s="217"/>
      <c r="DV15" s="217"/>
      <c r="DW15" s="217"/>
      <c r="DX15" s="217"/>
      <c r="DY15" s="217"/>
      <c r="DZ15" s="217"/>
      <c r="EA15" s="217"/>
      <c r="EB15" s="217"/>
      <c r="EC15" s="326"/>
    </row>
    <row r="16" spans="2:143" ht="11.25" customHeight="1">
      <c r="B16" s="261" t="s">
        <v>351</v>
      </c>
      <c r="C16" s="1"/>
      <c r="D16" s="1"/>
      <c r="E16" s="1"/>
      <c r="F16" s="1"/>
      <c r="G16" s="1"/>
      <c r="H16" s="1"/>
      <c r="I16" s="1"/>
      <c r="J16" s="1"/>
      <c r="K16" s="1"/>
      <c r="L16" s="1"/>
      <c r="M16" s="1"/>
      <c r="N16" s="1"/>
      <c r="O16" s="1"/>
      <c r="P16" s="1"/>
      <c r="Q16" s="269"/>
      <c r="R16" s="274">
        <v>11513</v>
      </c>
      <c r="S16" s="217"/>
      <c r="T16" s="217"/>
      <c r="U16" s="217"/>
      <c r="V16" s="217"/>
      <c r="W16" s="217"/>
      <c r="X16" s="217"/>
      <c r="Y16" s="279"/>
      <c r="Z16" s="282">
        <v>0.1</v>
      </c>
      <c r="AA16" s="282"/>
      <c r="AB16" s="282"/>
      <c r="AC16" s="282"/>
      <c r="AD16" s="287">
        <v>11513</v>
      </c>
      <c r="AE16" s="287"/>
      <c r="AF16" s="287"/>
      <c r="AG16" s="287"/>
      <c r="AH16" s="287"/>
      <c r="AI16" s="287"/>
      <c r="AJ16" s="287"/>
      <c r="AK16" s="287"/>
      <c r="AL16" s="283">
        <v>0.2</v>
      </c>
      <c r="AM16" s="238"/>
      <c r="AN16" s="238"/>
      <c r="AO16" s="296"/>
      <c r="AP16" s="261" t="s">
        <v>352</v>
      </c>
      <c r="AQ16" s="1"/>
      <c r="AR16" s="1"/>
      <c r="AS16" s="1"/>
      <c r="AT16" s="1"/>
      <c r="AU16" s="1"/>
      <c r="AV16" s="1"/>
      <c r="AW16" s="1"/>
      <c r="AX16" s="1"/>
      <c r="AY16" s="1"/>
      <c r="AZ16" s="1"/>
      <c r="BA16" s="1"/>
      <c r="BB16" s="1"/>
      <c r="BC16" s="1"/>
      <c r="BD16" s="1"/>
      <c r="BE16" s="1"/>
      <c r="BF16" s="269"/>
      <c r="BG16" s="274" t="s">
        <v>202</v>
      </c>
      <c r="BH16" s="217"/>
      <c r="BI16" s="217"/>
      <c r="BJ16" s="217"/>
      <c r="BK16" s="217"/>
      <c r="BL16" s="217"/>
      <c r="BM16" s="217"/>
      <c r="BN16" s="279"/>
      <c r="BO16" s="282" t="s">
        <v>202</v>
      </c>
      <c r="BP16" s="282"/>
      <c r="BQ16" s="282"/>
      <c r="BR16" s="282"/>
      <c r="BS16" s="287" t="s">
        <v>202</v>
      </c>
      <c r="BT16" s="287"/>
      <c r="BU16" s="287"/>
      <c r="BV16" s="287"/>
      <c r="BW16" s="287"/>
      <c r="BX16" s="287"/>
      <c r="BY16" s="287"/>
      <c r="BZ16" s="287"/>
      <c r="CA16" s="287"/>
      <c r="CB16" s="325"/>
      <c r="CD16" s="261" t="s">
        <v>353</v>
      </c>
      <c r="CE16" s="1"/>
      <c r="CF16" s="1"/>
      <c r="CG16" s="1"/>
      <c r="CH16" s="1"/>
      <c r="CI16" s="1"/>
      <c r="CJ16" s="1"/>
      <c r="CK16" s="1"/>
      <c r="CL16" s="1"/>
      <c r="CM16" s="1"/>
      <c r="CN16" s="1"/>
      <c r="CO16" s="1"/>
      <c r="CP16" s="1"/>
      <c r="CQ16" s="269"/>
      <c r="CR16" s="274" t="s">
        <v>202</v>
      </c>
      <c r="CS16" s="217"/>
      <c r="CT16" s="217"/>
      <c r="CU16" s="217"/>
      <c r="CV16" s="217"/>
      <c r="CW16" s="217"/>
      <c r="CX16" s="217"/>
      <c r="CY16" s="279"/>
      <c r="CZ16" s="282" t="s">
        <v>202</v>
      </c>
      <c r="DA16" s="282"/>
      <c r="DB16" s="282"/>
      <c r="DC16" s="282"/>
      <c r="DD16" s="288" t="s">
        <v>202</v>
      </c>
      <c r="DE16" s="217"/>
      <c r="DF16" s="217"/>
      <c r="DG16" s="217"/>
      <c r="DH16" s="217"/>
      <c r="DI16" s="217"/>
      <c r="DJ16" s="217"/>
      <c r="DK16" s="217"/>
      <c r="DL16" s="217"/>
      <c r="DM16" s="217"/>
      <c r="DN16" s="217"/>
      <c r="DO16" s="217"/>
      <c r="DP16" s="279"/>
      <c r="DQ16" s="288" t="s">
        <v>202</v>
      </c>
      <c r="DR16" s="217"/>
      <c r="DS16" s="217"/>
      <c r="DT16" s="217"/>
      <c r="DU16" s="217"/>
      <c r="DV16" s="217"/>
      <c r="DW16" s="217"/>
      <c r="DX16" s="217"/>
      <c r="DY16" s="217"/>
      <c r="DZ16" s="217"/>
      <c r="EA16" s="217"/>
      <c r="EB16" s="217"/>
      <c r="EC16" s="326"/>
    </row>
    <row r="17" spans="2:133" ht="11.25" customHeight="1">
      <c r="B17" s="261" t="s">
        <v>354</v>
      </c>
      <c r="C17" s="1"/>
      <c r="D17" s="1"/>
      <c r="E17" s="1"/>
      <c r="F17" s="1"/>
      <c r="G17" s="1"/>
      <c r="H17" s="1"/>
      <c r="I17" s="1"/>
      <c r="J17" s="1"/>
      <c r="K17" s="1"/>
      <c r="L17" s="1"/>
      <c r="M17" s="1"/>
      <c r="N17" s="1"/>
      <c r="O17" s="1"/>
      <c r="P17" s="1"/>
      <c r="Q17" s="269"/>
      <c r="R17" s="274">
        <v>57520</v>
      </c>
      <c r="S17" s="217"/>
      <c r="T17" s="217"/>
      <c r="U17" s="217"/>
      <c r="V17" s="217"/>
      <c r="W17" s="217"/>
      <c r="X17" s="217"/>
      <c r="Y17" s="279"/>
      <c r="Z17" s="282">
        <v>0.5</v>
      </c>
      <c r="AA17" s="282"/>
      <c r="AB17" s="282"/>
      <c r="AC17" s="282"/>
      <c r="AD17" s="287">
        <v>57520</v>
      </c>
      <c r="AE17" s="287"/>
      <c r="AF17" s="287"/>
      <c r="AG17" s="287"/>
      <c r="AH17" s="287"/>
      <c r="AI17" s="287"/>
      <c r="AJ17" s="287"/>
      <c r="AK17" s="287"/>
      <c r="AL17" s="283">
        <v>0.8</v>
      </c>
      <c r="AM17" s="238"/>
      <c r="AN17" s="238"/>
      <c r="AO17" s="296"/>
      <c r="AP17" s="261" t="s">
        <v>355</v>
      </c>
      <c r="AQ17" s="1"/>
      <c r="AR17" s="1"/>
      <c r="AS17" s="1"/>
      <c r="AT17" s="1"/>
      <c r="AU17" s="1"/>
      <c r="AV17" s="1"/>
      <c r="AW17" s="1"/>
      <c r="AX17" s="1"/>
      <c r="AY17" s="1"/>
      <c r="AZ17" s="1"/>
      <c r="BA17" s="1"/>
      <c r="BB17" s="1"/>
      <c r="BC17" s="1"/>
      <c r="BD17" s="1"/>
      <c r="BE17" s="1"/>
      <c r="BF17" s="269"/>
      <c r="BG17" s="274" t="s">
        <v>202</v>
      </c>
      <c r="BH17" s="217"/>
      <c r="BI17" s="217"/>
      <c r="BJ17" s="217"/>
      <c r="BK17" s="217"/>
      <c r="BL17" s="217"/>
      <c r="BM17" s="217"/>
      <c r="BN17" s="279"/>
      <c r="BO17" s="282" t="s">
        <v>202</v>
      </c>
      <c r="BP17" s="282"/>
      <c r="BQ17" s="282"/>
      <c r="BR17" s="282"/>
      <c r="BS17" s="287" t="s">
        <v>202</v>
      </c>
      <c r="BT17" s="287"/>
      <c r="BU17" s="287"/>
      <c r="BV17" s="287"/>
      <c r="BW17" s="287"/>
      <c r="BX17" s="287"/>
      <c r="BY17" s="287"/>
      <c r="BZ17" s="287"/>
      <c r="CA17" s="287"/>
      <c r="CB17" s="325"/>
      <c r="CD17" s="261" t="s">
        <v>357</v>
      </c>
      <c r="CE17" s="1"/>
      <c r="CF17" s="1"/>
      <c r="CG17" s="1"/>
      <c r="CH17" s="1"/>
      <c r="CI17" s="1"/>
      <c r="CJ17" s="1"/>
      <c r="CK17" s="1"/>
      <c r="CL17" s="1"/>
      <c r="CM17" s="1"/>
      <c r="CN17" s="1"/>
      <c r="CO17" s="1"/>
      <c r="CP17" s="1"/>
      <c r="CQ17" s="269"/>
      <c r="CR17" s="274">
        <v>1509808</v>
      </c>
      <c r="CS17" s="217"/>
      <c r="CT17" s="217"/>
      <c r="CU17" s="217"/>
      <c r="CV17" s="217"/>
      <c r="CW17" s="217"/>
      <c r="CX17" s="217"/>
      <c r="CY17" s="279"/>
      <c r="CZ17" s="282">
        <v>12.5</v>
      </c>
      <c r="DA17" s="282"/>
      <c r="DB17" s="282"/>
      <c r="DC17" s="282"/>
      <c r="DD17" s="288" t="s">
        <v>202</v>
      </c>
      <c r="DE17" s="217"/>
      <c r="DF17" s="217"/>
      <c r="DG17" s="217"/>
      <c r="DH17" s="217"/>
      <c r="DI17" s="217"/>
      <c r="DJ17" s="217"/>
      <c r="DK17" s="217"/>
      <c r="DL17" s="217"/>
      <c r="DM17" s="217"/>
      <c r="DN17" s="217"/>
      <c r="DO17" s="217"/>
      <c r="DP17" s="279"/>
      <c r="DQ17" s="288">
        <v>1495342</v>
      </c>
      <c r="DR17" s="217"/>
      <c r="DS17" s="217"/>
      <c r="DT17" s="217"/>
      <c r="DU17" s="217"/>
      <c r="DV17" s="217"/>
      <c r="DW17" s="217"/>
      <c r="DX17" s="217"/>
      <c r="DY17" s="217"/>
      <c r="DZ17" s="217"/>
      <c r="EA17" s="217"/>
      <c r="EB17" s="217"/>
      <c r="EC17" s="326"/>
    </row>
    <row r="18" spans="2:133" ht="11.25" customHeight="1">
      <c r="B18" s="261" t="s">
        <v>358</v>
      </c>
      <c r="C18" s="1"/>
      <c r="D18" s="1"/>
      <c r="E18" s="1"/>
      <c r="F18" s="1"/>
      <c r="G18" s="1"/>
      <c r="H18" s="1"/>
      <c r="I18" s="1"/>
      <c r="J18" s="1"/>
      <c r="K18" s="1"/>
      <c r="L18" s="1"/>
      <c r="M18" s="1"/>
      <c r="N18" s="1"/>
      <c r="O18" s="1"/>
      <c r="P18" s="1"/>
      <c r="Q18" s="269"/>
      <c r="R18" s="274">
        <v>13359</v>
      </c>
      <c r="S18" s="217"/>
      <c r="T18" s="217"/>
      <c r="U18" s="217"/>
      <c r="V18" s="217"/>
      <c r="W18" s="217"/>
      <c r="X18" s="217"/>
      <c r="Y18" s="279"/>
      <c r="Z18" s="282">
        <v>0.1</v>
      </c>
      <c r="AA18" s="282"/>
      <c r="AB18" s="282"/>
      <c r="AC18" s="282"/>
      <c r="AD18" s="287">
        <v>13359</v>
      </c>
      <c r="AE18" s="287"/>
      <c r="AF18" s="287"/>
      <c r="AG18" s="287"/>
      <c r="AH18" s="287"/>
      <c r="AI18" s="287"/>
      <c r="AJ18" s="287"/>
      <c r="AK18" s="287"/>
      <c r="AL18" s="283">
        <v>0.2</v>
      </c>
      <c r="AM18" s="238"/>
      <c r="AN18" s="238"/>
      <c r="AO18" s="296"/>
      <c r="AP18" s="261" t="s">
        <v>101</v>
      </c>
      <c r="AQ18" s="1"/>
      <c r="AR18" s="1"/>
      <c r="AS18" s="1"/>
      <c r="AT18" s="1"/>
      <c r="AU18" s="1"/>
      <c r="AV18" s="1"/>
      <c r="AW18" s="1"/>
      <c r="AX18" s="1"/>
      <c r="AY18" s="1"/>
      <c r="AZ18" s="1"/>
      <c r="BA18" s="1"/>
      <c r="BB18" s="1"/>
      <c r="BC18" s="1"/>
      <c r="BD18" s="1"/>
      <c r="BE18" s="1"/>
      <c r="BF18" s="269"/>
      <c r="BG18" s="274" t="s">
        <v>202</v>
      </c>
      <c r="BH18" s="217"/>
      <c r="BI18" s="217"/>
      <c r="BJ18" s="217"/>
      <c r="BK18" s="217"/>
      <c r="BL18" s="217"/>
      <c r="BM18" s="217"/>
      <c r="BN18" s="279"/>
      <c r="BO18" s="282" t="s">
        <v>202</v>
      </c>
      <c r="BP18" s="282"/>
      <c r="BQ18" s="282"/>
      <c r="BR18" s="282"/>
      <c r="BS18" s="287" t="s">
        <v>202</v>
      </c>
      <c r="BT18" s="287"/>
      <c r="BU18" s="287"/>
      <c r="BV18" s="287"/>
      <c r="BW18" s="287"/>
      <c r="BX18" s="287"/>
      <c r="BY18" s="287"/>
      <c r="BZ18" s="287"/>
      <c r="CA18" s="287"/>
      <c r="CB18" s="325"/>
      <c r="CD18" s="261" t="s">
        <v>359</v>
      </c>
      <c r="CE18" s="1"/>
      <c r="CF18" s="1"/>
      <c r="CG18" s="1"/>
      <c r="CH18" s="1"/>
      <c r="CI18" s="1"/>
      <c r="CJ18" s="1"/>
      <c r="CK18" s="1"/>
      <c r="CL18" s="1"/>
      <c r="CM18" s="1"/>
      <c r="CN18" s="1"/>
      <c r="CO18" s="1"/>
      <c r="CP18" s="1"/>
      <c r="CQ18" s="269"/>
      <c r="CR18" s="274" t="s">
        <v>202</v>
      </c>
      <c r="CS18" s="217"/>
      <c r="CT18" s="217"/>
      <c r="CU18" s="217"/>
      <c r="CV18" s="217"/>
      <c r="CW18" s="217"/>
      <c r="CX18" s="217"/>
      <c r="CY18" s="279"/>
      <c r="CZ18" s="282" t="s">
        <v>202</v>
      </c>
      <c r="DA18" s="282"/>
      <c r="DB18" s="282"/>
      <c r="DC18" s="282"/>
      <c r="DD18" s="288" t="s">
        <v>202</v>
      </c>
      <c r="DE18" s="217"/>
      <c r="DF18" s="217"/>
      <c r="DG18" s="217"/>
      <c r="DH18" s="217"/>
      <c r="DI18" s="217"/>
      <c r="DJ18" s="217"/>
      <c r="DK18" s="217"/>
      <c r="DL18" s="217"/>
      <c r="DM18" s="217"/>
      <c r="DN18" s="217"/>
      <c r="DO18" s="217"/>
      <c r="DP18" s="279"/>
      <c r="DQ18" s="288" t="s">
        <v>202</v>
      </c>
      <c r="DR18" s="217"/>
      <c r="DS18" s="217"/>
      <c r="DT18" s="217"/>
      <c r="DU18" s="217"/>
      <c r="DV18" s="217"/>
      <c r="DW18" s="217"/>
      <c r="DX18" s="217"/>
      <c r="DY18" s="217"/>
      <c r="DZ18" s="217"/>
      <c r="EA18" s="217"/>
      <c r="EB18" s="217"/>
      <c r="EC18" s="326"/>
    </row>
    <row r="19" spans="2:133" ht="11.25" customHeight="1">
      <c r="B19" s="261" t="s">
        <v>361</v>
      </c>
      <c r="C19" s="1"/>
      <c r="D19" s="1"/>
      <c r="E19" s="1"/>
      <c r="F19" s="1"/>
      <c r="G19" s="1"/>
      <c r="H19" s="1"/>
      <c r="I19" s="1"/>
      <c r="J19" s="1"/>
      <c r="K19" s="1"/>
      <c r="L19" s="1"/>
      <c r="M19" s="1"/>
      <c r="N19" s="1"/>
      <c r="O19" s="1"/>
      <c r="P19" s="1"/>
      <c r="Q19" s="269"/>
      <c r="R19" s="274">
        <v>8596</v>
      </c>
      <c r="S19" s="217"/>
      <c r="T19" s="217"/>
      <c r="U19" s="217"/>
      <c r="V19" s="217"/>
      <c r="W19" s="217"/>
      <c r="X19" s="217"/>
      <c r="Y19" s="279"/>
      <c r="Z19" s="282">
        <v>0.1</v>
      </c>
      <c r="AA19" s="282"/>
      <c r="AB19" s="282"/>
      <c r="AC19" s="282"/>
      <c r="AD19" s="287">
        <v>8596</v>
      </c>
      <c r="AE19" s="287"/>
      <c r="AF19" s="287"/>
      <c r="AG19" s="287"/>
      <c r="AH19" s="287"/>
      <c r="AI19" s="287"/>
      <c r="AJ19" s="287"/>
      <c r="AK19" s="287"/>
      <c r="AL19" s="283">
        <v>0.1</v>
      </c>
      <c r="AM19" s="238"/>
      <c r="AN19" s="238"/>
      <c r="AO19" s="296"/>
      <c r="AP19" s="261" t="s">
        <v>255</v>
      </c>
      <c r="AQ19" s="1"/>
      <c r="AR19" s="1"/>
      <c r="AS19" s="1"/>
      <c r="AT19" s="1"/>
      <c r="AU19" s="1"/>
      <c r="AV19" s="1"/>
      <c r="AW19" s="1"/>
      <c r="AX19" s="1"/>
      <c r="AY19" s="1"/>
      <c r="AZ19" s="1"/>
      <c r="BA19" s="1"/>
      <c r="BB19" s="1"/>
      <c r="BC19" s="1"/>
      <c r="BD19" s="1"/>
      <c r="BE19" s="1"/>
      <c r="BF19" s="269"/>
      <c r="BG19" s="274">
        <v>8687</v>
      </c>
      <c r="BH19" s="217"/>
      <c r="BI19" s="217"/>
      <c r="BJ19" s="217"/>
      <c r="BK19" s="217"/>
      <c r="BL19" s="217"/>
      <c r="BM19" s="217"/>
      <c r="BN19" s="279"/>
      <c r="BO19" s="282">
        <v>0.3</v>
      </c>
      <c r="BP19" s="282"/>
      <c r="BQ19" s="282"/>
      <c r="BR19" s="282"/>
      <c r="BS19" s="287" t="s">
        <v>202</v>
      </c>
      <c r="BT19" s="287"/>
      <c r="BU19" s="287"/>
      <c r="BV19" s="287"/>
      <c r="BW19" s="287"/>
      <c r="BX19" s="287"/>
      <c r="BY19" s="287"/>
      <c r="BZ19" s="287"/>
      <c r="CA19" s="287"/>
      <c r="CB19" s="325"/>
      <c r="CD19" s="261" t="s">
        <v>362</v>
      </c>
      <c r="CE19" s="1"/>
      <c r="CF19" s="1"/>
      <c r="CG19" s="1"/>
      <c r="CH19" s="1"/>
      <c r="CI19" s="1"/>
      <c r="CJ19" s="1"/>
      <c r="CK19" s="1"/>
      <c r="CL19" s="1"/>
      <c r="CM19" s="1"/>
      <c r="CN19" s="1"/>
      <c r="CO19" s="1"/>
      <c r="CP19" s="1"/>
      <c r="CQ19" s="269"/>
      <c r="CR19" s="274" t="s">
        <v>202</v>
      </c>
      <c r="CS19" s="217"/>
      <c r="CT19" s="217"/>
      <c r="CU19" s="217"/>
      <c r="CV19" s="217"/>
      <c r="CW19" s="217"/>
      <c r="CX19" s="217"/>
      <c r="CY19" s="279"/>
      <c r="CZ19" s="282" t="s">
        <v>202</v>
      </c>
      <c r="DA19" s="282"/>
      <c r="DB19" s="282"/>
      <c r="DC19" s="282"/>
      <c r="DD19" s="288" t="s">
        <v>202</v>
      </c>
      <c r="DE19" s="217"/>
      <c r="DF19" s="217"/>
      <c r="DG19" s="217"/>
      <c r="DH19" s="217"/>
      <c r="DI19" s="217"/>
      <c r="DJ19" s="217"/>
      <c r="DK19" s="217"/>
      <c r="DL19" s="217"/>
      <c r="DM19" s="217"/>
      <c r="DN19" s="217"/>
      <c r="DO19" s="217"/>
      <c r="DP19" s="279"/>
      <c r="DQ19" s="288" t="s">
        <v>202</v>
      </c>
      <c r="DR19" s="217"/>
      <c r="DS19" s="217"/>
      <c r="DT19" s="217"/>
      <c r="DU19" s="217"/>
      <c r="DV19" s="217"/>
      <c r="DW19" s="217"/>
      <c r="DX19" s="217"/>
      <c r="DY19" s="217"/>
      <c r="DZ19" s="217"/>
      <c r="EA19" s="217"/>
      <c r="EB19" s="217"/>
      <c r="EC19" s="326"/>
    </row>
    <row r="20" spans="2:133" ht="11.25" customHeight="1">
      <c r="B20" s="262" t="s">
        <v>363</v>
      </c>
      <c r="C20" s="266"/>
      <c r="D20" s="266"/>
      <c r="E20" s="266"/>
      <c r="F20" s="266"/>
      <c r="G20" s="266"/>
      <c r="H20" s="266"/>
      <c r="I20" s="266"/>
      <c r="J20" s="266"/>
      <c r="K20" s="266"/>
      <c r="L20" s="266"/>
      <c r="M20" s="266"/>
      <c r="N20" s="266"/>
      <c r="O20" s="266"/>
      <c r="P20" s="266"/>
      <c r="Q20" s="270"/>
      <c r="R20" s="274">
        <v>4763</v>
      </c>
      <c r="S20" s="217"/>
      <c r="T20" s="217"/>
      <c r="U20" s="217"/>
      <c r="V20" s="217"/>
      <c r="W20" s="217"/>
      <c r="X20" s="217"/>
      <c r="Y20" s="279"/>
      <c r="Z20" s="282">
        <v>0</v>
      </c>
      <c r="AA20" s="282"/>
      <c r="AB20" s="282"/>
      <c r="AC20" s="282"/>
      <c r="AD20" s="287">
        <v>4763</v>
      </c>
      <c r="AE20" s="287"/>
      <c r="AF20" s="287"/>
      <c r="AG20" s="287"/>
      <c r="AH20" s="287"/>
      <c r="AI20" s="287"/>
      <c r="AJ20" s="287"/>
      <c r="AK20" s="287"/>
      <c r="AL20" s="283">
        <v>0.1</v>
      </c>
      <c r="AM20" s="238"/>
      <c r="AN20" s="238"/>
      <c r="AO20" s="296"/>
      <c r="AP20" s="261" t="s">
        <v>364</v>
      </c>
      <c r="AQ20" s="1"/>
      <c r="AR20" s="1"/>
      <c r="AS20" s="1"/>
      <c r="AT20" s="1"/>
      <c r="AU20" s="1"/>
      <c r="AV20" s="1"/>
      <c r="AW20" s="1"/>
      <c r="AX20" s="1"/>
      <c r="AY20" s="1"/>
      <c r="AZ20" s="1"/>
      <c r="BA20" s="1"/>
      <c r="BB20" s="1"/>
      <c r="BC20" s="1"/>
      <c r="BD20" s="1"/>
      <c r="BE20" s="1"/>
      <c r="BF20" s="269"/>
      <c r="BG20" s="274">
        <v>8687</v>
      </c>
      <c r="BH20" s="217"/>
      <c r="BI20" s="217"/>
      <c r="BJ20" s="217"/>
      <c r="BK20" s="217"/>
      <c r="BL20" s="217"/>
      <c r="BM20" s="217"/>
      <c r="BN20" s="279"/>
      <c r="BO20" s="282">
        <v>0.3</v>
      </c>
      <c r="BP20" s="282"/>
      <c r="BQ20" s="282"/>
      <c r="BR20" s="282"/>
      <c r="BS20" s="287" t="s">
        <v>202</v>
      </c>
      <c r="BT20" s="287"/>
      <c r="BU20" s="287"/>
      <c r="BV20" s="287"/>
      <c r="BW20" s="287"/>
      <c r="BX20" s="287"/>
      <c r="BY20" s="287"/>
      <c r="BZ20" s="287"/>
      <c r="CA20" s="287"/>
      <c r="CB20" s="325"/>
      <c r="CD20" s="261" t="s">
        <v>195</v>
      </c>
      <c r="CE20" s="1"/>
      <c r="CF20" s="1"/>
      <c r="CG20" s="1"/>
      <c r="CH20" s="1"/>
      <c r="CI20" s="1"/>
      <c r="CJ20" s="1"/>
      <c r="CK20" s="1"/>
      <c r="CL20" s="1"/>
      <c r="CM20" s="1"/>
      <c r="CN20" s="1"/>
      <c r="CO20" s="1"/>
      <c r="CP20" s="1"/>
      <c r="CQ20" s="269"/>
      <c r="CR20" s="274">
        <v>12066690</v>
      </c>
      <c r="CS20" s="217"/>
      <c r="CT20" s="217"/>
      <c r="CU20" s="217"/>
      <c r="CV20" s="217"/>
      <c r="CW20" s="217"/>
      <c r="CX20" s="217"/>
      <c r="CY20" s="279"/>
      <c r="CZ20" s="282">
        <v>100</v>
      </c>
      <c r="DA20" s="282"/>
      <c r="DB20" s="282"/>
      <c r="DC20" s="282"/>
      <c r="DD20" s="288">
        <v>1650474</v>
      </c>
      <c r="DE20" s="217"/>
      <c r="DF20" s="217"/>
      <c r="DG20" s="217"/>
      <c r="DH20" s="217"/>
      <c r="DI20" s="217"/>
      <c r="DJ20" s="217"/>
      <c r="DK20" s="217"/>
      <c r="DL20" s="217"/>
      <c r="DM20" s="217"/>
      <c r="DN20" s="217"/>
      <c r="DO20" s="217"/>
      <c r="DP20" s="279"/>
      <c r="DQ20" s="288">
        <v>8548991</v>
      </c>
      <c r="DR20" s="217"/>
      <c r="DS20" s="217"/>
      <c r="DT20" s="217"/>
      <c r="DU20" s="217"/>
      <c r="DV20" s="217"/>
      <c r="DW20" s="217"/>
      <c r="DX20" s="217"/>
      <c r="DY20" s="217"/>
      <c r="DZ20" s="217"/>
      <c r="EA20" s="217"/>
      <c r="EB20" s="217"/>
      <c r="EC20" s="326"/>
    </row>
    <row r="21" spans="2:133" ht="11.25" customHeight="1">
      <c r="B21" s="261" t="s">
        <v>339</v>
      </c>
      <c r="C21" s="1"/>
      <c r="D21" s="1"/>
      <c r="E21" s="1"/>
      <c r="F21" s="1"/>
      <c r="G21" s="1"/>
      <c r="H21" s="1"/>
      <c r="I21" s="1"/>
      <c r="J21" s="1"/>
      <c r="K21" s="1"/>
      <c r="L21" s="1"/>
      <c r="M21" s="1"/>
      <c r="N21" s="1"/>
      <c r="O21" s="1"/>
      <c r="P21" s="1"/>
      <c r="Q21" s="269"/>
      <c r="R21" s="274">
        <v>3926106</v>
      </c>
      <c r="S21" s="217"/>
      <c r="T21" s="217"/>
      <c r="U21" s="217"/>
      <c r="V21" s="217"/>
      <c r="W21" s="217"/>
      <c r="X21" s="217"/>
      <c r="Y21" s="279"/>
      <c r="Z21" s="282">
        <v>31.1</v>
      </c>
      <c r="AA21" s="282"/>
      <c r="AB21" s="282"/>
      <c r="AC21" s="282"/>
      <c r="AD21" s="287">
        <v>3508848</v>
      </c>
      <c r="AE21" s="287"/>
      <c r="AF21" s="287"/>
      <c r="AG21" s="287"/>
      <c r="AH21" s="287"/>
      <c r="AI21" s="287"/>
      <c r="AJ21" s="287"/>
      <c r="AK21" s="287"/>
      <c r="AL21" s="283">
        <v>46.1</v>
      </c>
      <c r="AM21" s="238"/>
      <c r="AN21" s="238"/>
      <c r="AO21" s="296"/>
      <c r="AP21" s="261" t="s">
        <v>366</v>
      </c>
      <c r="AQ21" s="300"/>
      <c r="AR21" s="300"/>
      <c r="AS21" s="300"/>
      <c r="AT21" s="300"/>
      <c r="AU21" s="300"/>
      <c r="AV21" s="300"/>
      <c r="AW21" s="300"/>
      <c r="AX21" s="300"/>
      <c r="AY21" s="300"/>
      <c r="AZ21" s="300"/>
      <c r="BA21" s="300"/>
      <c r="BB21" s="300"/>
      <c r="BC21" s="300"/>
      <c r="BD21" s="300"/>
      <c r="BE21" s="300"/>
      <c r="BF21" s="314"/>
      <c r="BG21" s="274">
        <v>8687</v>
      </c>
      <c r="BH21" s="217"/>
      <c r="BI21" s="217"/>
      <c r="BJ21" s="217"/>
      <c r="BK21" s="217"/>
      <c r="BL21" s="217"/>
      <c r="BM21" s="217"/>
      <c r="BN21" s="279"/>
      <c r="BO21" s="282">
        <v>0.3</v>
      </c>
      <c r="BP21" s="282"/>
      <c r="BQ21" s="282"/>
      <c r="BR21" s="282"/>
      <c r="BS21" s="287" t="s">
        <v>202</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296</v>
      </c>
      <c r="C22" s="1"/>
      <c r="D22" s="1"/>
      <c r="E22" s="1"/>
      <c r="F22" s="1"/>
      <c r="G22" s="1"/>
      <c r="H22" s="1"/>
      <c r="I22" s="1"/>
      <c r="J22" s="1"/>
      <c r="K22" s="1"/>
      <c r="L22" s="1"/>
      <c r="M22" s="1"/>
      <c r="N22" s="1"/>
      <c r="O22" s="1"/>
      <c r="P22" s="1"/>
      <c r="Q22" s="269"/>
      <c r="R22" s="274">
        <v>3508848</v>
      </c>
      <c r="S22" s="217"/>
      <c r="T22" s="217"/>
      <c r="U22" s="217"/>
      <c r="V22" s="217"/>
      <c r="W22" s="217"/>
      <c r="X22" s="217"/>
      <c r="Y22" s="279"/>
      <c r="Z22" s="282">
        <v>27.8</v>
      </c>
      <c r="AA22" s="282"/>
      <c r="AB22" s="282"/>
      <c r="AC22" s="282"/>
      <c r="AD22" s="287">
        <v>3508848</v>
      </c>
      <c r="AE22" s="287"/>
      <c r="AF22" s="287"/>
      <c r="AG22" s="287"/>
      <c r="AH22" s="287"/>
      <c r="AI22" s="287"/>
      <c r="AJ22" s="287"/>
      <c r="AK22" s="287"/>
      <c r="AL22" s="283">
        <v>46.1</v>
      </c>
      <c r="AM22" s="238"/>
      <c r="AN22" s="238"/>
      <c r="AO22" s="296"/>
      <c r="AP22" s="261" t="s">
        <v>368</v>
      </c>
      <c r="AQ22" s="300"/>
      <c r="AR22" s="300"/>
      <c r="AS22" s="300"/>
      <c r="AT22" s="300"/>
      <c r="AU22" s="300"/>
      <c r="AV22" s="300"/>
      <c r="AW22" s="300"/>
      <c r="AX22" s="300"/>
      <c r="AY22" s="300"/>
      <c r="AZ22" s="300"/>
      <c r="BA22" s="300"/>
      <c r="BB22" s="300"/>
      <c r="BC22" s="300"/>
      <c r="BD22" s="300"/>
      <c r="BE22" s="300"/>
      <c r="BF22" s="314"/>
      <c r="BG22" s="274" t="s">
        <v>202</v>
      </c>
      <c r="BH22" s="217"/>
      <c r="BI22" s="217"/>
      <c r="BJ22" s="217"/>
      <c r="BK22" s="217"/>
      <c r="BL22" s="217"/>
      <c r="BM22" s="217"/>
      <c r="BN22" s="279"/>
      <c r="BO22" s="282" t="s">
        <v>202</v>
      </c>
      <c r="BP22" s="282"/>
      <c r="BQ22" s="282"/>
      <c r="BR22" s="282"/>
      <c r="BS22" s="287" t="s">
        <v>202</v>
      </c>
      <c r="BT22" s="287"/>
      <c r="BU22" s="287"/>
      <c r="BV22" s="287"/>
      <c r="BW22" s="287"/>
      <c r="BX22" s="287"/>
      <c r="BY22" s="287"/>
      <c r="BZ22" s="287"/>
      <c r="CA22" s="287"/>
      <c r="CB22" s="325"/>
      <c r="CD22" s="182" t="s">
        <v>369</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293</v>
      </c>
      <c r="C23" s="1"/>
      <c r="D23" s="1"/>
      <c r="E23" s="1"/>
      <c r="F23" s="1"/>
      <c r="G23" s="1"/>
      <c r="H23" s="1"/>
      <c r="I23" s="1"/>
      <c r="J23" s="1"/>
      <c r="K23" s="1"/>
      <c r="L23" s="1"/>
      <c r="M23" s="1"/>
      <c r="N23" s="1"/>
      <c r="O23" s="1"/>
      <c r="P23" s="1"/>
      <c r="Q23" s="269"/>
      <c r="R23" s="274">
        <v>417258</v>
      </c>
      <c r="S23" s="217"/>
      <c r="T23" s="217"/>
      <c r="U23" s="217"/>
      <c r="V23" s="217"/>
      <c r="W23" s="217"/>
      <c r="X23" s="217"/>
      <c r="Y23" s="279"/>
      <c r="Z23" s="282">
        <v>3.3</v>
      </c>
      <c r="AA23" s="282"/>
      <c r="AB23" s="282"/>
      <c r="AC23" s="282"/>
      <c r="AD23" s="287" t="s">
        <v>202</v>
      </c>
      <c r="AE23" s="287"/>
      <c r="AF23" s="287"/>
      <c r="AG23" s="287"/>
      <c r="AH23" s="287"/>
      <c r="AI23" s="287"/>
      <c r="AJ23" s="287"/>
      <c r="AK23" s="287"/>
      <c r="AL23" s="283" t="s">
        <v>202</v>
      </c>
      <c r="AM23" s="238"/>
      <c r="AN23" s="238"/>
      <c r="AO23" s="296"/>
      <c r="AP23" s="261" t="s">
        <v>121</v>
      </c>
      <c r="AQ23" s="300"/>
      <c r="AR23" s="300"/>
      <c r="AS23" s="300"/>
      <c r="AT23" s="300"/>
      <c r="AU23" s="300"/>
      <c r="AV23" s="300"/>
      <c r="AW23" s="300"/>
      <c r="AX23" s="300"/>
      <c r="AY23" s="300"/>
      <c r="AZ23" s="300"/>
      <c r="BA23" s="300"/>
      <c r="BB23" s="300"/>
      <c r="BC23" s="300"/>
      <c r="BD23" s="300"/>
      <c r="BE23" s="300"/>
      <c r="BF23" s="314"/>
      <c r="BG23" s="274" t="s">
        <v>202</v>
      </c>
      <c r="BH23" s="217"/>
      <c r="BI23" s="217"/>
      <c r="BJ23" s="217"/>
      <c r="BK23" s="217"/>
      <c r="BL23" s="217"/>
      <c r="BM23" s="217"/>
      <c r="BN23" s="279"/>
      <c r="BO23" s="282" t="s">
        <v>202</v>
      </c>
      <c r="BP23" s="282"/>
      <c r="BQ23" s="282"/>
      <c r="BR23" s="282"/>
      <c r="BS23" s="287" t="s">
        <v>202</v>
      </c>
      <c r="BT23" s="287"/>
      <c r="BU23" s="287"/>
      <c r="BV23" s="287"/>
      <c r="BW23" s="287"/>
      <c r="BX23" s="287"/>
      <c r="BY23" s="287"/>
      <c r="BZ23" s="287"/>
      <c r="CA23" s="287"/>
      <c r="CB23" s="325"/>
      <c r="CD23" s="182" t="s">
        <v>165</v>
      </c>
      <c r="CE23" s="139"/>
      <c r="CF23" s="139"/>
      <c r="CG23" s="139"/>
      <c r="CH23" s="139"/>
      <c r="CI23" s="139"/>
      <c r="CJ23" s="139"/>
      <c r="CK23" s="139"/>
      <c r="CL23" s="139"/>
      <c r="CM23" s="139"/>
      <c r="CN23" s="139"/>
      <c r="CO23" s="139"/>
      <c r="CP23" s="139"/>
      <c r="CQ23" s="144"/>
      <c r="CR23" s="182" t="s">
        <v>370</v>
      </c>
      <c r="CS23" s="139"/>
      <c r="CT23" s="139"/>
      <c r="CU23" s="139"/>
      <c r="CV23" s="139"/>
      <c r="CW23" s="139"/>
      <c r="CX23" s="139"/>
      <c r="CY23" s="144"/>
      <c r="CZ23" s="182" t="s">
        <v>374</v>
      </c>
      <c r="DA23" s="139"/>
      <c r="DB23" s="139"/>
      <c r="DC23" s="144"/>
      <c r="DD23" s="182" t="s">
        <v>299</v>
      </c>
      <c r="DE23" s="139"/>
      <c r="DF23" s="139"/>
      <c r="DG23" s="139"/>
      <c r="DH23" s="139"/>
      <c r="DI23" s="139"/>
      <c r="DJ23" s="139"/>
      <c r="DK23" s="144"/>
      <c r="DL23" s="345" t="s">
        <v>377</v>
      </c>
      <c r="DM23" s="348"/>
      <c r="DN23" s="348"/>
      <c r="DO23" s="348"/>
      <c r="DP23" s="348"/>
      <c r="DQ23" s="348"/>
      <c r="DR23" s="348"/>
      <c r="DS23" s="348"/>
      <c r="DT23" s="348"/>
      <c r="DU23" s="348"/>
      <c r="DV23" s="352"/>
      <c r="DW23" s="182" t="s">
        <v>378</v>
      </c>
      <c r="DX23" s="139"/>
      <c r="DY23" s="139"/>
      <c r="DZ23" s="139"/>
      <c r="EA23" s="139"/>
      <c r="EB23" s="139"/>
      <c r="EC23" s="144"/>
    </row>
    <row r="24" spans="2:133" ht="11.25" customHeight="1">
      <c r="B24" s="261" t="s">
        <v>379</v>
      </c>
      <c r="C24" s="1"/>
      <c r="D24" s="1"/>
      <c r="E24" s="1"/>
      <c r="F24" s="1"/>
      <c r="G24" s="1"/>
      <c r="H24" s="1"/>
      <c r="I24" s="1"/>
      <c r="J24" s="1"/>
      <c r="K24" s="1"/>
      <c r="L24" s="1"/>
      <c r="M24" s="1"/>
      <c r="N24" s="1"/>
      <c r="O24" s="1"/>
      <c r="P24" s="1"/>
      <c r="Q24" s="269"/>
      <c r="R24" s="274" t="s">
        <v>202</v>
      </c>
      <c r="S24" s="217"/>
      <c r="T24" s="217"/>
      <c r="U24" s="217"/>
      <c r="V24" s="217"/>
      <c r="W24" s="217"/>
      <c r="X24" s="217"/>
      <c r="Y24" s="279"/>
      <c r="Z24" s="282" t="s">
        <v>202</v>
      </c>
      <c r="AA24" s="282"/>
      <c r="AB24" s="282"/>
      <c r="AC24" s="282"/>
      <c r="AD24" s="287" t="s">
        <v>202</v>
      </c>
      <c r="AE24" s="287"/>
      <c r="AF24" s="287"/>
      <c r="AG24" s="287"/>
      <c r="AH24" s="287"/>
      <c r="AI24" s="287"/>
      <c r="AJ24" s="287"/>
      <c r="AK24" s="287"/>
      <c r="AL24" s="283" t="s">
        <v>202</v>
      </c>
      <c r="AM24" s="238"/>
      <c r="AN24" s="238"/>
      <c r="AO24" s="296"/>
      <c r="AP24" s="261" t="s">
        <v>380</v>
      </c>
      <c r="AQ24" s="300"/>
      <c r="AR24" s="300"/>
      <c r="AS24" s="300"/>
      <c r="AT24" s="300"/>
      <c r="AU24" s="300"/>
      <c r="AV24" s="300"/>
      <c r="AW24" s="300"/>
      <c r="AX24" s="300"/>
      <c r="AY24" s="300"/>
      <c r="AZ24" s="300"/>
      <c r="BA24" s="300"/>
      <c r="BB24" s="300"/>
      <c r="BC24" s="300"/>
      <c r="BD24" s="300"/>
      <c r="BE24" s="300"/>
      <c r="BF24" s="314"/>
      <c r="BG24" s="274" t="s">
        <v>202</v>
      </c>
      <c r="BH24" s="217"/>
      <c r="BI24" s="217"/>
      <c r="BJ24" s="217"/>
      <c r="BK24" s="217"/>
      <c r="BL24" s="217"/>
      <c r="BM24" s="217"/>
      <c r="BN24" s="279"/>
      <c r="BO24" s="282" t="s">
        <v>202</v>
      </c>
      <c r="BP24" s="282"/>
      <c r="BQ24" s="282"/>
      <c r="BR24" s="282"/>
      <c r="BS24" s="287" t="s">
        <v>202</v>
      </c>
      <c r="BT24" s="287"/>
      <c r="BU24" s="287"/>
      <c r="BV24" s="287"/>
      <c r="BW24" s="287"/>
      <c r="BX24" s="287"/>
      <c r="BY24" s="287"/>
      <c r="BZ24" s="287"/>
      <c r="CA24" s="287"/>
      <c r="CB24" s="325"/>
      <c r="CD24" s="260" t="s">
        <v>381</v>
      </c>
      <c r="CE24" s="265"/>
      <c r="CF24" s="265"/>
      <c r="CG24" s="265"/>
      <c r="CH24" s="265"/>
      <c r="CI24" s="265"/>
      <c r="CJ24" s="265"/>
      <c r="CK24" s="265"/>
      <c r="CL24" s="265"/>
      <c r="CM24" s="265"/>
      <c r="CN24" s="265"/>
      <c r="CO24" s="265"/>
      <c r="CP24" s="265"/>
      <c r="CQ24" s="268"/>
      <c r="CR24" s="273">
        <v>5129423</v>
      </c>
      <c r="CS24" s="276"/>
      <c r="CT24" s="276"/>
      <c r="CU24" s="276"/>
      <c r="CV24" s="276"/>
      <c r="CW24" s="276"/>
      <c r="CX24" s="276"/>
      <c r="CY24" s="278"/>
      <c r="CZ24" s="291">
        <v>42.5</v>
      </c>
      <c r="DA24" s="293"/>
      <c r="DB24" s="293"/>
      <c r="DC24" s="337"/>
      <c r="DD24" s="341">
        <v>4114283</v>
      </c>
      <c r="DE24" s="276"/>
      <c r="DF24" s="276"/>
      <c r="DG24" s="276"/>
      <c r="DH24" s="276"/>
      <c r="DI24" s="276"/>
      <c r="DJ24" s="276"/>
      <c r="DK24" s="278"/>
      <c r="DL24" s="341">
        <v>3852774</v>
      </c>
      <c r="DM24" s="276"/>
      <c r="DN24" s="276"/>
      <c r="DO24" s="276"/>
      <c r="DP24" s="276"/>
      <c r="DQ24" s="276"/>
      <c r="DR24" s="276"/>
      <c r="DS24" s="276"/>
      <c r="DT24" s="276"/>
      <c r="DU24" s="276"/>
      <c r="DV24" s="278"/>
      <c r="DW24" s="291">
        <v>50.3</v>
      </c>
      <c r="DX24" s="293"/>
      <c r="DY24" s="293"/>
      <c r="DZ24" s="293"/>
      <c r="EA24" s="293"/>
      <c r="EB24" s="293"/>
      <c r="EC24" s="295"/>
    </row>
    <row r="25" spans="2:133" ht="11.25" customHeight="1">
      <c r="B25" s="261" t="s">
        <v>81</v>
      </c>
      <c r="C25" s="1"/>
      <c r="D25" s="1"/>
      <c r="E25" s="1"/>
      <c r="F25" s="1"/>
      <c r="G25" s="1"/>
      <c r="H25" s="1"/>
      <c r="I25" s="1"/>
      <c r="J25" s="1"/>
      <c r="K25" s="1"/>
      <c r="L25" s="1"/>
      <c r="M25" s="1"/>
      <c r="N25" s="1"/>
      <c r="O25" s="1"/>
      <c r="P25" s="1"/>
      <c r="Q25" s="269"/>
      <c r="R25" s="274">
        <v>8022152</v>
      </c>
      <c r="S25" s="217"/>
      <c r="T25" s="217"/>
      <c r="U25" s="217"/>
      <c r="V25" s="217"/>
      <c r="W25" s="217"/>
      <c r="X25" s="217"/>
      <c r="Y25" s="279"/>
      <c r="Z25" s="282">
        <v>63.5</v>
      </c>
      <c r="AA25" s="282"/>
      <c r="AB25" s="282"/>
      <c r="AC25" s="282"/>
      <c r="AD25" s="287">
        <v>7604894</v>
      </c>
      <c r="AE25" s="287"/>
      <c r="AF25" s="287"/>
      <c r="AG25" s="287"/>
      <c r="AH25" s="287"/>
      <c r="AI25" s="287"/>
      <c r="AJ25" s="287"/>
      <c r="AK25" s="287"/>
      <c r="AL25" s="283">
        <v>99.9</v>
      </c>
      <c r="AM25" s="238"/>
      <c r="AN25" s="238"/>
      <c r="AO25" s="296"/>
      <c r="AP25" s="261" t="s">
        <v>274</v>
      </c>
      <c r="AQ25" s="300"/>
      <c r="AR25" s="300"/>
      <c r="AS25" s="300"/>
      <c r="AT25" s="300"/>
      <c r="AU25" s="300"/>
      <c r="AV25" s="300"/>
      <c r="AW25" s="300"/>
      <c r="AX25" s="300"/>
      <c r="AY25" s="300"/>
      <c r="AZ25" s="300"/>
      <c r="BA25" s="300"/>
      <c r="BB25" s="300"/>
      <c r="BC25" s="300"/>
      <c r="BD25" s="300"/>
      <c r="BE25" s="300"/>
      <c r="BF25" s="314"/>
      <c r="BG25" s="274" t="s">
        <v>202</v>
      </c>
      <c r="BH25" s="217"/>
      <c r="BI25" s="217"/>
      <c r="BJ25" s="217"/>
      <c r="BK25" s="217"/>
      <c r="BL25" s="217"/>
      <c r="BM25" s="217"/>
      <c r="BN25" s="279"/>
      <c r="BO25" s="282" t="s">
        <v>202</v>
      </c>
      <c r="BP25" s="282"/>
      <c r="BQ25" s="282"/>
      <c r="BR25" s="282"/>
      <c r="BS25" s="287" t="s">
        <v>202</v>
      </c>
      <c r="BT25" s="287"/>
      <c r="BU25" s="287"/>
      <c r="BV25" s="287"/>
      <c r="BW25" s="287"/>
      <c r="BX25" s="287"/>
      <c r="BY25" s="287"/>
      <c r="BZ25" s="287"/>
      <c r="CA25" s="287"/>
      <c r="CB25" s="325"/>
      <c r="CD25" s="261" t="s">
        <v>200</v>
      </c>
      <c r="CE25" s="1"/>
      <c r="CF25" s="1"/>
      <c r="CG25" s="1"/>
      <c r="CH25" s="1"/>
      <c r="CI25" s="1"/>
      <c r="CJ25" s="1"/>
      <c r="CK25" s="1"/>
      <c r="CL25" s="1"/>
      <c r="CM25" s="1"/>
      <c r="CN25" s="1"/>
      <c r="CO25" s="1"/>
      <c r="CP25" s="1"/>
      <c r="CQ25" s="269"/>
      <c r="CR25" s="274">
        <v>2190025</v>
      </c>
      <c r="CS25" s="313"/>
      <c r="CT25" s="313"/>
      <c r="CU25" s="313"/>
      <c r="CV25" s="313"/>
      <c r="CW25" s="313"/>
      <c r="CX25" s="313"/>
      <c r="CY25" s="332"/>
      <c r="CZ25" s="283">
        <v>18.100000000000001</v>
      </c>
      <c r="DA25" s="335"/>
      <c r="DB25" s="335"/>
      <c r="DC25" s="338"/>
      <c r="DD25" s="288">
        <v>2023273</v>
      </c>
      <c r="DE25" s="313"/>
      <c r="DF25" s="313"/>
      <c r="DG25" s="313"/>
      <c r="DH25" s="313"/>
      <c r="DI25" s="313"/>
      <c r="DJ25" s="313"/>
      <c r="DK25" s="332"/>
      <c r="DL25" s="288">
        <v>1985453</v>
      </c>
      <c r="DM25" s="313"/>
      <c r="DN25" s="313"/>
      <c r="DO25" s="313"/>
      <c r="DP25" s="313"/>
      <c r="DQ25" s="313"/>
      <c r="DR25" s="313"/>
      <c r="DS25" s="313"/>
      <c r="DT25" s="313"/>
      <c r="DU25" s="313"/>
      <c r="DV25" s="332"/>
      <c r="DW25" s="283">
        <v>25.9</v>
      </c>
      <c r="DX25" s="335"/>
      <c r="DY25" s="335"/>
      <c r="DZ25" s="335"/>
      <c r="EA25" s="335"/>
      <c r="EB25" s="335"/>
      <c r="EC25" s="360"/>
    </row>
    <row r="26" spans="2:133" ht="11.25" customHeight="1">
      <c r="B26" s="261" t="s">
        <v>384</v>
      </c>
      <c r="C26" s="1"/>
      <c r="D26" s="1"/>
      <c r="E26" s="1"/>
      <c r="F26" s="1"/>
      <c r="G26" s="1"/>
      <c r="H26" s="1"/>
      <c r="I26" s="1"/>
      <c r="J26" s="1"/>
      <c r="K26" s="1"/>
      <c r="L26" s="1"/>
      <c r="M26" s="1"/>
      <c r="N26" s="1"/>
      <c r="O26" s="1"/>
      <c r="P26" s="1"/>
      <c r="Q26" s="269"/>
      <c r="R26" s="274">
        <v>2453</v>
      </c>
      <c r="S26" s="217"/>
      <c r="T26" s="217"/>
      <c r="U26" s="217"/>
      <c r="V26" s="217"/>
      <c r="W26" s="217"/>
      <c r="X26" s="217"/>
      <c r="Y26" s="279"/>
      <c r="Z26" s="282">
        <v>0</v>
      </c>
      <c r="AA26" s="282"/>
      <c r="AB26" s="282"/>
      <c r="AC26" s="282"/>
      <c r="AD26" s="287">
        <v>2453</v>
      </c>
      <c r="AE26" s="287"/>
      <c r="AF26" s="287"/>
      <c r="AG26" s="287"/>
      <c r="AH26" s="287"/>
      <c r="AI26" s="287"/>
      <c r="AJ26" s="287"/>
      <c r="AK26" s="287"/>
      <c r="AL26" s="283">
        <v>0</v>
      </c>
      <c r="AM26" s="238"/>
      <c r="AN26" s="238"/>
      <c r="AO26" s="296"/>
      <c r="AP26" s="261" t="s">
        <v>387</v>
      </c>
      <c r="AQ26" s="300"/>
      <c r="AR26" s="300"/>
      <c r="AS26" s="300"/>
      <c r="AT26" s="300"/>
      <c r="AU26" s="300"/>
      <c r="AV26" s="300"/>
      <c r="AW26" s="300"/>
      <c r="AX26" s="300"/>
      <c r="AY26" s="300"/>
      <c r="AZ26" s="300"/>
      <c r="BA26" s="300"/>
      <c r="BB26" s="300"/>
      <c r="BC26" s="300"/>
      <c r="BD26" s="300"/>
      <c r="BE26" s="300"/>
      <c r="BF26" s="314"/>
      <c r="BG26" s="274" t="s">
        <v>202</v>
      </c>
      <c r="BH26" s="217"/>
      <c r="BI26" s="217"/>
      <c r="BJ26" s="217"/>
      <c r="BK26" s="217"/>
      <c r="BL26" s="217"/>
      <c r="BM26" s="217"/>
      <c r="BN26" s="279"/>
      <c r="BO26" s="282" t="s">
        <v>202</v>
      </c>
      <c r="BP26" s="282"/>
      <c r="BQ26" s="282"/>
      <c r="BR26" s="282"/>
      <c r="BS26" s="287" t="s">
        <v>202</v>
      </c>
      <c r="BT26" s="287"/>
      <c r="BU26" s="287"/>
      <c r="BV26" s="287"/>
      <c r="BW26" s="287"/>
      <c r="BX26" s="287"/>
      <c r="BY26" s="287"/>
      <c r="BZ26" s="287"/>
      <c r="CA26" s="287"/>
      <c r="CB26" s="325"/>
      <c r="CD26" s="261" t="s">
        <v>124</v>
      </c>
      <c r="CE26" s="1"/>
      <c r="CF26" s="1"/>
      <c r="CG26" s="1"/>
      <c r="CH26" s="1"/>
      <c r="CI26" s="1"/>
      <c r="CJ26" s="1"/>
      <c r="CK26" s="1"/>
      <c r="CL26" s="1"/>
      <c r="CM26" s="1"/>
      <c r="CN26" s="1"/>
      <c r="CO26" s="1"/>
      <c r="CP26" s="1"/>
      <c r="CQ26" s="269"/>
      <c r="CR26" s="274">
        <v>1298814</v>
      </c>
      <c r="CS26" s="217"/>
      <c r="CT26" s="217"/>
      <c r="CU26" s="217"/>
      <c r="CV26" s="217"/>
      <c r="CW26" s="217"/>
      <c r="CX26" s="217"/>
      <c r="CY26" s="279"/>
      <c r="CZ26" s="283">
        <v>10.8</v>
      </c>
      <c r="DA26" s="335"/>
      <c r="DB26" s="335"/>
      <c r="DC26" s="338"/>
      <c r="DD26" s="288">
        <v>1186319</v>
      </c>
      <c r="DE26" s="217"/>
      <c r="DF26" s="217"/>
      <c r="DG26" s="217"/>
      <c r="DH26" s="217"/>
      <c r="DI26" s="217"/>
      <c r="DJ26" s="217"/>
      <c r="DK26" s="279"/>
      <c r="DL26" s="288" t="s">
        <v>202</v>
      </c>
      <c r="DM26" s="217"/>
      <c r="DN26" s="217"/>
      <c r="DO26" s="217"/>
      <c r="DP26" s="217"/>
      <c r="DQ26" s="217"/>
      <c r="DR26" s="217"/>
      <c r="DS26" s="217"/>
      <c r="DT26" s="217"/>
      <c r="DU26" s="217"/>
      <c r="DV26" s="279"/>
      <c r="DW26" s="283" t="s">
        <v>202</v>
      </c>
      <c r="DX26" s="335"/>
      <c r="DY26" s="335"/>
      <c r="DZ26" s="335"/>
      <c r="EA26" s="335"/>
      <c r="EB26" s="335"/>
      <c r="EC26" s="360"/>
    </row>
    <row r="27" spans="2:133" ht="11.25" customHeight="1">
      <c r="B27" s="261" t="s">
        <v>158</v>
      </c>
      <c r="C27" s="1"/>
      <c r="D27" s="1"/>
      <c r="E27" s="1"/>
      <c r="F27" s="1"/>
      <c r="G27" s="1"/>
      <c r="H27" s="1"/>
      <c r="I27" s="1"/>
      <c r="J27" s="1"/>
      <c r="K27" s="1"/>
      <c r="L27" s="1"/>
      <c r="M27" s="1"/>
      <c r="N27" s="1"/>
      <c r="O27" s="1"/>
      <c r="P27" s="1"/>
      <c r="Q27" s="269"/>
      <c r="R27" s="274">
        <v>136251</v>
      </c>
      <c r="S27" s="217"/>
      <c r="T27" s="217"/>
      <c r="U27" s="217"/>
      <c r="V27" s="217"/>
      <c r="W27" s="217"/>
      <c r="X27" s="217"/>
      <c r="Y27" s="279"/>
      <c r="Z27" s="282">
        <v>1.1000000000000001</v>
      </c>
      <c r="AA27" s="282"/>
      <c r="AB27" s="282"/>
      <c r="AC27" s="282"/>
      <c r="AD27" s="287" t="s">
        <v>202</v>
      </c>
      <c r="AE27" s="287"/>
      <c r="AF27" s="287"/>
      <c r="AG27" s="287"/>
      <c r="AH27" s="287"/>
      <c r="AI27" s="287"/>
      <c r="AJ27" s="287"/>
      <c r="AK27" s="287"/>
      <c r="AL27" s="283" t="s">
        <v>202</v>
      </c>
      <c r="AM27" s="238"/>
      <c r="AN27" s="238"/>
      <c r="AO27" s="296"/>
      <c r="AP27" s="261" t="s">
        <v>388</v>
      </c>
      <c r="AQ27" s="1"/>
      <c r="AR27" s="1"/>
      <c r="AS27" s="1"/>
      <c r="AT27" s="1"/>
      <c r="AU27" s="1"/>
      <c r="AV27" s="1"/>
      <c r="AW27" s="1"/>
      <c r="AX27" s="1"/>
      <c r="AY27" s="1"/>
      <c r="AZ27" s="1"/>
      <c r="BA27" s="1"/>
      <c r="BB27" s="1"/>
      <c r="BC27" s="1"/>
      <c r="BD27" s="1"/>
      <c r="BE27" s="1"/>
      <c r="BF27" s="269"/>
      <c r="BG27" s="274">
        <v>3156474</v>
      </c>
      <c r="BH27" s="217"/>
      <c r="BI27" s="217"/>
      <c r="BJ27" s="217"/>
      <c r="BK27" s="217"/>
      <c r="BL27" s="217"/>
      <c r="BM27" s="217"/>
      <c r="BN27" s="279"/>
      <c r="BO27" s="282">
        <v>100</v>
      </c>
      <c r="BP27" s="282"/>
      <c r="BQ27" s="282"/>
      <c r="BR27" s="282"/>
      <c r="BS27" s="287">
        <v>24926</v>
      </c>
      <c r="BT27" s="287"/>
      <c r="BU27" s="287"/>
      <c r="BV27" s="287"/>
      <c r="BW27" s="287"/>
      <c r="BX27" s="287"/>
      <c r="BY27" s="287"/>
      <c r="BZ27" s="287"/>
      <c r="CA27" s="287"/>
      <c r="CB27" s="325"/>
      <c r="CD27" s="261" t="s">
        <v>223</v>
      </c>
      <c r="CE27" s="1"/>
      <c r="CF27" s="1"/>
      <c r="CG27" s="1"/>
      <c r="CH27" s="1"/>
      <c r="CI27" s="1"/>
      <c r="CJ27" s="1"/>
      <c r="CK27" s="1"/>
      <c r="CL27" s="1"/>
      <c r="CM27" s="1"/>
      <c r="CN27" s="1"/>
      <c r="CO27" s="1"/>
      <c r="CP27" s="1"/>
      <c r="CQ27" s="269"/>
      <c r="CR27" s="274">
        <v>1429590</v>
      </c>
      <c r="CS27" s="313"/>
      <c r="CT27" s="313"/>
      <c r="CU27" s="313"/>
      <c r="CV27" s="313"/>
      <c r="CW27" s="313"/>
      <c r="CX27" s="313"/>
      <c r="CY27" s="332"/>
      <c r="CZ27" s="283">
        <v>11.8</v>
      </c>
      <c r="DA27" s="335"/>
      <c r="DB27" s="335"/>
      <c r="DC27" s="338"/>
      <c r="DD27" s="288">
        <v>595668</v>
      </c>
      <c r="DE27" s="313"/>
      <c r="DF27" s="313"/>
      <c r="DG27" s="313"/>
      <c r="DH27" s="313"/>
      <c r="DI27" s="313"/>
      <c r="DJ27" s="313"/>
      <c r="DK27" s="332"/>
      <c r="DL27" s="288">
        <v>371979</v>
      </c>
      <c r="DM27" s="313"/>
      <c r="DN27" s="313"/>
      <c r="DO27" s="313"/>
      <c r="DP27" s="313"/>
      <c r="DQ27" s="313"/>
      <c r="DR27" s="313"/>
      <c r="DS27" s="313"/>
      <c r="DT27" s="313"/>
      <c r="DU27" s="313"/>
      <c r="DV27" s="332"/>
      <c r="DW27" s="283">
        <v>4.9000000000000004</v>
      </c>
      <c r="DX27" s="335"/>
      <c r="DY27" s="335"/>
      <c r="DZ27" s="335"/>
      <c r="EA27" s="335"/>
      <c r="EB27" s="335"/>
      <c r="EC27" s="360"/>
    </row>
    <row r="28" spans="2:133" ht="11.25" customHeight="1">
      <c r="B28" s="261" t="s">
        <v>313</v>
      </c>
      <c r="C28" s="1"/>
      <c r="D28" s="1"/>
      <c r="E28" s="1"/>
      <c r="F28" s="1"/>
      <c r="G28" s="1"/>
      <c r="H28" s="1"/>
      <c r="I28" s="1"/>
      <c r="J28" s="1"/>
      <c r="K28" s="1"/>
      <c r="L28" s="1"/>
      <c r="M28" s="1"/>
      <c r="N28" s="1"/>
      <c r="O28" s="1"/>
      <c r="P28" s="1"/>
      <c r="Q28" s="269"/>
      <c r="R28" s="274">
        <v>96747</v>
      </c>
      <c r="S28" s="217"/>
      <c r="T28" s="217"/>
      <c r="U28" s="217"/>
      <c r="V28" s="217"/>
      <c r="W28" s="217"/>
      <c r="X28" s="217"/>
      <c r="Y28" s="279"/>
      <c r="Z28" s="282">
        <v>0.8</v>
      </c>
      <c r="AA28" s="282"/>
      <c r="AB28" s="282"/>
      <c r="AC28" s="282"/>
      <c r="AD28" s="287" t="s">
        <v>202</v>
      </c>
      <c r="AE28" s="287"/>
      <c r="AF28" s="287"/>
      <c r="AG28" s="287"/>
      <c r="AH28" s="287"/>
      <c r="AI28" s="287"/>
      <c r="AJ28" s="287"/>
      <c r="AK28" s="287"/>
      <c r="AL28" s="283" t="s">
        <v>202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382</v>
      </c>
      <c r="CE28" s="1"/>
      <c r="CF28" s="1"/>
      <c r="CG28" s="1"/>
      <c r="CH28" s="1"/>
      <c r="CI28" s="1"/>
      <c r="CJ28" s="1"/>
      <c r="CK28" s="1"/>
      <c r="CL28" s="1"/>
      <c r="CM28" s="1"/>
      <c r="CN28" s="1"/>
      <c r="CO28" s="1"/>
      <c r="CP28" s="1"/>
      <c r="CQ28" s="269"/>
      <c r="CR28" s="274">
        <v>1509808</v>
      </c>
      <c r="CS28" s="217"/>
      <c r="CT28" s="217"/>
      <c r="CU28" s="217"/>
      <c r="CV28" s="217"/>
      <c r="CW28" s="217"/>
      <c r="CX28" s="217"/>
      <c r="CY28" s="279"/>
      <c r="CZ28" s="283">
        <v>12.5</v>
      </c>
      <c r="DA28" s="335"/>
      <c r="DB28" s="335"/>
      <c r="DC28" s="338"/>
      <c r="DD28" s="288">
        <v>1495342</v>
      </c>
      <c r="DE28" s="217"/>
      <c r="DF28" s="217"/>
      <c r="DG28" s="217"/>
      <c r="DH28" s="217"/>
      <c r="DI28" s="217"/>
      <c r="DJ28" s="217"/>
      <c r="DK28" s="279"/>
      <c r="DL28" s="288">
        <v>1495342</v>
      </c>
      <c r="DM28" s="217"/>
      <c r="DN28" s="217"/>
      <c r="DO28" s="217"/>
      <c r="DP28" s="217"/>
      <c r="DQ28" s="217"/>
      <c r="DR28" s="217"/>
      <c r="DS28" s="217"/>
      <c r="DT28" s="217"/>
      <c r="DU28" s="217"/>
      <c r="DV28" s="279"/>
      <c r="DW28" s="283">
        <v>19.5</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51894</v>
      </c>
      <c r="S29" s="217"/>
      <c r="T29" s="217"/>
      <c r="U29" s="217"/>
      <c r="V29" s="217"/>
      <c r="W29" s="217"/>
      <c r="X29" s="217"/>
      <c r="Y29" s="279"/>
      <c r="Z29" s="282">
        <v>0.4</v>
      </c>
      <c r="AA29" s="282"/>
      <c r="AB29" s="282"/>
      <c r="AC29" s="282"/>
      <c r="AD29" s="287" t="s">
        <v>202</v>
      </c>
      <c r="AE29" s="287"/>
      <c r="AF29" s="287"/>
      <c r="AG29" s="287"/>
      <c r="AH29" s="287"/>
      <c r="AI29" s="287"/>
      <c r="AJ29" s="287"/>
      <c r="AK29" s="287"/>
      <c r="AL29" s="283" t="s">
        <v>202</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179</v>
      </c>
      <c r="CE29" s="41"/>
      <c r="CF29" s="261" t="s">
        <v>23</v>
      </c>
      <c r="CG29" s="1"/>
      <c r="CH29" s="1"/>
      <c r="CI29" s="1"/>
      <c r="CJ29" s="1"/>
      <c r="CK29" s="1"/>
      <c r="CL29" s="1"/>
      <c r="CM29" s="1"/>
      <c r="CN29" s="1"/>
      <c r="CO29" s="1"/>
      <c r="CP29" s="1"/>
      <c r="CQ29" s="269"/>
      <c r="CR29" s="274">
        <v>1509808</v>
      </c>
      <c r="CS29" s="313"/>
      <c r="CT29" s="313"/>
      <c r="CU29" s="313"/>
      <c r="CV29" s="313"/>
      <c r="CW29" s="313"/>
      <c r="CX29" s="313"/>
      <c r="CY29" s="332"/>
      <c r="CZ29" s="283">
        <v>12.5</v>
      </c>
      <c r="DA29" s="335"/>
      <c r="DB29" s="335"/>
      <c r="DC29" s="338"/>
      <c r="DD29" s="288">
        <v>1495342</v>
      </c>
      <c r="DE29" s="313"/>
      <c r="DF29" s="313"/>
      <c r="DG29" s="313"/>
      <c r="DH29" s="313"/>
      <c r="DI29" s="313"/>
      <c r="DJ29" s="313"/>
      <c r="DK29" s="332"/>
      <c r="DL29" s="288">
        <v>1495342</v>
      </c>
      <c r="DM29" s="313"/>
      <c r="DN29" s="313"/>
      <c r="DO29" s="313"/>
      <c r="DP29" s="313"/>
      <c r="DQ29" s="313"/>
      <c r="DR29" s="313"/>
      <c r="DS29" s="313"/>
      <c r="DT29" s="313"/>
      <c r="DU29" s="313"/>
      <c r="DV29" s="332"/>
      <c r="DW29" s="283">
        <v>19.5</v>
      </c>
      <c r="DX29" s="335"/>
      <c r="DY29" s="335"/>
      <c r="DZ29" s="335"/>
      <c r="EA29" s="335"/>
      <c r="EB29" s="335"/>
      <c r="EC29" s="360"/>
    </row>
    <row r="30" spans="2:133" ht="11.25" customHeight="1">
      <c r="B30" s="261" t="s">
        <v>340</v>
      </c>
      <c r="C30" s="1"/>
      <c r="D30" s="1"/>
      <c r="E30" s="1"/>
      <c r="F30" s="1"/>
      <c r="G30" s="1"/>
      <c r="H30" s="1"/>
      <c r="I30" s="1"/>
      <c r="J30" s="1"/>
      <c r="K30" s="1"/>
      <c r="L30" s="1"/>
      <c r="M30" s="1"/>
      <c r="N30" s="1"/>
      <c r="O30" s="1"/>
      <c r="P30" s="1"/>
      <c r="Q30" s="269"/>
      <c r="R30" s="274">
        <v>1526794</v>
      </c>
      <c r="S30" s="217"/>
      <c r="T30" s="217"/>
      <c r="U30" s="217"/>
      <c r="V30" s="217"/>
      <c r="W30" s="217"/>
      <c r="X30" s="217"/>
      <c r="Y30" s="279"/>
      <c r="Z30" s="282">
        <v>12.1</v>
      </c>
      <c r="AA30" s="282"/>
      <c r="AB30" s="282"/>
      <c r="AC30" s="282"/>
      <c r="AD30" s="287" t="s">
        <v>202</v>
      </c>
      <c r="AE30" s="287"/>
      <c r="AF30" s="287"/>
      <c r="AG30" s="287"/>
      <c r="AH30" s="287"/>
      <c r="AI30" s="287"/>
      <c r="AJ30" s="287"/>
      <c r="AK30" s="287"/>
      <c r="AL30" s="283" t="s">
        <v>202</v>
      </c>
      <c r="AM30" s="238"/>
      <c r="AN30" s="238"/>
      <c r="AO30" s="296"/>
      <c r="AP30" s="182" t="s">
        <v>165</v>
      </c>
      <c r="AQ30" s="139"/>
      <c r="AR30" s="139"/>
      <c r="AS30" s="139"/>
      <c r="AT30" s="139"/>
      <c r="AU30" s="139"/>
      <c r="AV30" s="139"/>
      <c r="AW30" s="139"/>
      <c r="AX30" s="139"/>
      <c r="AY30" s="139"/>
      <c r="AZ30" s="139"/>
      <c r="BA30" s="139"/>
      <c r="BB30" s="139"/>
      <c r="BC30" s="139"/>
      <c r="BD30" s="139"/>
      <c r="BE30" s="139"/>
      <c r="BF30" s="144"/>
      <c r="BG30" s="182" t="s">
        <v>391</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1457807</v>
      </c>
      <c r="CS30" s="217"/>
      <c r="CT30" s="217"/>
      <c r="CU30" s="217"/>
      <c r="CV30" s="217"/>
      <c r="CW30" s="217"/>
      <c r="CX30" s="217"/>
      <c r="CY30" s="279"/>
      <c r="CZ30" s="283">
        <v>12.1</v>
      </c>
      <c r="DA30" s="335"/>
      <c r="DB30" s="335"/>
      <c r="DC30" s="338"/>
      <c r="DD30" s="288">
        <v>1443395</v>
      </c>
      <c r="DE30" s="217"/>
      <c r="DF30" s="217"/>
      <c r="DG30" s="217"/>
      <c r="DH30" s="217"/>
      <c r="DI30" s="217"/>
      <c r="DJ30" s="217"/>
      <c r="DK30" s="279"/>
      <c r="DL30" s="288">
        <v>1443395</v>
      </c>
      <c r="DM30" s="217"/>
      <c r="DN30" s="217"/>
      <c r="DO30" s="217"/>
      <c r="DP30" s="217"/>
      <c r="DQ30" s="217"/>
      <c r="DR30" s="217"/>
      <c r="DS30" s="217"/>
      <c r="DT30" s="217"/>
      <c r="DU30" s="217"/>
      <c r="DV30" s="279"/>
      <c r="DW30" s="283">
        <v>18.8</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202</v>
      </c>
      <c r="S31" s="217"/>
      <c r="T31" s="217"/>
      <c r="U31" s="217"/>
      <c r="V31" s="217"/>
      <c r="W31" s="217"/>
      <c r="X31" s="217"/>
      <c r="Y31" s="279"/>
      <c r="Z31" s="282" t="s">
        <v>202</v>
      </c>
      <c r="AA31" s="282"/>
      <c r="AB31" s="282"/>
      <c r="AC31" s="282"/>
      <c r="AD31" s="287" t="s">
        <v>202</v>
      </c>
      <c r="AE31" s="287"/>
      <c r="AF31" s="287"/>
      <c r="AG31" s="287"/>
      <c r="AH31" s="287"/>
      <c r="AI31" s="287"/>
      <c r="AJ31" s="287"/>
      <c r="AK31" s="287"/>
      <c r="AL31" s="283" t="s">
        <v>202</v>
      </c>
      <c r="AM31" s="238"/>
      <c r="AN31" s="238"/>
      <c r="AO31" s="296"/>
      <c r="AP31" s="163" t="s">
        <v>8</v>
      </c>
      <c r="AQ31" s="178"/>
      <c r="AR31" s="178"/>
      <c r="AS31" s="178"/>
      <c r="AT31" s="306" t="s">
        <v>394</v>
      </c>
      <c r="AU31" s="265"/>
      <c r="AV31" s="265"/>
      <c r="AW31" s="265"/>
      <c r="AX31" s="260" t="s">
        <v>275</v>
      </c>
      <c r="AY31" s="265"/>
      <c r="AZ31" s="265"/>
      <c r="BA31" s="265"/>
      <c r="BB31" s="265"/>
      <c r="BC31" s="265"/>
      <c r="BD31" s="265"/>
      <c r="BE31" s="265"/>
      <c r="BF31" s="268"/>
      <c r="BG31" s="318">
        <v>99.2</v>
      </c>
      <c r="BH31" s="322"/>
      <c r="BI31" s="322"/>
      <c r="BJ31" s="322"/>
      <c r="BK31" s="322"/>
      <c r="BL31" s="322"/>
      <c r="BM31" s="293">
        <v>97.6</v>
      </c>
      <c r="BN31" s="322"/>
      <c r="BO31" s="322"/>
      <c r="BP31" s="322"/>
      <c r="BQ31" s="324"/>
      <c r="BR31" s="318">
        <v>99.2</v>
      </c>
      <c r="BS31" s="322"/>
      <c r="BT31" s="322"/>
      <c r="BU31" s="322"/>
      <c r="BV31" s="322"/>
      <c r="BW31" s="322"/>
      <c r="BX31" s="293">
        <v>97.1</v>
      </c>
      <c r="BY31" s="322"/>
      <c r="BZ31" s="322"/>
      <c r="CA31" s="322"/>
      <c r="CB31" s="324"/>
      <c r="CD31" s="134"/>
      <c r="CE31" s="42"/>
      <c r="CF31" s="261" t="s">
        <v>164</v>
      </c>
      <c r="CG31" s="1"/>
      <c r="CH31" s="1"/>
      <c r="CI31" s="1"/>
      <c r="CJ31" s="1"/>
      <c r="CK31" s="1"/>
      <c r="CL31" s="1"/>
      <c r="CM31" s="1"/>
      <c r="CN31" s="1"/>
      <c r="CO31" s="1"/>
      <c r="CP31" s="1"/>
      <c r="CQ31" s="269"/>
      <c r="CR31" s="274">
        <v>52001</v>
      </c>
      <c r="CS31" s="313"/>
      <c r="CT31" s="313"/>
      <c r="CU31" s="313"/>
      <c r="CV31" s="313"/>
      <c r="CW31" s="313"/>
      <c r="CX31" s="313"/>
      <c r="CY31" s="332"/>
      <c r="CZ31" s="283">
        <v>0.4</v>
      </c>
      <c r="DA31" s="335"/>
      <c r="DB31" s="335"/>
      <c r="DC31" s="338"/>
      <c r="DD31" s="288">
        <v>51947</v>
      </c>
      <c r="DE31" s="313"/>
      <c r="DF31" s="313"/>
      <c r="DG31" s="313"/>
      <c r="DH31" s="313"/>
      <c r="DI31" s="313"/>
      <c r="DJ31" s="313"/>
      <c r="DK31" s="332"/>
      <c r="DL31" s="288">
        <v>51947</v>
      </c>
      <c r="DM31" s="313"/>
      <c r="DN31" s="313"/>
      <c r="DO31" s="313"/>
      <c r="DP31" s="313"/>
      <c r="DQ31" s="313"/>
      <c r="DR31" s="313"/>
      <c r="DS31" s="313"/>
      <c r="DT31" s="313"/>
      <c r="DU31" s="313"/>
      <c r="DV31" s="332"/>
      <c r="DW31" s="283">
        <v>0.7</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632818</v>
      </c>
      <c r="S32" s="217"/>
      <c r="T32" s="217"/>
      <c r="U32" s="217"/>
      <c r="V32" s="217"/>
      <c r="W32" s="217"/>
      <c r="X32" s="217"/>
      <c r="Y32" s="279"/>
      <c r="Z32" s="282">
        <v>5</v>
      </c>
      <c r="AA32" s="282"/>
      <c r="AB32" s="282"/>
      <c r="AC32" s="282"/>
      <c r="AD32" s="287" t="s">
        <v>202</v>
      </c>
      <c r="AE32" s="287"/>
      <c r="AF32" s="287"/>
      <c r="AG32" s="287"/>
      <c r="AH32" s="287"/>
      <c r="AI32" s="287"/>
      <c r="AJ32" s="287"/>
      <c r="AK32" s="287"/>
      <c r="AL32" s="283" t="s">
        <v>202</v>
      </c>
      <c r="AM32" s="238"/>
      <c r="AN32" s="238"/>
      <c r="AO32" s="296"/>
      <c r="AP32" s="299"/>
      <c r="AQ32" s="29"/>
      <c r="AR32" s="29"/>
      <c r="AS32" s="29"/>
      <c r="AT32" s="307"/>
      <c r="AU32" s="1" t="s">
        <v>250</v>
      </c>
      <c r="AX32" s="261" t="s">
        <v>371</v>
      </c>
      <c r="AY32" s="1"/>
      <c r="AZ32" s="1"/>
      <c r="BA32" s="1"/>
      <c r="BB32" s="1"/>
      <c r="BC32" s="1"/>
      <c r="BD32" s="1"/>
      <c r="BE32" s="1"/>
      <c r="BF32" s="269"/>
      <c r="BG32" s="319">
        <v>99.3</v>
      </c>
      <c r="BH32" s="313"/>
      <c r="BI32" s="313"/>
      <c r="BJ32" s="313"/>
      <c r="BK32" s="313"/>
      <c r="BL32" s="313"/>
      <c r="BM32" s="238">
        <v>98.2</v>
      </c>
      <c r="BN32" s="313"/>
      <c r="BO32" s="313"/>
      <c r="BP32" s="313"/>
      <c r="BQ32" s="316"/>
      <c r="BR32" s="319">
        <v>99.4</v>
      </c>
      <c r="BS32" s="313"/>
      <c r="BT32" s="313"/>
      <c r="BU32" s="313"/>
      <c r="BV32" s="313"/>
      <c r="BW32" s="313"/>
      <c r="BX32" s="238">
        <v>97.9</v>
      </c>
      <c r="BY32" s="313"/>
      <c r="BZ32" s="313"/>
      <c r="CA32" s="313"/>
      <c r="CB32" s="316"/>
      <c r="CD32" s="135"/>
      <c r="CE32" s="142"/>
      <c r="CF32" s="261" t="s">
        <v>397</v>
      </c>
      <c r="CG32" s="1"/>
      <c r="CH32" s="1"/>
      <c r="CI32" s="1"/>
      <c r="CJ32" s="1"/>
      <c r="CK32" s="1"/>
      <c r="CL32" s="1"/>
      <c r="CM32" s="1"/>
      <c r="CN32" s="1"/>
      <c r="CO32" s="1"/>
      <c r="CP32" s="1"/>
      <c r="CQ32" s="269"/>
      <c r="CR32" s="274" t="s">
        <v>202</v>
      </c>
      <c r="CS32" s="217"/>
      <c r="CT32" s="217"/>
      <c r="CU32" s="217"/>
      <c r="CV32" s="217"/>
      <c r="CW32" s="217"/>
      <c r="CX32" s="217"/>
      <c r="CY32" s="279"/>
      <c r="CZ32" s="283" t="s">
        <v>202</v>
      </c>
      <c r="DA32" s="335"/>
      <c r="DB32" s="335"/>
      <c r="DC32" s="338"/>
      <c r="DD32" s="288" t="s">
        <v>202</v>
      </c>
      <c r="DE32" s="217"/>
      <c r="DF32" s="217"/>
      <c r="DG32" s="217"/>
      <c r="DH32" s="217"/>
      <c r="DI32" s="217"/>
      <c r="DJ32" s="217"/>
      <c r="DK32" s="279"/>
      <c r="DL32" s="288" t="s">
        <v>202</v>
      </c>
      <c r="DM32" s="217"/>
      <c r="DN32" s="217"/>
      <c r="DO32" s="217"/>
      <c r="DP32" s="217"/>
      <c r="DQ32" s="217"/>
      <c r="DR32" s="217"/>
      <c r="DS32" s="217"/>
      <c r="DT32" s="217"/>
      <c r="DU32" s="217"/>
      <c r="DV32" s="279"/>
      <c r="DW32" s="283" t="s">
        <v>202</v>
      </c>
      <c r="DX32" s="335"/>
      <c r="DY32" s="335"/>
      <c r="DZ32" s="335"/>
      <c r="EA32" s="335"/>
      <c r="EB32" s="335"/>
      <c r="EC32" s="360"/>
    </row>
    <row r="33" spans="2:133" ht="11.25" customHeight="1">
      <c r="B33" s="261" t="s">
        <v>132</v>
      </c>
      <c r="C33" s="1"/>
      <c r="D33" s="1"/>
      <c r="E33" s="1"/>
      <c r="F33" s="1"/>
      <c r="G33" s="1"/>
      <c r="H33" s="1"/>
      <c r="I33" s="1"/>
      <c r="J33" s="1"/>
      <c r="K33" s="1"/>
      <c r="L33" s="1"/>
      <c r="M33" s="1"/>
      <c r="N33" s="1"/>
      <c r="O33" s="1"/>
      <c r="P33" s="1"/>
      <c r="Q33" s="269"/>
      <c r="R33" s="274">
        <v>30296</v>
      </c>
      <c r="S33" s="217"/>
      <c r="T33" s="217"/>
      <c r="U33" s="217"/>
      <c r="V33" s="217"/>
      <c r="W33" s="217"/>
      <c r="X33" s="217"/>
      <c r="Y33" s="279"/>
      <c r="Z33" s="282">
        <v>0.2</v>
      </c>
      <c r="AA33" s="282"/>
      <c r="AB33" s="282"/>
      <c r="AC33" s="282"/>
      <c r="AD33" s="287">
        <v>4250</v>
      </c>
      <c r="AE33" s="287"/>
      <c r="AF33" s="287"/>
      <c r="AG33" s="287"/>
      <c r="AH33" s="287"/>
      <c r="AI33" s="287"/>
      <c r="AJ33" s="287"/>
      <c r="AK33" s="287"/>
      <c r="AL33" s="283">
        <v>0.1</v>
      </c>
      <c r="AM33" s="238"/>
      <c r="AN33" s="238"/>
      <c r="AO33" s="296"/>
      <c r="AP33" s="177"/>
      <c r="AQ33" s="179"/>
      <c r="AR33" s="179"/>
      <c r="AS33" s="179"/>
      <c r="AT33" s="308"/>
      <c r="AU33" s="267"/>
      <c r="AV33" s="267"/>
      <c r="AW33" s="267"/>
      <c r="AX33" s="263" t="s">
        <v>162</v>
      </c>
      <c r="AY33" s="267"/>
      <c r="AZ33" s="267"/>
      <c r="BA33" s="267"/>
      <c r="BB33" s="267"/>
      <c r="BC33" s="267"/>
      <c r="BD33" s="267"/>
      <c r="BE33" s="267"/>
      <c r="BF33" s="271"/>
      <c r="BG33" s="320">
        <v>99</v>
      </c>
      <c r="BH33" s="312"/>
      <c r="BI33" s="312"/>
      <c r="BJ33" s="312"/>
      <c r="BK33" s="312"/>
      <c r="BL33" s="312"/>
      <c r="BM33" s="294">
        <v>96.8</v>
      </c>
      <c r="BN33" s="312"/>
      <c r="BO33" s="312"/>
      <c r="BP33" s="312"/>
      <c r="BQ33" s="317"/>
      <c r="BR33" s="320">
        <v>99.1</v>
      </c>
      <c r="BS33" s="312"/>
      <c r="BT33" s="312"/>
      <c r="BU33" s="312"/>
      <c r="BV33" s="312"/>
      <c r="BW33" s="312"/>
      <c r="BX33" s="294">
        <v>96.1</v>
      </c>
      <c r="BY33" s="312"/>
      <c r="BZ33" s="312"/>
      <c r="CA33" s="312"/>
      <c r="CB33" s="317"/>
      <c r="CD33" s="261" t="s">
        <v>398</v>
      </c>
      <c r="CE33" s="1"/>
      <c r="CF33" s="1"/>
      <c r="CG33" s="1"/>
      <c r="CH33" s="1"/>
      <c r="CI33" s="1"/>
      <c r="CJ33" s="1"/>
      <c r="CK33" s="1"/>
      <c r="CL33" s="1"/>
      <c r="CM33" s="1"/>
      <c r="CN33" s="1"/>
      <c r="CO33" s="1"/>
      <c r="CP33" s="1"/>
      <c r="CQ33" s="269"/>
      <c r="CR33" s="274">
        <v>5286793</v>
      </c>
      <c r="CS33" s="313"/>
      <c r="CT33" s="313"/>
      <c r="CU33" s="313"/>
      <c r="CV33" s="313"/>
      <c r="CW33" s="313"/>
      <c r="CX33" s="313"/>
      <c r="CY33" s="332"/>
      <c r="CZ33" s="283">
        <v>43.8</v>
      </c>
      <c r="DA33" s="335"/>
      <c r="DB33" s="335"/>
      <c r="DC33" s="338"/>
      <c r="DD33" s="288">
        <v>4182791</v>
      </c>
      <c r="DE33" s="313"/>
      <c r="DF33" s="313"/>
      <c r="DG33" s="313"/>
      <c r="DH33" s="313"/>
      <c r="DI33" s="313"/>
      <c r="DJ33" s="313"/>
      <c r="DK33" s="332"/>
      <c r="DL33" s="288">
        <v>2893230</v>
      </c>
      <c r="DM33" s="313"/>
      <c r="DN33" s="313"/>
      <c r="DO33" s="313"/>
      <c r="DP33" s="313"/>
      <c r="DQ33" s="313"/>
      <c r="DR33" s="313"/>
      <c r="DS33" s="313"/>
      <c r="DT33" s="313"/>
      <c r="DU33" s="313"/>
      <c r="DV33" s="332"/>
      <c r="DW33" s="283">
        <v>37.700000000000003</v>
      </c>
      <c r="DX33" s="335"/>
      <c r="DY33" s="335"/>
      <c r="DZ33" s="335"/>
      <c r="EA33" s="335"/>
      <c r="EB33" s="335"/>
      <c r="EC33" s="360"/>
    </row>
    <row r="34" spans="2:133" ht="11.25" customHeight="1">
      <c r="B34" s="261" t="s">
        <v>148</v>
      </c>
      <c r="C34" s="1"/>
      <c r="D34" s="1"/>
      <c r="E34" s="1"/>
      <c r="F34" s="1"/>
      <c r="G34" s="1"/>
      <c r="H34" s="1"/>
      <c r="I34" s="1"/>
      <c r="J34" s="1"/>
      <c r="K34" s="1"/>
      <c r="L34" s="1"/>
      <c r="M34" s="1"/>
      <c r="N34" s="1"/>
      <c r="O34" s="1"/>
      <c r="P34" s="1"/>
      <c r="Q34" s="269"/>
      <c r="R34" s="274">
        <v>91587</v>
      </c>
      <c r="S34" s="217"/>
      <c r="T34" s="217"/>
      <c r="U34" s="217"/>
      <c r="V34" s="217"/>
      <c r="W34" s="217"/>
      <c r="X34" s="217"/>
      <c r="Y34" s="279"/>
      <c r="Z34" s="282">
        <v>0.7</v>
      </c>
      <c r="AA34" s="282"/>
      <c r="AB34" s="282"/>
      <c r="AC34" s="282"/>
      <c r="AD34" s="287" t="s">
        <v>202</v>
      </c>
      <c r="AE34" s="287"/>
      <c r="AF34" s="287"/>
      <c r="AG34" s="287"/>
      <c r="AH34" s="287"/>
      <c r="AI34" s="287"/>
      <c r="AJ34" s="287"/>
      <c r="AK34" s="287"/>
      <c r="AL34" s="283" t="s">
        <v>202</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2046107</v>
      </c>
      <c r="CS34" s="217"/>
      <c r="CT34" s="217"/>
      <c r="CU34" s="217"/>
      <c r="CV34" s="217"/>
      <c r="CW34" s="217"/>
      <c r="CX34" s="217"/>
      <c r="CY34" s="279"/>
      <c r="CZ34" s="283">
        <v>17</v>
      </c>
      <c r="DA34" s="335"/>
      <c r="DB34" s="335"/>
      <c r="DC34" s="338"/>
      <c r="DD34" s="288">
        <v>1519245</v>
      </c>
      <c r="DE34" s="217"/>
      <c r="DF34" s="217"/>
      <c r="DG34" s="217"/>
      <c r="DH34" s="217"/>
      <c r="DI34" s="217"/>
      <c r="DJ34" s="217"/>
      <c r="DK34" s="279"/>
      <c r="DL34" s="288">
        <v>1291002</v>
      </c>
      <c r="DM34" s="217"/>
      <c r="DN34" s="217"/>
      <c r="DO34" s="217"/>
      <c r="DP34" s="217"/>
      <c r="DQ34" s="217"/>
      <c r="DR34" s="217"/>
      <c r="DS34" s="217"/>
      <c r="DT34" s="217"/>
      <c r="DU34" s="217"/>
      <c r="DV34" s="279"/>
      <c r="DW34" s="283">
        <v>16.8</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228529</v>
      </c>
      <c r="S35" s="217"/>
      <c r="T35" s="217"/>
      <c r="U35" s="217"/>
      <c r="V35" s="217"/>
      <c r="W35" s="217"/>
      <c r="X35" s="217"/>
      <c r="Y35" s="279"/>
      <c r="Z35" s="282">
        <v>1.8</v>
      </c>
      <c r="AA35" s="282"/>
      <c r="AB35" s="282"/>
      <c r="AC35" s="282"/>
      <c r="AD35" s="287" t="s">
        <v>202</v>
      </c>
      <c r="AE35" s="287"/>
      <c r="AF35" s="287"/>
      <c r="AG35" s="287"/>
      <c r="AH35" s="287"/>
      <c r="AI35" s="287"/>
      <c r="AJ35" s="287"/>
      <c r="AK35" s="287"/>
      <c r="AL35" s="283" t="s">
        <v>202</v>
      </c>
      <c r="AM35" s="238"/>
      <c r="AN35" s="238"/>
      <c r="AO35" s="296"/>
      <c r="AP35" s="95"/>
      <c r="AQ35" s="182" t="s">
        <v>404</v>
      </c>
      <c r="AR35" s="139"/>
      <c r="AS35" s="139"/>
      <c r="AT35" s="139"/>
      <c r="AU35" s="139"/>
      <c r="AV35" s="139"/>
      <c r="AW35" s="139"/>
      <c r="AX35" s="139"/>
      <c r="AY35" s="139"/>
      <c r="AZ35" s="139"/>
      <c r="BA35" s="139"/>
      <c r="BB35" s="139"/>
      <c r="BC35" s="139"/>
      <c r="BD35" s="139"/>
      <c r="BE35" s="139"/>
      <c r="BF35" s="144"/>
      <c r="BG35" s="182" t="s">
        <v>210</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405</v>
      </c>
      <c r="CE35" s="1"/>
      <c r="CF35" s="1"/>
      <c r="CG35" s="1"/>
      <c r="CH35" s="1"/>
      <c r="CI35" s="1"/>
      <c r="CJ35" s="1"/>
      <c r="CK35" s="1"/>
      <c r="CL35" s="1"/>
      <c r="CM35" s="1"/>
      <c r="CN35" s="1"/>
      <c r="CO35" s="1"/>
      <c r="CP35" s="1"/>
      <c r="CQ35" s="269"/>
      <c r="CR35" s="274">
        <v>80010</v>
      </c>
      <c r="CS35" s="313"/>
      <c r="CT35" s="313"/>
      <c r="CU35" s="313"/>
      <c r="CV35" s="313"/>
      <c r="CW35" s="313"/>
      <c r="CX35" s="313"/>
      <c r="CY35" s="332"/>
      <c r="CZ35" s="283">
        <v>0.7</v>
      </c>
      <c r="DA35" s="335"/>
      <c r="DB35" s="335"/>
      <c r="DC35" s="338"/>
      <c r="DD35" s="288">
        <v>61596</v>
      </c>
      <c r="DE35" s="313"/>
      <c r="DF35" s="313"/>
      <c r="DG35" s="313"/>
      <c r="DH35" s="313"/>
      <c r="DI35" s="313"/>
      <c r="DJ35" s="313"/>
      <c r="DK35" s="332"/>
      <c r="DL35" s="288">
        <v>61596</v>
      </c>
      <c r="DM35" s="313"/>
      <c r="DN35" s="313"/>
      <c r="DO35" s="313"/>
      <c r="DP35" s="313"/>
      <c r="DQ35" s="313"/>
      <c r="DR35" s="313"/>
      <c r="DS35" s="313"/>
      <c r="DT35" s="313"/>
      <c r="DU35" s="313"/>
      <c r="DV35" s="332"/>
      <c r="DW35" s="283">
        <v>0.8</v>
      </c>
      <c r="DX35" s="335"/>
      <c r="DY35" s="335"/>
      <c r="DZ35" s="335"/>
      <c r="EA35" s="335"/>
      <c r="EB35" s="335"/>
      <c r="EC35" s="360"/>
    </row>
    <row r="36" spans="2:133" ht="11.25" customHeight="1">
      <c r="B36" s="261" t="s">
        <v>372</v>
      </c>
      <c r="C36" s="1"/>
      <c r="D36" s="1"/>
      <c r="E36" s="1"/>
      <c r="F36" s="1"/>
      <c r="G36" s="1"/>
      <c r="H36" s="1"/>
      <c r="I36" s="1"/>
      <c r="J36" s="1"/>
      <c r="K36" s="1"/>
      <c r="L36" s="1"/>
      <c r="M36" s="1"/>
      <c r="N36" s="1"/>
      <c r="O36" s="1"/>
      <c r="P36" s="1"/>
      <c r="Q36" s="269"/>
      <c r="R36" s="274">
        <v>711006</v>
      </c>
      <c r="S36" s="217"/>
      <c r="T36" s="217"/>
      <c r="U36" s="217"/>
      <c r="V36" s="217"/>
      <c r="W36" s="217"/>
      <c r="X36" s="217"/>
      <c r="Y36" s="279"/>
      <c r="Z36" s="282">
        <v>5.6</v>
      </c>
      <c r="AA36" s="282"/>
      <c r="AB36" s="282"/>
      <c r="AC36" s="282"/>
      <c r="AD36" s="287" t="s">
        <v>202</v>
      </c>
      <c r="AE36" s="287"/>
      <c r="AF36" s="287"/>
      <c r="AG36" s="287"/>
      <c r="AH36" s="287"/>
      <c r="AI36" s="287"/>
      <c r="AJ36" s="287"/>
      <c r="AK36" s="287"/>
      <c r="AL36" s="283" t="s">
        <v>202</v>
      </c>
      <c r="AM36" s="238"/>
      <c r="AN36" s="238"/>
      <c r="AO36" s="296"/>
      <c r="AP36" s="95"/>
      <c r="AQ36" s="301" t="s">
        <v>388</v>
      </c>
      <c r="AR36" s="304"/>
      <c r="AS36" s="304"/>
      <c r="AT36" s="304"/>
      <c r="AU36" s="304"/>
      <c r="AV36" s="304"/>
      <c r="AW36" s="304"/>
      <c r="AX36" s="304"/>
      <c r="AY36" s="309"/>
      <c r="AZ36" s="273">
        <v>1882488</v>
      </c>
      <c r="BA36" s="276"/>
      <c r="BB36" s="276"/>
      <c r="BC36" s="276"/>
      <c r="BD36" s="276"/>
      <c r="BE36" s="276"/>
      <c r="BF36" s="315"/>
      <c r="BG36" s="260" t="s">
        <v>408</v>
      </c>
      <c r="BH36" s="265"/>
      <c r="BI36" s="265"/>
      <c r="BJ36" s="265"/>
      <c r="BK36" s="265"/>
      <c r="BL36" s="265"/>
      <c r="BM36" s="265"/>
      <c r="BN36" s="265"/>
      <c r="BO36" s="265"/>
      <c r="BP36" s="265"/>
      <c r="BQ36" s="265"/>
      <c r="BR36" s="265"/>
      <c r="BS36" s="265"/>
      <c r="BT36" s="265"/>
      <c r="BU36" s="268"/>
      <c r="BV36" s="273">
        <v>28441</v>
      </c>
      <c r="BW36" s="276"/>
      <c r="BX36" s="276"/>
      <c r="BY36" s="276"/>
      <c r="BZ36" s="276"/>
      <c r="CA36" s="276"/>
      <c r="CB36" s="315"/>
      <c r="CD36" s="261" t="s">
        <v>31</v>
      </c>
      <c r="CE36" s="1"/>
      <c r="CF36" s="1"/>
      <c r="CG36" s="1"/>
      <c r="CH36" s="1"/>
      <c r="CI36" s="1"/>
      <c r="CJ36" s="1"/>
      <c r="CK36" s="1"/>
      <c r="CL36" s="1"/>
      <c r="CM36" s="1"/>
      <c r="CN36" s="1"/>
      <c r="CO36" s="1"/>
      <c r="CP36" s="1"/>
      <c r="CQ36" s="269"/>
      <c r="CR36" s="274">
        <v>1095040</v>
      </c>
      <c r="CS36" s="217"/>
      <c r="CT36" s="217"/>
      <c r="CU36" s="217"/>
      <c r="CV36" s="217"/>
      <c r="CW36" s="217"/>
      <c r="CX36" s="217"/>
      <c r="CY36" s="279"/>
      <c r="CZ36" s="283">
        <v>9.1</v>
      </c>
      <c r="DA36" s="335"/>
      <c r="DB36" s="335"/>
      <c r="DC36" s="338"/>
      <c r="DD36" s="288">
        <v>891603</v>
      </c>
      <c r="DE36" s="217"/>
      <c r="DF36" s="217"/>
      <c r="DG36" s="217"/>
      <c r="DH36" s="217"/>
      <c r="DI36" s="217"/>
      <c r="DJ36" s="217"/>
      <c r="DK36" s="279"/>
      <c r="DL36" s="288">
        <v>467773</v>
      </c>
      <c r="DM36" s="217"/>
      <c r="DN36" s="217"/>
      <c r="DO36" s="217"/>
      <c r="DP36" s="217"/>
      <c r="DQ36" s="217"/>
      <c r="DR36" s="217"/>
      <c r="DS36" s="217"/>
      <c r="DT36" s="217"/>
      <c r="DU36" s="217"/>
      <c r="DV36" s="279"/>
      <c r="DW36" s="283">
        <v>6.1</v>
      </c>
      <c r="DX36" s="335"/>
      <c r="DY36" s="335"/>
      <c r="DZ36" s="335"/>
      <c r="EA36" s="335"/>
      <c r="EB36" s="335"/>
      <c r="EC36" s="360"/>
    </row>
    <row r="37" spans="2:133" ht="11.25" customHeight="1">
      <c r="B37" s="261" t="s">
        <v>399</v>
      </c>
      <c r="C37" s="1"/>
      <c r="D37" s="1"/>
      <c r="E37" s="1"/>
      <c r="F37" s="1"/>
      <c r="G37" s="1"/>
      <c r="H37" s="1"/>
      <c r="I37" s="1"/>
      <c r="J37" s="1"/>
      <c r="K37" s="1"/>
      <c r="L37" s="1"/>
      <c r="M37" s="1"/>
      <c r="N37" s="1"/>
      <c r="O37" s="1"/>
      <c r="P37" s="1"/>
      <c r="Q37" s="269"/>
      <c r="R37" s="274">
        <v>177829</v>
      </c>
      <c r="S37" s="217"/>
      <c r="T37" s="217"/>
      <c r="U37" s="217"/>
      <c r="V37" s="217"/>
      <c r="W37" s="217"/>
      <c r="X37" s="217"/>
      <c r="Y37" s="279"/>
      <c r="Z37" s="282">
        <v>1.4</v>
      </c>
      <c r="AA37" s="282"/>
      <c r="AB37" s="282"/>
      <c r="AC37" s="282"/>
      <c r="AD37" s="287">
        <v>130</v>
      </c>
      <c r="AE37" s="287"/>
      <c r="AF37" s="287"/>
      <c r="AG37" s="287"/>
      <c r="AH37" s="287"/>
      <c r="AI37" s="287"/>
      <c r="AJ37" s="287"/>
      <c r="AK37" s="287"/>
      <c r="AL37" s="283">
        <v>0</v>
      </c>
      <c r="AM37" s="238"/>
      <c r="AN37" s="238"/>
      <c r="AO37" s="296"/>
      <c r="AQ37" s="302" t="s">
        <v>409</v>
      </c>
      <c r="AR37" s="111"/>
      <c r="AS37" s="111"/>
      <c r="AT37" s="111"/>
      <c r="AU37" s="111"/>
      <c r="AV37" s="111"/>
      <c r="AW37" s="111"/>
      <c r="AX37" s="111"/>
      <c r="AY37" s="310"/>
      <c r="AZ37" s="274">
        <v>414824</v>
      </c>
      <c r="BA37" s="217"/>
      <c r="BB37" s="217"/>
      <c r="BC37" s="217"/>
      <c r="BD37" s="313"/>
      <c r="BE37" s="313"/>
      <c r="BF37" s="316"/>
      <c r="BG37" s="261" t="s">
        <v>412</v>
      </c>
      <c r="BH37" s="1"/>
      <c r="BI37" s="1"/>
      <c r="BJ37" s="1"/>
      <c r="BK37" s="1"/>
      <c r="BL37" s="1"/>
      <c r="BM37" s="1"/>
      <c r="BN37" s="1"/>
      <c r="BO37" s="1"/>
      <c r="BP37" s="1"/>
      <c r="BQ37" s="1"/>
      <c r="BR37" s="1"/>
      <c r="BS37" s="1"/>
      <c r="BT37" s="1"/>
      <c r="BU37" s="269"/>
      <c r="BV37" s="274">
        <v>17576</v>
      </c>
      <c r="BW37" s="217"/>
      <c r="BX37" s="217"/>
      <c r="BY37" s="217"/>
      <c r="BZ37" s="217"/>
      <c r="CA37" s="217"/>
      <c r="CB37" s="326"/>
      <c r="CD37" s="261" t="s">
        <v>161</v>
      </c>
      <c r="CE37" s="1"/>
      <c r="CF37" s="1"/>
      <c r="CG37" s="1"/>
      <c r="CH37" s="1"/>
      <c r="CI37" s="1"/>
      <c r="CJ37" s="1"/>
      <c r="CK37" s="1"/>
      <c r="CL37" s="1"/>
      <c r="CM37" s="1"/>
      <c r="CN37" s="1"/>
      <c r="CO37" s="1"/>
      <c r="CP37" s="1"/>
      <c r="CQ37" s="269"/>
      <c r="CR37" s="274">
        <v>111038</v>
      </c>
      <c r="CS37" s="313"/>
      <c r="CT37" s="313"/>
      <c r="CU37" s="313"/>
      <c r="CV37" s="313"/>
      <c r="CW37" s="313"/>
      <c r="CX37" s="313"/>
      <c r="CY37" s="332"/>
      <c r="CZ37" s="283">
        <v>0.9</v>
      </c>
      <c r="DA37" s="335"/>
      <c r="DB37" s="335"/>
      <c r="DC37" s="338"/>
      <c r="DD37" s="288">
        <v>110882</v>
      </c>
      <c r="DE37" s="313"/>
      <c r="DF37" s="313"/>
      <c r="DG37" s="313"/>
      <c r="DH37" s="313"/>
      <c r="DI37" s="313"/>
      <c r="DJ37" s="313"/>
      <c r="DK37" s="332"/>
      <c r="DL37" s="288">
        <v>35720</v>
      </c>
      <c r="DM37" s="313"/>
      <c r="DN37" s="313"/>
      <c r="DO37" s="313"/>
      <c r="DP37" s="313"/>
      <c r="DQ37" s="313"/>
      <c r="DR37" s="313"/>
      <c r="DS37" s="313"/>
      <c r="DT37" s="313"/>
      <c r="DU37" s="313"/>
      <c r="DV37" s="332"/>
      <c r="DW37" s="283">
        <v>0.5</v>
      </c>
      <c r="DX37" s="335"/>
      <c r="DY37" s="335"/>
      <c r="DZ37" s="335"/>
      <c r="EA37" s="335"/>
      <c r="EB37" s="335"/>
      <c r="EC37" s="360"/>
    </row>
    <row r="38" spans="2:133" ht="11.25" customHeight="1">
      <c r="B38" s="261" t="s">
        <v>413</v>
      </c>
      <c r="C38" s="1"/>
      <c r="D38" s="1"/>
      <c r="E38" s="1"/>
      <c r="F38" s="1"/>
      <c r="G38" s="1"/>
      <c r="H38" s="1"/>
      <c r="I38" s="1"/>
      <c r="J38" s="1"/>
      <c r="K38" s="1"/>
      <c r="L38" s="1"/>
      <c r="M38" s="1"/>
      <c r="N38" s="1"/>
      <c r="O38" s="1"/>
      <c r="P38" s="1"/>
      <c r="Q38" s="269"/>
      <c r="R38" s="274">
        <v>933400</v>
      </c>
      <c r="S38" s="217"/>
      <c r="T38" s="217"/>
      <c r="U38" s="217"/>
      <c r="V38" s="217"/>
      <c r="W38" s="217"/>
      <c r="X38" s="217"/>
      <c r="Y38" s="279"/>
      <c r="Z38" s="282">
        <v>7.4</v>
      </c>
      <c r="AA38" s="282"/>
      <c r="AB38" s="282"/>
      <c r="AC38" s="282"/>
      <c r="AD38" s="287" t="s">
        <v>202</v>
      </c>
      <c r="AE38" s="287"/>
      <c r="AF38" s="287"/>
      <c r="AG38" s="287"/>
      <c r="AH38" s="287"/>
      <c r="AI38" s="287"/>
      <c r="AJ38" s="287"/>
      <c r="AK38" s="287"/>
      <c r="AL38" s="283" t="s">
        <v>202</v>
      </c>
      <c r="AM38" s="238"/>
      <c r="AN38" s="238"/>
      <c r="AO38" s="296"/>
      <c r="AQ38" s="302" t="s">
        <v>414</v>
      </c>
      <c r="AR38" s="111"/>
      <c r="AS38" s="111"/>
      <c r="AT38" s="111"/>
      <c r="AU38" s="111"/>
      <c r="AV38" s="111"/>
      <c r="AW38" s="111"/>
      <c r="AX38" s="111"/>
      <c r="AY38" s="310"/>
      <c r="AZ38" s="274">
        <v>279405</v>
      </c>
      <c r="BA38" s="217"/>
      <c r="BB38" s="217"/>
      <c r="BC38" s="217"/>
      <c r="BD38" s="313"/>
      <c r="BE38" s="313"/>
      <c r="BF38" s="316"/>
      <c r="BG38" s="261" t="s">
        <v>418</v>
      </c>
      <c r="BH38" s="1"/>
      <c r="BI38" s="1"/>
      <c r="BJ38" s="1"/>
      <c r="BK38" s="1"/>
      <c r="BL38" s="1"/>
      <c r="BM38" s="1"/>
      <c r="BN38" s="1"/>
      <c r="BO38" s="1"/>
      <c r="BP38" s="1"/>
      <c r="BQ38" s="1"/>
      <c r="BR38" s="1"/>
      <c r="BS38" s="1"/>
      <c r="BT38" s="1"/>
      <c r="BU38" s="269"/>
      <c r="BV38" s="274">
        <v>3298</v>
      </c>
      <c r="BW38" s="217"/>
      <c r="BX38" s="217"/>
      <c r="BY38" s="217"/>
      <c r="BZ38" s="217"/>
      <c r="CA38" s="217"/>
      <c r="CB38" s="326"/>
      <c r="CD38" s="261" t="s">
        <v>419</v>
      </c>
      <c r="CE38" s="1"/>
      <c r="CF38" s="1"/>
      <c r="CG38" s="1"/>
      <c r="CH38" s="1"/>
      <c r="CI38" s="1"/>
      <c r="CJ38" s="1"/>
      <c r="CK38" s="1"/>
      <c r="CL38" s="1"/>
      <c r="CM38" s="1"/>
      <c r="CN38" s="1"/>
      <c r="CO38" s="1"/>
      <c r="CP38" s="1"/>
      <c r="CQ38" s="269"/>
      <c r="CR38" s="274">
        <v>1386235</v>
      </c>
      <c r="CS38" s="217"/>
      <c r="CT38" s="217"/>
      <c r="CU38" s="217"/>
      <c r="CV38" s="217"/>
      <c r="CW38" s="217"/>
      <c r="CX38" s="217"/>
      <c r="CY38" s="279"/>
      <c r="CZ38" s="283">
        <v>11.5</v>
      </c>
      <c r="DA38" s="335"/>
      <c r="DB38" s="335"/>
      <c r="DC38" s="338"/>
      <c r="DD38" s="288">
        <v>1207846</v>
      </c>
      <c r="DE38" s="217"/>
      <c r="DF38" s="217"/>
      <c r="DG38" s="217"/>
      <c r="DH38" s="217"/>
      <c r="DI38" s="217"/>
      <c r="DJ38" s="217"/>
      <c r="DK38" s="279"/>
      <c r="DL38" s="288">
        <v>1028651</v>
      </c>
      <c r="DM38" s="217"/>
      <c r="DN38" s="217"/>
      <c r="DO38" s="217"/>
      <c r="DP38" s="217"/>
      <c r="DQ38" s="217"/>
      <c r="DR38" s="217"/>
      <c r="DS38" s="217"/>
      <c r="DT38" s="217"/>
      <c r="DU38" s="217"/>
      <c r="DV38" s="279"/>
      <c r="DW38" s="283">
        <v>13.4</v>
      </c>
      <c r="DX38" s="335"/>
      <c r="DY38" s="335"/>
      <c r="DZ38" s="335"/>
      <c r="EA38" s="335"/>
      <c r="EB38" s="335"/>
      <c r="EC38" s="360"/>
    </row>
    <row r="39" spans="2:133" ht="11.25" customHeight="1">
      <c r="B39" s="261" t="s">
        <v>420</v>
      </c>
      <c r="C39" s="1"/>
      <c r="D39" s="1"/>
      <c r="E39" s="1"/>
      <c r="F39" s="1"/>
      <c r="G39" s="1"/>
      <c r="H39" s="1"/>
      <c r="I39" s="1"/>
      <c r="J39" s="1"/>
      <c r="K39" s="1"/>
      <c r="L39" s="1"/>
      <c r="M39" s="1"/>
      <c r="N39" s="1"/>
      <c r="O39" s="1"/>
      <c r="P39" s="1"/>
      <c r="Q39" s="269"/>
      <c r="R39" s="274" t="s">
        <v>202</v>
      </c>
      <c r="S39" s="217"/>
      <c r="T39" s="217"/>
      <c r="U39" s="217"/>
      <c r="V39" s="217"/>
      <c r="W39" s="217"/>
      <c r="X39" s="217"/>
      <c r="Y39" s="279"/>
      <c r="Z39" s="282" t="s">
        <v>202</v>
      </c>
      <c r="AA39" s="282"/>
      <c r="AB39" s="282"/>
      <c r="AC39" s="282"/>
      <c r="AD39" s="287" t="s">
        <v>202</v>
      </c>
      <c r="AE39" s="287"/>
      <c r="AF39" s="287"/>
      <c r="AG39" s="287"/>
      <c r="AH39" s="287"/>
      <c r="AI39" s="287"/>
      <c r="AJ39" s="287"/>
      <c r="AK39" s="287"/>
      <c r="AL39" s="283" t="s">
        <v>202</v>
      </c>
      <c r="AM39" s="238"/>
      <c r="AN39" s="238"/>
      <c r="AO39" s="296"/>
      <c r="AQ39" s="302" t="s">
        <v>307</v>
      </c>
      <c r="AR39" s="111"/>
      <c r="AS39" s="111"/>
      <c r="AT39" s="111"/>
      <c r="AU39" s="111"/>
      <c r="AV39" s="111"/>
      <c r="AW39" s="111"/>
      <c r="AX39" s="111"/>
      <c r="AY39" s="310"/>
      <c r="AZ39" s="274">
        <v>216848</v>
      </c>
      <c r="BA39" s="217"/>
      <c r="BB39" s="217"/>
      <c r="BC39" s="217"/>
      <c r="BD39" s="313"/>
      <c r="BE39" s="313"/>
      <c r="BF39" s="316"/>
      <c r="BG39" s="261" t="s">
        <v>335</v>
      </c>
      <c r="BH39" s="1"/>
      <c r="BI39" s="1"/>
      <c r="BJ39" s="1"/>
      <c r="BK39" s="1"/>
      <c r="BL39" s="1"/>
      <c r="BM39" s="1"/>
      <c r="BN39" s="1"/>
      <c r="BO39" s="1"/>
      <c r="BP39" s="1"/>
      <c r="BQ39" s="1"/>
      <c r="BR39" s="1"/>
      <c r="BS39" s="1"/>
      <c r="BT39" s="1"/>
      <c r="BU39" s="269"/>
      <c r="BV39" s="274">
        <v>4822</v>
      </c>
      <c r="BW39" s="217"/>
      <c r="BX39" s="217"/>
      <c r="BY39" s="217"/>
      <c r="BZ39" s="217"/>
      <c r="CA39" s="217"/>
      <c r="CB39" s="326"/>
      <c r="CD39" s="261" t="s">
        <v>424</v>
      </c>
      <c r="CE39" s="1"/>
      <c r="CF39" s="1"/>
      <c r="CG39" s="1"/>
      <c r="CH39" s="1"/>
      <c r="CI39" s="1"/>
      <c r="CJ39" s="1"/>
      <c r="CK39" s="1"/>
      <c r="CL39" s="1"/>
      <c r="CM39" s="1"/>
      <c r="CN39" s="1"/>
      <c r="CO39" s="1"/>
      <c r="CP39" s="1"/>
      <c r="CQ39" s="269"/>
      <c r="CR39" s="274">
        <v>600265</v>
      </c>
      <c r="CS39" s="313"/>
      <c r="CT39" s="313"/>
      <c r="CU39" s="313"/>
      <c r="CV39" s="313"/>
      <c r="CW39" s="313"/>
      <c r="CX39" s="313"/>
      <c r="CY39" s="332"/>
      <c r="CZ39" s="283">
        <v>5</v>
      </c>
      <c r="DA39" s="335"/>
      <c r="DB39" s="335"/>
      <c r="DC39" s="338"/>
      <c r="DD39" s="288">
        <v>458293</v>
      </c>
      <c r="DE39" s="313"/>
      <c r="DF39" s="313"/>
      <c r="DG39" s="313"/>
      <c r="DH39" s="313"/>
      <c r="DI39" s="313"/>
      <c r="DJ39" s="313"/>
      <c r="DK39" s="332"/>
      <c r="DL39" s="288" t="s">
        <v>202</v>
      </c>
      <c r="DM39" s="313"/>
      <c r="DN39" s="313"/>
      <c r="DO39" s="313"/>
      <c r="DP39" s="313"/>
      <c r="DQ39" s="313"/>
      <c r="DR39" s="313"/>
      <c r="DS39" s="313"/>
      <c r="DT39" s="313"/>
      <c r="DU39" s="313"/>
      <c r="DV39" s="332"/>
      <c r="DW39" s="283" t="s">
        <v>202</v>
      </c>
      <c r="DX39" s="335"/>
      <c r="DY39" s="335"/>
      <c r="DZ39" s="335"/>
      <c r="EA39" s="335"/>
      <c r="EB39" s="335"/>
      <c r="EC39" s="360"/>
    </row>
    <row r="40" spans="2:133" ht="11.25" customHeight="1">
      <c r="B40" s="261" t="s">
        <v>425</v>
      </c>
      <c r="C40" s="1"/>
      <c r="D40" s="1"/>
      <c r="E40" s="1"/>
      <c r="F40" s="1"/>
      <c r="G40" s="1"/>
      <c r="H40" s="1"/>
      <c r="I40" s="1"/>
      <c r="J40" s="1"/>
      <c r="K40" s="1"/>
      <c r="L40" s="1"/>
      <c r="M40" s="1"/>
      <c r="N40" s="1"/>
      <c r="O40" s="1"/>
      <c r="P40" s="1"/>
      <c r="Q40" s="269"/>
      <c r="R40" s="274">
        <v>54500</v>
      </c>
      <c r="S40" s="217"/>
      <c r="T40" s="217"/>
      <c r="U40" s="217"/>
      <c r="V40" s="217"/>
      <c r="W40" s="217"/>
      <c r="X40" s="217"/>
      <c r="Y40" s="279"/>
      <c r="Z40" s="282">
        <v>0.4</v>
      </c>
      <c r="AA40" s="282"/>
      <c r="AB40" s="282"/>
      <c r="AC40" s="282"/>
      <c r="AD40" s="287" t="s">
        <v>202</v>
      </c>
      <c r="AE40" s="287"/>
      <c r="AF40" s="287"/>
      <c r="AG40" s="287"/>
      <c r="AH40" s="287"/>
      <c r="AI40" s="287"/>
      <c r="AJ40" s="287"/>
      <c r="AK40" s="287"/>
      <c r="AL40" s="283" t="s">
        <v>202</v>
      </c>
      <c r="AM40" s="238"/>
      <c r="AN40" s="238"/>
      <c r="AO40" s="296"/>
      <c r="AQ40" s="302" t="s">
        <v>428</v>
      </c>
      <c r="AR40" s="111"/>
      <c r="AS40" s="111"/>
      <c r="AT40" s="111"/>
      <c r="AU40" s="111"/>
      <c r="AV40" s="111"/>
      <c r="AW40" s="111"/>
      <c r="AX40" s="111"/>
      <c r="AY40" s="310"/>
      <c r="AZ40" s="274">
        <v>23685</v>
      </c>
      <c r="BA40" s="217"/>
      <c r="BB40" s="217"/>
      <c r="BC40" s="217"/>
      <c r="BD40" s="313"/>
      <c r="BE40" s="313"/>
      <c r="BF40" s="316"/>
      <c r="BG40" s="299" t="s">
        <v>429</v>
      </c>
      <c r="BH40" s="29"/>
      <c r="BI40" s="29"/>
      <c r="BJ40" s="29"/>
      <c r="BK40" s="29"/>
      <c r="BL40" s="29"/>
      <c r="BM40" s="1" t="s">
        <v>430</v>
      </c>
      <c r="BN40" s="1"/>
      <c r="BO40" s="1"/>
      <c r="BP40" s="1"/>
      <c r="BQ40" s="1"/>
      <c r="BR40" s="1"/>
      <c r="BS40" s="1"/>
      <c r="BT40" s="1"/>
      <c r="BU40" s="269"/>
      <c r="BV40" s="274">
        <v>112</v>
      </c>
      <c r="BW40" s="217"/>
      <c r="BX40" s="217"/>
      <c r="BY40" s="217"/>
      <c r="BZ40" s="217"/>
      <c r="CA40" s="217"/>
      <c r="CB40" s="326"/>
      <c r="CD40" s="261" t="s">
        <v>367</v>
      </c>
      <c r="CE40" s="1"/>
      <c r="CF40" s="1"/>
      <c r="CG40" s="1"/>
      <c r="CH40" s="1"/>
      <c r="CI40" s="1"/>
      <c r="CJ40" s="1"/>
      <c r="CK40" s="1"/>
      <c r="CL40" s="1"/>
      <c r="CM40" s="1"/>
      <c r="CN40" s="1"/>
      <c r="CO40" s="1"/>
      <c r="CP40" s="1"/>
      <c r="CQ40" s="269"/>
      <c r="CR40" s="274">
        <v>79136</v>
      </c>
      <c r="CS40" s="217"/>
      <c r="CT40" s="217"/>
      <c r="CU40" s="217"/>
      <c r="CV40" s="217"/>
      <c r="CW40" s="217"/>
      <c r="CX40" s="217"/>
      <c r="CY40" s="279"/>
      <c r="CZ40" s="283">
        <v>0.7</v>
      </c>
      <c r="DA40" s="335"/>
      <c r="DB40" s="335"/>
      <c r="DC40" s="338"/>
      <c r="DD40" s="288">
        <v>44208</v>
      </c>
      <c r="DE40" s="217"/>
      <c r="DF40" s="217"/>
      <c r="DG40" s="217"/>
      <c r="DH40" s="217"/>
      <c r="DI40" s="217"/>
      <c r="DJ40" s="217"/>
      <c r="DK40" s="279"/>
      <c r="DL40" s="288">
        <v>44208</v>
      </c>
      <c r="DM40" s="217"/>
      <c r="DN40" s="217"/>
      <c r="DO40" s="217"/>
      <c r="DP40" s="217"/>
      <c r="DQ40" s="217"/>
      <c r="DR40" s="217"/>
      <c r="DS40" s="217"/>
      <c r="DT40" s="217"/>
      <c r="DU40" s="217"/>
      <c r="DV40" s="279"/>
      <c r="DW40" s="283">
        <v>0.6</v>
      </c>
      <c r="DX40" s="335"/>
      <c r="DY40" s="335"/>
      <c r="DZ40" s="335"/>
      <c r="EA40" s="335"/>
      <c r="EB40" s="335"/>
      <c r="EC40" s="360"/>
    </row>
    <row r="41" spans="2:133" ht="11.25" customHeight="1">
      <c r="B41" s="263" t="s">
        <v>426</v>
      </c>
      <c r="C41" s="267"/>
      <c r="D41" s="267"/>
      <c r="E41" s="267"/>
      <c r="F41" s="267"/>
      <c r="G41" s="267"/>
      <c r="H41" s="267"/>
      <c r="I41" s="267"/>
      <c r="J41" s="267"/>
      <c r="K41" s="267"/>
      <c r="L41" s="267"/>
      <c r="M41" s="267"/>
      <c r="N41" s="267"/>
      <c r="O41" s="267"/>
      <c r="P41" s="267"/>
      <c r="Q41" s="271"/>
      <c r="R41" s="275">
        <v>12641756</v>
      </c>
      <c r="S41" s="277"/>
      <c r="T41" s="277"/>
      <c r="U41" s="277"/>
      <c r="V41" s="277"/>
      <c r="W41" s="277"/>
      <c r="X41" s="277"/>
      <c r="Y41" s="280"/>
      <c r="Z41" s="284">
        <v>100</v>
      </c>
      <c r="AA41" s="284"/>
      <c r="AB41" s="284"/>
      <c r="AC41" s="284"/>
      <c r="AD41" s="289">
        <v>7611727</v>
      </c>
      <c r="AE41" s="289"/>
      <c r="AF41" s="289"/>
      <c r="AG41" s="289"/>
      <c r="AH41" s="289"/>
      <c r="AI41" s="289"/>
      <c r="AJ41" s="289"/>
      <c r="AK41" s="289"/>
      <c r="AL41" s="292">
        <v>100</v>
      </c>
      <c r="AM41" s="294"/>
      <c r="AN41" s="294"/>
      <c r="AO41" s="297"/>
      <c r="AQ41" s="302" t="s">
        <v>431</v>
      </c>
      <c r="AR41" s="111"/>
      <c r="AS41" s="111"/>
      <c r="AT41" s="111"/>
      <c r="AU41" s="111"/>
      <c r="AV41" s="111"/>
      <c r="AW41" s="111"/>
      <c r="AX41" s="111"/>
      <c r="AY41" s="310"/>
      <c r="AZ41" s="274">
        <v>209524</v>
      </c>
      <c r="BA41" s="217"/>
      <c r="BB41" s="217"/>
      <c r="BC41" s="217"/>
      <c r="BD41" s="313"/>
      <c r="BE41" s="313"/>
      <c r="BF41" s="316"/>
      <c r="BG41" s="299"/>
      <c r="BH41" s="29"/>
      <c r="BI41" s="29"/>
      <c r="BJ41" s="29"/>
      <c r="BK41" s="29"/>
      <c r="BL41" s="29"/>
      <c r="BM41" s="1" t="s">
        <v>340</v>
      </c>
      <c r="BN41" s="1"/>
      <c r="BO41" s="1"/>
      <c r="BP41" s="1"/>
      <c r="BQ41" s="1"/>
      <c r="BR41" s="1"/>
      <c r="BS41" s="1"/>
      <c r="BT41" s="1"/>
      <c r="BU41" s="269"/>
      <c r="BV41" s="274" t="s">
        <v>202</v>
      </c>
      <c r="BW41" s="217"/>
      <c r="BX41" s="217"/>
      <c r="BY41" s="217"/>
      <c r="BZ41" s="217"/>
      <c r="CA41" s="217"/>
      <c r="CB41" s="326"/>
      <c r="CD41" s="261" t="s">
        <v>286</v>
      </c>
      <c r="CE41" s="1"/>
      <c r="CF41" s="1"/>
      <c r="CG41" s="1"/>
      <c r="CH41" s="1"/>
      <c r="CI41" s="1"/>
      <c r="CJ41" s="1"/>
      <c r="CK41" s="1"/>
      <c r="CL41" s="1"/>
      <c r="CM41" s="1"/>
      <c r="CN41" s="1"/>
      <c r="CO41" s="1"/>
      <c r="CP41" s="1"/>
      <c r="CQ41" s="269"/>
      <c r="CR41" s="274" t="s">
        <v>202</v>
      </c>
      <c r="CS41" s="313"/>
      <c r="CT41" s="313"/>
      <c r="CU41" s="313"/>
      <c r="CV41" s="313"/>
      <c r="CW41" s="313"/>
      <c r="CX41" s="313"/>
      <c r="CY41" s="332"/>
      <c r="CZ41" s="283" t="s">
        <v>202</v>
      </c>
      <c r="DA41" s="335"/>
      <c r="DB41" s="335"/>
      <c r="DC41" s="338"/>
      <c r="DD41" s="288" t="s">
        <v>202</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432</v>
      </c>
      <c r="AR42" s="305"/>
      <c r="AS42" s="305"/>
      <c r="AT42" s="305"/>
      <c r="AU42" s="305"/>
      <c r="AV42" s="305"/>
      <c r="AW42" s="305"/>
      <c r="AX42" s="305"/>
      <c r="AY42" s="311"/>
      <c r="AZ42" s="275">
        <v>738202</v>
      </c>
      <c r="BA42" s="277"/>
      <c r="BB42" s="277"/>
      <c r="BC42" s="277"/>
      <c r="BD42" s="312"/>
      <c r="BE42" s="312"/>
      <c r="BF42" s="317"/>
      <c r="BG42" s="177"/>
      <c r="BH42" s="179"/>
      <c r="BI42" s="179"/>
      <c r="BJ42" s="179"/>
      <c r="BK42" s="179"/>
      <c r="BL42" s="179"/>
      <c r="BM42" s="267" t="s">
        <v>433</v>
      </c>
      <c r="BN42" s="267"/>
      <c r="BO42" s="267"/>
      <c r="BP42" s="267"/>
      <c r="BQ42" s="267"/>
      <c r="BR42" s="267"/>
      <c r="BS42" s="267"/>
      <c r="BT42" s="267"/>
      <c r="BU42" s="271"/>
      <c r="BV42" s="275">
        <v>416</v>
      </c>
      <c r="BW42" s="277"/>
      <c r="BX42" s="277"/>
      <c r="BY42" s="277"/>
      <c r="BZ42" s="277"/>
      <c r="CA42" s="277"/>
      <c r="CB42" s="327"/>
      <c r="CD42" s="261" t="s">
        <v>279</v>
      </c>
      <c r="CE42" s="1"/>
      <c r="CF42" s="1"/>
      <c r="CG42" s="1"/>
      <c r="CH42" s="1"/>
      <c r="CI42" s="1"/>
      <c r="CJ42" s="1"/>
      <c r="CK42" s="1"/>
      <c r="CL42" s="1"/>
      <c r="CM42" s="1"/>
      <c r="CN42" s="1"/>
      <c r="CO42" s="1"/>
      <c r="CP42" s="1"/>
      <c r="CQ42" s="269"/>
      <c r="CR42" s="274">
        <v>1650474</v>
      </c>
      <c r="CS42" s="313"/>
      <c r="CT42" s="313"/>
      <c r="CU42" s="313"/>
      <c r="CV42" s="313"/>
      <c r="CW42" s="313"/>
      <c r="CX42" s="313"/>
      <c r="CY42" s="332"/>
      <c r="CZ42" s="283">
        <v>13.7</v>
      </c>
      <c r="DA42" s="335"/>
      <c r="DB42" s="335"/>
      <c r="DC42" s="338"/>
      <c r="DD42" s="288">
        <v>251917</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84</v>
      </c>
      <c r="CE43" s="1"/>
      <c r="CF43" s="1"/>
      <c r="CG43" s="1"/>
      <c r="CH43" s="1"/>
      <c r="CI43" s="1"/>
      <c r="CJ43" s="1"/>
      <c r="CK43" s="1"/>
      <c r="CL43" s="1"/>
      <c r="CM43" s="1"/>
      <c r="CN43" s="1"/>
      <c r="CO43" s="1"/>
      <c r="CP43" s="1"/>
      <c r="CQ43" s="269"/>
      <c r="CR43" s="274" t="s">
        <v>202</v>
      </c>
      <c r="CS43" s="313"/>
      <c r="CT43" s="313"/>
      <c r="CU43" s="313"/>
      <c r="CV43" s="313"/>
      <c r="CW43" s="313"/>
      <c r="CX43" s="313"/>
      <c r="CY43" s="332"/>
      <c r="CZ43" s="283" t="s">
        <v>202</v>
      </c>
      <c r="DA43" s="335"/>
      <c r="DB43" s="335"/>
      <c r="DC43" s="338"/>
      <c r="DD43" s="288" t="s">
        <v>202</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179</v>
      </c>
      <c r="CE44" s="41"/>
      <c r="CF44" s="261" t="s">
        <v>434</v>
      </c>
      <c r="CG44" s="1"/>
      <c r="CH44" s="1"/>
      <c r="CI44" s="1"/>
      <c r="CJ44" s="1"/>
      <c r="CK44" s="1"/>
      <c r="CL44" s="1"/>
      <c r="CM44" s="1"/>
      <c r="CN44" s="1"/>
      <c r="CO44" s="1"/>
      <c r="CP44" s="1"/>
      <c r="CQ44" s="269"/>
      <c r="CR44" s="274">
        <v>1650474</v>
      </c>
      <c r="CS44" s="217"/>
      <c r="CT44" s="217"/>
      <c r="CU44" s="217"/>
      <c r="CV44" s="217"/>
      <c r="CW44" s="217"/>
      <c r="CX44" s="217"/>
      <c r="CY44" s="279"/>
      <c r="CZ44" s="283">
        <v>13.7</v>
      </c>
      <c r="DA44" s="238"/>
      <c r="DB44" s="238"/>
      <c r="DC44" s="285"/>
      <c r="DD44" s="288">
        <v>251917</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267</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435</v>
      </c>
      <c r="CG45" s="1"/>
      <c r="CH45" s="1"/>
      <c r="CI45" s="1"/>
      <c r="CJ45" s="1"/>
      <c r="CK45" s="1"/>
      <c r="CL45" s="1"/>
      <c r="CM45" s="1"/>
      <c r="CN45" s="1"/>
      <c r="CO45" s="1"/>
      <c r="CP45" s="1"/>
      <c r="CQ45" s="269"/>
      <c r="CR45" s="274">
        <v>589561</v>
      </c>
      <c r="CS45" s="313"/>
      <c r="CT45" s="313"/>
      <c r="CU45" s="313"/>
      <c r="CV45" s="313"/>
      <c r="CW45" s="313"/>
      <c r="CX45" s="313"/>
      <c r="CY45" s="332"/>
      <c r="CZ45" s="283">
        <v>4.9000000000000004</v>
      </c>
      <c r="DA45" s="335"/>
      <c r="DB45" s="335"/>
      <c r="DC45" s="338"/>
      <c r="DD45" s="288">
        <v>40933</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436</v>
      </c>
      <c r="CG46" s="1"/>
      <c r="CH46" s="1"/>
      <c r="CI46" s="1"/>
      <c r="CJ46" s="1"/>
      <c r="CK46" s="1"/>
      <c r="CL46" s="1"/>
      <c r="CM46" s="1"/>
      <c r="CN46" s="1"/>
      <c r="CO46" s="1"/>
      <c r="CP46" s="1"/>
      <c r="CQ46" s="269"/>
      <c r="CR46" s="274">
        <v>989438</v>
      </c>
      <c r="CS46" s="217"/>
      <c r="CT46" s="217"/>
      <c r="CU46" s="217"/>
      <c r="CV46" s="217"/>
      <c r="CW46" s="217"/>
      <c r="CX46" s="217"/>
      <c r="CY46" s="279"/>
      <c r="CZ46" s="283">
        <v>8.1999999999999993</v>
      </c>
      <c r="DA46" s="238"/>
      <c r="DB46" s="238"/>
      <c r="DC46" s="285"/>
      <c r="DD46" s="288">
        <v>197230</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438</v>
      </c>
      <c r="CG47" s="1"/>
      <c r="CH47" s="1"/>
      <c r="CI47" s="1"/>
      <c r="CJ47" s="1"/>
      <c r="CK47" s="1"/>
      <c r="CL47" s="1"/>
      <c r="CM47" s="1"/>
      <c r="CN47" s="1"/>
      <c r="CO47" s="1"/>
      <c r="CP47" s="1"/>
      <c r="CQ47" s="269"/>
      <c r="CR47" s="274" t="s">
        <v>202</v>
      </c>
      <c r="CS47" s="313"/>
      <c r="CT47" s="313"/>
      <c r="CU47" s="313"/>
      <c r="CV47" s="313"/>
      <c r="CW47" s="313"/>
      <c r="CX47" s="313"/>
      <c r="CY47" s="332"/>
      <c r="CZ47" s="283" t="s">
        <v>202</v>
      </c>
      <c r="DA47" s="335"/>
      <c r="DB47" s="335"/>
      <c r="DC47" s="338"/>
      <c r="DD47" s="288" t="s">
        <v>202</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439</v>
      </c>
      <c r="CG48" s="1"/>
      <c r="CH48" s="1"/>
      <c r="CI48" s="1"/>
      <c r="CJ48" s="1"/>
      <c r="CK48" s="1"/>
      <c r="CL48" s="1"/>
      <c r="CM48" s="1"/>
      <c r="CN48" s="1"/>
      <c r="CO48" s="1"/>
      <c r="CP48" s="1"/>
      <c r="CQ48" s="269"/>
      <c r="CR48" s="274" t="s">
        <v>202</v>
      </c>
      <c r="CS48" s="217"/>
      <c r="CT48" s="217"/>
      <c r="CU48" s="217"/>
      <c r="CV48" s="217"/>
      <c r="CW48" s="217"/>
      <c r="CX48" s="217"/>
      <c r="CY48" s="279"/>
      <c r="CZ48" s="283" t="s">
        <v>202</v>
      </c>
      <c r="DA48" s="238"/>
      <c r="DB48" s="238"/>
      <c r="DC48" s="285"/>
      <c r="DD48" s="288" t="s">
        <v>202</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195</v>
      </c>
      <c r="CE49" s="267"/>
      <c r="CF49" s="267"/>
      <c r="CG49" s="267"/>
      <c r="CH49" s="267"/>
      <c r="CI49" s="267"/>
      <c r="CJ49" s="267"/>
      <c r="CK49" s="267"/>
      <c r="CL49" s="267"/>
      <c r="CM49" s="267"/>
      <c r="CN49" s="267"/>
      <c r="CO49" s="267"/>
      <c r="CP49" s="267"/>
      <c r="CQ49" s="271"/>
      <c r="CR49" s="275">
        <v>12066690</v>
      </c>
      <c r="CS49" s="312"/>
      <c r="CT49" s="312"/>
      <c r="CU49" s="312"/>
      <c r="CV49" s="312"/>
      <c r="CW49" s="312"/>
      <c r="CX49" s="312"/>
      <c r="CY49" s="333"/>
      <c r="CZ49" s="292">
        <v>100</v>
      </c>
      <c r="DA49" s="336"/>
      <c r="DB49" s="336"/>
      <c r="DC49" s="339"/>
      <c r="DD49" s="342">
        <v>8548991</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bxtljWszyfHIbi+8e9X51hWNgqt7SMHhzAEXF63bIsAnHMJG6Y8i7+0Qi0XHmzuQBZ3ToiNnnYHxK5Xo1JpdTg==" saltValue="LSjpFlZOvVJefyLj9XhTI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8" scale="89"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302</v>
      </c>
      <c r="DK2" s="707"/>
      <c r="DL2" s="707"/>
      <c r="DM2" s="707"/>
      <c r="DN2" s="707"/>
      <c r="DO2" s="710"/>
      <c r="DP2" s="368"/>
      <c r="DQ2" s="706" t="s">
        <v>97</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440</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441</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442</v>
      </c>
      <c r="B5" s="397"/>
      <c r="C5" s="397"/>
      <c r="D5" s="397"/>
      <c r="E5" s="397"/>
      <c r="F5" s="397"/>
      <c r="G5" s="397"/>
      <c r="H5" s="397"/>
      <c r="I5" s="397"/>
      <c r="J5" s="397"/>
      <c r="K5" s="397"/>
      <c r="L5" s="397"/>
      <c r="M5" s="397"/>
      <c r="N5" s="397"/>
      <c r="O5" s="397"/>
      <c r="P5" s="429"/>
      <c r="Q5" s="435" t="s">
        <v>182</v>
      </c>
      <c r="R5" s="447"/>
      <c r="S5" s="447"/>
      <c r="T5" s="447"/>
      <c r="U5" s="458"/>
      <c r="V5" s="435" t="s">
        <v>443</v>
      </c>
      <c r="W5" s="447"/>
      <c r="X5" s="447"/>
      <c r="Y5" s="447"/>
      <c r="Z5" s="458"/>
      <c r="AA5" s="435" t="s">
        <v>444</v>
      </c>
      <c r="AB5" s="447"/>
      <c r="AC5" s="447"/>
      <c r="AD5" s="447"/>
      <c r="AE5" s="447"/>
      <c r="AF5" s="504" t="s">
        <v>180</v>
      </c>
      <c r="AG5" s="447"/>
      <c r="AH5" s="447"/>
      <c r="AI5" s="447"/>
      <c r="AJ5" s="522"/>
      <c r="AK5" s="447" t="s">
        <v>445</v>
      </c>
      <c r="AL5" s="447"/>
      <c r="AM5" s="447"/>
      <c r="AN5" s="447"/>
      <c r="AO5" s="458"/>
      <c r="AP5" s="435" t="s">
        <v>446</v>
      </c>
      <c r="AQ5" s="447"/>
      <c r="AR5" s="447"/>
      <c r="AS5" s="447"/>
      <c r="AT5" s="458"/>
      <c r="AU5" s="435" t="s">
        <v>449</v>
      </c>
      <c r="AV5" s="447"/>
      <c r="AW5" s="447"/>
      <c r="AX5" s="447"/>
      <c r="AY5" s="522"/>
      <c r="AZ5" s="378"/>
      <c r="BA5" s="378"/>
      <c r="BB5" s="378"/>
      <c r="BC5" s="378"/>
      <c r="BD5" s="378"/>
      <c r="BE5" s="576"/>
      <c r="BF5" s="576"/>
      <c r="BG5" s="576"/>
      <c r="BH5" s="576"/>
      <c r="BI5" s="576"/>
      <c r="BJ5" s="576"/>
      <c r="BK5" s="576"/>
      <c r="BL5" s="576"/>
      <c r="BM5" s="576"/>
      <c r="BN5" s="576"/>
      <c r="BO5" s="576"/>
      <c r="BP5" s="576"/>
      <c r="BQ5" s="370" t="s">
        <v>450</v>
      </c>
      <c r="BR5" s="397"/>
      <c r="BS5" s="397"/>
      <c r="BT5" s="397"/>
      <c r="BU5" s="397"/>
      <c r="BV5" s="397"/>
      <c r="BW5" s="397"/>
      <c r="BX5" s="397"/>
      <c r="BY5" s="397"/>
      <c r="BZ5" s="397"/>
      <c r="CA5" s="397"/>
      <c r="CB5" s="397"/>
      <c r="CC5" s="397"/>
      <c r="CD5" s="397"/>
      <c r="CE5" s="397"/>
      <c r="CF5" s="397"/>
      <c r="CG5" s="429"/>
      <c r="CH5" s="435" t="s">
        <v>365</v>
      </c>
      <c r="CI5" s="447"/>
      <c r="CJ5" s="447"/>
      <c r="CK5" s="447"/>
      <c r="CL5" s="458"/>
      <c r="CM5" s="435" t="s">
        <v>318</v>
      </c>
      <c r="CN5" s="447"/>
      <c r="CO5" s="447"/>
      <c r="CP5" s="447"/>
      <c r="CQ5" s="458"/>
      <c r="CR5" s="435" t="s">
        <v>245</v>
      </c>
      <c r="CS5" s="447"/>
      <c r="CT5" s="447"/>
      <c r="CU5" s="447"/>
      <c r="CV5" s="458"/>
      <c r="CW5" s="435" t="s">
        <v>52</v>
      </c>
      <c r="CX5" s="447"/>
      <c r="CY5" s="447"/>
      <c r="CZ5" s="447"/>
      <c r="DA5" s="458"/>
      <c r="DB5" s="435" t="s">
        <v>416</v>
      </c>
      <c r="DC5" s="447"/>
      <c r="DD5" s="447"/>
      <c r="DE5" s="447"/>
      <c r="DF5" s="458"/>
      <c r="DG5" s="700" t="s">
        <v>243</v>
      </c>
      <c r="DH5" s="703"/>
      <c r="DI5" s="703"/>
      <c r="DJ5" s="703"/>
      <c r="DK5" s="708"/>
      <c r="DL5" s="700" t="s">
        <v>451</v>
      </c>
      <c r="DM5" s="703"/>
      <c r="DN5" s="703"/>
      <c r="DO5" s="703"/>
      <c r="DP5" s="708"/>
      <c r="DQ5" s="435" t="s">
        <v>453</v>
      </c>
      <c r="DR5" s="447"/>
      <c r="DS5" s="447"/>
      <c r="DT5" s="447"/>
      <c r="DU5" s="458"/>
      <c r="DV5" s="435" t="s">
        <v>449</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260</v>
      </c>
      <c r="C7" s="419"/>
      <c r="D7" s="419"/>
      <c r="E7" s="419"/>
      <c r="F7" s="419"/>
      <c r="G7" s="419"/>
      <c r="H7" s="419"/>
      <c r="I7" s="419"/>
      <c r="J7" s="419"/>
      <c r="K7" s="419"/>
      <c r="L7" s="419"/>
      <c r="M7" s="419"/>
      <c r="N7" s="419"/>
      <c r="O7" s="419"/>
      <c r="P7" s="431"/>
      <c r="Q7" s="437"/>
      <c r="R7" s="449"/>
      <c r="S7" s="449"/>
      <c r="T7" s="449"/>
      <c r="U7" s="449"/>
      <c r="V7" s="449"/>
      <c r="W7" s="449"/>
      <c r="X7" s="449"/>
      <c r="Y7" s="449"/>
      <c r="Z7" s="449"/>
      <c r="AA7" s="449"/>
      <c r="AB7" s="449"/>
      <c r="AC7" s="449"/>
      <c r="AD7" s="449"/>
      <c r="AE7" s="492"/>
      <c r="AF7" s="506">
        <v>527</v>
      </c>
      <c r="AG7" s="519"/>
      <c r="AH7" s="519"/>
      <c r="AI7" s="519"/>
      <c r="AJ7" s="524"/>
      <c r="AK7" s="532"/>
      <c r="AL7" s="449"/>
      <c r="AM7" s="449"/>
      <c r="AN7" s="449"/>
      <c r="AO7" s="449"/>
      <c r="AP7" s="449"/>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t="s">
        <v>376</v>
      </c>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t="s">
        <v>202</v>
      </c>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454</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252</v>
      </c>
      <c r="B23" s="401" t="s">
        <v>303</v>
      </c>
      <c r="C23" s="421"/>
      <c r="D23" s="421"/>
      <c r="E23" s="421"/>
      <c r="F23" s="421"/>
      <c r="G23" s="421"/>
      <c r="H23" s="421"/>
      <c r="I23" s="421"/>
      <c r="J23" s="421"/>
      <c r="K23" s="421"/>
      <c r="L23" s="421"/>
      <c r="M23" s="421"/>
      <c r="N23" s="421"/>
      <c r="O23" s="421"/>
      <c r="P23" s="433"/>
      <c r="Q23" s="440"/>
      <c r="R23" s="452"/>
      <c r="S23" s="452"/>
      <c r="T23" s="452"/>
      <c r="U23" s="452"/>
      <c r="V23" s="452"/>
      <c r="W23" s="452"/>
      <c r="X23" s="452"/>
      <c r="Y23" s="452"/>
      <c r="Z23" s="452"/>
      <c r="AA23" s="452"/>
      <c r="AB23" s="452"/>
      <c r="AC23" s="452"/>
      <c r="AD23" s="452"/>
      <c r="AE23" s="494"/>
      <c r="AF23" s="508">
        <v>527</v>
      </c>
      <c r="AG23" s="452"/>
      <c r="AH23" s="452"/>
      <c r="AI23" s="452"/>
      <c r="AJ23" s="526"/>
      <c r="AK23" s="534"/>
      <c r="AL23" s="455"/>
      <c r="AM23" s="455"/>
      <c r="AN23" s="455"/>
      <c r="AO23" s="455"/>
      <c r="AP23" s="452"/>
      <c r="AQ23" s="452"/>
      <c r="AR23" s="452"/>
      <c r="AS23" s="452"/>
      <c r="AT23" s="452"/>
      <c r="AU23" s="567"/>
      <c r="AV23" s="567"/>
      <c r="AW23" s="567"/>
      <c r="AX23" s="567"/>
      <c r="AY23" s="590"/>
      <c r="AZ23" s="595" t="s">
        <v>202</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385</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421</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442</v>
      </c>
      <c r="B26" s="397"/>
      <c r="C26" s="397"/>
      <c r="D26" s="397"/>
      <c r="E26" s="397"/>
      <c r="F26" s="397"/>
      <c r="G26" s="397"/>
      <c r="H26" s="397"/>
      <c r="I26" s="397"/>
      <c r="J26" s="397"/>
      <c r="K26" s="397"/>
      <c r="L26" s="397"/>
      <c r="M26" s="397"/>
      <c r="N26" s="397"/>
      <c r="O26" s="397"/>
      <c r="P26" s="429"/>
      <c r="Q26" s="435" t="s">
        <v>456</v>
      </c>
      <c r="R26" s="447"/>
      <c r="S26" s="447"/>
      <c r="T26" s="447"/>
      <c r="U26" s="458"/>
      <c r="V26" s="435" t="s">
        <v>457</v>
      </c>
      <c r="W26" s="447"/>
      <c r="X26" s="447"/>
      <c r="Y26" s="447"/>
      <c r="Z26" s="458"/>
      <c r="AA26" s="435" t="s">
        <v>458</v>
      </c>
      <c r="AB26" s="447"/>
      <c r="AC26" s="447"/>
      <c r="AD26" s="447"/>
      <c r="AE26" s="447"/>
      <c r="AF26" s="509" t="s">
        <v>248</v>
      </c>
      <c r="AG26" s="520"/>
      <c r="AH26" s="520"/>
      <c r="AI26" s="520"/>
      <c r="AJ26" s="527"/>
      <c r="AK26" s="447" t="s">
        <v>389</v>
      </c>
      <c r="AL26" s="447"/>
      <c r="AM26" s="447"/>
      <c r="AN26" s="447"/>
      <c r="AO26" s="458"/>
      <c r="AP26" s="435" t="s">
        <v>356</v>
      </c>
      <c r="AQ26" s="447"/>
      <c r="AR26" s="447"/>
      <c r="AS26" s="447"/>
      <c r="AT26" s="458"/>
      <c r="AU26" s="435" t="s">
        <v>459</v>
      </c>
      <c r="AV26" s="447"/>
      <c r="AW26" s="447"/>
      <c r="AX26" s="447"/>
      <c r="AY26" s="458"/>
      <c r="AZ26" s="435" t="s">
        <v>460</v>
      </c>
      <c r="BA26" s="447"/>
      <c r="BB26" s="447"/>
      <c r="BC26" s="447"/>
      <c r="BD26" s="458"/>
      <c r="BE26" s="435" t="s">
        <v>449</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461</v>
      </c>
      <c r="C28" s="419"/>
      <c r="D28" s="419"/>
      <c r="E28" s="419"/>
      <c r="F28" s="419"/>
      <c r="G28" s="419"/>
      <c r="H28" s="419"/>
      <c r="I28" s="419"/>
      <c r="J28" s="419"/>
      <c r="K28" s="419"/>
      <c r="L28" s="419"/>
      <c r="M28" s="419"/>
      <c r="N28" s="419"/>
      <c r="O28" s="419"/>
      <c r="P28" s="431"/>
      <c r="Q28" s="441"/>
      <c r="R28" s="453"/>
      <c r="S28" s="453"/>
      <c r="T28" s="453"/>
      <c r="U28" s="453"/>
      <c r="V28" s="453"/>
      <c r="W28" s="453"/>
      <c r="X28" s="453"/>
      <c r="Y28" s="453"/>
      <c r="Z28" s="453"/>
      <c r="AA28" s="453"/>
      <c r="AB28" s="453"/>
      <c r="AC28" s="453"/>
      <c r="AD28" s="453"/>
      <c r="AE28" s="495"/>
      <c r="AF28" s="511">
        <v>28</v>
      </c>
      <c r="AG28" s="453"/>
      <c r="AH28" s="453"/>
      <c r="AI28" s="453"/>
      <c r="AJ28" s="529"/>
      <c r="AK28" s="535"/>
      <c r="AL28" s="453"/>
      <c r="AM28" s="453"/>
      <c r="AN28" s="453"/>
      <c r="AO28" s="453"/>
      <c r="AP28" s="453"/>
      <c r="AQ28" s="453"/>
      <c r="AR28" s="453"/>
      <c r="AS28" s="453"/>
      <c r="AT28" s="453"/>
      <c r="AU28" s="453"/>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226</v>
      </c>
      <c r="C29" s="420"/>
      <c r="D29" s="420"/>
      <c r="E29" s="420"/>
      <c r="F29" s="420"/>
      <c r="G29" s="420"/>
      <c r="H29" s="420"/>
      <c r="I29" s="420"/>
      <c r="J29" s="420"/>
      <c r="K29" s="420"/>
      <c r="L29" s="420"/>
      <c r="M29" s="420"/>
      <c r="N29" s="420"/>
      <c r="O29" s="420"/>
      <c r="P29" s="432"/>
      <c r="Q29" s="438"/>
      <c r="R29" s="450"/>
      <c r="S29" s="450"/>
      <c r="T29" s="450"/>
      <c r="U29" s="450"/>
      <c r="V29" s="450"/>
      <c r="W29" s="450"/>
      <c r="X29" s="450"/>
      <c r="Y29" s="450"/>
      <c r="Z29" s="450"/>
      <c r="AA29" s="450"/>
      <c r="AB29" s="450"/>
      <c r="AC29" s="450"/>
      <c r="AD29" s="450"/>
      <c r="AE29" s="461"/>
      <c r="AF29" s="507">
        <v>1</v>
      </c>
      <c r="AG29" s="456"/>
      <c r="AH29" s="456"/>
      <c r="AI29" s="456"/>
      <c r="AJ29" s="525"/>
      <c r="AK29" s="460"/>
      <c r="AL29" s="450"/>
      <c r="AM29" s="450"/>
      <c r="AN29" s="450"/>
      <c r="AO29" s="450"/>
      <c r="AP29" s="450"/>
      <c r="AQ29" s="450"/>
      <c r="AR29" s="450"/>
      <c r="AS29" s="450"/>
      <c r="AT29" s="450"/>
      <c r="AU29" s="450"/>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27</v>
      </c>
      <c r="C30" s="420"/>
      <c r="D30" s="420"/>
      <c r="E30" s="420"/>
      <c r="F30" s="420"/>
      <c r="G30" s="420"/>
      <c r="H30" s="420"/>
      <c r="I30" s="420"/>
      <c r="J30" s="420"/>
      <c r="K30" s="420"/>
      <c r="L30" s="420"/>
      <c r="M30" s="420"/>
      <c r="N30" s="420"/>
      <c r="O30" s="420"/>
      <c r="P30" s="432"/>
      <c r="Q30" s="438"/>
      <c r="R30" s="450"/>
      <c r="S30" s="450"/>
      <c r="T30" s="450"/>
      <c r="U30" s="450"/>
      <c r="V30" s="450"/>
      <c r="W30" s="450"/>
      <c r="X30" s="450"/>
      <c r="Y30" s="450"/>
      <c r="Z30" s="450"/>
      <c r="AA30" s="450"/>
      <c r="AB30" s="450"/>
      <c r="AC30" s="450"/>
      <c r="AD30" s="450"/>
      <c r="AE30" s="461"/>
      <c r="AF30" s="507">
        <v>91</v>
      </c>
      <c r="AG30" s="456"/>
      <c r="AH30" s="456"/>
      <c r="AI30" s="456"/>
      <c r="AJ30" s="525"/>
      <c r="AK30" s="460"/>
      <c r="AL30" s="450"/>
      <c r="AM30" s="450"/>
      <c r="AN30" s="450"/>
      <c r="AO30" s="450"/>
      <c r="AP30" s="450"/>
      <c r="AQ30" s="450"/>
      <c r="AR30" s="450"/>
      <c r="AS30" s="450"/>
      <c r="AT30" s="450"/>
      <c r="AU30" s="450"/>
      <c r="AV30" s="450"/>
      <c r="AW30" s="450"/>
      <c r="AX30" s="450"/>
      <c r="AY30" s="450"/>
      <c r="AZ30" s="597"/>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174</v>
      </c>
      <c r="C31" s="420"/>
      <c r="D31" s="420"/>
      <c r="E31" s="420"/>
      <c r="F31" s="420"/>
      <c r="G31" s="420"/>
      <c r="H31" s="420"/>
      <c r="I31" s="420"/>
      <c r="J31" s="420"/>
      <c r="K31" s="420"/>
      <c r="L31" s="420"/>
      <c r="M31" s="420"/>
      <c r="N31" s="420"/>
      <c r="O31" s="420"/>
      <c r="P31" s="432"/>
      <c r="Q31" s="438"/>
      <c r="R31" s="450"/>
      <c r="S31" s="450"/>
      <c r="T31" s="450"/>
      <c r="U31" s="450"/>
      <c r="V31" s="450"/>
      <c r="W31" s="450"/>
      <c r="X31" s="450"/>
      <c r="Y31" s="450"/>
      <c r="Z31" s="450"/>
      <c r="AA31" s="450"/>
      <c r="AB31" s="450"/>
      <c r="AC31" s="450"/>
      <c r="AD31" s="450"/>
      <c r="AE31" s="461"/>
      <c r="AF31" s="507">
        <v>8</v>
      </c>
      <c r="AG31" s="456"/>
      <c r="AH31" s="456"/>
      <c r="AI31" s="456"/>
      <c r="AJ31" s="525"/>
      <c r="AK31" s="460"/>
      <c r="AL31" s="450"/>
      <c r="AM31" s="450"/>
      <c r="AN31" s="450"/>
      <c r="AO31" s="450"/>
      <c r="AP31" s="450"/>
      <c r="AQ31" s="450"/>
      <c r="AR31" s="450"/>
      <c r="AS31" s="450"/>
      <c r="AT31" s="450"/>
      <c r="AU31" s="450"/>
      <c r="AV31" s="450"/>
      <c r="AW31" s="450"/>
      <c r="AX31" s="450"/>
      <c r="AY31" s="450"/>
      <c r="AZ31" s="597"/>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462</v>
      </c>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v>202</v>
      </c>
      <c r="AG32" s="456"/>
      <c r="AH32" s="456"/>
      <c r="AI32" s="456"/>
      <c r="AJ32" s="525"/>
      <c r="AK32" s="460"/>
      <c r="AL32" s="450"/>
      <c r="AM32" s="450"/>
      <c r="AN32" s="450"/>
      <c r="AO32" s="450"/>
      <c r="AP32" s="450"/>
      <c r="AQ32" s="450"/>
      <c r="AR32" s="450"/>
      <c r="AS32" s="450"/>
      <c r="AT32" s="450"/>
      <c r="AU32" s="450"/>
      <c r="AV32" s="450"/>
      <c r="AW32" s="450"/>
      <c r="AX32" s="450"/>
      <c r="AY32" s="450"/>
      <c r="AZ32" s="597"/>
      <c r="BA32" s="597"/>
      <c r="BB32" s="597"/>
      <c r="BC32" s="597"/>
      <c r="BD32" s="597"/>
      <c r="BE32" s="565" t="s">
        <v>463</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230</v>
      </c>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v>16</v>
      </c>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t="s">
        <v>22</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48</v>
      </c>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v>21</v>
      </c>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t="s">
        <v>22</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464</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252</v>
      </c>
      <c r="B63" s="401" t="s">
        <v>375</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369</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202</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261</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417</v>
      </c>
      <c r="B66" s="397"/>
      <c r="C66" s="397"/>
      <c r="D66" s="397"/>
      <c r="E66" s="397"/>
      <c r="F66" s="397"/>
      <c r="G66" s="397"/>
      <c r="H66" s="397"/>
      <c r="I66" s="397"/>
      <c r="J66" s="397"/>
      <c r="K66" s="397"/>
      <c r="L66" s="397"/>
      <c r="M66" s="397"/>
      <c r="N66" s="397"/>
      <c r="O66" s="397"/>
      <c r="P66" s="429"/>
      <c r="Q66" s="435" t="s">
        <v>456</v>
      </c>
      <c r="R66" s="447"/>
      <c r="S66" s="447"/>
      <c r="T66" s="447"/>
      <c r="U66" s="458"/>
      <c r="V66" s="435" t="s">
        <v>457</v>
      </c>
      <c r="W66" s="447"/>
      <c r="X66" s="447"/>
      <c r="Y66" s="447"/>
      <c r="Z66" s="458"/>
      <c r="AA66" s="435" t="s">
        <v>458</v>
      </c>
      <c r="AB66" s="447"/>
      <c r="AC66" s="447"/>
      <c r="AD66" s="447"/>
      <c r="AE66" s="458"/>
      <c r="AF66" s="512" t="s">
        <v>248</v>
      </c>
      <c r="AG66" s="520"/>
      <c r="AH66" s="520"/>
      <c r="AI66" s="520"/>
      <c r="AJ66" s="530"/>
      <c r="AK66" s="435" t="s">
        <v>389</v>
      </c>
      <c r="AL66" s="397"/>
      <c r="AM66" s="397"/>
      <c r="AN66" s="397"/>
      <c r="AO66" s="429"/>
      <c r="AP66" s="435" t="s">
        <v>356</v>
      </c>
      <c r="AQ66" s="447"/>
      <c r="AR66" s="447"/>
      <c r="AS66" s="447"/>
      <c r="AT66" s="458"/>
      <c r="AU66" s="435" t="s">
        <v>465</v>
      </c>
      <c r="AV66" s="447"/>
      <c r="AW66" s="447"/>
      <c r="AX66" s="447"/>
      <c r="AY66" s="458"/>
      <c r="AZ66" s="435" t="s">
        <v>449</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c r="C68" s="419"/>
      <c r="D68" s="419"/>
      <c r="E68" s="419"/>
      <c r="F68" s="419"/>
      <c r="G68" s="419"/>
      <c r="H68" s="419"/>
      <c r="I68" s="419"/>
      <c r="J68" s="419"/>
      <c r="K68" s="419"/>
      <c r="L68" s="419"/>
      <c r="M68" s="419"/>
      <c r="N68" s="419"/>
      <c r="O68" s="419"/>
      <c r="P68" s="431"/>
      <c r="Q68" s="437"/>
      <c r="R68" s="449"/>
      <c r="S68" s="449"/>
      <c r="T68" s="449"/>
      <c r="U68" s="449"/>
      <c r="V68" s="449"/>
      <c r="W68" s="449"/>
      <c r="X68" s="449"/>
      <c r="Y68" s="449"/>
      <c r="Z68" s="449"/>
      <c r="AA68" s="449"/>
      <c r="AB68" s="449"/>
      <c r="AC68" s="449"/>
      <c r="AD68" s="449"/>
      <c r="AE68" s="449"/>
      <c r="AF68" s="449"/>
      <c r="AG68" s="449"/>
      <c r="AH68" s="449"/>
      <c r="AI68" s="449"/>
      <c r="AJ68" s="449"/>
      <c r="AK68" s="449"/>
      <c r="AL68" s="449"/>
      <c r="AM68" s="449"/>
      <c r="AN68" s="449"/>
      <c r="AO68" s="449"/>
      <c r="AP68" s="449"/>
      <c r="AQ68" s="449"/>
      <c r="AR68" s="449"/>
      <c r="AS68" s="449"/>
      <c r="AT68" s="449"/>
      <c r="AU68" s="449"/>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c r="C69" s="420"/>
      <c r="D69" s="420"/>
      <c r="E69" s="420"/>
      <c r="F69" s="420"/>
      <c r="G69" s="420"/>
      <c r="H69" s="420"/>
      <c r="I69" s="420"/>
      <c r="J69" s="420"/>
      <c r="K69" s="420"/>
      <c r="L69" s="420"/>
      <c r="M69" s="420"/>
      <c r="N69" s="420"/>
      <c r="O69" s="420"/>
      <c r="P69" s="432"/>
      <c r="Q69" s="438"/>
      <c r="R69" s="450"/>
      <c r="S69" s="450"/>
      <c r="T69" s="450"/>
      <c r="U69" s="450"/>
      <c r="V69" s="450"/>
      <c r="W69" s="450"/>
      <c r="X69" s="450"/>
      <c r="Y69" s="450"/>
      <c r="Z69" s="450"/>
      <c r="AA69" s="450"/>
      <c r="AB69" s="450"/>
      <c r="AC69" s="450"/>
      <c r="AD69" s="450"/>
      <c r="AE69" s="450"/>
      <c r="AF69" s="450"/>
      <c r="AG69" s="450"/>
      <c r="AH69" s="450"/>
      <c r="AI69" s="450"/>
      <c r="AJ69" s="450"/>
      <c r="AK69" s="450"/>
      <c r="AL69" s="450"/>
      <c r="AM69" s="450"/>
      <c r="AN69" s="450"/>
      <c r="AO69" s="450"/>
      <c r="AP69" s="450"/>
      <c r="AQ69" s="450"/>
      <c r="AR69" s="450"/>
      <c r="AS69" s="450"/>
      <c r="AT69" s="450"/>
      <c r="AU69" s="450"/>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c r="C70" s="420"/>
      <c r="D70" s="420"/>
      <c r="E70" s="420"/>
      <c r="F70" s="420"/>
      <c r="G70" s="420"/>
      <c r="H70" s="420"/>
      <c r="I70" s="420"/>
      <c r="J70" s="420"/>
      <c r="K70" s="420"/>
      <c r="L70" s="420"/>
      <c r="M70" s="420"/>
      <c r="N70" s="420"/>
      <c r="O70" s="420"/>
      <c r="P70" s="432"/>
      <c r="Q70" s="438"/>
      <c r="R70" s="450"/>
      <c r="S70" s="450"/>
      <c r="T70" s="450"/>
      <c r="U70" s="450"/>
      <c r="V70" s="450"/>
      <c r="W70" s="450"/>
      <c r="X70" s="450"/>
      <c r="Y70" s="450"/>
      <c r="Z70" s="450"/>
      <c r="AA70" s="450"/>
      <c r="AB70" s="450"/>
      <c r="AC70" s="450"/>
      <c r="AD70" s="450"/>
      <c r="AE70" s="450"/>
      <c r="AF70" s="450"/>
      <c r="AG70" s="450"/>
      <c r="AH70" s="450"/>
      <c r="AI70" s="450"/>
      <c r="AJ70" s="450"/>
      <c r="AK70" s="450"/>
      <c r="AL70" s="450"/>
      <c r="AM70" s="450"/>
      <c r="AN70" s="450"/>
      <c r="AO70" s="450"/>
      <c r="AP70" s="450"/>
      <c r="AQ70" s="450"/>
      <c r="AR70" s="450"/>
      <c r="AS70" s="450"/>
      <c r="AT70" s="450"/>
      <c r="AU70" s="450"/>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c r="C71" s="420"/>
      <c r="D71" s="420"/>
      <c r="E71" s="420"/>
      <c r="F71" s="420"/>
      <c r="G71" s="420"/>
      <c r="H71" s="420"/>
      <c r="I71" s="420"/>
      <c r="J71" s="420"/>
      <c r="K71" s="420"/>
      <c r="L71" s="420"/>
      <c r="M71" s="420"/>
      <c r="N71" s="420"/>
      <c r="O71" s="420"/>
      <c r="P71" s="432"/>
      <c r="Q71" s="438"/>
      <c r="R71" s="450"/>
      <c r="S71" s="450"/>
      <c r="T71" s="450"/>
      <c r="U71" s="450"/>
      <c r="V71" s="450"/>
      <c r="W71" s="450"/>
      <c r="X71" s="450"/>
      <c r="Y71" s="450"/>
      <c r="Z71" s="450"/>
      <c r="AA71" s="450"/>
      <c r="AB71" s="450"/>
      <c r="AC71" s="450"/>
      <c r="AD71" s="450"/>
      <c r="AE71" s="450"/>
      <c r="AF71" s="450"/>
      <c r="AG71" s="450"/>
      <c r="AH71" s="450"/>
      <c r="AI71" s="450"/>
      <c r="AJ71" s="450"/>
      <c r="AK71" s="450"/>
      <c r="AL71" s="450"/>
      <c r="AM71" s="450"/>
      <c r="AN71" s="450"/>
      <c r="AO71" s="450"/>
      <c r="AP71" s="450"/>
      <c r="AQ71" s="450"/>
      <c r="AR71" s="450"/>
      <c r="AS71" s="450"/>
      <c r="AT71" s="450"/>
      <c r="AU71" s="450"/>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252</v>
      </c>
      <c r="B88" s="401" t="s">
        <v>186</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252</v>
      </c>
      <c r="BR102" s="401" t="s">
        <v>452</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466</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467</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469</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470</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203</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471</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472</v>
      </c>
      <c r="AB109" s="406"/>
      <c r="AC109" s="406"/>
      <c r="AD109" s="406"/>
      <c r="AE109" s="469"/>
      <c r="AF109" s="480" t="s">
        <v>473</v>
      </c>
      <c r="AG109" s="406"/>
      <c r="AH109" s="406"/>
      <c r="AI109" s="406"/>
      <c r="AJ109" s="469"/>
      <c r="AK109" s="480" t="s">
        <v>391</v>
      </c>
      <c r="AL109" s="406"/>
      <c r="AM109" s="406"/>
      <c r="AN109" s="406"/>
      <c r="AO109" s="469"/>
      <c r="AP109" s="480" t="s">
        <v>474</v>
      </c>
      <c r="AQ109" s="406"/>
      <c r="AR109" s="406"/>
      <c r="AS109" s="406"/>
      <c r="AT109" s="555"/>
      <c r="AU109" s="383" t="s">
        <v>471</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472</v>
      </c>
      <c r="BR109" s="406"/>
      <c r="BS109" s="406"/>
      <c r="BT109" s="406"/>
      <c r="BU109" s="469"/>
      <c r="BV109" s="480" t="s">
        <v>473</v>
      </c>
      <c r="BW109" s="406"/>
      <c r="BX109" s="406"/>
      <c r="BY109" s="406"/>
      <c r="BZ109" s="469"/>
      <c r="CA109" s="480" t="s">
        <v>391</v>
      </c>
      <c r="CB109" s="406"/>
      <c r="CC109" s="406"/>
      <c r="CD109" s="406"/>
      <c r="CE109" s="469"/>
      <c r="CF109" s="655" t="s">
        <v>474</v>
      </c>
      <c r="CG109" s="655"/>
      <c r="CH109" s="655"/>
      <c r="CI109" s="655"/>
      <c r="CJ109" s="655"/>
      <c r="CK109" s="480" t="s">
        <v>94</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472</v>
      </c>
      <c r="DH109" s="406"/>
      <c r="DI109" s="406"/>
      <c r="DJ109" s="406"/>
      <c r="DK109" s="469"/>
      <c r="DL109" s="480" t="s">
        <v>473</v>
      </c>
      <c r="DM109" s="406"/>
      <c r="DN109" s="406"/>
      <c r="DO109" s="406"/>
      <c r="DP109" s="469"/>
      <c r="DQ109" s="480" t="s">
        <v>391</v>
      </c>
      <c r="DR109" s="406"/>
      <c r="DS109" s="406"/>
      <c r="DT109" s="406"/>
      <c r="DU109" s="469"/>
      <c r="DV109" s="480" t="s">
        <v>474</v>
      </c>
      <c r="DW109" s="406"/>
      <c r="DX109" s="406"/>
      <c r="DY109" s="406"/>
      <c r="DZ109" s="555"/>
    </row>
    <row r="110" spans="1:131" s="365" customFormat="1" ht="26.25" customHeight="1">
      <c r="A110" s="384" t="s">
        <v>326</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1519771</v>
      </c>
      <c r="AB110" s="487"/>
      <c r="AC110" s="487"/>
      <c r="AD110" s="487"/>
      <c r="AE110" s="498"/>
      <c r="AF110" s="514">
        <v>1496581</v>
      </c>
      <c r="AG110" s="487"/>
      <c r="AH110" s="487"/>
      <c r="AI110" s="487"/>
      <c r="AJ110" s="498"/>
      <c r="AK110" s="514">
        <v>1509808</v>
      </c>
      <c r="AL110" s="487"/>
      <c r="AM110" s="487"/>
      <c r="AN110" s="487"/>
      <c r="AO110" s="498"/>
      <c r="AP110" s="538">
        <v>23.6</v>
      </c>
      <c r="AQ110" s="546"/>
      <c r="AR110" s="546"/>
      <c r="AS110" s="546"/>
      <c r="AT110" s="556"/>
      <c r="AU110" s="568" t="s">
        <v>122</v>
      </c>
      <c r="AV110" s="577"/>
      <c r="AW110" s="577"/>
      <c r="AX110" s="577"/>
      <c r="AY110" s="577"/>
      <c r="AZ110" s="424" t="s">
        <v>475</v>
      </c>
      <c r="BA110" s="407"/>
      <c r="BB110" s="407"/>
      <c r="BC110" s="407"/>
      <c r="BD110" s="407"/>
      <c r="BE110" s="407"/>
      <c r="BF110" s="407"/>
      <c r="BG110" s="407"/>
      <c r="BH110" s="407"/>
      <c r="BI110" s="407"/>
      <c r="BJ110" s="407"/>
      <c r="BK110" s="407"/>
      <c r="BL110" s="407"/>
      <c r="BM110" s="407"/>
      <c r="BN110" s="407"/>
      <c r="BO110" s="407"/>
      <c r="BP110" s="470"/>
      <c r="BQ110" s="632">
        <v>12587861</v>
      </c>
      <c r="BR110" s="640"/>
      <c r="BS110" s="640"/>
      <c r="BT110" s="640"/>
      <c r="BU110" s="640"/>
      <c r="BV110" s="640">
        <v>11954515</v>
      </c>
      <c r="BW110" s="640"/>
      <c r="BX110" s="640"/>
      <c r="BY110" s="640"/>
      <c r="BZ110" s="640"/>
      <c r="CA110" s="640">
        <v>11430108</v>
      </c>
      <c r="CB110" s="640"/>
      <c r="CC110" s="640"/>
      <c r="CD110" s="640"/>
      <c r="CE110" s="640"/>
      <c r="CF110" s="656">
        <v>179</v>
      </c>
      <c r="CG110" s="660"/>
      <c r="CH110" s="660"/>
      <c r="CI110" s="660"/>
      <c r="CJ110" s="660"/>
      <c r="CK110" s="672" t="s">
        <v>386</v>
      </c>
      <c r="CL110" s="412"/>
      <c r="CM110" s="424" t="s">
        <v>61</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202</v>
      </c>
      <c r="DH110" s="640"/>
      <c r="DI110" s="640"/>
      <c r="DJ110" s="640"/>
      <c r="DK110" s="640"/>
      <c r="DL110" s="640" t="s">
        <v>202</v>
      </c>
      <c r="DM110" s="640"/>
      <c r="DN110" s="640"/>
      <c r="DO110" s="640"/>
      <c r="DP110" s="640"/>
      <c r="DQ110" s="640" t="s">
        <v>202</v>
      </c>
      <c r="DR110" s="640"/>
      <c r="DS110" s="640"/>
      <c r="DT110" s="640"/>
      <c r="DU110" s="640"/>
      <c r="DV110" s="712" t="s">
        <v>202</v>
      </c>
      <c r="DW110" s="712"/>
      <c r="DX110" s="712"/>
      <c r="DY110" s="712"/>
      <c r="DZ110" s="721"/>
    </row>
    <row r="111" spans="1:131" s="365" customFormat="1" ht="26.25" customHeight="1">
      <c r="A111" s="385" t="s">
        <v>455</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202</v>
      </c>
      <c r="AB111" s="446"/>
      <c r="AC111" s="446"/>
      <c r="AD111" s="446"/>
      <c r="AE111" s="499"/>
      <c r="AF111" s="515" t="s">
        <v>202</v>
      </c>
      <c r="AG111" s="446"/>
      <c r="AH111" s="446"/>
      <c r="AI111" s="446"/>
      <c r="AJ111" s="499"/>
      <c r="AK111" s="515" t="s">
        <v>202</v>
      </c>
      <c r="AL111" s="446"/>
      <c r="AM111" s="446"/>
      <c r="AN111" s="446"/>
      <c r="AO111" s="499"/>
      <c r="AP111" s="539" t="s">
        <v>202</v>
      </c>
      <c r="AQ111" s="547"/>
      <c r="AR111" s="547"/>
      <c r="AS111" s="547"/>
      <c r="AT111" s="557"/>
      <c r="AU111" s="569"/>
      <c r="AV111" s="578"/>
      <c r="AW111" s="578"/>
      <c r="AX111" s="578"/>
      <c r="AY111" s="578"/>
      <c r="AZ111" s="425" t="s">
        <v>476</v>
      </c>
      <c r="BA111" s="378"/>
      <c r="BB111" s="378"/>
      <c r="BC111" s="378"/>
      <c r="BD111" s="378"/>
      <c r="BE111" s="378"/>
      <c r="BF111" s="378"/>
      <c r="BG111" s="378"/>
      <c r="BH111" s="378"/>
      <c r="BI111" s="378"/>
      <c r="BJ111" s="378"/>
      <c r="BK111" s="378"/>
      <c r="BL111" s="378"/>
      <c r="BM111" s="378"/>
      <c r="BN111" s="378"/>
      <c r="BO111" s="378"/>
      <c r="BP111" s="472"/>
      <c r="BQ111" s="633" t="s">
        <v>202</v>
      </c>
      <c r="BR111" s="641"/>
      <c r="BS111" s="641"/>
      <c r="BT111" s="641"/>
      <c r="BU111" s="641"/>
      <c r="BV111" s="641" t="s">
        <v>202</v>
      </c>
      <c r="BW111" s="641"/>
      <c r="BX111" s="641"/>
      <c r="BY111" s="641"/>
      <c r="BZ111" s="641"/>
      <c r="CA111" s="641" t="s">
        <v>202</v>
      </c>
      <c r="CB111" s="641"/>
      <c r="CC111" s="641"/>
      <c r="CD111" s="641"/>
      <c r="CE111" s="641"/>
      <c r="CF111" s="657" t="s">
        <v>202</v>
      </c>
      <c r="CG111" s="661"/>
      <c r="CH111" s="661"/>
      <c r="CI111" s="661"/>
      <c r="CJ111" s="661"/>
      <c r="CK111" s="673"/>
      <c r="CL111" s="413"/>
      <c r="CM111" s="425" t="s">
        <v>139</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202</v>
      </c>
      <c r="DH111" s="641"/>
      <c r="DI111" s="641"/>
      <c r="DJ111" s="641"/>
      <c r="DK111" s="641"/>
      <c r="DL111" s="641" t="s">
        <v>202</v>
      </c>
      <c r="DM111" s="641"/>
      <c r="DN111" s="641"/>
      <c r="DO111" s="641"/>
      <c r="DP111" s="641"/>
      <c r="DQ111" s="641" t="s">
        <v>202</v>
      </c>
      <c r="DR111" s="641"/>
      <c r="DS111" s="641"/>
      <c r="DT111" s="641"/>
      <c r="DU111" s="641"/>
      <c r="DV111" s="713" t="s">
        <v>202</v>
      </c>
      <c r="DW111" s="713"/>
      <c r="DX111" s="713"/>
      <c r="DY111" s="713"/>
      <c r="DZ111" s="722"/>
    </row>
    <row r="112" spans="1:131" s="365" customFormat="1" ht="26.25" customHeight="1">
      <c r="A112" s="386" t="s">
        <v>155</v>
      </c>
      <c r="B112" s="409"/>
      <c r="C112" s="378" t="s">
        <v>478</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202</v>
      </c>
      <c r="AB112" s="446"/>
      <c r="AC112" s="446"/>
      <c r="AD112" s="446"/>
      <c r="AE112" s="499"/>
      <c r="AF112" s="515" t="s">
        <v>202</v>
      </c>
      <c r="AG112" s="446"/>
      <c r="AH112" s="446"/>
      <c r="AI112" s="446"/>
      <c r="AJ112" s="499"/>
      <c r="AK112" s="515" t="s">
        <v>202</v>
      </c>
      <c r="AL112" s="446"/>
      <c r="AM112" s="446"/>
      <c r="AN112" s="446"/>
      <c r="AO112" s="499"/>
      <c r="AP112" s="539" t="s">
        <v>202</v>
      </c>
      <c r="AQ112" s="547"/>
      <c r="AR112" s="547"/>
      <c r="AS112" s="547"/>
      <c r="AT112" s="557"/>
      <c r="AU112" s="569"/>
      <c r="AV112" s="578"/>
      <c r="AW112" s="578"/>
      <c r="AX112" s="578"/>
      <c r="AY112" s="578"/>
      <c r="AZ112" s="425" t="s">
        <v>270</v>
      </c>
      <c r="BA112" s="378"/>
      <c r="BB112" s="378"/>
      <c r="BC112" s="378"/>
      <c r="BD112" s="378"/>
      <c r="BE112" s="378"/>
      <c r="BF112" s="378"/>
      <c r="BG112" s="378"/>
      <c r="BH112" s="378"/>
      <c r="BI112" s="378"/>
      <c r="BJ112" s="378"/>
      <c r="BK112" s="378"/>
      <c r="BL112" s="378"/>
      <c r="BM112" s="378"/>
      <c r="BN112" s="378"/>
      <c r="BO112" s="378"/>
      <c r="BP112" s="472"/>
      <c r="BQ112" s="633">
        <v>3925340</v>
      </c>
      <c r="BR112" s="641"/>
      <c r="BS112" s="641"/>
      <c r="BT112" s="641"/>
      <c r="BU112" s="641"/>
      <c r="BV112" s="641">
        <v>3687059</v>
      </c>
      <c r="BW112" s="641"/>
      <c r="BX112" s="641"/>
      <c r="BY112" s="641"/>
      <c r="BZ112" s="641"/>
      <c r="CA112" s="641">
        <v>3626130</v>
      </c>
      <c r="CB112" s="641"/>
      <c r="CC112" s="641"/>
      <c r="CD112" s="641"/>
      <c r="CE112" s="641"/>
      <c r="CF112" s="657">
        <v>56.8</v>
      </c>
      <c r="CG112" s="661"/>
      <c r="CH112" s="661"/>
      <c r="CI112" s="661"/>
      <c r="CJ112" s="661"/>
      <c r="CK112" s="673"/>
      <c r="CL112" s="413"/>
      <c r="CM112" s="425" t="s">
        <v>396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202</v>
      </c>
      <c r="DH112" s="641"/>
      <c r="DI112" s="641"/>
      <c r="DJ112" s="641"/>
      <c r="DK112" s="641"/>
      <c r="DL112" s="641" t="s">
        <v>202</v>
      </c>
      <c r="DM112" s="641"/>
      <c r="DN112" s="641"/>
      <c r="DO112" s="641"/>
      <c r="DP112" s="641"/>
      <c r="DQ112" s="641" t="s">
        <v>202</v>
      </c>
      <c r="DR112" s="641"/>
      <c r="DS112" s="641"/>
      <c r="DT112" s="641"/>
      <c r="DU112" s="641"/>
      <c r="DV112" s="713" t="s">
        <v>202</v>
      </c>
      <c r="DW112" s="713"/>
      <c r="DX112" s="713"/>
      <c r="DY112" s="713"/>
      <c r="DZ112" s="722"/>
    </row>
    <row r="113" spans="1:130" s="365" customFormat="1" ht="26.25" customHeight="1">
      <c r="A113" s="387"/>
      <c r="B113" s="410"/>
      <c r="C113" s="378" t="s">
        <v>479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447136</v>
      </c>
      <c r="AB113" s="446"/>
      <c r="AC113" s="446"/>
      <c r="AD113" s="446"/>
      <c r="AE113" s="499"/>
      <c r="AF113" s="515">
        <v>392660</v>
      </c>
      <c r="AG113" s="446"/>
      <c r="AH113" s="446"/>
      <c r="AI113" s="446"/>
      <c r="AJ113" s="499"/>
      <c r="AK113" s="515">
        <v>402069</v>
      </c>
      <c r="AL113" s="446"/>
      <c r="AM113" s="446"/>
      <c r="AN113" s="446"/>
      <c r="AO113" s="499"/>
      <c r="AP113" s="539">
        <v>6.3</v>
      </c>
      <c r="AQ113" s="547"/>
      <c r="AR113" s="547"/>
      <c r="AS113" s="547"/>
      <c r="AT113" s="557"/>
      <c r="AU113" s="569"/>
      <c r="AV113" s="578"/>
      <c r="AW113" s="578"/>
      <c r="AX113" s="578"/>
      <c r="AY113" s="578"/>
      <c r="AZ113" s="425" t="s">
        <v>206</v>
      </c>
      <c r="BA113" s="378"/>
      <c r="BB113" s="378"/>
      <c r="BC113" s="378"/>
      <c r="BD113" s="378"/>
      <c r="BE113" s="378"/>
      <c r="BF113" s="378"/>
      <c r="BG113" s="378"/>
      <c r="BH113" s="378"/>
      <c r="BI113" s="378"/>
      <c r="BJ113" s="378"/>
      <c r="BK113" s="378"/>
      <c r="BL113" s="378"/>
      <c r="BM113" s="378"/>
      <c r="BN113" s="378"/>
      <c r="BO113" s="378"/>
      <c r="BP113" s="472"/>
      <c r="BQ113" s="633">
        <v>1334752</v>
      </c>
      <c r="BR113" s="641"/>
      <c r="BS113" s="641"/>
      <c r="BT113" s="641"/>
      <c r="BU113" s="641"/>
      <c r="BV113" s="641">
        <v>1650679</v>
      </c>
      <c r="BW113" s="641"/>
      <c r="BX113" s="641"/>
      <c r="BY113" s="641"/>
      <c r="BZ113" s="641"/>
      <c r="CA113" s="641">
        <v>1368017</v>
      </c>
      <c r="CB113" s="641"/>
      <c r="CC113" s="641"/>
      <c r="CD113" s="641"/>
      <c r="CE113" s="641"/>
      <c r="CF113" s="657">
        <v>21.4</v>
      </c>
      <c r="CG113" s="661"/>
      <c r="CH113" s="661"/>
      <c r="CI113" s="661"/>
      <c r="CJ113" s="661"/>
      <c r="CK113" s="673"/>
      <c r="CL113" s="413"/>
      <c r="CM113" s="425" t="s">
        <v>406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202</v>
      </c>
      <c r="DH113" s="446"/>
      <c r="DI113" s="446"/>
      <c r="DJ113" s="446"/>
      <c r="DK113" s="499"/>
      <c r="DL113" s="515" t="s">
        <v>202</v>
      </c>
      <c r="DM113" s="446"/>
      <c r="DN113" s="446"/>
      <c r="DO113" s="446"/>
      <c r="DP113" s="499"/>
      <c r="DQ113" s="515" t="s">
        <v>202</v>
      </c>
      <c r="DR113" s="446"/>
      <c r="DS113" s="446"/>
      <c r="DT113" s="446"/>
      <c r="DU113" s="499"/>
      <c r="DV113" s="539" t="s">
        <v>202</v>
      </c>
      <c r="DW113" s="547"/>
      <c r="DX113" s="547"/>
      <c r="DY113" s="547"/>
      <c r="DZ113" s="557"/>
    </row>
    <row r="114" spans="1:130" s="365" customFormat="1" ht="26.25" customHeight="1">
      <c r="A114" s="387"/>
      <c r="B114" s="410"/>
      <c r="C114" s="378" t="s">
        <v>481</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90370</v>
      </c>
      <c r="AB114" s="446"/>
      <c r="AC114" s="446"/>
      <c r="AD114" s="446"/>
      <c r="AE114" s="499"/>
      <c r="AF114" s="515">
        <v>222464</v>
      </c>
      <c r="AG114" s="446"/>
      <c r="AH114" s="446"/>
      <c r="AI114" s="446"/>
      <c r="AJ114" s="499"/>
      <c r="AK114" s="515">
        <v>92888</v>
      </c>
      <c r="AL114" s="446"/>
      <c r="AM114" s="446"/>
      <c r="AN114" s="446"/>
      <c r="AO114" s="499"/>
      <c r="AP114" s="539">
        <v>1.5</v>
      </c>
      <c r="AQ114" s="547"/>
      <c r="AR114" s="547"/>
      <c r="AS114" s="547"/>
      <c r="AT114" s="557"/>
      <c r="AU114" s="569"/>
      <c r="AV114" s="578"/>
      <c r="AW114" s="578"/>
      <c r="AX114" s="578"/>
      <c r="AY114" s="578"/>
      <c r="AZ114" s="425" t="s">
        <v>482</v>
      </c>
      <c r="BA114" s="378"/>
      <c r="BB114" s="378"/>
      <c r="BC114" s="378"/>
      <c r="BD114" s="378"/>
      <c r="BE114" s="378"/>
      <c r="BF114" s="378"/>
      <c r="BG114" s="378"/>
      <c r="BH114" s="378"/>
      <c r="BI114" s="378"/>
      <c r="BJ114" s="378"/>
      <c r="BK114" s="378"/>
      <c r="BL114" s="378"/>
      <c r="BM114" s="378"/>
      <c r="BN114" s="378"/>
      <c r="BO114" s="378"/>
      <c r="BP114" s="472"/>
      <c r="BQ114" s="633">
        <v>2314212</v>
      </c>
      <c r="BR114" s="641"/>
      <c r="BS114" s="641"/>
      <c r="BT114" s="641"/>
      <c r="BU114" s="641"/>
      <c r="BV114" s="641">
        <v>2275335</v>
      </c>
      <c r="BW114" s="641"/>
      <c r="BX114" s="641"/>
      <c r="BY114" s="641"/>
      <c r="BZ114" s="641"/>
      <c r="CA114" s="641">
        <v>2190647</v>
      </c>
      <c r="CB114" s="641"/>
      <c r="CC114" s="641"/>
      <c r="CD114" s="641"/>
      <c r="CE114" s="641"/>
      <c r="CF114" s="657">
        <v>34.299999999999997</v>
      </c>
      <c r="CG114" s="661"/>
      <c r="CH114" s="661"/>
      <c r="CI114" s="661"/>
      <c r="CJ114" s="661"/>
      <c r="CK114" s="673"/>
      <c r="CL114" s="413"/>
      <c r="CM114" s="425" t="s">
        <v>152</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202</v>
      </c>
      <c r="DH114" s="446"/>
      <c r="DI114" s="446"/>
      <c r="DJ114" s="446"/>
      <c r="DK114" s="499"/>
      <c r="DL114" s="515" t="s">
        <v>202</v>
      </c>
      <c r="DM114" s="446"/>
      <c r="DN114" s="446"/>
      <c r="DO114" s="446"/>
      <c r="DP114" s="499"/>
      <c r="DQ114" s="515" t="s">
        <v>202</v>
      </c>
      <c r="DR114" s="446"/>
      <c r="DS114" s="446"/>
      <c r="DT114" s="446"/>
      <c r="DU114" s="499"/>
      <c r="DV114" s="539" t="s">
        <v>202</v>
      </c>
      <c r="DW114" s="547"/>
      <c r="DX114" s="547"/>
      <c r="DY114" s="547"/>
      <c r="DZ114" s="557"/>
    </row>
    <row r="115" spans="1:130" s="365" customFormat="1" ht="26.25" customHeight="1">
      <c r="A115" s="387"/>
      <c r="B115" s="410"/>
      <c r="C115" s="378" t="s">
        <v>373</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202</v>
      </c>
      <c r="AB115" s="446"/>
      <c r="AC115" s="446"/>
      <c r="AD115" s="446"/>
      <c r="AE115" s="499"/>
      <c r="AF115" s="515" t="s">
        <v>202</v>
      </c>
      <c r="AG115" s="446"/>
      <c r="AH115" s="446"/>
      <c r="AI115" s="446"/>
      <c r="AJ115" s="499"/>
      <c r="AK115" s="515" t="s">
        <v>202</v>
      </c>
      <c r="AL115" s="446"/>
      <c r="AM115" s="446"/>
      <c r="AN115" s="446"/>
      <c r="AO115" s="499"/>
      <c r="AP115" s="539" t="s">
        <v>202</v>
      </c>
      <c r="AQ115" s="547"/>
      <c r="AR115" s="547"/>
      <c r="AS115" s="547"/>
      <c r="AT115" s="557"/>
      <c r="AU115" s="569"/>
      <c r="AV115" s="578"/>
      <c r="AW115" s="578"/>
      <c r="AX115" s="578"/>
      <c r="AY115" s="578"/>
      <c r="AZ115" s="425" t="s">
        <v>344</v>
      </c>
      <c r="BA115" s="378"/>
      <c r="BB115" s="378"/>
      <c r="BC115" s="378"/>
      <c r="BD115" s="378"/>
      <c r="BE115" s="378"/>
      <c r="BF115" s="378"/>
      <c r="BG115" s="378"/>
      <c r="BH115" s="378"/>
      <c r="BI115" s="378"/>
      <c r="BJ115" s="378"/>
      <c r="BK115" s="378"/>
      <c r="BL115" s="378"/>
      <c r="BM115" s="378"/>
      <c r="BN115" s="378"/>
      <c r="BO115" s="378"/>
      <c r="BP115" s="472"/>
      <c r="BQ115" s="633" t="s">
        <v>202</v>
      </c>
      <c r="BR115" s="641"/>
      <c r="BS115" s="641"/>
      <c r="BT115" s="641"/>
      <c r="BU115" s="641"/>
      <c r="BV115" s="641" t="s">
        <v>202</v>
      </c>
      <c r="BW115" s="641"/>
      <c r="BX115" s="641"/>
      <c r="BY115" s="641"/>
      <c r="BZ115" s="641"/>
      <c r="CA115" s="641" t="s">
        <v>202</v>
      </c>
      <c r="CB115" s="641"/>
      <c r="CC115" s="641"/>
      <c r="CD115" s="641"/>
      <c r="CE115" s="641"/>
      <c r="CF115" s="657" t="s">
        <v>202</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202</v>
      </c>
      <c r="DH115" s="446"/>
      <c r="DI115" s="446"/>
      <c r="DJ115" s="446"/>
      <c r="DK115" s="499"/>
      <c r="DL115" s="515" t="s">
        <v>202</v>
      </c>
      <c r="DM115" s="446"/>
      <c r="DN115" s="446"/>
      <c r="DO115" s="446"/>
      <c r="DP115" s="499"/>
      <c r="DQ115" s="515" t="s">
        <v>202</v>
      </c>
      <c r="DR115" s="446"/>
      <c r="DS115" s="446"/>
      <c r="DT115" s="446"/>
      <c r="DU115" s="499"/>
      <c r="DV115" s="539" t="s">
        <v>202</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202</v>
      </c>
      <c r="AB116" s="446"/>
      <c r="AC116" s="446"/>
      <c r="AD116" s="446"/>
      <c r="AE116" s="499"/>
      <c r="AF116" s="515" t="s">
        <v>202</v>
      </c>
      <c r="AG116" s="446"/>
      <c r="AH116" s="446"/>
      <c r="AI116" s="446"/>
      <c r="AJ116" s="499"/>
      <c r="AK116" s="515" t="s">
        <v>202</v>
      </c>
      <c r="AL116" s="446"/>
      <c r="AM116" s="446"/>
      <c r="AN116" s="446"/>
      <c r="AO116" s="499"/>
      <c r="AP116" s="539" t="s">
        <v>202</v>
      </c>
      <c r="AQ116" s="547"/>
      <c r="AR116" s="547"/>
      <c r="AS116" s="547"/>
      <c r="AT116" s="557"/>
      <c r="AU116" s="569"/>
      <c r="AV116" s="578"/>
      <c r="AW116" s="578"/>
      <c r="AX116" s="578"/>
      <c r="AY116" s="578"/>
      <c r="AZ116" s="602" t="s">
        <v>224</v>
      </c>
      <c r="BA116" s="605"/>
      <c r="BB116" s="605"/>
      <c r="BC116" s="605"/>
      <c r="BD116" s="605"/>
      <c r="BE116" s="605"/>
      <c r="BF116" s="605"/>
      <c r="BG116" s="605"/>
      <c r="BH116" s="605"/>
      <c r="BI116" s="605"/>
      <c r="BJ116" s="605"/>
      <c r="BK116" s="605"/>
      <c r="BL116" s="605"/>
      <c r="BM116" s="605"/>
      <c r="BN116" s="605"/>
      <c r="BO116" s="605"/>
      <c r="BP116" s="628"/>
      <c r="BQ116" s="633" t="s">
        <v>202</v>
      </c>
      <c r="BR116" s="641"/>
      <c r="BS116" s="641"/>
      <c r="BT116" s="641"/>
      <c r="BU116" s="641"/>
      <c r="BV116" s="641" t="s">
        <v>202</v>
      </c>
      <c r="BW116" s="641"/>
      <c r="BX116" s="641"/>
      <c r="BY116" s="641"/>
      <c r="BZ116" s="641"/>
      <c r="CA116" s="641" t="s">
        <v>202</v>
      </c>
      <c r="CB116" s="641"/>
      <c r="CC116" s="641"/>
      <c r="CD116" s="641"/>
      <c r="CE116" s="641"/>
      <c r="CF116" s="657" t="s">
        <v>202</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202</v>
      </c>
      <c r="DH116" s="446"/>
      <c r="DI116" s="446"/>
      <c r="DJ116" s="446"/>
      <c r="DK116" s="499"/>
      <c r="DL116" s="515" t="s">
        <v>202</v>
      </c>
      <c r="DM116" s="446"/>
      <c r="DN116" s="446"/>
      <c r="DO116" s="446"/>
      <c r="DP116" s="499"/>
      <c r="DQ116" s="515" t="s">
        <v>202</v>
      </c>
      <c r="DR116" s="446"/>
      <c r="DS116" s="446"/>
      <c r="DT116" s="446"/>
      <c r="DU116" s="499"/>
      <c r="DV116" s="539" t="s">
        <v>202</v>
      </c>
      <c r="DW116" s="547"/>
      <c r="DX116" s="547"/>
      <c r="DY116" s="547"/>
      <c r="DZ116" s="557"/>
    </row>
    <row r="117" spans="1:130" s="365" customFormat="1" ht="26.25" customHeight="1">
      <c r="A117" s="383" t="s">
        <v>275</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321</v>
      </c>
      <c r="Z117" s="469"/>
      <c r="AA117" s="483">
        <v>2057277</v>
      </c>
      <c r="AB117" s="488"/>
      <c r="AC117" s="488"/>
      <c r="AD117" s="488"/>
      <c r="AE117" s="500"/>
      <c r="AF117" s="516">
        <v>2111705</v>
      </c>
      <c r="AG117" s="488"/>
      <c r="AH117" s="488"/>
      <c r="AI117" s="488"/>
      <c r="AJ117" s="500"/>
      <c r="AK117" s="516">
        <v>2004765</v>
      </c>
      <c r="AL117" s="488"/>
      <c r="AM117" s="488"/>
      <c r="AN117" s="488"/>
      <c r="AO117" s="500"/>
      <c r="AP117" s="540"/>
      <c r="AQ117" s="548"/>
      <c r="AR117" s="548"/>
      <c r="AS117" s="548"/>
      <c r="AT117" s="558"/>
      <c r="AU117" s="569"/>
      <c r="AV117" s="578"/>
      <c r="AW117" s="578"/>
      <c r="AX117" s="578"/>
      <c r="AY117" s="578"/>
      <c r="AZ117" s="426" t="s">
        <v>360</v>
      </c>
      <c r="BA117" s="428"/>
      <c r="BB117" s="428"/>
      <c r="BC117" s="428"/>
      <c r="BD117" s="428"/>
      <c r="BE117" s="428"/>
      <c r="BF117" s="428"/>
      <c r="BG117" s="428"/>
      <c r="BH117" s="428"/>
      <c r="BI117" s="428"/>
      <c r="BJ117" s="428"/>
      <c r="BK117" s="428"/>
      <c r="BL117" s="428"/>
      <c r="BM117" s="428"/>
      <c r="BN117" s="428"/>
      <c r="BO117" s="428"/>
      <c r="BP117" s="474"/>
      <c r="BQ117" s="633" t="s">
        <v>202</v>
      </c>
      <c r="BR117" s="641"/>
      <c r="BS117" s="641"/>
      <c r="BT117" s="641"/>
      <c r="BU117" s="641"/>
      <c r="BV117" s="641" t="s">
        <v>202</v>
      </c>
      <c r="BW117" s="641"/>
      <c r="BX117" s="641"/>
      <c r="BY117" s="641"/>
      <c r="BZ117" s="641"/>
      <c r="CA117" s="641" t="s">
        <v>202</v>
      </c>
      <c r="CB117" s="641"/>
      <c r="CC117" s="641"/>
      <c r="CD117" s="641"/>
      <c r="CE117" s="641"/>
      <c r="CF117" s="657" t="s">
        <v>202</v>
      </c>
      <c r="CG117" s="661"/>
      <c r="CH117" s="661"/>
      <c r="CI117" s="661"/>
      <c r="CJ117" s="661"/>
      <c r="CK117" s="673"/>
      <c r="CL117" s="413"/>
      <c r="CM117" s="425" t="s">
        <v>337</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202</v>
      </c>
      <c r="DH117" s="446"/>
      <c r="DI117" s="446"/>
      <c r="DJ117" s="446"/>
      <c r="DK117" s="499"/>
      <c r="DL117" s="515" t="s">
        <v>202</v>
      </c>
      <c r="DM117" s="446"/>
      <c r="DN117" s="446"/>
      <c r="DO117" s="446"/>
      <c r="DP117" s="499"/>
      <c r="DQ117" s="515" t="s">
        <v>202</v>
      </c>
      <c r="DR117" s="446"/>
      <c r="DS117" s="446"/>
      <c r="DT117" s="446"/>
      <c r="DU117" s="499"/>
      <c r="DV117" s="539" t="s">
        <v>202</v>
      </c>
      <c r="DW117" s="547"/>
      <c r="DX117" s="547"/>
      <c r="DY117" s="547"/>
      <c r="DZ117" s="557"/>
    </row>
    <row r="118" spans="1:130" s="365" customFormat="1" ht="26.25" customHeight="1">
      <c r="A118" s="383" t="s">
        <v>94</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472</v>
      </c>
      <c r="AB118" s="406"/>
      <c r="AC118" s="406"/>
      <c r="AD118" s="406"/>
      <c r="AE118" s="469"/>
      <c r="AF118" s="480" t="s">
        <v>473</v>
      </c>
      <c r="AG118" s="406"/>
      <c r="AH118" s="406"/>
      <c r="AI118" s="406"/>
      <c r="AJ118" s="469"/>
      <c r="AK118" s="480" t="s">
        <v>391</v>
      </c>
      <c r="AL118" s="406"/>
      <c r="AM118" s="406"/>
      <c r="AN118" s="406"/>
      <c r="AO118" s="469"/>
      <c r="AP118" s="480" t="s">
        <v>474</v>
      </c>
      <c r="AQ118" s="406"/>
      <c r="AR118" s="406"/>
      <c r="AS118" s="406"/>
      <c r="AT118" s="555"/>
      <c r="AU118" s="569"/>
      <c r="AV118" s="578"/>
      <c r="AW118" s="578"/>
      <c r="AX118" s="578"/>
      <c r="AY118" s="578"/>
      <c r="AZ118" s="427" t="s">
        <v>483</v>
      </c>
      <c r="BA118" s="423"/>
      <c r="BB118" s="423"/>
      <c r="BC118" s="423"/>
      <c r="BD118" s="423"/>
      <c r="BE118" s="423"/>
      <c r="BF118" s="423"/>
      <c r="BG118" s="423"/>
      <c r="BH118" s="423"/>
      <c r="BI118" s="423"/>
      <c r="BJ118" s="423"/>
      <c r="BK118" s="423"/>
      <c r="BL118" s="423"/>
      <c r="BM118" s="423"/>
      <c r="BN118" s="423"/>
      <c r="BO118" s="423"/>
      <c r="BP118" s="473"/>
      <c r="BQ118" s="634" t="s">
        <v>202</v>
      </c>
      <c r="BR118" s="642"/>
      <c r="BS118" s="642"/>
      <c r="BT118" s="642"/>
      <c r="BU118" s="642"/>
      <c r="BV118" s="642" t="s">
        <v>202</v>
      </c>
      <c r="BW118" s="642"/>
      <c r="BX118" s="642"/>
      <c r="BY118" s="642"/>
      <c r="BZ118" s="642"/>
      <c r="CA118" s="642" t="s">
        <v>202</v>
      </c>
      <c r="CB118" s="642"/>
      <c r="CC118" s="642"/>
      <c r="CD118" s="642"/>
      <c r="CE118" s="642"/>
      <c r="CF118" s="657" t="s">
        <v>202</v>
      </c>
      <c r="CG118" s="661"/>
      <c r="CH118" s="661"/>
      <c r="CI118" s="661"/>
      <c r="CJ118" s="661"/>
      <c r="CK118" s="673"/>
      <c r="CL118" s="413"/>
      <c r="CM118" s="425" t="s">
        <v>484</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202</v>
      </c>
      <c r="DH118" s="446"/>
      <c r="DI118" s="446"/>
      <c r="DJ118" s="446"/>
      <c r="DK118" s="499"/>
      <c r="DL118" s="515" t="s">
        <v>202</v>
      </c>
      <c r="DM118" s="446"/>
      <c r="DN118" s="446"/>
      <c r="DO118" s="446"/>
      <c r="DP118" s="499"/>
      <c r="DQ118" s="515" t="s">
        <v>202</v>
      </c>
      <c r="DR118" s="446"/>
      <c r="DS118" s="446"/>
      <c r="DT118" s="446"/>
      <c r="DU118" s="499"/>
      <c r="DV118" s="539" t="s">
        <v>202</v>
      </c>
      <c r="DW118" s="547"/>
      <c r="DX118" s="547"/>
      <c r="DY118" s="547"/>
      <c r="DZ118" s="557"/>
    </row>
    <row r="119" spans="1:130" s="365" customFormat="1" ht="26.25" customHeight="1">
      <c r="A119" s="389" t="s">
        <v>386</v>
      </c>
      <c r="B119" s="412"/>
      <c r="C119" s="424" t="s">
        <v>61</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202</v>
      </c>
      <c r="AB119" s="487"/>
      <c r="AC119" s="487"/>
      <c r="AD119" s="487"/>
      <c r="AE119" s="498"/>
      <c r="AF119" s="514" t="s">
        <v>202</v>
      </c>
      <c r="AG119" s="487"/>
      <c r="AH119" s="487"/>
      <c r="AI119" s="487"/>
      <c r="AJ119" s="498"/>
      <c r="AK119" s="514" t="s">
        <v>202</v>
      </c>
      <c r="AL119" s="487"/>
      <c r="AM119" s="487"/>
      <c r="AN119" s="487"/>
      <c r="AO119" s="498"/>
      <c r="AP119" s="538" t="s">
        <v>202</v>
      </c>
      <c r="AQ119" s="546"/>
      <c r="AR119" s="546"/>
      <c r="AS119" s="546"/>
      <c r="AT119" s="556"/>
      <c r="AU119" s="570"/>
      <c r="AV119" s="579"/>
      <c r="AW119" s="579"/>
      <c r="AX119" s="579"/>
      <c r="AY119" s="579"/>
      <c r="AZ119" s="603" t="s">
        <v>275</v>
      </c>
      <c r="BA119" s="603"/>
      <c r="BB119" s="603"/>
      <c r="BC119" s="603"/>
      <c r="BD119" s="603"/>
      <c r="BE119" s="603"/>
      <c r="BF119" s="603"/>
      <c r="BG119" s="603"/>
      <c r="BH119" s="603"/>
      <c r="BI119" s="603"/>
      <c r="BJ119" s="603"/>
      <c r="BK119" s="603"/>
      <c r="BL119" s="603"/>
      <c r="BM119" s="603"/>
      <c r="BN119" s="603"/>
      <c r="BO119" s="468" t="s">
        <v>170</v>
      </c>
      <c r="BP119" s="629"/>
      <c r="BQ119" s="634">
        <v>20162165</v>
      </c>
      <c r="BR119" s="642"/>
      <c r="BS119" s="642"/>
      <c r="BT119" s="642"/>
      <c r="BU119" s="642"/>
      <c r="BV119" s="642">
        <v>19567588</v>
      </c>
      <c r="BW119" s="642"/>
      <c r="BX119" s="642"/>
      <c r="BY119" s="642"/>
      <c r="BZ119" s="642"/>
      <c r="CA119" s="642">
        <v>18614902</v>
      </c>
      <c r="CB119" s="642"/>
      <c r="CC119" s="642"/>
      <c r="CD119" s="642"/>
      <c r="CE119" s="642"/>
      <c r="CF119" s="544"/>
      <c r="CG119" s="552"/>
      <c r="CH119" s="552"/>
      <c r="CI119" s="552"/>
      <c r="CJ119" s="669"/>
      <c r="CK119" s="674"/>
      <c r="CL119" s="414"/>
      <c r="CM119" s="427" t="s">
        <v>485</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202</v>
      </c>
      <c r="DH119" s="489"/>
      <c r="DI119" s="489"/>
      <c r="DJ119" s="489"/>
      <c r="DK119" s="501"/>
      <c r="DL119" s="517" t="s">
        <v>202</v>
      </c>
      <c r="DM119" s="489"/>
      <c r="DN119" s="489"/>
      <c r="DO119" s="489"/>
      <c r="DP119" s="501"/>
      <c r="DQ119" s="517" t="s">
        <v>202</v>
      </c>
      <c r="DR119" s="489"/>
      <c r="DS119" s="489"/>
      <c r="DT119" s="489"/>
      <c r="DU119" s="501"/>
      <c r="DV119" s="714" t="s">
        <v>202</v>
      </c>
      <c r="DW119" s="716"/>
      <c r="DX119" s="716"/>
      <c r="DY119" s="716"/>
      <c r="DZ119" s="723"/>
    </row>
    <row r="120" spans="1:130" s="365" customFormat="1" ht="26.25" customHeight="1">
      <c r="A120" s="390"/>
      <c r="B120" s="413"/>
      <c r="C120" s="425" t="s">
        <v>139</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202</v>
      </c>
      <c r="AB120" s="446"/>
      <c r="AC120" s="446"/>
      <c r="AD120" s="446"/>
      <c r="AE120" s="499"/>
      <c r="AF120" s="515" t="s">
        <v>202</v>
      </c>
      <c r="AG120" s="446"/>
      <c r="AH120" s="446"/>
      <c r="AI120" s="446"/>
      <c r="AJ120" s="499"/>
      <c r="AK120" s="515" t="s">
        <v>202</v>
      </c>
      <c r="AL120" s="446"/>
      <c r="AM120" s="446"/>
      <c r="AN120" s="446"/>
      <c r="AO120" s="499"/>
      <c r="AP120" s="539" t="s">
        <v>202</v>
      </c>
      <c r="AQ120" s="547"/>
      <c r="AR120" s="547"/>
      <c r="AS120" s="547"/>
      <c r="AT120" s="557"/>
      <c r="AU120" s="571" t="s">
        <v>477</v>
      </c>
      <c r="AV120" s="580"/>
      <c r="AW120" s="580"/>
      <c r="AX120" s="580"/>
      <c r="AY120" s="591"/>
      <c r="AZ120" s="424" t="s">
        <v>216</v>
      </c>
      <c r="BA120" s="407"/>
      <c r="BB120" s="407"/>
      <c r="BC120" s="407"/>
      <c r="BD120" s="407"/>
      <c r="BE120" s="407"/>
      <c r="BF120" s="407"/>
      <c r="BG120" s="407"/>
      <c r="BH120" s="407"/>
      <c r="BI120" s="407"/>
      <c r="BJ120" s="407"/>
      <c r="BK120" s="407"/>
      <c r="BL120" s="407"/>
      <c r="BM120" s="407"/>
      <c r="BN120" s="407"/>
      <c r="BO120" s="407"/>
      <c r="BP120" s="470"/>
      <c r="BQ120" s="632">
        <v>5672593</v>
      </c>
      <c r="BR120" s="640"/>
      <c r="BS120" s="640"/>
      <c r="BT120" s="640"/>
      <c r="BU120" s="640"/>
      <c r="BV120" s="640">
        <v>6611821</v>
      </c>
      <c r="BW120" s="640"/>
      <c r="BX120" s="640"/>
      <c r="BY120" s="640"/>
      <c r="BZ120" s="640"/>
      <c r="CA120" s="640">
        <v>6989724</v>
      </c>
      <c r="CB120" s="640"/>
      <c r="CC120" s="640"/>
      <c r="CD120" s="640"/>
      <c r="CE120" s="640"/>
      <c r="CF120" s="656">
        <v>109.5</v>
      </c>
      <c r="CG120" s="660"/>
      <c r="CH120" s="660"/>
      <c r="CI120" s="660"/>
      <c r="CJ120" s="660"/>
      <c r="CK120" s="675" t="s">
        <v>271</v>
      </c>
      <c r="CL120" s="685"/>
      <c r="CM120" s="685"/>
      <c r="CN120" s="685"/>
      <c r="CO120" s="688"/>
      <c r="CP120" s="692" t="s">
        <v>230</v>
      </c>
      <c r="CQ120" s="695"/>
      <c r="CR120" s="695"/>
      <c r="CS120" s="695"/>
      <c r="CT120" s="695"/>
      <c r="CU120" s="695"/>
      <c r="CV120" s="695"/>
      <c r="CW120" s="695"/>
      <c r="CX120" s="695"/>
      <c r="CY120" s="695"/>
      <c r="CZ120" s="695"/>
      <c r="DA120" s="695"/>
      <c r="DB120" s="695"/>
      <c r="DC120" s="695"/>
      <c r="DD120" s="695"/>
      <c r="DE120" s="695"/>
      <c r="DF120" s="698"/>
      <c r="DG120" s="632">
        <v>3091866</v>
      </c>
      <c r="DH120" s="640"/>
      <c r="DI120" s="640"/>
      <c r="DJ120" s="640"/>
      <c r="DK120" s="640"/>
      <c r="DL120" s="640">
        <v>2901546</v>
      </c>
      <c r="DM120" s="640"/>
      <c r="DN120" s="640"/>
      <c r="DO120" s="640"/>
      <c r="DP120" s="640"/>
      <c r="DQ120" s="640">
        <v>2692785</v>
      </c>
      <c r="DR120" s="640"/>
      <c r="DS120" s="640"/>
      <c r="DT120" s="640"/>
      <c r="DU120" s="640"/>
      <c r="DV120" s="712">
        <v>42.2</v>
      </c>
      <c r="DW120" s="712"/>
      <c r="DX120" s="712"/>
      <c r="DY120" s="712"/>
      <c r="DZ120" s="721"/>
    </row>
    <row r="121" spans="1:130" s="365" customFormat="1" ht="26.25" customHeight="1">
      <c r="A121" s="390"/>
      <c r="B121" s="413"/>
      <c r="C121" s="426" t="s">
        <v>138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202</v>
      </c>
      <c r="AB121" s="446"/>
      <c r="AC121" s="446"/>
      <c r="AD121" s="446"/>
      <c r="AE121" s="499"/>
      <c r="AF121" s="515" t="s">
        <v>202</v>
      </c>
      <c r="AG121" s="446"/>
      <c r="AH121" s="446"/>
      <c r="AI121" s="446"/>
      <c r="AJ121" s="499"/>
      <c r="AK121" s="515" t="s">
        <v>202</v>
      </c>
      <c r="AL121" s="446"/>
      <c r="AM121" s="446"/>
      <c r="AN121" s="446"/>
      <c r="AO121" s="499"/>
      <c r="AP121" s="539" t="s">
        <v>202</v>
      </c>
      <c r="AQ121" s="547"/>
      <c r="AR121" s="547"/>
      <c r="AS121" s="547"/>
      <c r="AT121" s="557"/>
      <c r="AU121" s="572"/>
      <c r="AV121" s="581"/>
      <c r="AW121" s="581"/>
      <c r="AX121" s="581"/>
      <c r="AY121" s="592"/>
      <c r="AZ121" s="425" t="s">
        <v>390</v>
      </c>
      <c r="BA121" s="378"/>
      <c r="BB121" s="378"/>
      <c r="BC121" s="378"/>
      <c r="BD121" s="378"/>
      <c r="BE121" s="378"/>
      <c r="BF121" s="378"/>
      <c r="BG121" s="378"/>
      <c r="BH121" s="378"/>
      <c r="BI121" s="378"/>
      <c r="BJ121" s="378"/>
      <c r="BK121" s="378"/>
      <c r="BL121" s="378"/>
      <c r="BM121" s="378"/>
      <c r="BN121" s="378"/>
      <c r="BO121" s="378"/>
      <c r="BP121" s="472"/>
      <c r="BQ121" s="633">
        <v>69972</v>
      </c>
      <c r="BR121" s="641"/>
      <c r="BS121" s="641"/>
      <c r="BT121" s="641"/>
      <c r="BU121" s="641"/>
      <c r="BV121" s="641">
        <v>65184</v>
      </c>
      <c r="BW121" s="641"/>
      <c r="BX121" s="641"/>
      <c r="BY121" s="641"/>
      <c r="BZ121" s="641"/>
      <c r="CA121" s="641">
        <v>58830</v>
      </c>
      <c r="CB121" s="641"/>
      <c r="CC121" s="641"/>
      <c r="CD121" s="641"/>
      <c r="CE121" s="641"/>
      <c r="CF121" s="657">
        <v>0.9</v>
      </c>
      <c r="CG121" s="661"/>
      <c r="CH121" s="661"/>
      <c r="CI121" s="661"/>
      <c r="CJ121" s="661"/>
      <c r="CK121" s="676"/>
      <c r="CL121" s="686"/>
      <c r="CM121" s="686"/>
      <c r="CN121" s="686"/>
      <c r="CO121" s="689"/>
      <c r="CP121" s="693" t="s">
        <v>462</v>
      </c>
      <c r="CQ121" s="403"/>
      <c r="CR121" s="403"/>
      <c r="CS121" s="403"/>
      <c r="CT121" s="403"/>
      <c r="CU121" s="403"/>
      <c r="CV121" s="403"/>
      <c r="CW121" s="403"/>
      <c r="CX121" s="403"/>
      <c r="CY121" s="403"/>
      <c r="CZ121" s="403"/>
      <c r="DA121" s="403"/>
      <c r="DB121" s="403"/>
      <c r="DC121" s="403"/>
      <c r="DD121" s="403"/>
      <c r="DE121" s="403"/>
      <c r="DF121" s="699"/>
      <c r="DG121" s="633">
        <v>798196</v>
      </c>
      <c r="DH121" s="641"/>
      <c r="DI121" s="641"/>
      <c r="DJ121" s="641"/>
      <c r="DK121" s="641"/>
      <c r="DL121" s="641">
        <v>742123</v>
      </c>
      <c r="DM121" s="641"/>
      <c r="DN121" s="641"/>
      <c r="DO121" s="641"/>
      <c r="DP121" s="641"/>
      <c r="DQ121" s="641">
        <v>864984</v>
      </c>
      <c r="DR121" s="641"/>
      <c r="DS121" s="641"/>
      <c r="DT121" s="641"/>
      <c r="DU121" s="641"/>
      <c r="DV121" s="713">
        <v>13.5</v>
      </c>
      <c r="DW121" s="713"/>
      <c r="DX121" s="713"/>
      <c r="DY121" s="713"/>
      <c r="DZ121" s="722"/>
    </row>
    <row r="122" spans="1:130" s="365" customFormat="1" ht="26.25" customHeight="1">
      <c r="A122" s="390"/>
      <c r="B122" s="413"/>
      <c r="C122" s="425" t="s">
        <v>152</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202</v>
      </c>
      <c r="AB122" s="446"/>
      <c r="AC122" s="446"/>
      <c r="AD122" s="446"/>
      <c r="AE122" s="499"/>
      <c r="AF122" s="515" t="s">
        <v>202</v>
      </c>
      <c r="AG122" s="446"/>
      <c r="AH122" s="446"/>
      <c r="AI122" s="446"/>
      <c r="AJ122" s="499"/>
      <c r="AK122" s="515" t="s">
        <v>202</v>
      </c>
      <c r="AL122" s="446"/>
      <c r="AM122" s="446"/>
      <c r="AN122" s="446"/>
      <c r="AO122" s="499"/>
      <c r="AP122" s="539" t="s">
        <v>202</v>
      </c>
      <c r="AQ122" s="547"/>
      <c r="AR122" s="547"/>
      <c r="AS122" s="547"/>
      <c r="AT122" s="557"/>
      <c r="AU122" s="572"/>
      <c r="AV122" s="581"/>
      <c r="AW122" s="581"/>
      <c r="AX122" s="581"/>
      <c r="AY122" s="592"/>
      <c r="AZ122" s="427" t="s">
        <v>487</v>
      </c>
      <c r="BA122" s="423"/>
      <c r="BB122" s="423"/>
      <c r="BC122" s="423"/>
      <c r="BD122" s="423"/>
      <c r="BE122" s="423"/>
      <c r="BF122" s="423"/>
      <c r="BG122" s="423"/>
      <c r="BH122" s="423"/>
      <c r="BI122" s="423"/>
      <c r="BJ122" s="423"/>
      <c r="BK122" s="423"/>
      <c r="BL122" s="423"/>
      <c r="BM122" s="423"/>
      <c r="BN122" s="423"/>
      <c r="BO122" s="423"/>
      <c r="BP122" s="473"/>
      <c r="BQ122" s="634">
        <v>11946122</v>
      </c>
      <c r="BR122" s="642"/>
      <c r="BS122" s="642"/>
      <c r="BT122" s="642"/>
      <c r="BU122" s="642"/>
      <c r="BV122" s="642">
        <v>11297201</v>
      </c>
      <c r="BW122" s="642"/>
      <c r="BX122" s="642"/>
      <c r="BY122" s="642"/>
      <c r="BZ122" s="642"/>
      <c r="CA122" s="642">
        <v>10772737</v>
      </c>
      <c r="CB122" s="642"/>
      <c r="CC122" s="642"/>
      <c r="CD122" s="642"/>
      <c r="CE122" s="642"/>
      <c r="CF122" s="658">
        <v>168.7</v>
      </c>
      <c r="CG122" s="662"/>
      <c r="CH122" s="662"/>
      <c r="CI122" s="662"/>
      <c r="CJ122" s="662"/>
      <c r="CK122" s="676"/>
      <c r="CL122" s="686"/>
      <c r="CM122" s="686"/>
      <c r="CN122" s="686"/>
      <c r="CO122" s="689"/>
      <c r="CP122" s="693" t="s">
        <v>48</v>
      </c>
      <c r="CQ122" s="403"/>
      <c r="CR122" s="403"/>
      <c r="CS122" s="403"/>
      <c r="CT122" s="403"/>
      <c r="CU122" s="403"/>
      <c r="CV122" s="403"/>
      <c r="CW122" s="403"/>
      <c r="CX122" s="403"/>
      <c r="CY122" s="403"/>
      <c r="CZ122" s="403"/>
      <c r="DA122" s="403"/>
      <c r="DB122" s="403"/>
      <c r="DC122" s="403"/>
      <c r="DD122" s="403"/>
      <c r="DE122" s="403"/>
      <c r="DF122" s="699"/>
      <c r="DG122" s="633">
        <v>35278</v>
      </c>
      <c r="DH122" s="641"/>
      <c r="DI122" s="641"/>
      <c r="DJ122" s="641"/>
      <c r="DK122" s="641"/>
      <c r="DL122" s="641">
        <v>43390</v>
      </c>
      <c r="DM122" s="641"/>
      <c r="DN122" s="641"/>
      <c r="DO122" s="641"/>
      <c r="DP122" s="641"/>
      <c r="DQ122" s="641">
        <v>68361</v>
      </c>
      <c r="DR122" s="641"/>
      <c r="DS122" s="641"/>
      <c r="DT122" s="641"/>
      <c r="DU122" s="641"/>
      <c r="DV122" s="713">
        <v>1.1000000000000001</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202</v>
      </c>
      <c r="AB123" s="446"/>
      <c r="AC123" s="446"/>
      <c r="AD123" s="446"/>
      <c r="AE123" s="499"/>
      <c r="AF123" s="515" t="s">
        <v>202</v>
      </c>
      <c r="AG123" s="446"/>
      <c r="AH123" s="446"/>
      <c r="AI123" s="446"/>
      <c r="AJ123" s="499"/>
      <c r="AK123" s="515" t="s">
        <v>202</v>
      </c>
      <c r="AL123" s="446"/>
      <c r="AM123" s="446"/>
      <c r="AN123" s="446"/>
      <c r="AO123" s="499"/>
      <c r="AP123" s="539" t="s">
        <v>202</v>
      </c>
      <c r="AQ123" s="547"/>
      <c r="AR123" s="547"/>
      <c r="AS123" s="547"/>
      <c r="AT123" s="557"/>
      <c r="AU123" s="573"/>
      <c r="AV123" s="582"/>
      <c r="AW123" s="582"/>
      <c r="AX123" s="582"/>
      <c r="AY123" s="582"/>
      <c r="AZ123" s="603" t="s">
        <v>275</v>
      </c>
      <c r="BA123" s="603"/>
      <c r="BB123" s="603"/>
      <c r="BC123" s="603"/>
      <c r="BD123" s="603"/>
      <c r="BE123" s="603"/>
      <c r="BF123" s="603"/>
      <c r="BG123" s="603"/>
      <c r="BH123" s="603"/>
      <c r="BI123" s="603"/>
      <c r="BJ123" s="603"/>
      <c r="BK123" s="603"/>
      <c r="BL123" s="603"/>
      <c r="BM123" s="603"/>
      <c r="BN123" s="603"/>
      <c r="BO123" s="468" t="s">
        <v>222</v>
      </c>
      <c r="BP123" s="629"/>
      <c r="BQ123" s="635">
        <v>17688687</v>
      </c>
      <c r="BR123" s="643"/>
      <c r="BS123" s="643"/>
      <c r="BT123" s="643"/>
      <c r="BU123" s="643"/>
      <c r="BV123" s="643">
        <v>17974206</v>
      </c>
      <c r="BW123" s="643"/>
      <c r="BX123" s="643"/>
      <c r="BY123" s="643"/>
      <c r="BZ123" s="643"/>
      <c r="CA123" s="643">
        <v>17821291</v>
      </c>
      <c r="CB123" s="643"/>
      <c r="CC123" s="643"/>
      <c r="CD123" s="643"/>
      <c r="CE123" s="643"/>
      <c r="CF123" s="544"/>
      <c r="CG123" s="552"/>
      <c r="CH123" s="552"/>
      <c r="CI123" s="552"/>
      <c r="CJ123" s="669"/>
      <c r="CK123" s="676"/>
      <c r="CL123" s="686"/>
      <c r="CM123" s="686"/>
      <c r="CN123" s="686"/>
      <c r="CO123" s="689"/>
      <c r="CP123" s="693" t="s">
        <v>174</v>
      </c>
      <c r="CQ123" s="403"/>
      <c r="CR123" s="403"/>
      <c r="CS123" s="403"/>
      <c r="CT123" s="403"/>
      <c r="CU123" s="403"/>
      <c r="CV123" s="403"/>
      <c r="CW123" s="403"/>
      <c r="CX123" s="403"/>
      <c r="CY123" s="403"/>
      <c r="CZ123" s="403"/>
      <c r="DA123" s="403"/>
      <c r="DB123" s="403"/>
      <c r="DC123" s="403"/>
      <c r="DD123" s="403"/>
      <c r="DE123" s="403"/>
      <c r="DF123" s="699"/>
      <c r="DG123" s="482" t="s">
        <v>202</v>
      </c>
      <c r="DH123" s="446"/>
      <c r="DI123" s="446"/>
      <c r="DJ123" s="446"/>
      <c r="DK123" s="499"/>
      <c r="DL123" s="515" t="s">
        <v>202</v>
      </c>
      <c r="DM123" s="446"/>
      <c r="DN123" s="446"/>
      <c r="DO123" s="446"/>
      <c r="DP123" s="499"/>
      <c r="DQ123" s="515" t="s">
        <v>202</v>
      </c>
      <c r="DR123" s="446"/>
      <c r="DS123" s="446"/>
      <c r="DT123" s="446"/>
      <c r="DU123" s="499"/>
      <c r="DV123" s="539" t="s">
        <v>202</v>
      </c>
      <c r="DW123" s="547"/>
      <c r="DX123" s="547"/>
      <c r="DY123" s="547"/>
      <c r="DZ123" s="557"/>
    </row>
    <row r="124" spans="1:130" s="365" customFormat="1" ht="26.25" customHeight="1">
      <c r="A124" s="390"/>
      <c r="B124" s="413"/>
      <c r="C124" s="425" t="s">
        <v>337</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202</v>
      </c>
      <c r="AB124" s="446"/>
      <c r="AC124" s="446"/>
      <c r="AD124" s="446"/>
      <c r="AE124" s="499"/>
      <c r="AF124" s="515" t="s">
        <v>202</v>
      </c>
      <c r="AG124" s="446"/>
      <c r="AH124" s="446"/>
      <c r="AI124" s="446"/>
      <c r="AJ124" s="499"/>
      <c r="AK124" s="515" t="s">
        <v>202</v>
      </c>
      <c r="AL124" s="446"/>
      <c r="AM124" s="446"/>
      <c r="AN124" s="446"/>
      <c r="AO124" s="499"/>
      <c r="AP124" s="539" t="s">
        <v>202</v>
      </c>
      <c r="AQ124" s="547"/>
      <c r="AR124" s="547"/>
      <c r="AS124" s="547"/>
      <c r="AT124" s="557"/>
      <c r="AU124" s="574" t="s">
        <v>488</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38.299999999999997</v>
      </c>
      <c r="BR124" s="644"/>
      <c r="BS124" s="644"/>
      <c r="BT124" s="644"/>
      <c r="BU124" s="644"/>
      <c r="BV124" s="644">
        <v>25.4</v>
      </c>
      <c r="BW124" s="644"/>
      <c r="BX124" s="644"/>
      <c r="BY124" s="644"/>
      <c r="BZ124" s="644"/>
      <c r="CA124" s="644">
        <v>12.4</v>
      </c>
      <c r="CB124" s="644"/>
      <c r="CC124" s="644"/>
      <c r="CD124" s="644"/>
      <c r="CE124" s="644"/>
      <c r="CF124" s="545"/>
      <c r="CG124" s="553"/>
      <c r="CH124" s="553"/>
      <c r="CI124" s="553"/>
      <c r="CJ124" s="670"/>
      <c r="CK124" s="677"/>
      <c r="CL124" s="677"/>
      <c r="CM124" s="677"/>
      <c r="CN124" s="677"/>
      <c r="CO124" s="690"/>
      <c r="CP124" s="693" t="s">
        <v>489</v>
      </c>
      <c r="CQ124" s="403"/>
      <c r="CR124" s="403"/>
      <c r="CS124" s="403"/>
      <c r="CT124" s="403"/>
      <c r="CU124" s="403"/>
      <c r="CV124" s="403"/>
      <c r="CW124" s="403"/>
      <c r="CX124" s="403"/>
      <c r="CY124" s="403"/>
      <c r="CZ124" s="403"/>
      <c r="DA124" s="403"/>
      <c r="DB124" s="403"/>
      <c r="DC124" s="403"/>
      <c r="DD124" s="403"/>
      <c r="DE124" s="403"/>
      <c r="DF124" s="699"/>
      <c r="DG124" s="484" t="s">
        <v>202</v>
      </c>
      <c r="DH124" s="489"/>
      <c r="DI124" s="489"/>
      <c r="DJ124" s="489"/>
      <c r="DK124" s="501"/>
      <c r="DL124" s="517" t="s">
        <v>202</v>
      </c>
      <c r="DM124" s="489"/>
      <c r="DN124" s="489"/>
      <c r="DO124" s="489"/>
      <c r="DP124" s="501"/>
      <c r="DQ124" s="517" t="s">
        <v>202</v>
      </c>
      <c r="DR124" s="489"/>
      <c r="DS124" s="489"/>
      <c r="DT124" s="489"/>
      <c r="DU124" s="501"/>
      <c r="DV124" s="714" t="s">
        <v>202</v>
      </c>
      <c r="DW124" s="716"/>
      <c r="DX124" s="716"/>
      <c r="DY124" s="716"/>
      <c r="DZ124" s="723"/>
    </row>
    <row r="125" spans="1:130" s="365" customFormat="1" ht="26.25" customHeight="1">
      <c r="A125" s="390"/>
      <c r="B125" s="413"/>
      <c r="C125" s="425" t="s">
        <v>484</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202</v>
      </c>
      <c r="AB125" s="446"/>
      <c r="AC125" s="446"/>
      <c r="AD125" s="446"/>
      <c r="AE125" s="499"/>
      <c r="AF125" s="515" t="s">
        <v>202</v>
      </c>
      <c r="AG125" s="446"/>
      <c r="AH125" s="446"/>
      <c r="AI125" s="446"/>
      <c r="AJ125" s="499"/>
      <c r="AK125" s="515" t="s">
        <v>202</v>
      </c>
      <c r="AL125" s="446"/>
      <c r="AM125" s="446"/>
      <c r="AN125" s="446"/>
      <c r="AO125" s="499"/>
      <c r="AP125" s="539" t="s">
        <v>202</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492</v>
      </c>
      <c r="CL125" s="685"/>
      <c r="CM125" s="685"/>
      <c r="CN125" s="685"/>
      <c r="CO125" s="688"/>
      <c r="CP125" s="424" t="s">
        <v>142</v>
      </c>
      <c r="CQ125" s="407"/>
      <c r="CR125" s="407"/>
      <c r="CS125" s="407"/>
      <c r="CT125" s="407"/>
      <c r="CU125" s="407"/>
      <c r="CV125" s="407"/>
      <c r="CW125" s="407"/>
      <c r="CX125" s="407"/>
      <c r="CY125" s="407"/>
      <c r="CZ125" s="407"/>
      <c r="DA125" s="407"/>
      <c r="DB125" s="407"/>
      <c r="DC125" s="407"/>
      <c r="DD125" s="407"/>
      <c r="DE125" s="407"/>
      <c r="DF125" s="470"/>
      <c r="DG125" s="632" t="s">
        <v>202</v>
      </c>
      <c r="DH125" s="640"/>
      <c r="DI125" s="640"/>
      <c r="DJ125" s="640"/>
      <c r="DK125" s="640"/>
      <c r="DL125" s="640" t="s">
        <v>202</v>
      </c>
      <c r="DM125" s="640"/>
      <c r="DN125" s="640"/>
      <c r="DO125" s="640"/>
      <c r="DP125" s="640"/>
      <c r="DQ125" s="640" t="s">
        <v>202</v>
      </c>
      <c r="DR125" s="640"/>
      <c r="DS125" s="640"/>
      <c r="DT125" s="640"/>
      <c r="DU125" s="640"/>
      <c r="DV125" s="712" t="s">
        <v>202</v>
      </c>
      <c r="DW125" s="712"/>
      <c r="DX125" s="712"/>
      <c r="DY125" s="712"/>
      <c r="DZ125" s="721"/>
    </row>
    <row r="126" spans="1:130" s="365" customFormat="1" ht="26.25" customHeight="1">
      <c r="A126" s="390"/>
      <c r="B126" s="413"/>
      <c r="C126" s="425" t="s">
        <v>485</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202</v>
      </c>
      <c r="AB126" s="446"/>
      <c r="AC126" s="446"/>
      <c r="AD126" s="446"/>
      <c r="AE126" s="499"/>
      <c r="AF126" s="515" t="s">
        <v>202</v>
      </c>
      <c r="AG126" s="446"/>
      <c r="AH126" s="446"/>
      <c r="AI126" s="446"/>
      <c r="AJ126" s="499"/>
      <c r="AK126" s="515" t="s">
        <v>202</v>
      </c>
      <c r="AL126" s="446"/>
      <c r="AM126" s="446"/>
      <c r="AN126" s="446"/>
      <c r="AO126" s="499"/>
      <c r="AP126" s="539" t="s">
        <v>202</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422</v>
      </c>
      <c r="CQ126" s="378"/>
      <c r="CR126" s="378"/>
      <c r="CS126" s="378"/>
      <c r="CT126" s="378"/>
      <c r="CU126" s="378"/>
      <c r="CV126" s="378"/>
      <c r="CW126" s="378"/>
      <c r="CX126" s="378"/>
      <c r="CY126" s="378"/>
      <c r="CZ126" s="378"/>
      <c r="DA126" s="378"/>
      <c r="DB126" s="378"/>
      <c r="DC126" s="378"/>
      <c r="DD126" s="378"/>
      <c r="DE126" s="378"/>
      <c r="DF126" s="472"/>
      <c r="DG126" s="633" t="s">
        <v>202</v>
      </c>
      <c r="DH126" s="641"/>
      <c r="DI126" s="641"/>
      <c r="DJ126" s="641"/>
      <c r="DK126" s="641"/>
      <c r="DL126" s="641" t="s">
        <v>202</v>
      </c>
      <c r="DM126" s="641"/>
      <c r="DN126" s="641"/>
      <c r="DO126" s="641"/>
      <c r="DP126" s="641"/>
      <c r="DQ126" s="641" t="s">
        <v>202</v>
      </c>
      <c r="DR126" s="641"/>
      <c r="DS126" s="641"/>
      <c r="DT126" s="641"/>
      <c r="DU126" s="641"/>
      <c r="DV126" s="713" t="s">
        <v>202</v>
      </c>
      <c r="DW126" s="713"/>
      <c r="DX126" s="713"/>
      <c r="DY126" s="713"/>
      <c r="DZ126" s="722"/>
    </row>
    <row r="127" spans="1:130" s="365" customFormat="1" ht="26.25" customHeight="1">
      <c r="A127" s="391"/>
      <c r="B127" s="414"/>
      <c r="C127" s="427" t="s">
        <v>77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202</v>
      </c>
      <c r="AB127" s="446"/>
      <c r="AC127" s="446"/>
      <c r="AD127" s="446"/>
      <c r="AE127" s="499"/>
      <c r="AF127" s="515" t="s">
        <v>202</v>
      </c>
      <c r="AG127" s="446"/>
      <c r="AH127" s="446"/>
      <c r="AI127" s="446"/>
      <c r="AJ127" s="499"/>
      <c r="AK127" s="515" t="s">
        <v>202</v>
      </c>
      <c r="AL127" s="446"/>
      <c r="AM127" s="446"/>
      <c r="AN127" s="446"/>
      <c r="AO127" s="499"/>
      <c r="AP127" s="539" t="s">
        <v>202</v>
      </c>
      <c r="AQ127" s="547"/>
      <c r="AR127" s="547"/>
      <c r="AS127" s="547"/>
      <c r="AT127" s="557"/>
      <c r="AU127" s="378"/>
      <c r="AV127" s="378"/>
      <c r="AW127" s="378"/>
      <c r="AX127" s="584" t="s">
        <v>493</v>
      </c>
      <c r="AY127" s="593"/>
      <c r="AZ127" s="593"/>
      <c r="BA127" s="593"/>
      <c r="BB127" s="593"/>
      <c r="BC127" s="593"/>
      <c r="BD127" s="593"/>
      <c r="BE127" s="610"/>
      <c r="BF127" s="612" t="s">
        <v>447</v>
      </c>
      <c r="BG127" s="593"/>
      <c r="BH127" s="593"/>
      <c r="BI127" s="593"/>
      <c r="BJ127" s="593"/>
      <c r="BK127" s="593"/>
      <c r="BL127" s="610"/>
      <c r="BM127" s="612" t="s">
        <v>423</v>
      </c>
      <c r="BN127" s="593"/>
      <c r="BO127" s="593"/>
      <c r="BP127" s="593"/>
      <c r="BQ127" s="593"/>
      <c r="BR127" s="593"/>
      <c r="BS127" s="610"/>
      <c r="BT127" s="612" t="s">
        <v>410</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415</v>
      </c>
      <c r="CQ127" s="378"/>
      <c r="CR127" s="378"/>
      <c r="CS127" s="378"/>
      <c r="CT127" s="378"/>
      <c r="CU127" s="378"/>
      <c r="CV127" s="378"/>
      <c r="CW127" s="378"/>
      <c r="CX127" s="378"/>
      <c r="CY127" s="378"/>
      <c r="CZ127" s="378"/>
      <c r="DA127" s="378"/>
      <c r="DB127" s="378"/>
      <c r="DC127" s="378"/>
      <c r="DD127" s="378"/>
      <c r="DE127" s="378"/>
      <c r="DF127" s="472"/>
      <c r="DG127" s="633" t="s">
        <v>202</v>
      </c>
      <c r="DH127" s="641"/>
      <c r="DI127" s="641"/>
      <c r="DJ127" s="641"/>
      <c r="DK127" s="641"/>
      <c r="DL127" s="641" t="s">
        <v>202</v>
      </c>
      <c r="DM127" s="641"/>
      <c r="DN127" s="641"/>
      <c r="DO127" s="641"/>
      <c r="DP127" s="641"/>
      <c r="DQ127" s="641" t="s">
        <v>202</v>
      </c>
      <c r="DR127" s="641"/>
      <c r="DS127" s="641"/>
      <c r="DT127" s="641"/>
      <c r="DU127" s="641"/>
      <c r="DV127" s="713" t="s">
        <v>202</v>
      </c>
      <c r="DW127" s="713"/>
      <c r="DX127" s="713"/>
      <c r="DY127" s="713"/>
      <c r="DZ127" s="722"/>
    </row>
    <row r="128" spans="1:130" s="365" customFormat="1" ht="26.25" customHeight="1">
      <c r="A128" s="392" t="s">
        <v>494</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4</v>
      </c>
      <c r="X128" s="463"/>
      <c r="Y128" s="463"/>
      <c r="Z128" s="475"/>
      <c r="AA128" s="481">
        <v>16453</v>
      </c>
      <c r="AB128" s="487"/>
      <c r="AC128" s="487"/>
      <c r="AD128" s="487"/>
      <c r="AE128" s="498"/>
      <c r="AF128" s="514">
        <v>15657</v>
      </c>
      <c r="AG128" s="487"/>
      <c r="AH128" s="487"/>
      <c r="AI128" s="487"/>
      <c r="AJ128" s="498"/>
      <c r="AK128" s="514">
        <v>14754</v>
      </c>
      <c r="AL128" s="487"/>
      <c r="AM128" s="487"/>
      <c r="AN128" s="487"/>
      <c r="AO128" s="498"/>
      <c r="AP128" s="541"/>
      <c r="AQ128" s="549"/>
      <c r="AR128" s="549"/>
      <c r="AS128" s="549"/>
      <c r="AT128" s="559"/>
      <c r="AU128" s="378"/>
      <c r="AV128" s="378"/>
      <c r="AW128" s="378"/>
      <c r="AX128" s="384" t="s">
        <v>308</v>
      </c>
      <c r="AY128" s="407"/>
      <c r="AZ128" s="407"/>
      <c r="BA128" s="407"/>
      <c r="BB128" s="407"/>
      <c r="BC128" s="407"/>
      <c r="BD128" s="407"/>
      <c r="BE128" s="470"/>
      <c r="BF128" s="613" t="s">
        <v>202</v>
      </c>
      <c r="BG128" s="617"/>
      <c r="BH128" s="617"/>
      <c r="BI128" s="617"/>
      <c r="BJ128" s="617"/>
      <c r="BK128" s="617"/>
      <c r="BL128" s="623"/>
      <c r="BM128" s="613">
        <v>13.85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t="s">
        <v>202</v>
      </c>
      <c r="DH128" s="705"/>
      <c r="DI128" s="705"/>
      <c r="DJ128" s="705"/>
      <c r="DK128" s="705"/>
      <c r="DL128" s="705" t="s">
        <v>202</v>
      </c>
      <c r="DM128" s="705"/>
      <c r="DN128" s="705"/>
      <c r="DO128" s="705"/>
      <c r="DP128" s="705"/>
      <c r="DQ128" s="705" t="s">
        <v>202</v>
      </c>
      <c r="DR128" s="705"/>
      <c r="DS128" s="705"/>
      <c r="DT128" s="705"/>
      <c r="DU128" s="705"/>
      <c r="DV128" s="715" t="s">
        <v>202</v>
      </c>
      <c r="DW128" s="715"/>
      <c r="DX128" s="715"/>
      <c r="DY128" s="715"/>
      <c r="DZ128" s="724"/>
    </row>
    <row r="129" spans="1:131" s="365" customFormat="1" ht="26.25" customHeight="1">
      <c r="A129" s="385" t="s">
        <v>176</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239</v>
      </c>
      <c r="X129" s="466"/>
      <c r="Y129" s="466"/>
      <c r="Z129" s="476"/>
      <c r="AA129" s="482">
        <v>7746329</v>
      </c>
      <c r="AB129" s="446"/>
      <c r="AC129" s="446"/>
      <c r="AD129" s="446"/>
      <c r="AE129" s="499"/>
      <c r="AF129" s="515">
        <v>7543664</v>
      </c>
      <c r="AG129" s="446"/>
      <c r="AH129" s="446"/>
      <c r="AI129" s="446"/>
      <c r="AJ129" s="499"/>
      <c r="AK129" s="515">
        <v>7629857</v>
      </c>
      <c r="AL129" s="446"/>
      <c r="AM129" s="446"/>
      <c r="AN129" s="446"/>
      <c r="AO129" s="499"/>
      <c r="AP129" s="542"/>
      <c r="AQ129" s="550"/>
      <c r="AR129" s="550"/>
      <c r="AS129" s="550"/>
      <c r="AT129" s="560"/>
      <c r="AU129" s="576"/>
      <c r="AV129" s="576"/>
      <c r="AW129" s="576"/>
      <c r="AX129" s="585" t="s">
        <v>116</v>
      </c>
      <c r="AY129" s="378"/>
      <c r="AZ129" s="378"/>
      <c r="BA129" s="378"/>
      <c r="BB129" s="378"/>
      <c r="BC129" s="378"/>
      <c r="BD129" s="378"/>
      <c r="BE129" s="472"/>
      <c r="BF129" s="614" t="s">
        <v>202</v>
      </c>
      <c r="BG129" s="618"/>
      <c r="BH129" s="618"/>
      <c r="BI129" s="618"/>
      <c r="BJ129" s="618"/>
      <c r="BK129" s="618"/>
      <c r="BL129" s="624"/>
      <c r="BM129" s="614">
        <v>18.850000000000001</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495</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496</v>
      </c>
      <c r="X130" s="466"/>
      <c r="Y130" s="466"/>
      <c r="Z130" s="476"/>
      <c r="AA130" s="482">
        <v>1294522</v>
      </c>
      <c r="AB130" s="446"/>
      <c r="AC130" s="446"/>
      <c r="AD130" s="446"/>
      <c r="AE130" s="499"/>
      <c r="AF130" s="515">
        <v>1275058</v>
      </c>
      <c r="AG130" s="446"/>
      <c r="AH130" s="446"/>
      <c r="AI130" s="446"/>
      <c r="AJ130" s="499"/>
      <c r="AK130" s="515">
        <v>1245818</v>
      </c>
      <c r="AL130" s="446"/>
      <c r="AM130" s="446"/>
      <c r="AN130" s="446"/>
      <c r="AO130" s="499"/>
      <c r="AP130" s="542"/>
      <c r="AQ130" s="550"/>
      <c r="AR130" s="550"/>
      <c r="AS130" s="550"/>
      <c r="AT130" s="560"/>
      <c r="AU130" s="576"/>
      <c r="AV130" s="576"/>
      <c r="AW130" s="576"/>
      <c r="AX130" s="585" t="s">
        <v>437</v>
      </c>
      <c r="AY130" s="378"/>
      <c r="AZ130" s="378"/>
      <c r="BA130" s="378"/>
      <c r="BB130" s="378"/>
      <c r="BC130" s="378"/>
      <c r="BD130" s="378"/>
      <c r="BE130" s="472"/>
      <c r="BF130" s="615">
        <v>12.1</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178</v>
      </c>
      <c r="X131" s="467"/>
      <c r="Y131" s="467"/>
      <c r="Z131" s="477"/>
      <c r="AA131" s="484">
        <v>6451807</v>
      </c>
      <c r="AB131" s="489"/>
      <c r="AC131" s="489"/>
      <c r="AD131" s="489"/>
      <c r="AE131" s="501"/>
      <c r="AF131" s="517">
        <v>6268606</v>
      </c>
      <c r="AG131" s="489"/>
      <c r="AH131" s="489"/>
      <c r="AI131" s="489"/>
      <c r="AJ131" s="501"/>
      <c r="AK131" s="517">
        <v>6384039</v>
      </c>
      <c r="AL131" s="489"/>
      <c r="AM131" s="489"/>
      <c r="AN131" s="489"/>
      <c r="AO131" s="501"/>
      <c r="AP131" s="543"/>
      <c r="AQ131" s="551"/>
      <c r="AR131" s="551"/>
      <c r="AS131" s="551"/>
      <c r="AT131" s="561"/>
      <c r="AU131" s="576"/>
      <c r="AV131" s="576"/>
      <c r="AW131" s="576"/>
      <c r="AX131" s="586" t="s">
        <v>60</v>
      </c>
      <c r="AY131" s="381"/>
      <c r="AZ131" s="381"/>
      <c r="BA131" s="381"/>
      <c r="BB131" s="381"/>
      <c r="BC131" s="381"/>
      <c r="BD131" s="381"/>
      <c r="BE131" s="611"/>
      <c r="BF131" s="616">
        <v>12.4</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497</v>
      </c>
      <c r="W132" s="462"/>
      <c r="X132" s="462"/>
      <c r="Y132" s="462"/>
      <c r="Z132" s="478"/>
      <c r="AA132" s="485">
        <v>11.567333</v>
      </c>
      <c r="AB132" s="490"/>
      <c r="AC132" s="490"/>
      <c r="AD132" s="490"/>
      <c r="AE132" s="502"/>
      <c r="AF132" s="518">
        <v>13.0968512</v>
      </c>
      <c r="AG132" s="490"/>
      <c r="AH132" s="490"/>
      <c r="AI132" s="490"/>
      <c r="AJ132" s="502"/>
      <c r="AK132" s="518">
        <v>11.65708731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85</v>
      </c>
      <c r="W133" s="404"/>
      <c r="X133" s="404"/>
      <c r="Y133" s="404"/>
      <c r="Z133" s="479"/>
      <c r="AA133" s="486">
        <v>11.2</v>
      </c>
      <c r="AB133" s="491"/>
      <c r="AC133" s="491"/>
      <c r="AD133" s="491"/>
      <c r="AE133" s="503"/>
      <c r="AF133" s="486">
        <v>12.1</v>
      </c>
      <c r="AG133" s="491"/>
      <c r="AH133" s="491"/>
      <c r="AI133" s="491"/>
      <c r="AJ133" s="503"/>
      <c r="AK133" s="486">
        <v>12.1</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5dzYrGICw0BuhMVmPlyY+W6gqCuAfJ+l7lDwx2ySvAX72pjl+t3Bd1ZrFjNbUHpVr25nSdTZhEyfjlu5Lsgy/g==" saltValue="6ESg4xiosILDdi+Wz7BY5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election activeCell="BF27" sqref="BF27"/>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99</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4ytbr/rLktzujLvRYVNcE5NhWOORACqRBezQ4VYWtTZ4FWXS+k0liKbztGG2vXJycMh4a7iiY9LXSPgiRrckBw==" saltValue="HTOOZNnI/99/Y7Cgryif/g==" spinCount="100000" sheet="1" objects="1" scenarios="1"/>
  <phoneticPr fontId="6"/>
  <printOptions horizontalCentered="1" verticalCentered="1"/>
  <pageMargins left="0" right="0" top="0" bottom="0" header="0" footer="0"/>
  <pageSetup paperSize="8" scale="63"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5XCdDRtjFuBt2F0kD+DNPDjSIvqMtOv/5FlJehuY/Bg9XWAA9BB9LuEEFTXxBUh9E/PBj06ugylj75ctrRKGyA==" saltValue="UD0H0zzKadAaqCF41yuh2w==" spinCount="100000" sheet="1" objects="1" scenarios="1"/>
  <phoneticPr fontId="6"/>
  <printOptions horizontalCentered="1" verticalCentered="1"/>
  <pageMargins left="0" right="0" top="0" bottom="0" header="0" footer="0"/>
  <pageSetup paperSize="8" scale="6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election activeCell="AK31" sqref="AK31"/>
    </sheetView>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498</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330</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86</v>
      </c>
      <c r="AP7" s="797"/>
      <c r="AQ7" s="808" t="s">
        <v>499</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500</v>
      </c>
      <c r="AQ8" s="809" t="s">
        <v>501</v>
      </c>
      <c r="AR8" s="823" t="s">
        <v>502</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503</v>
      </c>
      <c r="AL9" s="757"/>
      <c r="AM9" s="757"/>
      <c r="AN9" s="774"/>
      <c r="AO9" s="787">
        <v>2190025</v>
      </c>
      <c r="AP9" s="787">
        <v>101217</v>
      </c>
      <c r="AQ9" s="810">
        <v>90328</v>
      </c>
      <c r="AR9" s="824">
        <v>12.1</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209</v>
      </c>
      <c r="AL10" s="757"/>
      <c r="AM10" s="757"/>
      <c r="AN10" s="774"/>
      <c r="AO10" s="788">
        <v>33929</v>
      </c>
      <c r="AP10" s="788">
        <v>1568</v>
      </c>
      <c r="AQ10" s="811">
        <v>7878</v>
      </c>
      <c r="AR10" s="825">
        <v>-80.099999999999994</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400</v>
      </c>
      <c r="AL11" s="757"/>
      <c r="AM11" s="757"/>
      <c r="AN11" s="774"/>
      <c r="AO11" s="788">
        <v>654</v>
      </c>
      <c r="AP11" s="788">
        <v>30</v>
      </c>
      <c r="AQ11" s="811">
        <v>2111</v>
      </c>
      <c r="AR11" s="825">
        <v>-98.6</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133</v>
      </c>
      <c r="AL12" s="757"/>
      <c r="AM12" s="757"/>
      <c r="AN12" s="774"/>
      <c r="AO12" s="788" t="s">
        <v>202</v>
      </c>
      <c r="AP12" s="788" t="s">
        <v>202</v>
      </c>
      <c r="AQ12" s="811">
        <v>26</v>
      </c>
      <c r="AR12" s="825" t="s">
        <v>202</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504</v>
      </c>
      <c r="AL13" s="757"/>
      <c r="AM13" s="757"/>
      <c r="AN13" s="774"/>
      <c r="AO13" s="788">
        <v>134558</v>
      </c>
      <c r="AP13" s="788">
        <v>6219</v>
      </c>
      <c r="AQ13" s="811">
        <v>2999</v>
      </c>
      <c r="AR13" s="825">
        <v>107.4</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505</v>
      </c>
      <c r="AL14" s="757"/>
      <c r="AM14" s="757"/>
      <c r="AN14" s="774"/>
      <c r="AO14" s="788" t="s">
        <v>202</v>
      </c>
      <c r="AP14" s="788" t="s">
        <v>202</v>
      </c>
      <c r="AQ14" s="811">
        <v>1839</v>
      </c>
      <c r="AR14" s="825" t="s">
        <v>202</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310</v>
      </c>
      <c r="AL15" s="758"/>
      <c r="AM15" s="758"/>
      <c r="AN15" s="775"/>
      <c r="AO15" s="788">
        <v>-115815</v>
      </c>
      <c r="AP15" s="788">
        <v>-5353</v>
      </c>
      <c r="AQ15" s="811">
        <v>-5426</v>
      </c>
      <c r="AR15" s="825">
        <v>-1.3</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275</v>
      </c>
      <c r="AL16" s="758"/>
      <c r="AM16" s="758"/>
      <c r="AN16" s="775"/>
      <c r="AO16" s="788">
        <v>2243351</v>
      </c>
      <c r="AP16" s="788">
        <v>103681</v>
      </c>
      <c r="AQ16" s="811">
        <v>99756</v>
      </c>
      <c r="AR16" s="825">
        <v>3.9</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190</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506</v>
      </c>
      <c r="AP20" s="799" t="s">
        <v>334</v>
      </c>
      <c r="AQ20" s="812" t="s">
        <v>42</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507</v>
      </c>
      <c r="AL21" s="760"/>
      <c r="AM21" s="760"/>
      <c r="AN21" s="777"/>
      <c r="AO21" s="790">
        <v>10.4</v>
      </c>
      <c r="AP21" s="800">
        <v>9.01</v>
      </c>
      <c r="AQ21" s="813">
        <v>1.39</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508</v>
      </c>
      <c r="AL22" s="760"/>
      <c r="AM22" s="760"/>
      <c r="AN22" s="777"/>
      <c r="AO22" s="791">
        <v>97.5</v>
      </c>
      <c r="AP22" s="801">
        <v>97.5</v>
      </c>
      <c r="AQ22" s="814">
        <v>0</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509</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265</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86</v>
      </c>
      <c r="AP30" s="797"/>
      <c r="AQ30" s="808" t="s">
        <v>499</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500</v>
      </c>
      <c r="AQ31" s="809" t="s">
        <v>501</v>
      </c>
      <c r="AR31" s="823" t="s">
        <v>502</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510</v>
      </c>
      <c r="AL32" s="761"/>
      <c r="AM32" s="761"/>
      <c r="AN32" s="778"/>
      <c r="AO32" s="788">
        <v>1509808</v>
      </c>
      <c r="AP32" s="788">
        <v>69779</v>
      </c>
      <c r="AQ32" s="815">
        <v>56025</v>
      </c>
      <c r="AR32" s="825">
        <v>24.5</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141</v>
      </c>
      <c r="AL33" s="761"/>
      <c r="AM33" s="761"/>
      <c r="AN33" s="778"/>
      <c r="AO33" s="788" t="s">
        <v>202</v>
      </c>
      <c r="AP33" s="788" t="s">
        <v>202</v>
      </c>
      <c r="AQ33" s="815" t="s">
        <v>202</v>
      </c>
      <c r="AR33" s="825" t="s">
        <v>202</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511</v>
      </c>
      <c r="AL34" s="761"/>
      <c r="AM34" s="761"/>
      <c r="AN34" s="778"/>
      <c r="AO34" s="788" t="s">
        <v>202</v>
      </c>
      <c r="AP34" s="788" t="s">
        <v>202</v>
      </c>
      <c r="AQ34" s="815" t="s">
        <v>202</v>
      </c>
      <c r="AR34" s="825" t="s">
        <v>202</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513</v>
      </c>
      <c r="AL35" s="761"/>
      <c r="AM35" s="761"/>
      <c r="AN35" s="778"/>
      <c r="AO35" s="788">
        <v>402069</v>
      </c>
      <c r="AP35" s="788">
        <v>18582</v>
      </c>
      <c r="AQ35" s="815">
        <v>18604</v>
      </c>
      <c r="AR35" s="825">
        <v>-0.1</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38</v>
      </c>
      <c r="AL36" s="761"/>
      <c r="AM36" s="761"/>
      <c r="AN36" s="778"/>
      <c r="AO36" s="788">
        <v>92888</v>
      </c>
      <c r="AP36" s="788">
        <v>4293</v>
      </c>
      <c r="AQ36" s="815">
        <v>2667</v>
      </c>
      <c r="AR36" s="825">
        <v>61</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347</v>
      </c>
      <c r="AL37" s="761"/>
      <c r="AM37" s="761"/>
      <c r="AN37" s="778"/>
      <c r="AO37" s="788" t="s">
        <v>202</v>
      </c>
      <c r="AP37" s="788" t="s">
        <v>202</v>
      </c>
      <c r="AQ37" s="815">
        <v>441</v>
      </c>
      <c r="AR37" s="825" t="s">
        <v>202</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514</v>
      </c>
      <c r="AL38" s="762"/>
      <c r="AM38" s="762"/>
      <c r="AN38" s="779"/>
      <c r="AO38" s="792" t="s">
        <v>202</v>
      </c>
      <c r="AP38" s="792" t="s">
        <v>202</v>
      </c>
      <c r="AQ38" s="816">
        <v>6</v>
      </c>
      <c r="AR38" s="814" t="s">
        <v>202</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83</v>
      </c>
      <c r="AL39" s="762"/>
      <c r="AM39" s="762"/>
      <c r="AN39" s="779"/>
      <c r="AO39" s="788">
        <v>-14754</v>
      </c>
      <c r="AP39" s="788">
        <v>-682</v>
      </c>
      <c r="AQ39" s="815">
        <v>-4261</v>
      </c>
      <c r="AR39" s="825">
        <v>-84</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515</v>
      </c>
      <c r="AL40" s="761"/>
      <c r="AM40" s="761"/>
      <c r="AN40" s="778"/>
      <c r="AO40" s="788">
        <v>-1245818</v>
      </c>
      <c r="AP40" s="788">
        <v>-57578</v>
      </c>
      <c r="AQ40" s="815">
        <v>-49695</v>
      </c>
      <c r="AR40" s="825">
        <v>15.9</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388</v>
      </c>
      <c r="AL41" s="763"/>
      <c r="AM41" s="763"/>
      <c r="AN41" s="780"/>
      <c r="AO41" s="788">
        <v>744193</v>
      </c>
      <c r="AP41" s="788">
        <v>34394</v>
      </c>
      <c r="AQ41" s="815">
        <v>23786</v>
      </c>
      <c r="AR41" s="825">
        <v>44.6</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516</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517</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86</v>
      </c>
      <c r="AN49" s="781" t="s">
        <v>448</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490</v>
      </c>
      <c r="AO50" s="794" t="s">
        <v>491</v>
      </c>
      <c r="AP50" s="805" t="s">
        <v>518</v>
      </c>
      <c r="AQ50" s="818" t="s">
        <v>383</v>
      </c>
      <c r="AR50" s="828" t="s">
        <v>519</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520</v>
      </c>
      <c r="AL51" s="764"/>
      <c r="AM51" s="770">
        <v>1133966</v>
      </c>
      <c r="AN51" s="783">
        <v>49365</v>
      </c>
      <c r="AO51" s="795">
        <v>28.9</v>
      </c>
      <c r="AP51" s="806">
        <v>79288</v>
      </c>
      <c r="AQ51" s="819">
        <v>21.8</v>
      </c>
      <c r="AR51" s="829">
        <v>7.1</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277</v>
      </c>
      <c r="AM52" s="771">
        <v>603228</v>
      </c>
      <c r="AN52" s="784">
        <v>26260</v>
      </c>
      <c r="AO52" s="796">
        <v>5</v>
      </c>
      <c r="AP52" s="807">
        <v>41870</v>
      </c>
      <c r="AQ52" s="820">
        <v>9.6</v>
      </c>
      <c r="AR52" s="830">
        <v>-4.5999999999999996</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480</v>
      </c>
      <c r="AL53" s="764"/>
      <c r="AM53" s="770">
        <v>1477214</v>
      </c>
      <c r="AN53" s="783">
        <v>65343</v>
      </c>
      <c r="AO53" s="795">
        <v>32.4</v>
      </c>
      <c r="AP53" s="806">
        <v>84962</v>
      </c>
      <c r="AQ53" s="819">
        <v>7.2</v>
      </c>
      <c r="AR53" s="829">
        <v>25.2</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277</v>
      </c>
      <c r="AM54" s="771">
        <v>775197</v>
      </c>
      <c r="AN54" s="784">
        <v>34290</v>
      </c>
      <c r="AO54" s="796">
        <v>30.6</v>
      </c>
      <c r="AP54" s="807">
        <v>42793</v>
      </c>
      <c r="AQ54" s="820">
        <v>2.2000000000000002</v>
      </c>
      <c r="AR54" s="830">
        <v>28.4</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521</v>
      </c>
      <c r="AL55" s="764"/>
      <c r="AM55" s="770">
        <v>1339774</v>
      </c>
      <c r="AN55" s="783">
        <v>59905</v>
      </c>
      <c r="AO55" s="795">
        <v>-8.3000000000000007</v>
      </c>
      <c r="AP55" s="806">
        <v>69604</v>
      </c>
      <c r="AQ55" s="819">
        <v>-18.100000000000001</v>
      </c>
      <c r="AR55" s="829">
        <v>9.8000000000000007</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277</v>
      </c>
      <c r="AM56" s="771">
        <v>832500</v>
      </c>
      <c r="AN56" s="784">
        <v>37223</v>
      </c>
      <c r="AO56" s="796">
        <v>8.6</v>
      </c>
      <c r="AP56" s="807">
        <v>36247</v>
      </c>
      <c r="AQ56" s="820">
        <v>-15.3</v>
      </c>
      <c r="AR56" s="830">
        <v>23.9</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136</v>
      </c>
      <c r="AL57" s="764"/>
      <c r="AM57" s="770">
        <v>1481278</v>
      </c>
      <c r="AN57" s="783">
        <v>67273</v>
      </c>
      <c r="AO57" s="795">
        <v>12.3</v>
      </c>
      <c r="AP57" s="806">
        <v>68410</v>
      </c>
      <c r="AQ57" s="819">
        <v>-1.7</v>
      </c>
      <c r="AR57" s="829">
        <v>14</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277</v>
      </c>
      <c r="AM58" s="771">
        <v>753853</v>
      </c>
      <c r="AN58" s="784">
        <v>34236</v>
      </c>
      <c r="AO58" s="796">
        <v>-8</v>
      </c>
      <c r="AP58" s="807">
        <v>35086</v>
      </c>
      <c r="AQ58" s="820">
        <v>-3.2</v>
      </c>
      <c r="AR58" s="830">
        <v>-4.8</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522</v>
      </c>
      <c r="AL59" s="764"/>
      <c r="AM59" s="770">
        <v>1650474</v>
      </c>
      <c r="AN59" s="783">
        <v>76280</v>
      </c>
      <c r="AO59" s="795">
        <v>13.4</v>
      </c>
      <c r="AP59" s="806">
        <v>73019</v>
      </c>
      <c r="AQ59" s="819">
        <v>6.7</v>
      </c>
      <c r="AR59" s="829">
        <v>6.7</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277</v>
      </c>
      <c r="AM60" s="771">
        <v>989438</v>
      </c>
      <c r="AN60" s="784">
        <v>45729</v>
      </c>
      <c r="AO60" s="796">
        <v>33.6</v>
      </c>
      <c r="AP60" s="807">
        <v>39427</v>
      </c>
      <c r="AQ60" s="820">
        <v>12.4</v>
      </c>
      <c r="AR60" s="830">
        <v>21.2</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427</v>
      </c>
      <c r="AL61" s="767"/>
      <c r="AM61" s="770">
        <v>1416541</v>
      </c>
      <c r="AN61" s="783">
        <v>63633</v>
      </c>
      <c r="AO61" s="795">
        <v>15.7</v>
      </c>
      <c r="AP61" s="806">
        <v>75057</v>
      </c>
      <c r="AQ61" s="821">
        <v>3.2</v>
      </c>
      <c r="AR61" s="829">
        <v>12.5</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277</v>
      </c>
      <c r="AM62" s="771">
        <v>790843</v>
      </c>
      <c r="AN62" s="784">
        <v>35548</v>
      </c>
      <c r="AO62" s="796">
        <v>14</v>
      </c>
      <c r="AP62" s="807">
        <v>39085</v>
      </c>
      <c r="AQ62" s="820">
        <v>1.1000000000000001</v>
      </c>
      <c r="AR62" s="830">
        <v>12.9</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vSVlywZfsuA60mXTPNW9sKzVRNOCk9at9A0yY2CwyHoJyhrGvj2lxS1cDy54GRFKZ2xB8Zw46F1CXo4Tqzr/3Q==" saltValue="GyM1YbvD+z8R/kgvoWfvn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election activeCell="AH87" sqref="AH87"/>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99</v>
      </c>
    </row>
    <row r="120" spans="125:125" ht="13.5" hidden="1" customHeight="1"/>
    <row r="121" spans="125:125" ht="13.5" hidden="1" customHeight="1">
      <c r="DU121" s="726"/>
    </row>
  </sheetData>
  <sheetProtection algorithmName="SHA-512" hashValue="VMAlcFtJwtAilOu1f7kFTl75yZftGb+D2jCYcGnUUlhUvDUlNXiR7hOT+LuJHeZbkZ1OX2KcnYJGsl0IkqZn1w==" saltValue="NF+OfsszpuYEiIgyrxh0vg==" spinCount="100000" sheet="1" objects="1" scenarios="1"/>
  <phoneticPr fontId="6"/>
  <printOptions horizontalCentered="1" verticalCentered="1"/>
  <pageMargins left="0" right="0" top="0.19685039370078741" bottom="0" header="0.39370078740157483" footer="0"/>
  <pageSetup paperSize="8" scale="57"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85" zoomScaleSheetLayoutView="55" workbookViewId="0">
      <selection activeCell="D1" sqref="D1"/>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99</v>
      </c>
    </row>
  </sheetData>
  <sheetProtection algorithmName="SHA-512" hashValue="TRU1ieo6ZWnyQ8JTZ7XVyYOmQwfvi6+HxSyo/SKfbXJ7bPQrZgQ8S+mDDT6eYevUXpBi5ffzeD2lPnObXq4cZA==" saltValue="dFlvvEISQ8ztAaxU/dUdVQ==" spinCount="100000" sheet="1" objects="1" scenarios="1"/>
  <phoneticPr fontId="6"/>
  <printOptions horizontalCentered="1" verticalCentered="1"/>
  <pageMargins left="0" right="0" top="0.19685039370078741" bottom="0" header="0.39370078740157483" footer="0"/>
  <pageSetup paperSize="8" scale="57"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31"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7</v>
      </c>
      <c r="C46" s="841"/>
      <c r="D46" s="841"/>
      <c r="E46" s="845" t="s">
        <v>17</v>
      </c>
      <c r="F46" s="849" t="s">
        <v>524</v>
      </c>
      <c r="G46" s="853" t="s">
        <v>525</v>
      </c>
      <c r="H46" s="853" t="s">
        <v>526</v>
      </c>
      <c r="I46" s="853" t="s">
        <v>527</v>
      </c>
      <c r="J46" s="858" t="s">
        <v>232</v>
      </c>
    </row>
    <row r="47" spans="2:10" ht="57.75" customHeight="1">
      <c r="B47" s="838"/>
      <c r="C47" s="842" t="s">
        <v>3</v>
      </c>
      <c r="D47" s="842"/>
      <c r="E47" s="846"/>
      <c r="F47" s="850">
        <v>28.84</v>
      </c>
      <c r="G47" s="854">
        <v>25.71</v>
      </c>
      <c r="H47" s="854">
        <v>23.3</v>
      </c>
      <c r="I47" s="854">
        <v>34.81</v>
      </c>
      <c r="J47" s="859">
        <v>37.19</v>
      </c>
    </row>
    <row r="48" spans="2:10" ht="57.75" customHeight="1">
      <c r="B48" s="839"/>
      <c r="C48" s="843" t="s">
        <v>9</v>
      </c>
      <c r="D48" s="843"/>
      <c r="E48" s="847"/>
      <c r="F48" s="851">
        <v>6.69</v>
      </c>
      <c r="G48" s="855">
        <v>6.34</v>
      </c>
      <c r="H48" s="855">
        <v>8.24</v>
      </c>
      <c r="I48" s="855">
        <v>7.28</v>
      </c>
      <c r="J48" s="860">
        <v>6.91</v>
      </c>
    </row>
    <row r="49" spans="2:10" ht="57.75" customHeight="1">
      <c r="B49" s="840"/>
      <c r="C49" s="844" t="s">
        <v>16</v>
      </c>
      <c r="D49" s="844"/>
      <c r="E49" s="848"/>
      <c r="F49" s="852">
        <v>0.75</v>
      </c>
      <c r="G49" s="856" t="s">
        <v>528</v>
      </c>
      <c r="H49" s="856">
        <v>0.71</v>
      </c>
      <c r="I49" s="856">
        <v>9.6999999999999993</v>
      </c>
      <c r="J49" s="861">
        <v>2.4900000000000002</v>
      </c>
    </row>
    <row r="50" spans="2:10"/>
  </sheetData>
  <sheetProtection algorithmName="SHA-512" hashValue="gv975ccdE5FP7kaonXxCY70aYKrqG6MYaiM3VmZY+KOjAKkTlI5QodOeMLErIn+3p/85Q/NzkLHXv+4/upidvw==" saltValue="CxMTHqCUFMiVTssmtSK6r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Administrator</cp:lastModifiedBy>
  <dcterms:created xsi:type="dcterms:W3CDTF">2025-02-19T02:22:24Z</dcterms:created>
  <dcterms:modified xsi:type="dcterms:W3CDTF">2025-10-01T23:45:52Z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2025-10-01T23:45:52Z</vt:filetime>
  </property>
</Properties>
</file>