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232" yWindow="2232" windowWidth="19224" windowHeight="13272"/>
  </bookViews>
  <sheets>
    <sheet name="【様式第2号】完全週休2日" sheetId="7" r:id="rId1"/>
    <sheet name="【様式第2号】完全週休2日（記入例）" sheetId="11" r:id="rId2"/>
  </sheets>
  <definedNames>
    <definedName name="_xlnm.Print_Area" localSheetId="0">'【様式第2号】完全週休2日'!$A$1:$N$341</definedName>
    <definedName name="_xlnm.Print_Titles" localSheetId="0">'【様式第2号】完全週休2日'!$1:$11</definedName>
    <definedName name="_xlnm.Print_Area" localSheetId="1">'【様式第2号】完全週休2日（記入例）'!$A$1:$N$44</definedName>
    <definedName name="_xlnm.Print_Titles" localSheetId="1">'【様式第2号】完全週休2日（記入例）'!$1:$11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<sst xmlns="http://schemas.openxmlformats.org/spreadsheetml/2006/main" xmlns:r="http://schemas.openxmlformats.org/officeDocument/2006/relationships" count="46" uniqueCount="46">
  <si>
    <t>▲</t>
  </si>
  <si>
    <t>水</t>
  </si>
  <si>
    <t>日</t>
  </si>
  <si>
    <t>計画</t>
    <rPh sb="0" eb="2">
      <t>ケイカク</t>
    </rPh>
    <phoneticPr fontId="1"/>
  </si>
  <si>
    <t>木</t>
  </si>
  <si>
    <t>工事名：</t>
    <rPh sb="0" eb="3">
      <t>コウジメイ</t>
    </rPh>
    <phoneticPr fontId="1"/>
  </si>
  <si>
    <t>日付</t>
    <rPh sb="0" eb="2">
      <t>ヒヅケ</t>
    </rPh>
    <phoneticPr fontId="1"/>
  </si>
  <si>
    <t>契約番号：工事第＊＊号</t>
    <rPh sb="0" eb="2">
      <t>ケイヤク</t>
    </rPh>
    <rPh sb="2" eb="4">
      <t>バンゴウ</t>
    </rPh>
    <rPh sb="5" eb="7">
      <t>コウジ</t>
    </rPh>
    <rPh sb="7" eb="8">
      <t>ダイ</t>
    </rPh>
    <rPh sb="10" eb="11">
      <t>ゴウ</t>
    </rPh>
    <phoneticPr fontId="1"/>
  </si>
  <si>
    <t>金</t>
  </si>
  <si>
    <t>土</t>
  </si>
  <si>
    <t>実績</t>
    <rPh sb="0" eb="2">
      <t>ジッセキ</t>
    </rPh>
    <phoneticPr fontId="1"/>
  </si>
  <si>
    <t>備考</t>
    <rPh sb="0" eb="2">
      <t>ビコウ</t>
    </rPh>
    <phoneticPr fontId="1"/>
  </si>
  <si>
    <t>対象</t>
    <rPh sb="0" eb="2">
      <t>タイショウ</t>
    </rPh>
    <phoneticPr fontId="1"/>
  </si>
  <si>
    <t>開所</t>
    <rPh sb="0" eb="2">
      <t>カイショ</t>
    </rPh>
    <phoneticPr fontId="1"/>
  </si>
  <si>
    <t>閉所</t>
    <rPh sb="0" eb="2">
      <t>ヘイショ</t>
    </rPh>
    <phoneticPr fontId="1"/>
  </si>
  <si>
    <t>閉所割合</t>
    <rPh sb="0" eb="2">
      <t>ヘイショ</t>
    </rPh>
    <rPh sb="2" eb="4">
      <t>ワリアイ</t>
    </rPh>
    <phoneticPr fontId="1"/>
  </si>
  <si>
    <t>月</t>
    <rPh sb="0" eb="1">
      <t>ガツ</t>
    </rPh>
    <phoneticPr fontId="1"/>
  </si>
  <si>
    <t>火</t>
    <rPh sb="0" eb="1">
      <t>カ</t>
    </rPh>
    <phoneticPr fontId="1"/>
  </si>
  <si>
    <t>◇</t>
  </si>
  <si>
    <t>達成状況</t>
    <rPh sb="0" eb="4">
      <t>タッセイジョウキョウ</t>
    </rPh>
    <phoneticPr fontId="1"/>
  </si>
  <si>
    <t>○</t>
  </si>
  <si>
    <t>（記入例）</t>
    <rPh sb="1" eb="4">
      <t>キニュウレイ</t>
    </rPh>
    <phoneticPr fontId="1"/>
  </si>
  <si>
    <t>計画及び実施状況については、「現場稼働日：○」「現場閉所日：▲」「災害対応等：◇」「対象期間外：-」を選択すること</t>
    <rPh sb="0" eb="2">
      <t>ケイカク</t>
    </rPh>
    <rPh sb="2" eb="3">
      <t>オヨ</t>
    </rPh>
    <rPh sb="4" eb="6">
      <t>ジッシ</t>
    </rPh>
    <rPh sb="6" eb="8">
      <t>ジョウキョウ</t>
    </rPh>
    <rPh sb="15" eb="17">
      <t>ゲンバ</t>
    </rPh>
    <rPh sb="17" eb="19">
      <t>カドウ</t>
    </rPh>
    <rPh sb="19" eb="20">
      <t>ヒ</t>
    </rPh>
    <rPh sb="24" eb="26">
      <t>ゲンバ</t>
    </rPh>
    <rPh sb="26" eb="28">
      <t>ヘイショ</t>
    </rPh>
    <rPh sb="28" eb="29">
      <t>ヒ</t>
    </rPh>
    <rPh sb="42" eb="44">
      <t>タイショウ</t>
    </rPh>
    <rPh sb="44" eb="47">
      <t>キカンガイ</t>
    </rPh>
    <rPh sb="51" eb="53">
      <t>センタク</t>
    </rPh>
    <phoneticPr fontId="1"/>
  </si>
  <si>
    <t>夏季休暇は3日間、年末年始休暇は6日間、必ず取得することとし、当該期間は現場閉所日とする</t>
    <rPh sb="0" eb="2">
      <t>カキ</t>
    </rPh>
    <rPh sb="2" eb="4">
      <t>キュウカ</t>
    </rPh>
    <rPh sb="6" eb="8">
      <t>ニチカン</t>
    </rPh>
    <rPh sb="9" eb="11">
      <t>ネンマツ</t>
    </rPh>
    <rPh sb="11" eb="13">
      <t>ネンシ</t>
    </rPh>
    <rPh sb="13" eb="15">
      <t>キュウカ</t>
    </rPh>
    <rPh sb="17" eb="19">
      <t>ニチカン</t>
    </rPh>
    <rPh sb="20" eb="21">
      <t>カナラ</t>
    </rPh>
    <rPh sb="22" eb="24">
      <t>シュトク</t>
    </rPh>
    <rPh sb="31" eb="35">
      <t>トウガイキカン</t>
    </rPh>
    <rPh sb="36" eb="38">
      <t>ゲンバ</t>
    </rPh>
    <rPh sb="38" eb="41">
      <t>ヘイショビ</t>
    </rPh>
    <phoneticPr fontId="1"/>
  </si>
  <si>
    <t>※1</t>
  </si>
  <si>
    <t>なお、対象期間外は、工場製作期間中、一時中止期間中等、工事現場を一定期間、連続的に閉所する期間とする</t>
    <rPh sb="3" eb="5">
      <t>タイショウ</t>
    </rPh>
    <rPh sb="5" eb="8">
      <t>キカンガイ</t>
    </rPh>
    <rPh sb="10" eb="12">
      <t>コウジョウ</t>
    </rPh>
    <rPh sb="12" eb="14">
      <t>セイサク</t>
    </rPh>
    <rPh sb="14" eb="17">
      <t>キカンチュウ</t>
    </rPh>
    <rPh sb="18" eb="20">
      <t>イチジ</t>
    </rPh>
    <rPh sb="20" eb="22">
      <t>チュウシ</t>
    </rPh>
    <rPh sb="22" eb="25">
      <t>キカンチュウ</t>
    </rPh>
    <rPh sb="25" eb="26">
      <t>ナド</t>
    </rPh>
    <rPh sb="27" eb="29">
      <t>コウジ</t>
    </rPh>
    <rPh sb="29" eb="31">
      <t>ゲンバ</t>
    </rPh>
    <rPh sb="32" eb="34">
      <t>イッテイ</t>
    </rPh>
    <rPh sb="34" eb="36">
      <t>キカン</t>
    </rPh>
    <rPh sb="37" eb="40">
      <t>レンゾクテキ</t>
    </rPh>
    <rPh sb="41" eb="43">
      <t>ヘイショ</t>
    </rPh>
    <rPh sb="45" eb="47">
      <t>キカン</t>
    </rPh>
    <phoneticPr fontId="1"/>
  </si>
  <si>
    <t>※2</t>
  </si>
  <si>
    <t>※3</t>
  </si>
  <si>
    <t>入力すると以下の日付自動入力</t>
    <rPh sb="0" eb="2">
      <t>ニュウリョク</t>
    </rPh>
    <rPh sb="5" eb="7">
      <t>イカ</t>
    </rPh>
    <rPh sb="8" eb="10">
      <t>ヒヅケ</t>
    </rPh>
    <rPh sb="10" eb="12">
      <t>ジドウ</t>
    </rPh>
    <rPh sb="12" eb="14">
      <t>ニュウリョク</t>
    </rPh>
    <phoneticPr fontId="1"/>
  </si>
  <si>
    <t>休日取得計画書の提出後に計画に変更が生じた場合は、赤字で休日取得計画の変更箇所を修正し、実績報告すること</t>
    <rPh sb="0" eb="2">
      <t>キュウジツ</t>
    </rPh>
    <rPh sb="2" eb="4">
      <t>シュトク</t>
    </rPh>
    <rPh sb="4" eb="7">
      <t>ケイカクショ</t>
    </rPh>
    <rPh sb="8" eb="11">
      <t>テイシュツゴ</t>
    </rPh>
    <rPh sb="12" eb="14">
      <t>ケイカク</t>
    </rPh>
    <rPh sb="15" eb="17">
      <t>ヘンコウ</t>
    </rPh>
    <rPh sb="18" eb="19">
      <t>ショウ</t>
    </rPh>
    <rPh sb="21" eb="23">
      <t>バアイ</t>
    </rPh>
    <rPh sb="25" eb="27">
      <t>アカジ</t>
    </rPh>
    <rPh sb="28" eb="30">
      <t>キュウジツ</t>
    </rPh>
    <rPh sb="30" eb="32">
      <t>シュトク</t>
    </rPh>
    <rPh sb="32" eb="34">
      <t>ケイカク</t>
    </rPh>
    <rPh sb="35" eb="37">
      <t>ヘンコウ</t>
    </rPh>
    <rPh sb="37" eb="39">
      <t>カショ</t>
    </rPh>
    <rPh sb="40" eb="42">
      <t>シュウセイ</t>
    </rPh>
    <rPh sb="44" eb="46">
      <t>ジッセキ</t>
    </rPh>
    <rPh sb="46" eb="48">
      <t>ホウコク</t>
    </rPh>
    <phoneticPr fontId="1"/>
  </si>
  <si>
    <t>※4</t>
  </si>
  <si>
    <t>☆</t>
  </si>
  <si>
    <t>※5</t>
  </si>
  <si>
    <t>完全週休２日（土日）現場閉所（ 計画 ・ 実績 ）書</t>
    <rPh sb="0" eb="2">
      <t>カンゼン</t>
    </rPh>
    <rPh sb="2" eb="4">
      <t>シュウキュウ</t>
    </rPh>
    <rPh sb="5" eb="6">
      <t>ニチ</t>
    </rPh>
    <rPh sb="7" eb="9">
      <t>ドニチ</t>
    </rPh>
    <rPh sb="10" eb="12">
      <t>ゲンバ</t>
    </rPh>
    <rPh sb="12" eb="14">
      <t>ヘイショ</t>
    </rPh>
    <rPh sb="16" eb="18">
      <t>ケイカク</t>
    </rPh>
    <rPh sb="21" eb="23">
      <t>ジッセキ</t>
    </rPh>
    <rPh sb="25" eb="26">
      <t>ショ</t>
    </rPh>
    <phoneticPr fontId="1"/>
  </si>
  <si>
    <t>←参考通年（白字）</t>
    <rPh sb="1" eb="3">
      <t>サンコウ</t>
    </rPh>
    <rPh sb="3" eb="5">
      <t>ツウネン</t>
    </rPh>
    <rPh sb="6" eb="7">
      <t>シロ</t>
    </rPh>
    <rPh sb="7" eb="8">
      <t>ジ</t>
    </rPh>
    <phoneticPr fontId="1"/>
  </si>
  <si>
    <t>通期</t>
    <rPh sb="0" eb="2">
      <t>ツウキ</t>
    </rPh>
    <phoneticPr fontId="1"/>
  </si>
  <si>
    <t>－</t>
  </si>
  <si>
    <t>災害</t>
    <rPh sb="0" eb="2">
      <t>サイガイ</t>
    </rPh>
    <phoneticPr fontId="1"/>
  </si>
  <si>
    <t>週をコピーして追加する場合は、第1週は使用しないこと</t>
    <rPh sb="0" eb="1">
      <t>シュウ</t>
    </rPh>
    <rPh sb="7" eb="9">
      <t>ツイカ</t>
    </rPh>
    <rPh sb="11" eb="13">
      <t>バアイ</t>
    </rPh>
    <rPh sb="15" eb="16">
      <t>ダイ</t>
    </rPh>
    <rPh sb="17" eb="18">
      <t>シュウ</t>
    </rPh>
    <rPh sb="19" eb="21">
      <t>シヨウ</t>
    </rPh>
    <phoneticPr fontId="1"/>
  </si>
  <si>
    <t>災害対応等で「◇」を選択した場合は、備考にその理由を記載すること　なお、達成状況は評価しない「-」</t>
    <rPh sb="0" eb="4">
      <t>サイガイタイオウ</t>
    </rPh>
    <rPh sb="4" eb="5">
      <t>トウ</t>
    </rPh>
    <rPh sb="10" eb="12">
      <t>センタク</t>
    </rPh>
    <rPh sb="14" eb="16">
      <t>バアイ</t>
    </rPh>
    <rPh sb="18" eb="20">
      <t>ビコウ</t>
    </rPh>
    <rPh sb="23" eb="25">
      <t>リユウ</t>
    </rPh>
    <rPh sb="26" eb="28">
      <t>キサイ</t>
    </rPh>
    <rPh sb="36" eb="40">
      <t>タッセイジョウキョウ</t>
    </rPh>
    <rPh sb="41" eb="43">
      <t>ヒョウカ</t>
    </rPh>
    <phoneticPr fontId="1"/>
  </si>
  <si>
    <t>　～　</t>
  </si>
  <si>
    <t>契約番号：</t>
    <rPh sb="0" eb="2">
      <t>ケイヤク</t>
    </rPh>
    <rPh sb="2" eb="4">
      <t>バンゴウ</t>
    </rPh>
    <phoneticPr fontId="1"/>
  </si>
  <si>
    <t>工期：</t>
    <rPh sb="0" eb="2">
      <t>コウキ</t>
    </rPh>
    <phoneticPr fontId="1"/>
  </si>
  <si>
    <t>受注者：</t>
    <rPh sb="0" eb="3">
      <t>ジュチュウシャ</t>
    </rPh>
    <phoneticPr fontId="1"/>
  </si>
  <si>
    <t>工事名：市道＊＊線道路改良工事</t>
    <rPh sb="0" eb="3">
      <t>コウジメイ</t>
    </rPh>
    <phoneticPr fontId="1"/>
  </si>
  <si>
    <t>受注者：（株）＊＊建設</t>
    <rPh sb="0" eb="3">
      <t>ジュチュウシャ</t>
    </rPh>
    <rPh sb="5" eb="6">
      <t>カブ</t>
    </rPh>
    <rPh sb="9" eb="11">
      <t>ケンセツ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</si>
</sst>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m&quot;/&quot;d&quot;&quot;"/>
    <numFmt numFmtId="178" formatCode="&quot;第&quot;0&quot;週&quot;"/>
  </numFmts>
  <fonts count="14">
    <font>
      <sz val="11"/>
      <color theme="1"/>
      <name val="游ゴシック"/>
      <family val="3"/>
      <scheme val="minor"/>
    </font>
    <font>
      <sz val="6"/>
      <color auto="1"/>
      <name val="游ゴシック"/>
      <family val="3"/>
    </font>
    <font>
      <sz val="10"/>
      <color theme="1"/>
      <name val="ＭＳ Ｐゴシック"/>
      <family val="3"/>
    </font>
    <font>
      <sz val="8"/>
      <color theme="1"/>
      <name val="游ゴシック"/>
      <family val="3"/>
      <scheme val="minor"/>
    </font>
    <font>
      <sz val="11"/>
      <color theme="1"/>
      <name val="ＭＳ Ｐゴシック"/>
      <family val="3"/>
    </font>
    <font>
      <b/>
      <sz val="16"/>
      <color theme="1"/>
      <name val="ＭＳ 明朝"/>
      <family val="1"/>
    </font>
    <font>
      <sz val="11"/>
      <color theme="1"/>
      <name val="ＭＳ 明朝"/>
      <family val="1"/>
    </font>
    <font>
      <sz val="8"/>
      <color theme="1"/>
      <name val="ＭＳ 明朝"/>
      <family val="1"/>
    </font>
    <font>
      <sz val="8"/>
      <color auto="1"/>
      <name val="ＭＳ 明朝"/>
      <family val="1"/>
    </font>
    <font>
      <sz val="11"/>
      <color auto="1"/>
      <name val="ＭＳ 明朝"/>
      <family val="1"/>
    </font>
    <font>
      <sz val="10"/>
      <color theme="1"/>
      <name val="ＭＳ 明朝"/>
      <family val="1"/>
    </font>
    <font>
      <sz val="10"/>
      <color auto="1"/>
      <name val="ＭＳ 明朝"/>
    </font>
    <font>
      <sz val="11"/>
      <color theme="0"/>
      <name val="ＭＳ 明朝"/>
      <family val="1"/>
    </font>
    <font>
      <sz val="14"/>
      <color rgb="FFFF0000"/>
      <name val="ＭＳ 明朝"/>
      <family val="1"/>
    </font>
  </fonts>
  <fills count="6">
    <fill>
      <patternFill patternType="none"/>
    </fill>
    <fill>
      <patternFill patternType="gray125"/>
    </fill>
    <fill>
      <patternFill patternType="solid">
        <fgColor theme="8" tint="0.8"/>
        <bgColor indexed="64"/>
      </patternFill>
    </fill>
    <fill>
      <patternFill patternType="solid">
        <fgColor rgb="FFFFCCCC"/>
        <bgColor indexed="64"/>
      </patternFill>
    </fill>
    <fill>
      <patternFill patternType="solid">
        <fgColor theme="9" tint="0.8"/>
        <bgColor indexed="64"/>
      </patternFill>
    </fill>
    <fill>
      <patternFill patternType="solid">
        <fgColor theme="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2" borderId="0" xfId="0" applyFont="1" applyFill="1">
      <alignment vertical="center"/>
    </xf>
    <xf numFmtId="0" fontId="2" fillId="3" borderId="0" xfId="0" applyFont="1" applyFill="1">
      <alignment vertical="center"/>
    </xf>
    <xf numFmtId="0" fontId="3" fillId="0" borderId="0" xfId="0" applyFont="1" applyProtection="1">
      <alignment vertical="center"/>
      <protection locked="0"/>
    </xf>
    <xf numFmtId="0" fontId="4" fillId="0" borderId="0" xfId="0" applyFont="1" applyAlignment="1">
      <alignment horizontal="center" vertical="center" textRotation="255" shrinkToFit="1"/>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7" fillId="0" borderId="1" xfId="0" applyFont="1" applyBorder="1" applyAlignment="1">
      <alignment horizontal="right" vertical="center"/>
    </xf>
    <xf numFmtId="0" fontId="6" fillId="0" borderId="2" xfId="0" applyFont="1" applyBorder="1" applyAlignment="1">
      <alignment horizontal="center" vertical="center" textRotation="255" shrinkToFit="1"/>
    </xf>
    <xf numFmtId="0" fontId="6" fillId="0" borderId="2" xfId="0" applyFont="1" applyBorder="1" applyAlignment="1">
      <alignment horizontal="center" vertical="center"/>
    </xf>
    <xf numFmtId="176" fontId="6" fillId="0" borderId="0" xfId="0" applyNumberFormat="1" applyFont="1" applyAlignment="1">
      <alignment horizontal="center" vertical="center" shrinkToFit="1"/>
    </xf>
    <xf numFmtId="0" fontId="7"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7" fillId="0" borderId="1" xfId="0" applyFont="1" applyBorder="1" applyAlignment="1">
      <alignment horizontal="left" vertical="center"/>
    </xf>
    <xf numFmtId="0" fontId="9" fillId="0" borderId="2" xfId="0" applyFont="1" applyBorder="1" applyAlignment="1">
      <alignment horizontal="center" vertical="center" textRotation="255" shrinkToFit="1"/>
    </xf>
    <xf numFmtId="177" fontId="6" fillId="0" borderId="2" xfId="0" applyNumberFormat="1" applyFont="1" applyBorder="1" applyAlignment="1">
      <alignment horizontal="center" vertical="center"/>
    </xf>
    <xf numFmtId="0" fontId="6" fillId="0" borderId="3"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10" fillId="0" borderId="0" xfId="0" applyFont="1">
      <alignment vertical="center"/>
    </xf>
    <xf numFmtId="14" fontId="10" fillId="0" borderId="1" xfId="0" applyNumberFormat="1" applyFont="1" applyBorder="1" applyAlignment="1">
      <alignment vertical="center"/>
    </xf>
    <xf numFmtId="0" fontId="6" fillId="0" borderId="0" xfId="0" applyFont="1" applyAlignment="1">
      <alignment horizontal="center" vertical="center"/>
    </xf>
    <xf numFmtId="0" fontId="11" fillId="0" borderId="0" xfId="0" applyFont="1" applyFill="1" applyAlignment="1">
      <alignment horizontal="left" vertical="center"/>
    </xf>
    <xf numFmtId="0" fontId="10" fillId="0" borderId="0" xfId="0" applyFont="1" applyFill="1" applyAlignment="1">
      <alignment horizontal="right" vertical="center"/>
    </xf>
    <xf numFmtId="0" fontId="9" fillId="2" borderId="2" xfId="0" applyFont="1" applyFill="1" applyBorder="1" applyAlignment="1">
      <alignment horizontal="center" vertical="center" textRotation="255" shrinkToFit="1"/>
    </xf>
    <xf numFmtId="177" fontId="6" fillId="2" borderId="2"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12" fillId="0" borderId="1" xfId="0" applyFont="1" applyFill="1" applyBorder="1" applyAlignment="1">
      <alignment horizontal="right" vertical="center"/>
    </xf>
    <xf numFmtId="0" fontId="9" fillId="3" borderId="3" xfId="0" applyFont="1" applyFill="1" applyBorder="1" applyAlignment="1">
      <alignment horizontal="center" vertical="center" textRotation="255" shrinkToFit="1"/>
    </xf>
    <xf numFmtId="177" fontId="6" fillId="3" borderId="3"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4" xfId="0" applyFont="1" applyBorder="1" applyAlignment="1">
      <alignment horizontal="center" vertical="center" textRotation="255" shrinkToFit="1"/>
    </xf>
    <xf numFmtId="178" fontId="6" fillId="0" borderId="4" xfId="0" applyNumberFormat="1" applyFont="1" applyBorder="1" applyAlignment="1">
      <alignment horizontal="centerContinuous" vertical="center"/>
    </xf>
    <xf numFmtId="0" fontId="9" fillId="4" borderId="4" xfId="0" applyFont="1" applyFill="1" applyBorder="1" applyAlignment="1">
      <alignment horizontal="center" vertical="center"/>
    </xf>
    <xf numFmtId="0" fontId="6" fillId="0" borderId="2" xfId="0" applyFont="1" applyBorder="1" applyAlignment="1">
      <alignment horizontal="centerContinuous" vertical="center"/>
    </xf>
    <xf numFmtId="0" fontId="9" fillId="4" borderId="2" xfId="0" applyFont="1" applyFill="1" applyBorder="1" applyAlignment="1">
      <alignment horizontal="center" vertical="center"/>
    </xf>
    <xf numFmtId="10" fontId="12" fillId="0" borderId="1" xfId="0" applyNumberFormat="1" applyFont="1" applyFill="1" applyBorder="1" applyAlignment="1">
      <alignment horizontal="center" vertical="center"/>
    </xf>
    <xf numFmtId="10" fontId="6" fillId="0" borderId="2" xfId="0" applyNumberFormat="1" applyFont="1" applyBorder="1" applyAlignment="1">
      <alignment horizontal="center" vertical="center" textRotation="255" shrinkToFit="1"/>
    </xf>
    <xf numFmtId="10" fontId="6" fillId="4" borderId="2" xfId="0" applyNumberFormat="1" applyFont="1" applyFill="1" applyBorder="1" applyAlignment="1">
      <alignment horizontal="center" vertical="center"/>
    </xf>
    <xf numFmtId="0" fontId="13" fillId="0" borderId="0" xfId="0" applyFont="1">
      <alignment vertical="center"/>
    </xf>
    <xf numFmtId="0" fontId="6" fillId="5"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0" xfId="0" applyFont="1" applyFill="1" applyAlignment="1">
      <alignment horizontal="righ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Alignment="1">
      <alignment horizontal="center" vertical="center" textRotation="255" shrinkToFit="1"/>
    </xf>
    <xf numFmtId="0" fontId="0" fillId="0" borderId="0" xfId="0">
      <alignment vertical="center"/>
    </xf>
    <xf numFmtId="10" fontId="3" fillId="0" borderId="0" xfId="0" applyNumberFormat="1" applyFont="1" applyProtection="1">
      <alignment vertical="center"/>
      <protection locked="0"/>
    </xf>
    <xf numFmtId="0" fontId="13" fillId="0" borderId="0" xfId="0" applyFont="1" applyAlignment="1">
      <alignment horizontal="right" vertical="center"/>
    </xf>
  </cellXfs>
  <cellStyles count="1">
    <cellStyle name="標準" xfId="0" builtinId="0"/>
  </cellStyles>
  <dxfs count="30">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0" tint="-0.25"/>
        </patternFill>
      </fill>
    </dxf>
    <dxf>
      <fill>
        <patternFill patternType="solid">
          <bgColor rgb="FFFFCCCC"/>
        </patternFill>
      </fill>
    </dxf>
    <dxf>
      <fill>
        <patternFill patternType="solid">
          <bgColor rgb="FFFFCCCC"/>
        </patternFill>
      </fill>
    </dxf>
    <dxf>
      <fill>
        <patternFill patternType="solid">
          <bgColor rgb="FFFFFFCC"/>
        </patternFill>
      </fill>
    </dxf>
    <dxf>
      <fill>
        <patternFill patternType="solid">
          <bgColor rgb="FFFFCC99"/>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1" tint="0.5"/>
        </patternFill>
      </fill>
    </dxf>
    <dxf>
      <fill>
        <patternFill patternType="solid">
          <bgColor theme="0" tint="-0.25"/>
        </patternFill>
      </fill>
    </dxf>
    <dxf>
      <fill>
        <patternFill patternType="solid">
          <bgColor rgb="FFFFCCCC"/>
        </patternFill>
      </fill>
    </dxf>
    <dxf>
      <fill>
        <patternFill patternType="solid">
          <bgColor rgb="FFFFCCCC"/>
        </patternFill>
      </fill>
    </dxf>
    <dxf>
      <fill>
        <patternFill patternType="solid">
          <bgColor rgb="FFFFFFCC"/>
        </patternFill>
      </fill>
    </dxf>
    <dxf>
      <fill>
        <patternFill patternType="solid">
          <bgColor rgb="FFFFCC99"/>
        </patternFill>
      </fill>
    </dxf>
  </dxfs>
  <tableStyles count="0" defaultTableStyle="TableStyleMedium2" defaultPivotStyle="PivotStyleLight16"/>
  <colors>
    <mruColors>
      <color rgb="FFFFCCCC"/>
      <color rgb="FFFFCC99"/>
      <color rgb="FFFFFFCC"/>
      <color rgb="FFFFCCFF"/>
      <color rgb="FFFF9999"/>
      <color rgb="FFFF9966"/>
      <color rgb="FFFFCC66"/>
      <color rgb="FFFF6D6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 Id="rId6" Type="http://schemas.openxmlformats.org/officeDocument/2006/relationships/sheetMetadata" Target="metadata.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S341"/>
  <sheetViews>
    <sheetView tabSelected="1" view="pageBreakPreview" zoomScale="115" zoomScaleSheetLayoutView="115" workbookViewId="0">
      <selection activeCell="C11" sqref="C11"/>
    </sheetView>
  </sheetViews>
  <sheetFormatPr defaultColWidth="9" defaultRowHeight="12"/>
  <cols>
    <col min="1" max="1" width="5.09765625" style="1" customWidth="1"/>
    <col min="2" max="6" width="6.125" style="2" customWidth="1"/>
    <col min="7" max="7" width="6.125" style="3" customWidth="1"/>
    <col min="8" max="8" width="6.125" style="4" customWidth="1"/>
    <col min="9" max="9" width="4.09765625" style="2" customWidth="1"/>
    <col min="10" max="11" width="4.09765625" style="2" bestFit="1" customWidth="1"/>
    <col min="12" max="12" width="8.8984375" style="2" bestFit="1" customWidth="1"/>
    <col min="13" max="13" width="4.09765625" style="2" bestFit="1" customWidth="1"/>
    <col min="14" max="14" width="7.125" style="2" customWidth="1"/>
    <col min="15" max="15" width="9" style="2"/>
    <col min="16" max="16" width="5.19921875" style="2" bestFit="1" customWidth="1"/>
    <col min="17" max="16384" width="9" style="2"/>
  </cols>
  <sheetData>
    <row r="1" spans="1:45" ht="26.25" customHeight="1">
      <c r="A1" s="8" t="s">
        <v>33</v>
      </c>
      <c r="B1" s="8"/>
      <c r="C1" s="9"/>
      <c r="D1" s="9"/>
      <c r="E1" s="9"/>
      <c r="F1" s="9"/>
      <c r="G1" s="9"/>
      <c r="H1" s="9"/>
      <c r="I1" s="9"/>
      <c r="J1" s="9"/>
      <c r="K1" s="9"/>
      <c r="L1" s="9"/>
      <c r="M1" s="9"/>
      <c r="N1" s="48"/>
      <c r="O1" s="9"/>
      <c r="P1" s="52"/>
      <c r="Q1" s="52"/>
      <c r="R1" s="52"/>
      <c r="S1" s="52"/>
      <c r="T1" s="52"/>
    </row>
    <row r="2" spans="1:45" ht="14.25" customHeight="1">
      <c r="A2" s="9" t="s">
        <v>41</v>
      </c>
      <c r="B2" s="9"/>
      <c r="C2" s="9"/>
      <c r="D2" s="9"/>
      <c r="E2" s="9"/>
      <c r="F2" s="9"/>
      <c r="G2" s="9"/>
      <c r="H2" s="9" t="s">
        <v>5</v>
      </c>
      <c r="I2" s="9"/>
      <c r="J2" s="9"/>
      <c r="K2" s="9"/>
      <c r="L2" s="9"/>
      <c r="M2" s="24"/>
      <c r="N2" s="9"/>
      <c r="O2" s="9"/>
      <c r="P2" s="52"/>
      <c r="Q2" s="52"/>
      <c r="R2" s="52"/>
      <c r="S2" s="52"/>
      <c r="T2" s="52"/>
    </row>
    <row r="3" spans="1:45" ht="14.25" customHeight="1">
      <c r="A3" s="9" t="s">
        <v>42</v>
      </c>
      <c r="B3" s="15"/>
      <c r="C3" s="15"/>
      <c r="D3" s="26" t="s">
        <v>40</v>
      </c>
      <c r="E3" s="15"/>
      <c r="F3" s="15"/>
      <c r="G3" s="9"/>
      <c r="H3" s="9" t="s">
        <v>43</v>
      </c>
      <c r="I3" s="9"/>
      <c r="J3" s="9"/>
      <c r="K3" s="9"/>
      <c r="L3" s="9"/>
      <c r="M3" s="24"/>
      <c r="N3" s="9"/>
      <c r="O3" s="9"/>
      <c r="P3" s="52"/>
      <c r="Q3" s="52"/>
      <c r="R3" s="52"/>
      <c r="S3" s="52"/>
      <c r="T3" s="52"/>
    </row>
    <row r="4" spans="1:45" s="5" customFormat="1" ht="13.5" customHeight="1">
      <c r="A4" s="10" t="s">
        <v>24</v>
      </c>
      <c r="B4" s="16" t="s">
        <v>22</v>
      </c>
      <c r="C4" s="22"/>
      <c r="D4" s="22"/>
      <c r="E4" s="22"/>
      <c r="F4" s="22"/>
      <c r="G4" s="22"/>
      <c r="H4" s="22"/>
      <c r="I4" s="22"/>
      <c r="J4" s="22"/>
      <c r="K4" s="22"/>
      <c r="L4" s="22"/>
      <c r="M4" s="22"/>
      <c r="N4" s="22"/>
      <c r="O4" s="22"/>
      <c r="AS4" s="53"/>
    </row>
    <row r="5" spans="1:45" s="5" customFormat="1" ht="13.5" customHeight="1">
      <c r="A5" s="10"/>
      <c r="B5" s="16" t="s">
        <v>25</v>
      </c>
      <c r="C5" s="22"/>
      <c r="D5" s="22"/>
      <c r="E5" s="22"/>
      <c r="F5" s="22"/>
      <c r="G5" s="22"/>
      <c r="H5" s="22"/>
      <c r="I5" s="22"/>
      <c r="J5" s="22"/>
      <c r="K5" s="22"/>
      <c r="L5" s="22"/>
      <c r="M5" s="22"/>
      <c r="N5" s="22"/>
      <c r="O5" s="22"/>
      <c r="AS5" s="53"/>
    </row>
    <row r="6" spans="1:45" s="5" customFormat="1" ht="13.5" customHeight="1">
      <c r="A6" s="11" t="s">
        <v>26</v>
      </c>
      <c r="B6" s="17" t="s">
        <v>23</v>
      </c>
      <c r="C6" s="23"/>
      <c r="D6" s="23"/>
      <c r="E6" s="23"/>
      <c r="F6" s="23"/>
      <c r="G6" s="23"/>
      <c r="H6" s="23"/>
      <c r="I6" s="23"/>
      <c r="J6" s="23"/>
      <c r="K6" s="23"/>
      <c r="L6" s="23"/>
      <c r="M6" s="22"/>
      <c r="N6" s="22"/>
      <c r="O6" s="22"/>
      <c r="AS6" s="53"/>
    </row>
    <row r="7" spans="1:45" s="5" customFormat="1" ht="13.5" customHeight="1">
      <c r="A7" s="10" t="s">
        <v>27</v>
      </c>
      <c r="B7" s="16" t="s">
        <v>29</v>
      </c>
      <c r="C7" s="22"/>
      <c r="D7" s="22"/>
      <c r="E7" s="22"/>
      <c r="F7" s="22"/>
      <c r="G7" s="22"/>
      <c r="H7" s="22"/>
      <c r="I7" s="22"/>
      <c r="J7" s="22"/>
      <c r="K7" s="22"/>
      <c r="L7" s="22"/>
      <c r="M7" s="22"/>
      <c r="N7" s="22"/>
      <c r="O7" s="22"/>
      <c r="AS7" s="53"/>
    </row>
    <row r="8" spans="1:45" s="5" customFormat="1" ht="13.5" customHeight="1">
      <c r="A8" s="10" t="s">
        <v>30</v>
      </c>
      <c r="B8" s="16" t="s">
        <v>39</v>
      </c>
      <c r="C8" s="24"/>
      <c r="D8" s="24"/>
      <c r="E8" s="24"/>
      <c r="F8" s="24"/>
      <c r="G8" s="28"/>
      <c r="H8" s="24"/>
      <c r="I8" s="24"/>
      <c r="J8" s="24"/>
      <c r="K8" s="24"/>
      <c r="L8" s="24"/>
      <c r="M8" s="45"/>
      <c r="N8" s="24"/>
      <c r="O8" s="22"/>
      <c r="AS8" s="53"/>
    </row>
    <row r="9" spans="1:45" ht="14.25" customHeight="1">
      <c r="A9" s="10" t="s">
        <v>32</v>
      </c>
      <c r="B9" s="16" t="s">
        <v>38</v>
      </c>
      <c r="C9" s="22"/>
      <c r="D9" s="22"/>
      <c r="E9" s="22"/>
      <c r="F9" s="22"/>
      <c r="G9" s="22"/>
      <c r="H9" s="22"/>
      <c r="I9" s="22"/>
      <c r="J9" s="22"/>
      <c r="K9" s="22"/>
      <c r="L9" s="22"/>
      <c r="M9" s="45"/>
      <c r="N9" s="22"/>
      <c r="O9" s="24"/>
    </row>
    <row r="10" spans="1:45" ht="14.25" customHeight="1">
      <c r="A10" s="12" t="s">
        <v>31</v>
      </c>
      <c r="B10" s="18" t="s">
        <v>28</v>
      </c>
      <c r="C10" s="25"/>
      <c r="D10" s="25"/>
      <c r="E10" s="27"/>
      <c r="F10" s="24"/>
      <c r="G10" s="28"/>
      <c r="H10" s="32" t="s">
        <v>35</v>
      </c>
      <c r="I10" s="36" cm="1">
        <f t="array" ref="I10">+SUM(IF(MOD(ROW(I14:I176),3)=2,I14:I176,0))</f>
        <v>0</v>
      </c>
      <c r="J10" s="36" cm="1">
        <f t="array" ref="J10">+SUM(IF(MOD(ROW(J14:J176),3)=2,J14:J176,0))</f>
        <v>0</v>
      </c>
      <c r="K10" s="36" cm="1">
        <f t="array" ref="K10">+SUM(IF(MOD(ROW(K14:K176),3)=2,K14:K176,0))</f>
        <v>0</v>
      </c>
      <c r="L10" s="42" t="str">
        <f>IF(I10=0,"－",K10/I10)</f>
        <v>－</v>
      </c>
      <c r="M10" s="36" t="str">
        <f>IF(L10&gt;=0.285,"○","×")</f>
        <v>○</v>
      </c>
      <c r="N10" s="24"/>
      <c r="O10" s="24" t="s">
        <v>34</v>
      </c>
    </row>
    <row r="11" spans="1:45" s="6" customFormat="1" ht="55.5">
      <c r="A11" s="13"/>
      <c r="B11" s="19" t="s">
        <v>16</v>
      </c>
      <c r="C11" s="19" t="s">
        <v>17</v>
      </c>
      <c r="D11" s="19" t="s">
        <v>1</v>
      </c>
      <c r="E11" s="19" t="s">
        <v>4</v>
      </c>
      <c r="F11" s="19" t="s">
        <v>8</v>
      </c>
      <c r="G11" s="29" t="s">
        <v>9</v>
      </c>
      <c r="H11" s="33" t="s">
        <v>2</v>
      </c>
      <c r="I11" s="37" t="s">
        <v>12</v>
      </c>
      <c r="J11" s="13" t="s">
        <v>13</v>
      </c>
      <c r="K11" s="13" t="s">
        <v>14</v>
      </c>
      <c r="L11" s="43" t="s">
        <v>15</v>
      </c>
      <c r="M11" s="13" t="s">
        <v>19</v>
      </c>
      <c r="N11" s="13" t="s">
        <v>11</v>
      </c>
      <c r="O11" s="51"/>
    </row>
    <row r="12" spans="1:45" s="7" customFormat="1" ht="14.4" customHeight="1">
      <c r="A12" s="14" t="s">
        <v>6</v>
      </c>
      <c r="B12" s="20">
        <f>$B$3-WEEKDAY($B$3,3)</f>
        <v>-5</v>
      </c>
      <c r="C12" s="20">
        <f t="shared" ref="C12:H12" si="0">B12+1</f>
        <v>-4</v>
      </c>
      <c r="D12" s="20">
        <f t="shared" si="0"/>
        <v>-3</v>
      </c>
      <c r="E12" s="20">
        <f t="shared" si="0"/>
        <v>-2</v>
      </c>
      <c r="F12" s="20">
        <f t="shared" si="0"/>
        <v>-1</v>
      </c>
      <c r="G12" s="30">
        <f t="shared" si="0"/>
        <v>0</v>
      </c>
      <c r="H12" s="34">
        <f t="shared" si="0"/>
        <v>1</v>
      </c>
      <c r="I12" s="38">
        <v>1</v>
      </c>
      <c r="J12" s="40"/>
      <c r="K12" s="40"/>
      <c r="L12" s="40"/>
      <c r="M12" s="40"/>
      <c r="N12" s="40"/>
      <c r="O12" s="26"/>
    </row>
    <row r="13" spans="1:45" s="7" customFormat="1" ht="14.4" customHeight="1">
      <c r="A13" s="14" t="s">
        <v>3</v>
      </c>
      <c r="B13" s="21"/>
      <c r="C13" s="21"/>
      <c r="D13" s="21"/>
      <c r="E13" s="21"/>
      <c r="F13" s="21"/>
      <c r="G13" s="31"/>
      <c r="H13" s="35"/>
      <c r="I13" s="39">
        <f>J13+K13</f>
        <v>0</v>
      </c>
      <c r="J13" s="41">
        <f>COUNTIFS(B13:H13,"○")+COUNTIFS(B13:H13,"◇")</f>
        <v>0</v>
      </c>
      <c r="K13" s="41">
        <f>COUNTIFS(B13:H13,"▲")</f>
        <v>0</v>
      </c>
      <c r="L13" s="44" t="str">
        <f>IF(I13=0,"－",K13/I13)</f>
        <v>－</v>
      </c>
      <c r="M13" s="46" t="str">
        <f>IF(L13&gt;=0.285,"○","×")</f>
        <v>○</v>
      </c>
      <c r="N13" s="49"/>
      <c r="O13" s="26"/>
    </row>
    <row r="14" spans="1:45" s="7" customFormat="1" ht="14.4" customHeight="1">
      <c r="A14" s="14" t="s">
        <v>10</v>
      </c>
      <c r="B14" s="21"/>
      <c r="C14" s="21"/>
      <c r="D14" s="21"/>
      <c r="E14" s="21"/>
      <c r="F14" s="21"/>
      <c r="G14" s="31"/>
      <c r="H14" s="35"/>
      <c r="I14" s="39">
        <f>J14+K14</f>
        <v>0</v>
      </c>
      <c r="J14" s="41">
        <f>COUNTIFS(B14:H14,"○")+COUNTIFS(B14:H14,"◇")</f>
        <v>0</v>
      </c>
      <c r="K14" s="41">
        <f>COUNTIFS(B14:H14,"▲")</f>
        <v>0</v>
      </c>
      <c r="L14" s="44" t="str">
        <f>IF(I14=0,"－",K14/I14)</f>
        <v>－</v>
      </c>
      <c r="M14" s="47" t="str">
        <f>IF(COUNTIF(B14:K14,"●"),"-",(IF(L14&gt;=0.285,"○","×")))</f>
        <v>○</v>
      </c>
      <c r="N14" s="50"/>
      <c r="O14" s="26"/>
    </row>
    <row r="15" spans="1:45" s="7" customFormat="1" ht="14.4" customHeight="1">
      <c r="A15" s="14" t="s">
        <v>6</v>
      </c>
      <c r="B15" s="20">
        <f>H12+1</f>
        <v>2</v>
      </c>
      <c r="C15" s="20">
        <f t="shared" ref="C15:H15" si="1">B15+1</f>
        <v>3</v>
      </c>
      <c r="D15" s="20">
        <f t="shared" si="1"/>
        <v>4</v>
      </c>
      <c r="E15" s="20">
        <f t="shared" si="1"/>
        <v>5</v>
      </c>
      <c r="F15" s="20">
        <f t="shared" si="1"/>
        <v>6</v>
      </c>
      <c r="G15" s="30">
        <f t="shared" si="1"/>
        <v>7</v>
      </c>
      <c r="H15" s="34">
        <f t="shared" si="1"/>
        <v>8</v>
      </c>
      <c r="I15" s="38">
        <v>2</v>
      </c>
      <c r="J15" s="40"/>
      <c r="K15" s="40"/>
      <c r="L15" s="40"/>
      <c r="M15" s="40"/>
      <c r="N15" s="40"/>
      <c r="O15" s="26"/>
    </row>
    <row r="16" spans="1:45" s="7" customFormat="1" ht="14.4" customHeight="1">
      <c r="A16" s="14" t="s">
        <v>3</v>
      </c>
      <c r="B16" s="21"/>
      <c r="C16" s="21"/>
      <c r="D16" s="21"/>
      <c r="E16" s="21"/>
      <c r="F16" s="21"/>
      <c r="G16" s="31"/>
      <c r="H16" s="35"/>
      <c r="I16" s="39">
        <f>J16+K16</f>
        <v>0</v>
      </c>
      <c r="J16" s="41">
        <f>COUNTIFS(B16:H16,"○")+COUNTIFS(B16:H16,"◇")</f>
        <v>0</v>
      </c>
      <c r="K16" s="41">
        <f>COUNTIFS(B16:H16,"▲")</f>
        <v>0</v>
      </c>
      <c r="L16" s="44" t="str">
        <f>IF(I16=0,"－",K16/I16)</f>
        <v>－</v>
      </c>
      <c r="M16" s="46" t="str">
        <f>IF(L16&gt;=0.285,"○","×")</f>
        <v>○</v>
      </c>
      <c r="N16" s="49"/>
      <c r="O16" s="26"/>
    </row>
    <row r="17" spans="1:15" s="7" customFormat="1" ht="14.4" customHeight="1">
      <c r="A17" s="14" t="s">
        <v>10</v>
      </c>
      <c r="B17" s="21"/>
      <c r="C17" s="21"/>
      <c r="D17" s="21"/>
      <c r="E17" s="21"/>
      <c r="F17" s="21"/>
      <c r="G17" s="31"/>
      <c r="H17" s="35"/>
      <c r="I17" s="39">
        <f>J17+K17</f>
        <v>0</v>
      </c>
      <c r="J17" s="41">
        <f>COUNTIFS(B17:H17,"○")+COUNTIFS(B17:H17,"◇")</f>
        <v>0</v>
      </c>
      <c r="K17" s="41">
        <f>COUNTIFS(B17:H17,"▲")</f>
        <v>0</v>
      </c>
      <c r="L17" s="44" t="str">
        <f>IF(I17=0,"－",K17/I17)</f>
        <v>－</v>
      </c>
      <c r="M17" s="47" t="str">
        <f>IF(COUNTIF(B17:K17,"●"),"-",(IF(L17&gt;=0.285,"○","×")))</f>
        <v>○</v>
      </c>
      <c r="N17" s="50"/>
      <c r="O17" s="26"/>
    </row>
    <row r="18" spans="1:15" s="7" customFormat="1" ht="14.4" customHeight="1">
      <c r="A18" s="14" t="s">
        <v>6</v>
      </c>
      <c r="B18" s="20">
        <f>H15+1</f>
        <v>9</v>
      </c>
      <c r="C18" s="20">
        <f t="shared" ref="C18:H18" si="2">B18+1</f>
        <v>10</v>
      </c>
      <c r="D18" s="20">
        <f t="shared" si="2"/>
        <v>11</v>
      </c>
      <c r="E18" s="20">
        <f t="shared" si="2"/>
        <v>12</v>
      </c>
      <c r="F18" s="20">
        <f t="shared" si="2"/>
        <v>13</v>
      </c>
      <c r="G18" s="30">
        <f t="shared" si="2"/>
        <v>14</v>
      </c>
      <c r="H18" s="34">
        <f t="shared" si="2"/>
        <v>15</v>
      </c>
      <c r="I18" s="38">
        <v>3</v>
      </c>
      <c r="J18" s="40"/>
      <c r="K18" s="40"/>
      <c r="L18" s="40"/>
      <c r="M18" s="40"/>
      <c r="N18" s="40"/>
      <c r="O18" s="26"/>
    </row>
    <row r="19" spans="1:15" s="7" customFormat="1" ht="14.4" customHeight="1">
      <c r="A19" s="14" t="s">
        <v>3</v>
      </c>
      <c r="B19" s="21"/>
      <c r="C19" s="21"/>
      <c r="D19" s="21"/>
      <c r="E19" s="21"/>
      <c r="F19" s="21"/>
      <c r="G19" s="31"/>
      <c r="H19" s="35"/>
      <c r="I19" s="39">
        <f>J19+K19</f>
        <v>0</v>
      </c>
      <c r="J19" s="41">
        <f>COUNTIFS(B19:H19,"○")+COUNTIFS(B19:H19,"◇")</f>
        <v>0</v>
      </c>
      <c r="K19" s="41">
        <f>COUNTIFS(B19:H19,"▲")</f>
        <v>0</v>
      </c>
      <c r="L19" s="44" t="str">
        <f>IF(I19=0,"－",K19/I19)</f>
        <v>－</v>
      </c>
      <c r="M19" s="46" t="str">
        <f>IF(L19&gt;=0.285,"○","×")</f>
        <v>○</v>
      </c>
      <c r="N19" s="49"/>
      <c r="O19" s="26"/>
    </row>
    <row r="20" spans="1:15" s="7" customFormat="1" ht="14.4" customHeight="1">
      <c r="A20" s="14" t="s">
        <v>10</v>
      </c>
      <c r="B20" s="21"/>
      <c r="C20" s="21"/>
      <c r="D20" s="21"/>
      <c r="E20" s="21"/>
      <c r="F20" s="21"/>
      <c r="G20" s="31"/>
      <c r="H20" s="35"/>
      <c r="I20" s="39">
        <f>J20+K20</f>
        <v>0</v>
      </c>
      <c r="J20" s="41">
        <f>COUNTIFS(B20:H20,"○")+COUNTIFS(B20:H20,"◇")</f>
        <v>0</v>
      </c>
      <c r="K20" s="41">
        <f>COUNTIFS(B20:H20,"▲")</f>
        <v>0</v>
      </c>
      <c r="L20" s="44" t="str">
        <f>IF(I20=0,"－",K20/I20)</f>
        <v>－</v>
      </c>
      <c r="M20" s="47" t="str">
        <f>IF(COUNTIF(B20:K20,"●"),"-",(IF(L20&gt;=0.285,"○","×")))</f>
        <v>○</v>
      </c>
      <c r="N20" s="50"/>
      <c r="O20" s="26"/>
    </row>
    <row r="21" spans="1:15" s="7" customFormat="1" ht="14.4" customHeight="1">
      <c r="A21" s="14" t="s">
        <v>6</v>
      </c>
      <c r="B21" s="20">
        <f>H18+1</f>
        <v>16</v>
      </c>
      <c r="C21" s="20">
        <f t="shared" ref="C21:H21" si="3">B21+1</f>
        <v>17</v>
      </c>
      <c r="D21" s="20">
        <f t="shared" si="3"/>
        <v>18</v>
      </c>
      <c r="E21" s="20">
        <f t="shared" si="3"/>
        <v>19</v>
      </c>
      <c r="F21" s="20">
        <f t="shared" si="3"/>
        <v>20</v>
      </c>
      <c r="G21" s="30">
        <f t="shared" si="3"/>
        <v>21</v>
      </c>
      <c r="H21" s="34">
        <f t="shared" si="3"/>
        <v>22</v>
      </c>
      <c r="I21" s="38">
        <v>4</v>
      </c>
      <c r="J21" s="40"/>
      <c r="K21" s="40"/>
      <c r="L21" s="40"/>
      <c r="M21" s="40"/>
      <c r="N21" s="40"/>
      <c r="O21" s="26"/>
    </row>
    <row r="22" spans="1:15" s="7" customFormat="1" ht="14.4" customHeight="1">
      <c r="A22" s="14" t="s">
        <v>3</v>
      </c>
      <c r="B22" s="21"/>
      <c r="C22" s="21"/>
      <c r="D22" s="21"/>
      <c r="E22" s="21"/>
      <c r="F22" s="21"/>
      <c r="G22" s="31"/>
      <c r="H22" s="35"/>
      <c r="I22" s="39">
        <f>J22+K22</f>
        <v>0</v>
      </c>
      <c r="J22" s="41">
        <f>COUNTIFS(B22:H22,"○")+COUNTIFS(B22:H22,"◇")</f>
        <v>0</v>
      </c>
      <c r="K22" s="41">
        <f>COUNTIFS(B22:H22,"▲")</f>
        <v>0</v>
      </c>
      <c r="L22" s="44" t="str">
        <f>IF(I22=0,"－",K22/I22)</f>
        <v>－</v>
      </c>
      <c r="M22" s="46" t="str">
        <f>IF(L22&gt;=0.285,"○","×")</f>
        <v>○</v>
      </c>
      <c r="N22" s="49"/>
      <c r="O22" s="26"/>
    </row>
    <row r="23" spans="1:15" s="7" customFormat="1" ht="14.4" customHeight="1">
      <c r="A23" s="14" t="s">
        <v>10</v>
      </c>
      <c r="B23" s="21"/>
      <c r="C23" s="21"/>
      <c r="D23" s="21"/>
      <c r="E23" s="21"/>
      <c r="F23" s="21"/>
      <c r="G23" s="31"/>
      <c r="H23" s="35"/>
      <c r="I23" s="39">
        <f>J23+K23</f>
        <v>0</v>
      </c>
      <c r="J23" s="41">
        <f>COUNTIFS(B23:H23,"○")+COUNTIFS(B23:H23,"◇")</f>
        <v>0</v>
      </c>
      <c r="K23" s="41">
        <f>COUNTIFS(B23:H23,"▲")</f>
        <v>0</v>
      </c>
      <c r="L23" s="44" t="str">
        <f>IF(I23=0,"－",K23/I23)</f>
        <v>－</v>
      </c>
      <c r="M23" s="47" t="str">
        <f>IF(COUNTIF(B23:K23,"●"),"-",(IF(L23&gt;=0.285,"○","×")))</f>
        <v>○</v>
      </c>
      <c r="N23" s="50"/>
      <c r="O23" s="26"/>
    </row>
    <row r="24" spans="1:15" s="7" customFormat="1" ht="14.4" customHeight="1">
      <c r="A24" s="14" t="s">
        <v>6</v>
      </c>
      <c r="B24" s="20">
        <f>H21+1</f>
        <v>23</v>
      </c>
      <c r="C24" s="20">
        <f t="shared" ref="C24:H24" si="4">B24+1</f>
        <v>24</v>
      </c>
      <c r="D24" s="20">
        <f t="shared" si="4"/>
        <v>25</v>
      </c>
      <c r="E24" s="20">
        <f t="shared" si="4"/>
        <v>26</v>
      </c>
      <c r="F24" s="20">
        <f t="shared" si="4"/>
        <v>27</v>
      </c>
      <c r="G24" s="30">
        <f t="shared" si="4"/>
        <v>28</v>
      </c>
      <c r="H24" s="34">
        <f t="shared" si="4"/>
        <v>29</v>
      </c>
      <c r="I24" s="38">
        <v>5</v>
      </c>
      <c r="J24" s="40"/>
      <c r="K24" s="40"/>
      <c r="L24" s="40"/>
      <c r="M24" s="40"/>
      <c r="N24" s="40"/>
      <c r="O24" s="26"/>
    </row>
    <row r="25" spans="1:15" s="7" customFormat="1" ht="14.4" customHeight="1">
      <c r="A25" s="14" t="s">
        <v>3</v>
      </c>
      <c r="B25" s="21"/>
      <c r="C25" s="21"/>
      <c r="D25" s="21"/>
      <c r="E25" s="21"/>
      <c r="F25" s="21"/>
      <c r="G25" s="31"/>
      <c r="H25" s="35"/>
      <c r="I25" s="39">
        <f>J25+K25</f>
        <v>0</v>
      </c>
      <c r="J25" s="41">
        <f>COUNTIFS(B25:H25,"○")+COUNTIFS(B25:H25,"◇")</f>
        <v>0</v>
      </c>
      <c r="K25" s="41">
        <f>COUNTIFS(B25:H25,"▲")</f>
        <v>0</v>
      </c>
      <c r="L25" s="44" t="str">
        <f>IF(I25=0,"－",K25/I25)</f>
        <v>－</v>
      </c>
      <c r="M25" s="46" t="str">
        <f>IF(L25&gt;=0.285,"○","×")</f>
        <v>○</v>
      </c>
      <c r="N25" s="49"/>
      <c r="O25" s="26"/>
    </row>
    <row r="26" spans="1:15" s="7" customFormat="1" ht="14.4" customHeight="1">
      <c r="A26" s="14" t="s">
        <v>10</v>
      </c>
      <c r="B26" s="21"/>
      <c r="C26" s="21"/>
      <c r="D26" s="21"/>
      <c r="E26" s="21"/>
      <c r="F26" s="21"/>
      <c r="G26" s="31"/>
      <c r="H26" s="35"/>
      <c r="I26" s="39">
        <f>J26+K26</f>
        <v>0</v>
      </c>
      <c r="J26" s="41">
        <f>COUNTIFS(B26:H26,"○")+COUNTIFS(B26:H26,"◇")</f>
        <v>0</v>
      </c>
      <c r="K26" s="41">
        <f>COUNTIFS(B26:H26,"▲")</f>
        <v>0</v>
      </c>
      <c r="L26" s="44" t="str">
        <f>IF(I26=0,"－",K26/I26)</f>
        <v>－</v>
      </c>
      <c r="M26" s="47" t="str">
        <f>IF(COUNTIF(B26:K26,"●"),"-",(IF(L26&gt;=0.285,"○","×")))</f>
        <v>○</v>
      </c>
      <c r="N26" s="50"/>
      <c r="O26" s="26"/>
    </row>
    <row r="27" spans="1:15" s="7" customFormat="1" ht="14.4" customHeight="1">
      <c r="A27" s="14" t="s">
        <v>6</v>
      </c>
      <c r="B27" s="20">
        <f>H24+1</f>
        <v>30</v>
      </c>
      <c r="C27" s="20">
        <f t="shared" ref="C27:H27" si="5">B27+1</f>
        <v>31</v>
      </c>
      <c r="D27" s="20">
        <f t="shared" si="5"/>
        <v>32</v>
      </c>
      <c r="E27" s="20">
        <f t="shared" si="5"/>
        <v>33</v>
      </c>
      <c r="F27" s="20">
        <f t="shared" si="5"/>
        <v>34</v>
      </c>
      <c r="G27" s="30">
        <f t="shared" si="5"/>
        <v>35</v>
      </c>
      <c r="H27" s="34">
        <f t="shared" si="5"/>
        <v>36</v>
      </c>
      <c r="I27" s="38">
        <v>6</v>
      </c>
      <c r="J27" s="40"/>
      <c r="K27" s="40"/>
      <c r="L27" s="40"/>
      <c r="M27" s="40"/>
      <c r="N27" s="40"/>
      <c r="O27" s="26"/>
    </row>
    <row r="28" spans="1:15" s="7" customFormat="1" ht="14.4" customHeight="1">
      <c r="A28" s="14" t="s">
        <v>3</v>
      </c>
      <c r="B28" s="21"/>
      <c r="C28" s="21"/>
      <c r="D28" s="21"/>
      <c r="E28" s="21"/>
      <c r="F28" s="21"/>
      <c r="G28" s="31"/>
      <c r="H28" s="35"/>
      <c r="I28" s="39">
        <f>J28+K28</f>
        <v>0</v>
      </c>
      <c r="J28" s="41">
        <f>COUNTIFS(B28:H28,"○")+COUNTIFS(B28:H28,"◇")</f>
        <v>0</v>
      </c>
      <c r="K28" s="41">
        <f>COUNTIFS(B28:H28,"▲")</f>
        <v>0</v>
      </c>
      <c r="L28" s="44" t="str">
        <f>IF(I28=0,"－",K28/I28)</f>
        <v>－</v>
      </c>
      <c r="M28" s="46" t="str">
        <f>IF(L28&gt;=0.285,"○","×")</f>
        <v>○</v>
      </c>
      <c r="N28" s="49"/>
      <c r="O28" s="26"/>
    </row>
    <row r="29" spans="1:15" s="7" customFormat="1" ht="14.4" customHeight="1">
      <c r="A29" s="14" t="s">
        <v>10</v>
      </c>
      <c r="B29" s="21"/>
      <c r="C29" s="21"/>
      <c r="D29" s="21"/>
      <c r="E29" s="21"/>
      <c r="F29" s="21"/>
      <c r="G29" s="31"/>
      <c r="H29" s="35"/>
      <c r="I29" s="39">
        <f>J29+K29</f>
        <v>0</v>
      </c>
      <c r="J29" s="41">
        <f>COUNTIFS(B29:H29,"○")+COUNTIFS(B29:H29,"◇")</f>
        <v>0</v>
      </c>
      <c r="K29" s="41">
        <f>COUNTIFS(B29:H29,"▲")</f>
        <v>0</v>
      </c>
      <c r="L29" s="44" t="str">
        <f>IF(I29=0,"－",K29/I29)</f>
        <v>－</v>
      </c>
      <c r="M29" s="47" t="str">
        <f>IF(COUNTIF(B29:K29,"●"),"-",(IF(L29&gt;=0.285,"○","×")))</f>
        <v>○</v>
      </c>
      <c r="N29" s="50"/>
      <c r="O29" s="26"/>
    </row>
    <row r="30" spans="1:15" s="7" customFormat="1" ht="14.4" customHeight="1">
      <c r="A30" s="14" t="s">
        <v>6</v>
      </c>
      <c r="B30" s="20">
        <f>H27+1</f>
        <v>37</v>
      </c>
      <c r="C30" s="20">
        <f t="shared" ref="C30:H30" si="6">B30+1</f>
        <v>38</v>
      </c>
      <c r="D30" s="20">
        <f t="shared" si="6"/>
        <v>39</v>
      </c>
      <c r="E30" s="20">
        <f t="shared" si="6"/>
        <v>40</v>
      </c>
      <c r="F30" s="20">
        <f t="shared" si="6"/>
        <v>41</v>
      </c>
      <c r="G30" s="30">
        <f t="shared" si="6"/>
        <v>42</v>
      </c>
      <c r="H30" s="34">
        <f t="shared" si="6"/>
        <v>43</v>
      </c>
      <c r="I30" s="38">
        <v>7</v>
      </c>
      <c r="J30" s="40"/>
      <c r="K30" s="40"/>
      <c r="L30" s="40"/>
      <c r="M30" s="40"/>
      <c r="N30" s="40"/>
      <c r="O30" s="26"/>
    </row>
    <row r="31" spans="1:15" s="7" customFormat="1" ht="14.4" customHeight="1">
      <c r="A31" s="14" t="s">
        <v>3</v>
      </c>
      <c r="B31" s="21"/>
      <c r="C31" s="21"/>
      <c r="D31" s="21"/>
      <c r="E31" s="21"/>
      <c r="F31" s="21"/>
      <c r="G31" s="31"/>
      <c r="H31" s="35"/>
      <c r="I31" s="39">
        <f>J31+K31</f>
        <v>0</v>
      </c>
      <c r="J31" s="41">
        <f>COUNTIFS(B31:H31,"○")+COUNTIFS(B31:H31,"◇")</f>
        <v>0</v>
      </c>
      <c r="K31" s="41">
        <f>COUNTIFS(B31:H31,"▲")</f>
        <v>0</v>
      </c>
      <c r="L31" s="44" t="str">
        <f>IF(I31=0,"－",K31/I31)</f>
        <v>－</v>
      </c>
      <c r="M31" s="46" t="str">
        <f>IF(L31&gt;=0.285,"○","×")</f>
        <v>○</v>
      </c>
      <c r="N31" s="49"/>
      <c r="O31" s="26"/>
    </row>
    <row r="32" spans="1:15" s="7" customFormat="1" ht="14.4" customHeight="1">
      <c r="A32" s="14" t="s">
        <v>10</v>
      </c>
      <c r="B32" s="21"/>
      <c r="C32" s="21"/>
      <c r="D32" s="21"/>
      <c r="E32" s="21"/>
      <c r="F32" s="21"/>
      <c r="G32" s="31"/>
      <c r="H32" s="35"/>
      <c r="I32" s="39">
        <f>J32+K32</f>
        <v>0</v>
      </c>
      <c r="J32" s="41">
        <f>COUNTIFS(B32:H32,"○")+COUNTIFS(B32:H32,"◇")</f>
        <v>0</v>
      </c>
      <c r="K32" s="41">
        <f>COUNTIFS(B32:H32,"▲")</f>
        <v>0</v>
      </c>
      <c r="L32" s="44" t="str">
        <f>IF(I32=0,"－",K32/I32)</f>
        <v>－</v>
      </c>
      <c r="M32" s="47" t="str">
        <f>IF(COUNTIF(B32:K32,"●"),"-",(IF(L32&gt;=0.285,"○","×")))</f>
        <v>○</v>
      </c>
      <c r="N32" s="50"/>
      <c r="O32" s="26"/>
    </row>
    <row r="33" spans="1:15" s="7" customFormat="1" ht="14.4" customHeight="1">
      <c r="A33" s="14" t="s">
        <v>6</v>
      </c>
      <c r="B33" s="20">
        <f>H30+1</f>
        <v>44</v>
      </c>
      <c r="C33" s="20">
        <f t="shared" ref="C33:H33" si="7">B33+1</f>
        <v>45</v>
      </c>
      <c r="D33" s="20">
        <f t="shared" si="7"/>
        <v>46</v>
      </c>
      <c r="E33" s="20">
        <f t="shared" si="7"/>
        <v>47</v>
      </c>
      <c r="F33" s="20">
        <f t="shared" si="7"/>
        <v>48</v>
      </c>
      <c r="G33" s="30">
        <f t="shared" si="7"/>
        <v>49</v>
      </c>
      <c r="H33" s="34">
        <f t="shared" si="7"/>
        <v>50</v>
      </c>
      <c r="I33" s="38">
        <v>8</v>
      </c>
      <c r="J33" s="40"/>
      <c r="K33" s="40"/>
      <c r="L33" s="40"/>
      <c r="M33" s="40"/>
      <c r="N33" s="40"/>
      <c r="O33" s="26"/>
    </row>
    <row r="34" spans="1:15" s="7" customFormat="1" ht="14.4" customHeight="1">
      <c r="A34" s="14" t="s">
        <v>3</v>
      </c>
      <c r="B34" s="21"/>
      <c r="C34" s="21"/>
      <c r="D34" s="21"/>
      <c r="E34" s="21"/>
      <c r="F34" s="21"/>
      <c r="G34" s="31"/>
      <c r="H34" s="35"/>
      <c r="I34" s="39">
        <f>J34+K34</f>
        <v>0</v>
      </c>
      <c r="J34" s="41">
        <f>COUNTIFS(B34:H34,"○")+COUNTIFS(B34:H34,"◇")</f>
        <v>0</v>
      </c>
      <c r="K34" s="41">
        <f>COUNTIFS(B34:H34,"▲")</f>
        <v>0</v>
      </c>
      <c r="L34" s="44" t="str">
        <f>IF(I34=0,"－",K34/I34)</f>
        <v>－</v>
      </c>
      <c r="M34" s="46" t="str">
        <f>IF(L34&gt;=0.285,"○","×")</f>
        <v>○</v>
      </c>
      <c r="N34" s="49"/>
      <c r="O34" s="26"/>
    </row>
    <row r="35" spans="1:15" s="7" customFormat="1" ht="14.4" customHeight="1">
      <c r="A35" s="14" t="s">
        <v>10</v>
      </c>
      <c r="B35" s="21"/>
      <c r="C35" s="21"/>
      <c r="D35" s="21"/>
      <c r="E35" s="21"/>
      <c r="F35" s="21"/>
      <c r="G35" s="31"/>
      <c r="H35" s="35"/>
      <c r="I35" s="39">
        <f>J35+K35</f>
        <v>0</v>
      </c>
      <c r="J35" s="41">
        <f>COUNTIFS(B35:H35,"○")+COUNTIFS(B35:H35,"◇")</f>
        <v>0</v>
      </c>
      <c r="K35" s="41">
        <f>COUNTIFS(B35:H35,"▲")</f>
        <v>0</v>
      </c>
      <c r="L35" s="44" t="str">
        <f>IF(I35=0,"－",K35/I35)</f>
        <v>－</v>
      </c>
      <c r="M35" s="47" t="str">
        <f>IF(COUNTIF(B35:K35,"●"),"-",(IF(L35&gt;=0.285,"○","×")))</f>
        <v>○</v>
      </c>
      <c r="N35" s="50"/>
      <c r="O35" s="26"/>
    </row>
    <row r="36" spans="1:15" s="7" customFormat="1" ht="14.4" customHeight="1">
      <c r="A36" s="14" t="s">
        <v>6</v>
      </c>
      <c r="B36" s="20">
        <f>H33+1</f>
        <v>51</v>
      </c>
      <c r="C36" s="20">
        <f t="shared" ref="C36:H36" si="8">B36+1</f>
        <v>52</v>
      </c>
      <c r="D36" s="20">
        <f t="shared" si="8"/>
        <v>53</v>
      </c>
      <c r="E36" s="20">
        <f t="shared" si="8"/>
        <v>54</v>
      </c>
      <c r="F36" s="20">
        <f t="shared" si="8"/>
        <v>55</v>
      </c>
      <c r="G36" s="30">
        <f t="shared" si="8"/>
        <v>56</v>
      </c>
      <c r="H36" s="34">
        <f t="shared" si="8"/>
        <v>57</v>
      </c>
      <c r="I36" s="38">
        <v>9</v>
      </c>
      <c r="J36" s="40"/>
      <c r="K36" s="40"/>
      <c r="L36" s="40"/>
      <c r="M36" s="40"/>
      <c r="N36" s="40"/>
      <c r="O36" s="26"/>
    </row>
    <row r="37" spans="1:15" s="7" customFormat="1" ht="14.4" customHeight="1">
      <c r="A37" s="14" t="s">
        <v>3</v>
      </c>
      <c r="B37" s="21"/>
      <c r="C37" s="21"/>
      <c r="D37" s="21"/>
      <c r="E37" s="21"/>
      <c r="F37" s="21"/>
      <c r="G37" s="31"/>
      <c r="H37" s="35"/>
      <c r="I37" s="39">
        <f>J37+K37</f>
        <v>0</v>
      </c>
      <c r="J37" s="41">
        <f>COUNTIFS(B37:H37,"○")+COUNTIFS(B37:H37,"◇")</f>
        <v>0</v>
      </c>
      <c r="K37" s="41">
        <f>COUNTIFS(B37:H37,"▲")</f>
        <v>0</v>
      </c>
      <c r="L37" s="44" t="str">
        <f>IF(I37=0,"－",K37/I37)</f>
        <v>－</v>
      </c>
      <c r="M37" s="46" t="str">
        <f>IF(L37&gt;=0.285,"○","×")</f>
        <v>○</v>
      </c>
      <c r="N37" s="49"/>
      <c r="O37" s="26"/>
    </row>
    <row r="38" spans="1:15" s="7" customFormat="1" ht="14.4" customHeight="1">
      <c r="A38" s="14" t="s">
        <v>10</v>
      </c>
      <c r="B38" s="21"/>
      <c r="C38" s="21"/>
      <c r="D38" s="21"/>
      <c r="E38" s="21"/>
      <c r="F38" s="21"/>
      <c r="G38" s="31"/>
      <c r="H38" s="35"/>
      <c r="I38" s="39">
        <f>J38+K38</f>
        <v>0</v>
      </c>
      <c r="J38" s="41">
        <f>COUNTIFS(B38:H38,"○")+COUNTIFS(B38:H38,"◇")</f>
        <v>0</v>
      </c>
      <c r="K38" s="41">
        <f>COUNTIFS(B38:H38,"▲")</f>
        <v>0</v>
      </c>
      <c r="L38" s="44" t="str">
        <f>IF(I38=0,"－",K38/I38)</f>
        <v>－</v>
      </c>
      <c r="M38" s="47" t="str">
        <f>IF(COUNTIF(B38:K38,"●"),"-",(IF(L38&gt;=0.285,"○","×")))</f>
        <v>○</v>
      </c>
      <c r="N38" s="50"/>
      <c r="O38" s="26"/>
    </row>
    <row r="39" spans="1:15" s="7" customFormat="1" ht="14.4" customHeight="1">
      <c r="A39" s="14" t="s">
        <v>6</v>
      </c>
      <c r="B39" s="20">
        <f>H36+1</f>
        <v>58</v>
      </c>
      <c r="C39" s="20">
        <f t="shared" ref="C39:H39" si="9">B39+1</f>
        <v>59</v>
      </c>
      <c r="D39" s="20">
        <f t="shared" si="9"/>
        <v>60</v>
      </c>
      <c r="E39" s="20">
        <f t="shared" si="9"/>
        <v>61</v>
      </c>
      <c r="F39" s="20">
        <f t="shared" si="9"/>
        <v>62</v>
      </c>
      <c r="G39" s="30">
        <f t="shared" si="9"/>
        <v>63</v>
      </c>
      <c r="H39" s="34">
        <f t="shared" si="9"/>
        <v>64</v>
      </c>
      <c r="I39" s="38">
        <v>10</v>
      </c>
      <c r="J39" s="40"/>
      <c r="K39" s="40"/>
      <c r="L39" s="40"/>
      <c r="M39" s="40"/>
      <c r="N39" s="40"/>
      <c r="O39" s="26"/>
    </row>
    <row r="40" spans="1:15" s="7" customFormat="1" ht="14.4" customHeight="1">
      <c r="A40" s="14" t="s">
        <v>3</v>
      </c>
      <c r="B40" s="21"/>
      <c r="C40" s="21"/>
      <c r="D40" s="21"/>
      <c r="E40" s="21"/>
      <c r="F40" s="21"/>
      <c r="G40" s="31"/>
      <c r="H40" s="35"/>
      <c r="I40" s="39">
        <f>J40+K40</f>
        <v>0</v>
      </c>
      <c r="J40" s="41">
        <f>COUNTIFS(B40:H40,"○")+COUNTIFS(B40:H40,"◇")</f>
        <v>0</v>
      </c>
      <c r="K40" s="41">
        <f>COUNTIFS(B40:H40,"▲")</f>
        <v>0</v>
      </c>
      <c r="L40" s="44" t="str">
        <f>IF(I40=0,"－",K40/I40)</f>
        <v>－</v>
      </c>
      <c r="M40" s="46" t="str">
        <f>IF(L40&gt;=0.285,"○","×")</f>
        <v>○</v>
      </c>
      <c r="N40" s="49"/>
      <c r="O40" s="26"/>
    </row>
    <row r="41" spans="1:15" s="7" customFormat="1" ht="14.4" customHeight="1">
      <c r="A41" s="14" t="s">
        <v>10</v>
      </c>
      <c r="B41" s="21"/>
      <c r="C41" s="21"/>
      <c r="D41" s="21"/>
      <c r="E41" s="21"/>
      <c r="F41" s="21"/>
      <c r="G41" s="31"/>
      <c r="H41" s="35"/>
      <c r="I41" s="39">
        <f>J41+K41</f>
        <v>0</v>
      </c>
      <c r="J41" s="41">
        <f>COUNTIFS(B41:H41,"○")+COUNTIFS(B41:H41,"◇")</f>
        <v>0</v>
      </c>
      <c r="K41" s="41">
        <f>COUNTIFS(B41:H41,"▲")</f>
        <v>0</v>
      </c>
      <c r="L41" s="44" t="str">
        <f>IF(I41=0,"－",K41/I41)</f>
        <v>－</v>
      </c>
      <c r="M41" s="47" t="str">
        <f>IF(COUNTIF(B41:K41,"●"),"-",(IF(L41&gt;=0.285,"○","×")))</f>
        <v>○</v>
      </c>
      <c r="N41" s="50"/>
      <c r="O41" s="26"/>
    </row>
    <row r="42" spans="1:15" s="7" customFormat="1" ht="14.4" customHeight="1">
      <c r="A42" s="14" t="s">
        <v>6</v>
      </c>
      <c r="B42" s="20">
        <f>H39+1</f>
        <v>65</v>
      </c>
      <c r="C42" s="20">
        <f t="shared" ref="C42:H42" si="10">B42+1</f>
        <v>66</v>
      </c>
      <c r="D42" s="20">
        <f t="shared" si="10"/>
        <v>67</v>
      </c>
      <c r="E42" s="20">
        <f t="shared" si="10"/>
        <v>68</v>
      </c>
      <c r="F42" s="20">
        <f t="shared" si="10"/>
        <v>69</v>
      </c>
      <c r="G42" s="30">
        <f t="shared" si="10"/>
        <v>70</v>
      </c>
      <c r="H42" s="34">
        <f t="shared" si="10"/>
        <v>71</v>
      </c>
      <c r="I42" s="38">
        <v>11</v>
      </c>
      <c r="J42" s="40"/>
      <c r="K42" s="40"/>
      <c r="L42" s="40"/>
      <c r="M42" s="40"/>
      <c r="N42" s="40"/>
      <c r="O42" s="26"/>
    </row>
    <row r="43" spans="1:15" s="7" customFormat="1" ht="14.4" customHeight="1">
      <c r="A43" s="14" t="s">
        <v>3</v>
      </c>
      <c r="B43" s="21"/>
      <c r="C43" s="21"/>
      <c r="D43" s="21"/>
      <c r="E43" s="21"/>
      <c r="F43" s="21"/>
      <c r="G43" s="31"/>
      <c r="H43" s="35"/>
      <c r="I43" s="39">
        <f>J43+K43</f>
        <v>0</v>
      </c>
      <c r="J43" s="41">
        <f>COUNTIFS(B43:H43,"○")+COUNTIFS(B43:H43,"◇")</f>
        <v>0</v>
      </c>
      <c r="K43" s="41">
        <f>COUNTIFS(B43:H43,"▲")</f>
        <v>0</v>
      </c>
      <c r="L43" s="44" t="str">
        <f>IF(I43=0,"－",K43/I43)</f>
        <v>－</v>
      </c>
      <c r="M43" s="46" t="str">
        <f>IF(L43&gt;=0.285,"○","×")</f>
        <v>○</v>
      </c>
      <c r="N43" s="49"/>
      <c r="O43" s="26"/>
    </row>
    <row r="44" spans="1:15" s="7" customFormat="1" ht="14.4" customHeight="1">
      <c r="A44" s="14" t="s">
        <v>10</v>
      </c>
      <c r="B44" s="21"/>
      <c r="C44" s="21"/>
      <c r="D44" s="21"/>
      <c r="E44" s="21"/>
      <c r="F44" s="21"/>
      <c r="G44" s="31"/>
      <c r="H44" s="35"/>
      <c r="I44" s="39">
        <f>J44+K44</f>
        <v>0</v>
      </c>
      <c r="J44" s="41">
        <f>COUNTIFS(B44:H44,"○")+COUNTIFS(B44:H44,"◇")</f>
        <v>0</v>
      </c>
      <c r="K44" s="41">
        <f>COUNTIFS(B44:H44,"▲")</f>
        <v>0</v>
      </c>
      <c r="L44" s="44" t="str">
        <f>IF(I44=0,"－",K44/I44)</f>
        <v>－</v>
      </c>
      <c r="M44" s="47" t="str">
        <f>IF(COUNTIF(B44:K44,"●"),"-",(IF(L44&gt;=0.285,"○","×")))</f>
        <v>○</v>
      </c>
      <c r="N44" s="50"/>
      <c r="O44" s="26"/>
    </row>
    <row r="45" spans="1:15" s="7" customFormat="1" ht="14.4" customHeight="1">
      <c r="A45" s="14" t="s">
        <v>6</v>
      </c>
      <c r="B45" s="20">
        <f>H42+1</f>
        <v>72</v>
      </c>
      <c r="C45" s="20">
        <f t="shared" ref="C45:H45" si="11">B45+1</f>
        <v>73</v>
      </c>
      <c r="D45" s="20">
        <f t="shared" si="11"/>
        <v>74</v>
      </c>
      <c r="E45" s="20">
        <f t="shared" si="11"/>
        <v>75</v>
      </c>
      <c r="F45" s="20">
        <f t="shared" si="11"/>
        <v>76</v>
      </c>
      <c r="G45" s="30">
        <f t="shared" si="11"/>
        <v>77</v>
      </c>
      <c r="H45" s="34">
        <f t="shared" si="11"/>
        <v>78</v>
      </c>
      <c r="I45" s="38">
        <v>12</v>
      </c>
      <c r="J45" s="40"/>
      <c r="K45" s="40"/>
      <c r="L45" s="40"/>
      <c r="M45" s="40"/>
      <c r="N45" s="40"/>
      <c r="O45" s="26"/>
    </row>
    <row r="46" spans="1:15" s="7" customFormat="1" ht="14.4" customHeight="1">
      <c r="A46" s="14" t="s">
        <v>3</v>
      </c>
      <c r="B46" s="21"/>
      <c r="C46" s="21"/>
      <c r="D46" s="21"/>
      <c r="E46" s="21"/>
      <c r="F46" s="21"/>
      <c r="G46" s="31"/>
      <c r="H46" s="35"/>
      <c r="I46" s="39">
        <f>J46+K46</f>
        <v>0</v>
      </c>
      <c r="J46" s="41">
        <f>COUNTIFS(B46:H46,"○")+COUNTIFS(B46:H46,"◇")</f>
        <v>0</v>
      </c>
      <c r="K46" s="41">
        <f>COUNTIFS(B46:H46,"▲")</f>
        <v>0</v>
      </c>
      <c r="L46" s="44" t="str">
        <f>IF(I46=0,"－",K46/I46)</f>
        <v>－</v>
      </c>
      <c r="M46" s="46" t="str">
        <f>IF(L46&gt;=0.285,"○","×")</f>
        <v>○</v>
      </c>
      <c r="N46" s="49"/>
      <c r="O46" s="26"/>
    </row>
    <row r="47" spans="1:15" s="7" customFormat="1" ht="14.4" customHeight="1">
      <c r="A47" s="14" t="s">
        <v>10</v>
      </c>
      <c r="B47" s="21"/>
      <c r="C47" s="21"/>
      <c r="D47" s="21"/>
      <c r="E47" s="21"/>
      <c r="F47" s="21"/>
      <c r="G47" s="31"/>
      <c r="H47" s="35"/>
      <c r="I47" s="39">
        <f>J47+K47</f>
        <v>0</v>
      </c>
      <c r="J47" s="41">
        <f>COUNTIFS(B47:H47,"○")+COUNTIFS(B47:H47,"◇")</f>
        <v>0</v>
      </c>
      <c r="K47" s="41">
        <f>COUNTIFS(B47:H47,"▲")</f>
        <v>0</v>
      </c>
      <c r="L47" s="44" t="str">
        <f>IF(I47=0,"－",K47/I47)</f>
        <v>－</v>
      </c>
      <c r="M47" s="47" t="str">
        <f>IF(COUNTIF(B47:K47,"●"),"-",(IF(L47&gt;=0.285,"○","×")))</f>
        <v>○</v>
      </c>
      <c r="N47" s="50"/>
      <c r="O47" s="26"/>
    </row>
    <row r="48" spans="1:15" s="7" customFormat="1" ht="14.4" customHeight="1">
      <c r="A48" s="14" t="s">
        <v>6</v>
      </c>
      <c r="B48" s="20">
        <f>H45+1</f>
        <v>79</v>
      </c>
      <c r="C48" s="20">
        <f t="shared" ref="C48:H48" si="12">B48+1</f>
        <v>80</v>
      </c>
      <c r="D48" s="20">
        <f t="shared" si="12"/>
        <v>81</v>
      </c>
      <c r="E48" s="20">
        <f t="shared" si="12"/>
        <v>82</v>
      </c>
      <c r="F48" s="20">
        <f t="shared" si="12"/>
        <v>83</v>
      </c>
      <c r="G48" s="30">
        <f t="shared" si="12"/>
        <v>84</v>
      </c>
      <c r="H48" s="34">
        <f t="shared" si="12"/>
        <v>85</v>
      </c>
      <c r="I48" s="38">
        <v>13</v>
      </c>
      <c r="J48" s="40"/>
      <c r="K48" s="40"/>
      <c r="L48" s="40"/>
      <c r="M48" s="40"/>
      <c r="N48" s="40"/>
      <c r="O48" s="26"/>
    </row>
    <row r="49" spans="1:15" s="7" customFormat="1" ht="14.4" customHeight="1">
      <c r="A49" s="14" t="s">
        <v>3</v>
      </c>
      <c r="B49" s="21"/>
      <c r="C49" s="21"/>
      <c r="D49" s="21"/>
      <c r="E49" s="21"/>
      <c r="F49" s="21"/>
      <c r="G49" s="31"/>
      <c r="H49" s="35"/>
      <c r="I49" s="39">
        <f>J49+K49</f>
        <v>0</v>
      </c>
      <c r="J49" s="41">
        <f>COUNTIFS(B49:H49,"○")+COUNTIFS(B49:H49,"◇")</f>
        <v>0</v>
      </c>
      <c r="K49" s="41">
        <f>COUNTIFS(B49:H49,"▲")</f>
        <v>0</v>
      </c>
      <c r="L49" s="44" t="str">
        <f>IF(I49=0,"－",K49/I49)</f>
        <v>－</v>
      </c>
      <c r="M49" s="46" t="str">
        <f>IF(L49&gt;=0.285,"○","×")</f>
        <v>○</v>
      </c>
      <c r="N49" s="49"/>
      <c r="O49" s="26"/>
    </row>
    <row r="50" spans="1:15" s="7" customFormat="1" ht="14.4" customHeight="1">
      <c r="A50" s="14" t="s">
        <v>10</v>
      </c>
      <c r="B50" s="21"/>
      <c r="C50" s="21"/>
      <c r="D50" s="21"/>
      <c r="E50" s="21"/>
      <c r="F50" s="21"/>
      <c r="G50" s="31"/>
      <c r="H50" s="35"/>
      <c r="I50" s="39">
        <f>J50+K50</f>
        <v>0</v>
      </c>
      <c r="J50" s="41">
        <f>COUNTIFS(B50:H50,"○")+COUNTIFS(B50:H50,"◇")</f>
        <v>0</v>
      </c>
      <c r="K50" s="41">
        <f>COUNTIFS(B50:H50,"▲")</f>
        <v>0</v>
      </c>
      <c r="L50" s="44" t="str">
        <f>IF(I50=0,"－",K50/I50)</f>
        <v>－</v>
      </c>
      <c r="M50" s="47" t="str">
        <f>IF(COUNTIF(B50:K50,"●"),"-",(IF(L50&gt;=0.285,"○","×")))</f>
        <v>○</v>
      </c>
      <c r="N50" s="50"/>
      <c r="O50" s="26"/>
    </row>
    <row r="51" spans="1:15" s="7" customFormat="1" ht="14.4" customHeight="1">
      <c r="A51" s="14" t="s">
        <v>6</v>
      </c>
      <c r="B51" s="20">
        <f>H48+1</f>
        <v>86</v>
      </c>
      <c r="C51" s="20">
        <f t="shared" ref="C51:H51" si="13">B51+1</f>
        <v>87</v>
      </c>
      <c r="D51" s="20">
        <f t="shared" si="13"/>
        <v>88</v>
      </c>
      <c r="E51" s="20">
        <f t="shared" si="13"/>
        <v>89</v>
      </c>
      <c r="F51" s="20">
        <f t="shared" si="13"/>
        <v>90</v>
      </c>
      <c r="G51" s="30">
        <f t="shared" si="13"/>
        <v>91</v>
      </c>
      <c r="H51" s="34">
        <f t="shared" si="13"/>
        <v>92</v>
      </c>
      <c r="I51" s="38">
        <v>14</v>
      </c>
      <c r="J51" s="40"/>
      <c r="K51" s="40"/>
      <c r="L51" s="40"/>
      <c r="M51" s="40"/>
      <c r="N51" s="40"/>
      <c r="O51" s="26"/>
    </row>
    <row r="52" spans="1:15" s="7" customFormat="1" ht="14.4" customHeight="1">
      <c r="A52" s="14" t="s">
        <v>3</v>
      </c>
      <c r="B52" s="21"/>
      <c r="C52" s="21"/>
      <c r="D52" s="21"/>
      <c r="E52" s="21"/>
      <c r="F52" s="21"/>
      <c r="G52" s="31"/>
      <c r="H52" s="35"/>
      <c r="I52" s="39">
        <f>J52+K52</f>
        <v>0</v>
      </c>
      <c r="J52" s="41">
        <f>COUNTIFS(B52:H52,"○")+COUNTIFS(B52:H52,"◇")</f>
        <v>0</v>
      </c>
      <c r="K52" s="41">
        <f>COUNTIFS(B52:H52,"▲")</f>
        <v>0</v>
      </c>
      <c r="L52" s="44" t="str">
        <f>IF(I52=0,"－",K52/I52)</f>
        <v>－</v>
      </c>
      <c r="M52" s="46" t="str">
        <f>IF(L52&gt;=0.285,"○","×")</f>
        <v>○</v>
      </c>
      <c r="N52" s="49"/>
      <c r="O52" s="26"/>
    </row>
    <row r="53" spans="1:15" s="7" customFormat="1" ht="14.4" customHeight="1">
      <c r="A53" s="14" t="s">
        <v>10</v>
      </c>
      <c r="B53" s="21"/>
      <c r="C53" s="21"/>
      <c r="D53" s="21"/>
      <c r="E53" s="21"/>
      <c r="F53" s="21"/>
      <c r="G53" s="31"/>
      <c r="H53" s="35"/>
      <c r="I53" s="39">
        <f>J53+K53</f>
        <v>0</v>
      </c>
      <c r="J53" s="41">
        <f>COUNTIFS(B53:H53,"○")+COUNTIFS(B53:H53,"◇")</f>
        <v>0</v>
      </c>
      <c r="K53" s="41">
        <f>COUNTIFS(B53:H53,"▲")</f>
        <v>0</v>
      </c>
      <c r="L53" s="44" t="str">
        <f>IF(I53=0,"－",K53/I53)</f>
        <v>－</v>
      </c>
      <c r="M53" s="47" t="str">
        <f>IF(COUNTIF(B53:K53,"●"),"-",(IF(L53&gt;=0.285,"○","×")))</f>
        <v>○</v>
      </c>
      <c r="N53" s="50"/>
      <c r="O53" s="26"/>
    </row>
    <row r="54" spans="1:15" s="7" customFormat="1" ht="14.4" customHeight="1">
      <c r="A54" s="14" t="s">
        <v>6</v>
      </c>
      <c r="B54" s="20">
        <f>H51+1</f>
        <v>93</v>
      </c>
      <c r="C54" s="20">
        <f t="shared" ref="C54:H54" si="14">B54+1</f>
        <v>94</v>
      </c>
      <c r="D54" s="20">
        <f t="shared" si="14"/>
        <v>95</v>
      </c>
      <c r="E54" s="20">
        <f t="shared" si="14"/>
        <v>96</v>
      </c>
      <c r="F54" s="20">
        <f t="shared" si="14"/>
        <v>97</v>
      </c>
      <c r="G54" s="30">
        <f t="shared" si="14"/>
        <v>98</v>
      </c>
      <c r="H54" s="34">
        <f t="shared" si="14"/>
        <v>99</v>
      </c>
      <c r="I54" s="38">
        <v>15</v>
      </c>
      <c r="J54" s="40"/>
      <c r="K54" s="40"/>
      <c r="L54" s="40"/>
      <c r="M54" s="40"/>
      <c r="N54" s="40"/>
      <c r="O54" s="26"/>
    </row>
    <row r="55" spans="1:15" s="7" customFormat="1" ht="14.4" customHeight="1">
      <c r="A55" s="14" t="s">
        <v>3</v>
      </c>
      <c r="B55" s="21"/>
      <c r="C55" s="21"/>
      <c r="D55" s="21"/>
      <c r="E55" s="21"/>
      <c r="F55" s="21"/>
      <c r="G55" s="31"/>
      <c r="H55" s="35"/>
      <c r="I55" s="39">
        <f>J55+K55</f>
        <v>0</v>
      </c>
      <c r="J55" s="41">
        <f>COUNTIFS(B55:H55,"○")+COUNTIFS(B55:H55,"◇")</f>
        <v>0</v>
      </c>
      <c r="K55" s="41">
        <f>COUNTIFS(B55:H55,"▲")</f>
        <v>0</v>
      </c>
      <c r="L55" s="44" t="str">
        <f>IF(I55=0,"－",K55/I55)</f>
        <v>－</v>
      </c>
      <c r="M55" s="46" t="str">
        <f>IF(L55&gt;=0.285,"○","×")</f>
        <v>○</v>
      </c>
      <c r="N55" s="49"/>
      <c r="O55" s="26"/>
    </row>
    <row r="56" spans="1:15" s="7" customFormat="1" ht="14.4" customHeight="1">
      <c r="A56" s="14" t="s">
        <v>10</v>
      </c>
      <c r="B56" s="21"/>
      <c r="C56" s="21"/>
      <c r="D56" s="21"/>
      <c r="E56" s="21"/>
      <c r="F56" s="21"/>
      <c r="G56" s="31"/>
      <c r="H56" s="35"/>
      <c r="I56" s="39">
        <f>J56+K56</f>
        <v>0</v>
      </c>
      <c r="J56" s="41">
        <f>COUNTIFS(B56:H56,"○")+COUNTIFS(B56:H56,"◇")</f>
        <v>0</v>
      </c>
      <c r="K56" s="41">
        <f>COUNTIFS(B56:H56,"▲")</f>
        <v>0</v>
      </c>
      <c r="L56" s="44" t="str">
        <f>IF(I56=0,"－",K56/I56)</f>
        <v>－</v>
      </c>
      <c r="M56" s="47" t="str">
        <f>IF(COUNTIF(B56:K56,"●"),"-",(IF(L56&gt;=0.285,"○","×")))</f>
        <v>○</v>
      </c>
      <c r="N56" s="50"/>
      <c r="O56" s="26"/>
    </row>
    <row r="57" spans="1:15" s="7" customFormat="1" ht="14.4" customHeight="1">
      <c r="A57" s="14" t="s">
        <v>6</v>
      </c>
      <c r="B57" s="20">
        <f>H54+1</f>
        <v>100</v>
      </c>
      <c r="C57" s="20">
        <f t="shared" ref="C57:H57" si="15">B57+1</f>
        <v>101</v>
      </c>
      <c r="D57" s="20">
        <f t="shared" si="15"/>
        <v>102</v>
      </c>
      <c r="E57" s="20">
        <f t="shared" si="15"/>
        <v>103</v>
      </c>
      <c r="F57" s="20">
        <f t="shared" si="15"/>
        <v>104</v>
      </c>
      <c r="G57" s="30">
        <f t="shared" si="15"/>
        <v>105</v>
      </c>
      <c r="H57" s="34">
        <f t="shared" si="15"/>
        <v>106</v>
      </c>
      <c r="I57" s="38">
        <v>16</v>
      </c>
      <c r="J57" s="40"/>
      <c r="K57" s="40"/>
      <c r="L57" s="40"/>
      <c r="M57" s="40"/>
      <c r="N57" s="40"/>
      <c r="O57" s="26"/>
    </row>
    <row r="58" spans="1:15" s="7" customFormat="1" ht="14.4" customHeight="1">
      <c r="A58" s="14" t="s">
        <v>3</v>
      </c>
      <c r="B58" s="21"/>
      <c r="C58" s="21"/>
      <c r="D58" s="21"/>
      <c r="E58" s="21"/>
      <c r="F58" s="21"/>
      <c r="G58" s="31"/>
      <c r="H58" s="35"/>
      <c r="I58" s="39">
        <f>J58+K58</f>
        <v>0</v>
      </c>
      <c r="J58" s="41">
        <f>COUNTIFS(B58:H58,"○")+COUNTIFS(B58:H58,"◇")</f>
        <v>0</v>
      </c>
      <c r="K58" s="41">
        <f>COUNTIFS(B58:H58,"▲")</f>
        <v>0</v>
      </c>
      <c r="L58" s="44" t="str">
        <f>IF(I58=0,"－",K58/I58)</f>
        <v>－</v>
      </c>
      <c r="M58" s="46" t="str">
        <f>IF(L58&gt;=0.285,"○","×")</f>
        <v>○</v>
      </c>
      <c r="N58" s="49"/>
      <c r="O58" s="26"/>
    </row>
    <row r="59" spans="1:15" s="7" customFormat="1" ht="14.4" customHeight="1">
      <c r="A59" s="14" t="s">
        <v>10</v>
      </c>
      <c r="B59" s="21"/>
      <c r="C59" s="21"/>
      <c r="D59" s="21"/>
      <c r="E59" s="21"/>
      <c r="F59" s="21"/>
      <c r="G59" s="31"/>
      <c r="H59" s="35"/>
      <c r="I59" s="39">
        <f>J59+K59</f>
        <v>0</v>
      </c>
      <c r="J59" s="41">
        <f>COUNTIFS(B59:H59,"○")+COUNTIFS(B59:H59,"◇")</f>
        <v>0</v>
      </c>
      <c r="K59" s="41">
        <f>COUNTIFS(B59:H59,"▲")</f>
        <v>0</v>
      </c>
      <c r="L59" s="44" t="str">
        <f>IF(I59=0,"－",K59/I59)</f>
        <v>－</v>
      </c>
      <c r="M59" s="47" t="str">
        <f>IF(COUNTIF(B59:K59,"●"),"-",(IF(L59&gt;=0.285,"○","×")))</f>
        <v>○</v>
      </c>
      <c r="N59" s="50"/>
      <c r="O59" s="26"/>
    </row>
    <row r="60" spans="1:15" s="7" customFormat="1" ht="14.4" customHeight="1">
      <c r="A60" s="14" t="s">
        <v>6</v>
      </c>
      <c r="B60" s="20">
        <f>H57+1</f>
        <v>107</v>
      </c>
      <c r="C60" s="20">
        <f t="shared" ref="C60:H60" si="16">B60+1</f>
        <v>108</v>
      </c>
      <c r="D60" s="20">
        <f t="shared" si="16"/>
        <v>109</v>
      </c>
      <c r="E60" s="20">
        <f t="shared" si="16"/>
        <v>110</v>
      </c>
      <c r="F60" s="20">
        <f t="shared" si="16"/>
        <v>111</v>
      </c>
      <c r="G60" s="30">
        <f t="shared" si="16"/>
        <v>112</v>
      </c>
      <c r="H60" s="34">
        <f t="shared" si="16"/>
        <v>113</v>
      </c>
      <c r="I60" s="38">
        <v>17</v>
      </c>
      <c r="J60" s="40"/>
      <c r="K60" s="40"/>
      <c r="L60" s="40"/>
      <c r="M60" s="40"/>
      <c r="N60" s="40"/>
      <c r="O60" s="26"/>
    </row>
    <row r="61" spans="1:15" s="7" customFormat="1" ht="14.4" customHeight="1">
      <c r="A61" s="14" t="s">
        <v>3</v>
      </c>
      <c r="B61" s="21"/>
      <c r="C61" s="21"/>
      <c r="D61" s="21"/>
      <c r="E61" s="21"/>
      <c r="F61" s="21"/>
      <c r="G61" s="31"/>
      <c r="H61" s="35"/>
      <c r="I61" s="39">
        <f>J61+K61</f>
        <v>0</v>
      </c>
      <c r="J61" s="41">
        <f>COUNTIFS(B61:H61,"○")+COUNTIFS(B61:H61,"◇")</f>
        <v>0</v>
      </c>
      <c r="K61" s="41">
        <f>COUNTIFS(B61:H61,"▲")</f>
        <v>0</v>
      </c>
      <c r="L61" s="44" t="str">
        <f>IF(I61=0,"－",K61/I61)</f>
        <v>－</v>
      </c>
      <c r="M61" s="46" t="str">
        <f>IF(L61&gt;=0.285,"○","×")</f>
        <v>○</v>
      </c>
      <c r="N61" s="49"/>
      <c r="O61" s="26"/>
    </row>
    <row r="62" spans="1:15" s="7" customFormat="1" ht="14.4" customHeight="1">
      <c r="A62" s="14" t="s">
        <v>10</v>
      </c>
      <c r="B62" s="21"/>
      <c r="C62" s="21"/>
      <c r="D62" s="21"/>
      <c r="E62" s="21"/>
      <c r="F62" s="21"/>
      <c r="G62" s="31"/>
      <c r="H62" s="35"/>
      <c r="I62" s="39">
        <f>J62+K62</f>
        <v>0</v>
      </c>
      <c r="J62" s="41">
        <f>COUNTIFS(B62:H62,"○")+COUNTIFS(B62:H62,"◇")</f>
        <v>0</v>
      </c>
      <c r="K62" s="41">
        <f>COUNTIFS(B62:H62,"▲")</f>
        <v>0</v>
      </c>
      <c r="L62" s="44" t="str">
        <f>IF(I62=0,"－",K62/I62)</f>
        <v>－</v>
      </c>
      <c r="M62" s="47" t="str">
        <f>IF(COUNTIF(B62:K62,"●"),"-",(IF(L62&gt;=0.285,"○","×")))</f>
        <v>○</v>
      </c>
      <c r="N62" s="50"/>
      <c r="O62" s="26"/>
    </row>
    <row r="63" spans="1:15" s="7" customFormat="1" ht="14.4" customHeight="1">
      <c r="A63" s="14" t="s">
        <v>6</v>
      </c>
      <c r="B63" s="20">
        <f>H60+1</f>
        <v>114</v>
      </c>
      <c r="C63" s="20">
        <f t="shared" ref="C63:H63" si="17">B63+1</f>
        <v>115</v>
      </c>
      <c r="D63" s="20">
        <f t="shared" si="17"/>
        <v>116</v>
      </c>
      <c r="E63" s="20">
        <f t="shared" si="17"/>
        <v>117</v>
      </c>
      <c r="F63" s="20">
        <f t="shared" si="17"/>
        <v>118</v>
      </c>
      <c r="G63" s="30">
        <f t="shared" si="17"/>
        <v>119</v>
      </c>
      <c r="H63" s="34">
        <f t="shared" si="17"/>
        <v>120</v>
      </c>
      <c r="I63" s="38">
        <v>18</v>
      </c>
      <c r="J63" s="40"/>
      <c r="K63" s="40"/>
      <c r="L63" s="40"/>
      <c r="M63" s="40"/>
      <c r="N63" s="40"/>
      <c r="O63" s="26"/>
    </row>
    <row r="64" spans="1:15" s="7" customFormat="1" ht="14.4" customHeight="1">
      <c r="A64" s="14" t="s">
        <v>3</v>
      </c>
      <c r="B64" s="21"/>
      <c r="C64" s="21"/>
      <c r="D64" s="21"/>
      <c r="E64" s="21"/>
      <c r="F64" s="21"/>
      <c r="G64" s="31"/>
      <c r="H64" s="35"/>
      <c r="I64" s="39">
        <f>J64+K64</f>
        <v>0</v>
      </c>
      <c r="J64" s="41">
        <f>COUNTIFS(B64:H64,"○")+COUNTIFS(B64:H64,"◇")</f>
        <v>0</v>
      </c>
      <c r="K64" s="41">
        <f>COUNTIFS(B64:H64,"▲")</f>
        <v>0</v>
      </c>
      <c r="L64" s="44" t="str">
        <f>IF(I64=0,"－",K64/I64)</f>
        <v>－</v>
      </c>
      <c r="M64" s="46" t="str">
        <f>IF(L64&gt;=0.285,"○","×")</f>
        <v>○</v>
      </c>
      <c r="N64" s="49"/>
      <c r="O64" s="26"/>
    </row>
    <row r="65" spans="1:15" s="7" customFormat="1" ht="14.4" customHeight="1">
      <c r="A65" s="14" t="s">
        <v>10</v>
      </c>
      <c r="B65" s="21"/>
      <c r="C65" s="21"/>
      <c r="D65" s="21"/>
      <c r="E65" s="21"/>
      <c r="F65" s="21"/>
      <c r="G65" s="31"/>
      <c r="H65" s="35"/>
      <c r="I65" s="39">
        <f>J65+K65</f>
        <v>0</v>
      </c>
      <c r="J65" s="41">
        <f>COUNTIFS(B65:H65,"○")+COUNTIFS(B65:H65,"◇")</f>
        <v>0</v>
      </c>
      <c r="K65" s="41">
        <f>COUNTIFS(B65:H65,"▲")</f>
        <v>0</v>
      </c>
      <c r="L65" s="44" t="str">
        <f>IF(I65=0,"－",K65/I65)</f>
        <v>－</v>
      </c>
      <c r="M65" s="47" t="str">
        <f>IF(COUNTIF(B65:K65,"●"),"-",(IF(L65&gt;=0.285,"○","×")))</f>
        <v>○</v>
      </c>
      <c r="N65" s="50"/>
      <c r="O65" s="26"/>
    </row>
    <row r="66" spans="1:15" s="7" customFormat="1" ht="14.4" customHeight="1">
      <c r="A66" s="14" t="s">
        <v>6</v>
      </c>
      <c r="B66" s="20">
        <f>H63+1</f>
        <v>121</v>
      </c>
      <c r="C66" s="20">
        <f t="shared" ref="C66:H66" si="18">B66+1</f>
        <v>122</v>
      </c>
      <c r="D66" s="20">
        <f t="shared" si="18"/>
        <v>123</v>
      </c>
      <c r="E66" s="20">
        <f t="shared" si="18"/>
        <v>124</v>
      </c>
      <c r="F66" s="20">
        <f t="shared" si="18"/>
        <v>125</v>
      </c>
      <c r="G66" s="30">
        <f t="shared" si="18"/>
        <v>126</v>
      </c>
      <c r="H66" s="34">
        <f t="shared" si="18"/>
        <v>127</v>
      </c>
      <c r="I66" s="38">
        <v>19</v>
      </c>
      <c r="J66" s="40"/>
      <c r="K66" s="40"/>
      <c r="L66" s="40"/>
      <c r="M66" s="40"/>
      <c r="N66" s="40"/>
      <c r="O66" s="26"/>
    </row>
    <row r="67" spans="1:15" s="7" customFormat="1" ht="14.4" customHeight="1">
      <c r="A67" s="14" t="s">
        <v>3</v>
      </c>
      <c r="B67" s="21"/>
      <c r="C67" s="21"/>
      <c r="D67" s="21"/>
      <c r="E67" s="21"/>
      <c r="F67" s="21"/>
      <c r="G67" s="31"/>
      <c r="H67" s="35"/>
      <c r="I67" s="39">
        <f>J67+K67</f>
        <v>0</v>
      </c>
      <c r="J67" s="41">
        <f>COUNTIFS(B67:H67,"○")+COUNTIFS(B67:H67,"◇")</f>
        <v>0</v>
      </c>
      <c r="K67" s="41">
        <f>COUNTIFS(B67:H67,"▲")</f>
        <v>0</v>
      </c>
      <c r="L67" s="44" t="str">
        <f>IF(I67=0,"－",K67/I67)</f>
        <v>－</v>
      </c>
      <c r="M67" s="46" t="str">
        <f>IF(L67&gt;=0.285,"○","×")</f>
        <v>○</v>
      </c>
      <c r="N67" s="49"/>
      <c r="O67" s="26"/>
    </row>
    <row r="68" spans="1:15" s="7" customFormat="1" ht="14.4" customHeight="1">
      <c r="A68" s="14" t="s">
        <v>10</v>
      </c>
      <c r="B68" s="21"/>
      <c r="C68" s="21"/>
      <c r="D68" s="21"/>
      <c r="E68" s="21"/>
      <c r="F68" s="21"/>
      <c r="G68" s="31"/>
      <c r="H68" s="35"/>
      <c r="I68" s="39">
        <f>J68+K68</f>
        <v>0</v>
      </c>
      <c r="J68" s="41">
        <f>COUNTIFS(B68:H68,"○")+COUNTIFS(B68:H68,"◇")</f>
        <v>0</v>
      </c>
      <c r="K68" s="41">
        <f>COUNTIFS(B68:H68,"▲")</f>
        <v>0</v>
      </c>
      <c r="L68" s="44" t="str">
        <f>IF(I68=0,"－",K68/I68)</f>
        <v>－</v>
      </c>
      <c r="M68" s="47" t="str">
        <f>IF(COUNTIF(B68:K68,"●"),"-",(IF(L68&gt;=0.285,"○","×")))</f>
        <v>○</v>
      </c>
      <c r="N68" s="50"/>
      <c r="O68" s="26"/>
    </row>
    <row r="69" spans="1:15" s="7" customFormat="1" ht="14.4" customHeight="1">
      <c r="A69" s="14" t="s">
        <v>6</v>
      </c>
      <c r="B69" s="20">
        <f>H66+1</f>
        <v>128</v>
      </c>
      <c r="C69" s="20">
        <f t="shared" ref="C69:H69" si="19">B69+1</f>
        <v>129</v>
      </c>
      <c r="D69" s="20">
        <f t="shared" si="19"/>
        <v>130</v>
      </c>
      <c r="E69" s="20">
        <f t="shared" si="19"/>
        <v>131</v>
      </c>
      <c r="F69" s="20">
        <f t="shared" si="19"/>
        <v>132</v>
      </c>
      <c r="G69" s="30">
        <f t="shared" si="19"/>
        <v>133</v>
      </c>
      <c r="H69" s="34">
        <f t="shared" si="19"/>
        <v>134</v>
      </c>
      <c r="I69" s="38">
        <v>20</v>
      </c>
      <c r="J69" s="40"/>
      <c r="K69" s="40"/>
      <c r="L69" s="40"/>
      <c r="M69" s="40"/>
      <c r="N69" s="40"/>
      <c r="O69" s="26"/>
    </row>
    <row r="70" spans="1:15" s="7" customFormat="1" ht="14.4" customHeight="1">
      <c r="A70" s="14" t="s">
        <v>3</v>
      </c>
      <c r="B70" s="21"/>
      <c r="C70" s="21"/>
      <c r="D70" s="21"/>
      <c r="E70" s="21"/>
      <c r="F70" s="21"/>
      <c r="G70" s="31"/>
      <c r="H70" s="35"/>
      <c r="I70" s="39">
        <f>J70+K70</f>
        <v>0</v>
      </c>
      <c r="J70" s="41">
        <f>COUNTIFS(B70:H70,"○")+COUNTIFS(B70:H70,"◇")</f>
        <v>0</v>
      </c>
      <c r="K70" s="41">
        <f>COUNTIFS(B70:H70,"▲")</f>
        <v>0</v>
      </c>
      <c r="L70" s="44" t="str">
        <f>IF(I70=0,"－",K70/I70)</f>
        <v>－</v>
      </c>
      <c r="M70" s="46" t="str">
        <f>IF(L70&gt;=0.285,"○","×")</f>
        <v>○</v>
      </c>
      <c r="N70" s="49"/>
      <c r="O70" s="26"/>
    </row>
    <row r="71" spans="1:15" s="7" customFormat="1" ht="14.4" customHeight="1">
      <c r="A71" s="14" t="s">
        <v>10</v>
      </c>
      <c r="B71" s="21"/>
      <c r="C71" s="21"/>
      <c r="D71" s="21"/>
      <c r="E71" s="21"/>
      <c r="F71" s="21"/>
      <c r="G71" s="31"/>
      <c r="H71" s="35"/>
      <c r="I71" s="39">
        <f>J71+K71</f>
        <v>0</v>
      </c>
      <c r="J71" s="41">
        <f>COUNTIFS(B71:H71,"○")+COUNTIFS(B71:H71,"◇")</f>
        <v>0</v>
      </c>
      <c r="K71" s="41">
        <f>COUNTIFS(B71:H71,"▲")</f>
        <v>0</v>
      </c>
      <c r="L71" s="44" t="str">
        <f>IF(I71=0,"－",K71/I71)</f>
        <v>－</v>
      </c>
      <c r="M71" s="47" t="str">
        <f>IF(COUNTIF(B71:K71,"●"),"-",(IF(L71&gt;=0.285,"○","×")))</f>
        <v>○</v>
      </c>
      <c r="N71" s="50"/>
      <c r="O71" s="26"/>
    </row>
    <row r="72" spans="1:15" s="7" customFormat="1" ht="14.4" customHeight="1">
      <c r="A72" s="14" t="s">
        <v>6</v>
      </c>
      <c r="B72" s="20">
        <f>H69+1</f>
        <v>135</v>
      </c>
      <c r="C72" s="20">
        <f t="shared" ref="C72:H72" si="20">B72+1</f>
        <v>136</v>
      </c>
      <c r="D72" s="20">
        <f t="shared" si="20"/>
        <v>137</v>
      </c>
      <c r="E72" s="20">
        <f t="shared" si="20"/>
        <v>138</v>
      </c>
      <c r="F72" s="20">
        <f t="shared" si="20"/>
        <v>139</v>
      </c>
      <c r="G72" s="30">
        <f t="shared" si="20"/>
        <v>140</v>
      </c>
      <c r="H72" s="34">
        <f t="shared" si="20"/>
        <v>141</v>
      </c>
      <c r="I72" s="38">
        <v>21</v>
      </c>
      <c r="J72" s="40"/>
      <c r="K72" s="40"/>
      <c r="L72" s="40"/>
      <c r="M72" s="40"/>
      <c r="N72" s="40"/>
      <c r="O72" s="26"/>
    </row>
    <row r="73" spans="1:15" s="7" customFormat="1" ht="14.4" customHeight="1">
      <c r="A73" s="14" t="s">
        <v>3</v>
      </c>
      <c r="B73" s="21"/>
      <c r="C73" s="21"/>
      <c r="D73" s="21"/>
      <c r="E73" s="21"/>
      <c r="F73" s="21"/>
      <c r="G73" s="31"/>
      <c r="H73" s="35"/>
      <c r="I73" s="39">
        <f>J73+K73</f>
        <v>0</v>
      </c>
      <c r="J73" s="41">
        <f>COUNTIFS(B73:H73,"○")+COUNTIFS(B73:H73,"◇")</f>
        <v>0</v>
      </c>
      <c r="K73" s="41">
        <f>COUNTIFS(B73:H73,"▲")</f>
        <v>0</v>
      </c>
      <c r="L73" s="44" t="str">
        <f>IF(I73=0,"－",K73/I73)</f>
        <v>－</v>
      </c>
      <c r="M73" s="46" t="str">
        <f>IF(L73&gt;=0.285,"○","×")</f>
        <v>○</v>
      </c>
      <c r="N73" s="49"/>
      <c r="O73" s="26"/>
    </row>
    <row r="74" spans="1:15" s="7" customFormat="1" ht="14.4" customHeight="1">
      <c r="A74" s="14" t="s">
        <v>10</v>
      </c>
      <c r="B74" s="21"/>
      <c r="C74" s="21"/>
      <c r="D74" s="21"/>
      <c r="E74" s="21"/>
      <c r="F74" s="21"/>
      <c r="G74" s="31"/>
      <c r="H74" s="35"/>
      <c r="I74" s="39">
        <f>J74+K74</f>
        <v>0</v>
      </c>
      <c r="J74" s="41">
        <f>COUNTIFS(B74:H74,"○")+COUNTIFS(B74:H74,"◇")</f>
        <v>0</v>
      </c>
      <c r="K74" s="41">
        <f>COUNTIFS(B74:H74,"▲")</f>
        <v>0</v>
      </c>
      <c r="L74" s="44" t="str">
        <f>IF(I74=0,"－",K74/I74)</f>
        <v>－</v>
      </c>
      <c r="M74" s="47" t="str">
        <f>IF(COUNTIF(B74:K74,"●"),"-",(IF(L74&gt;=0.285,"○","×")))</f>
        <v>○</v>
      </c>
      <c r="N74" s="50"/>
      <c r="O74" s="26"/>
    </row>
    <row r="75" spans="1:15" s="7" customFormat="1" ht="14.4" customHeight="1">
      <c r="A75" s="14" t="s">
        <v>6</v>
      </c>
      <c r="B75" s="20">
        <f>H72+1</f>
        <v>142</v>
      </c>
      <c r="C75" s="20">
        <f t="shared" ref="C75:H75" si="21">B75+1</f>
        <v>143</v>
      </c>
      <c r="D75" s="20">
        <f t="shared" si="21"/>
        <v>144</v>
      </c>
      <c r="E75" s="20">
        <f t="shared" si="21"/>
        <v>145</v>
      </c>
      <c r="F75" s="20">
        <f t="shared" si="21"/>
        <v>146</v>
      </c>
      <c r="G75" s="30">
        <f t="shared" si="21"/>
        <v>147</v>
      </c>
      <c r="H75" s="34">
        <f t="shared" si="21"/>
        <v>148</v>
      </c>
      <c r="I75" s="38">
        <v>22</v>
      </c>
      <c r="J75" s="40"/>
      <c r="K75" s="40"/>
      <c r="L75" s="40"/>
      <c r="M75" s="40"/>
      <c r="N75" s="40"/>
      <c r="O75" s="26"/>
    </row>
    <row r="76" spans="1:15" s="7" customFormat="1" ht="14.4" customHeight="1">
      <c r="A76" s="14" t="s">
        <v>3</v>
      </c>
      <c r="B76" s="21"/>
      <c r="C76" s="21"/>
      <c r="D76" s="21"/>
      <c r="E76" s="21"/>
      <c r="F76" s="21"/>
      <c r="G76" s="31"/>
      <c r="H76" s="35"/>
      <c r="I76" s="39">
        <f>J76+K76</f>
        <v>0</v>
      </c>
      <c r="J76" s="41">
        <f>COUNTIFS(B76:H76,"○")+COUNTIFS(B76:H76,"◇")</f>
        <v>0</v>
      </c>
      <c r="K76" s="41">
        <f>COUNTIFS(B76:H76,"▲")</f>
        <v>0</v>
      </c>
      <c r="L76" s="44" t="str">
        <f>IF(I76=0,"－",K76/I76)</f>
        <v>－</v>
      </c>
      <c r="M76" s="46" t="str">
        <f>IF(L76&gt;=0.285,"○","×")</f>
        <v>○</v>
      </c>
      <c r="N76" s="49"/>
      <c r="O76" s="26"/>
    </row>
    <row r="77" spans="1:15" s="7" customFormat="1" ht="14.4" customHeight="1">
      <c r="A77" s="14" t="s">
        <v>10</v>
      </c>
      <c r="B77" s="21"/>
      <c r="C77" s="21"/>
      <c r="D77" s="21"/>
      <c r="E77" s="21"/>
      <c r="F77" s="21"/>
      <c r="G77" s="31"/>
      <c r="H77" s="35"/>
      <c r="I77" s="39">
        <f>J77+K77</f>
        <v>0</v>
      </c>
      <c r="J77" s="41">
        <f>COUNTIFS(B77:H77,"○")+COUNTIFS(B77:H77,"◇")</f>
        <v>0</v>
      </c>
      <c r="K77" s="41">
        <f>COUNTIFS(B77:H77,"▲")</f>
        <v>0</v>
      </c>
      <c r="L77" s="44" t="str">
        <f>IF(I77=0,"－",K77/I77)</f>
        <v>－</v>
      </c>
      <c r="M77" s="47" t="str">
        <f>IF(COUNTIF(B77:K77,"●"),"-",(IF(L77&gt;=0.285,"○","×")))</f>
        <v>○</v>
      </c>
      <c r="N77" s="50"/>
      <c r="O77" s="26"/>
    </row>
    <row r="78" spans="1:15" s="7" customFormat="1" ht="14.4" customHeight="1">
      <c r="A78" s="14" t="s">
        <v>6</v>
      </c>
      <c r="B78" s="20">
        <f>H75+1</f>
        <v>149</v>
      </c>
      <c r="C78" s="20">
        <f t="shared" ref="C78:H78" si="22">B78+1</f>
        <v>150</v>
      </c>
      <c r="D78" s="20">
        <f t="shared" si="22"/>
        <v>151</v>
      </c>
      <c r="E78" s="20">
        <f t="shared" si="22"/>
        <v>152</v>
      </c>
      <c r="F78" s="20">
        <f t="shared" si="22"/>
        <v>153</v>
      </c>
      <c r="G78" s="30">
        <f t="shared" si="22"/>
        <v>154</v>
      </c>
      <c r="H78" s="34">
        <f t="shared" si="22"/>
        <v>155</v>
      </c>
      <c r="I78" s="38">
        <v>23</v>
      </c>
      <c r="J78" s="40"/>
      <c r="K78" s="40"/>
      <c r="L78" s="40"/>
      <c r="M78" s="40"/>
      <c r="N78" s="40"/>
      <c r="O78" s="26"/>
    </row>
    <row r="79" spans="1:15" s="7" customFormat="1" ht="14.4" customHeight="1">
      <c r="A79" s="14" t="s">
        <v>3</v>
      </c>
      <c r="B79" s="21"/>
      <c r="C79" s="21"/>
      <c r="D79" s="21"/>
      <c r="E79" s="21"/>
      <c r="F79" s="21"/>
      <c r="G79" s="31"/>
      <c r="H79" s="35"/>
      <c r="I79" s="39">
        <f>J79+K79</f>
        <v>0</v>
      </c>
      <c r="J79" s="41">
        <f>COUNTIFS(B79:H79,"○")+COUNTIFS(B79:H79,"◇")</f>
        <v>0</v>
      </c>
      <c r="K79" s="41">
        <f>COUNTIFS(B79:H79,"▲")</f>
        <v>0</v>
      </c>
      <c r="L79" s="44" t="str">
        <f>IF(I79=0,"－",K79/I79)</f>
        <v>－</v>
      </c>
      <c r="M79" s="46" t="str">
        <f>IF(L79&gt;=0.285,"○","×")</f>
        <v>○</v>
      </c>
      <c r="N79" s="49"/>
      <c r="O79" s="26"/>
    </row>
    <row r="80" spans="1:15" s="7" customFormat="1" ht="14.4" customHeight="1">
      <c r="A80" s="14" t="s">
        <v>10</v>
      </c>
      <c r="B80" s="21"/>
      <c r="C80" s="21"/>
      <c r="D80" s="21"/>
      <c r="E80" s="21"/>
      <c r="F80" s="21"/>
      <c r="G80" s="31"/>
      <c r="H80" s="35"/>
      <c r="I80" s="39">
        <f>J80+K80</f>
        <v>0</v>
      </c>
      <c r="J80" s="41">
        <f>COUNTIFS(B80:H80,"○")+COUNTIFS(B80:H80,"◇")</f>
        <v>0</v>
      </c>
      <c r="K80" s="41">
        <f>COUNTIFS(B80:H80,"▲")</f>
        <v>0</v>
      </c>
      <c r="L80" s="44" t="str">
        <f>IF(I80=0,"－",K80/I80)</f>
        <v>－</v>
      </c>
      <c r="M80" s="47" t="str">
        <f>IF(COUNTIF(B80:K80,"●"),"-",(IF(L80&gt;=0.285,"○","×")))</f>
        <v>○</v>
      </c>
      <c r="N80" s="50"/>
      <c r="O80" s="26"/>
    </row>
    <row r="81" spans="1:15" s="7" customFormat="1" ht="14.4" customHeight="1">
      <c r="A81" s="14" t="s">
        <v>6</v>
      </c>
      <c r="B81" s="20">
        <f>H78+1</f>
        <v>156</v>
      </c>
      <c r="C81" s="20">
        <f t="shared" ref="C81:H81" si="23">B81+1</f>
        <v>157</v>
      </c>
      <c r="D81" s="20">
        <f t="shared" si="23"/>
        <v>158</v>
      </c>
      <c r="E81" s="20">
        <f t="shared" si="23"/>
        <v>159</v>
      </c>
      <c r="F81" s="20">
        <f t="shared" si="23"/>
        <v>160</v>
      </c>
      <c r="G81" s="30">
        <f t="shared" si="23"/>
        <v>161</v>
      </c>
      <c r="H81" s="34">
        <f t="shared" si="23"/>
        <v>162</v>
      </c>
      <c r="I81" s="38">
        <v>24</v>
      </c>
      <c r="J81" s="40"/>
      <c r="K81" s="40"/>
      <c r="L81" s="40"/>
      <c r="M81" s="40"/>
      <c r="N81" s="40"/>
      <c r="O81" s="26"/>
    </row>
    <row r="82" spans="1:15" s="7" customFormat="1" ht="14.4" customHeight="1">
      <c r="A82" s="14" t="s">
        <v>3</v>
      </c>
      <c r="B82" s="21"/>
      <c r="C82" s="21"/>
      <c r="D82" s="21"/>
      <c r="E82" s="21"/>
      <c r="F82" s="21"/>
      <c r="G82" s="31"/>
      <c r="H82" s="35"/>
      <c r="I82" s="39">
        <f>J82+K82</f>
        <v>0</v>
      </c>
      <c r="J82" s="41">
        <f>COUNTIFS(B82:H82,"○")+COUNTIFS(B82:H82,"◇")</f>
        <v>0</v>
      </c>
      <c r="K82" s="41">
        <f>COUNTIFS(B82:H82,"▲")</f>
        <v>0</v>
      </c>
      <c r="L82" s="44" t="str">
        <f>IF(I82=0,"－",K82/I82)</f>
        <v>－</v>
      </c>
      <c r="M82" s="46" t="str">
        <f>IF(L82&gt;=0.285,"○","×")</f>
        <v>○</v>
      </c>
      <c r="N82" s="49"/>
      <c r="O82" s="26"/>
    </row>
    <row r="83" spans="1:15" s="7" customFormat="1" ht="14.4" customHeight="1">
      <c r="A83" s="14" t="s">
        <v>10</v>
      </c>
      <c r="B83" s="21"/>
      <c r="C83" s="21"/>
      <c r="D83" s="21"/>
      <c r="E83" s="21"/>
      <c r="F83" s="21"/>
      <c r="G83" s="31"/>
      <c r="H83" s="35"/>
      <c r="I83" s="39">
        <f>J83+K83</f>
        <v>0</v>
      </c>
      <c r="J83" s="41">
        <f>COUNTIFS(B83:H83,"○")+COUNTIFS(B83:H83,"◇")</f>
        <v>0</v>
      </c>
      <c r="K83" s="41">
        <f>COUNTIFS(B83:H83,"▲")</f>
        <v>0</v>
      </c>
      <c r="L83" s="44" t="str">
        <f>IF(I83=0,"－",K83/I83)</f>
        <v>－</v>
      </c>
      <c r="M83" s="47" t="str">
        <f>IF(COUNTIF(B83:K83,"●"),"-",(IF(L83&gt;=0.285,"○","×")))</f>
        <v>○</v>
      </c>
      <c r="N83" s="50"/>
      <c r="O83" s="26"/>
    </row>
    <row r="84" spans="1:15" s="7" customFormat="1" ht="14.4" customHeight="1">
      <c r="A84" s="14" t="s">
        <v>6</v>
      </c>
      <c r="B84" s="20">
        <f>H81+1</f>
        <v>163</v>
      </c>
      <c r="C84" s="20">
        <f t="shared" ref="C84:H84" si="24">B84+1</f>
        <v>164</v>
      </c>
      <c r="D84" s="20">
        <f t="shared" si="24"/>
        <v>165</v>
      </c>
      <c r="E84" s="20">
        <f t="shared" si="24"/>
        <v>166</v>
      </c>
      <c r="F84" s="20">
        <f t="shared" si="24"/>
        <v>167</v>
      </c>
      <c r="G84" s="30">
        <f t="shared" si="24"/>
        <v>168</v>
      </c>
      <c r="H84" s="34">
        <f t="shared" si="24"/>
        <v>169</v>
      </c>
      <c r="I84" s="38">
        <v>25</v>
      </c>
      <c r="J84" s="40"/>
      <c r="K84" s="40"/>
      <c r="L84" s="40"/>
      <c r="M84" s="40"/>
      <c r="N84" s="40"/>
      <c r="O84" s="26"/>
    </row>
    <row r="85" spans="1:15" s="7" customFormat="1" ht="14.4" customHeight="1">
      <c r="A85" s="14" t="s">
        <v>3</v>
      </c>
      <c r="B85" s="21"/>
      <c r="C85" s="21"/>
      <c r="D85" s="21"/>
      <c r="E85" s="21"/>
      <c r="F85" s="21"/>
      <c r="G85" s="31"/>
      <c r="H85" s="35"/>
      <c r="I85" s="39">
        <f>J85+K85</f>
        <v>0</v>
      </c>
      <c r="J85" s="41">
        <f>COUNTIFS(B85:H85,"○")+COUNTIFS(B85:H85,"◇")</f>
        <v>0</v>
      </c>
      <c r="K85" s="41">
        <f>COUNTIFS(B85:H85,"▲")</f>
        <v>0</v>
      </c>
      <c r="L85" s="44" t="str">
        <f>IF(I85=0,"－",K85/I85)</f>
        <v>－</v>
      </c>
      <c r="M85" s="46" t="str">
        <f>IF(L85&gt;=0.285,"○","×")</f>
        <v>○</v>
      </c>
      <c r="N85" s="49"/>
      <c r="O85" s="26"/>
    </row>
    <row r="86" spans="1:15" s="7" customFormat="1" ht="14.4" customHeight="1">
      <c r="A86" s="14" t="s">
        <v>10</v>
      </c>
      <c r="B86" s="21"/>
      <c r="C86" s="21"/>
      <c r="D86" s="21"/>
      <c r="E86" s="21"/>
      <c r="F86" s="21"/>
      <c r="G86" s="31"/>
      <c r="H86" s="35"/>
      <c r="I86" s="39">
        <f>J86+K86</f>
        <v>0</v>
      </c>
      <c r="J86" s="41">
        <f>COUNTIFS(B86:H86,"○")+COUNTIFS(B86:H86,"◇")</f>
        <v>0</v>
      </c>
      <c r="K86" s="41">
        <f>COUNTIFS(B86:H86,"▲")</f>
        <v>0</v>
      </c>
      <c r="L86" s="44" t="str">
        <f>IF(I86=0,"－",K86/I86)</f>
        <v>－</v>
      </c>
      <c r="M86" s="47" t="str">
        <f>IF(COUNTIF(B86:K86,"●"),"-",(IF(L86&gt;=0.285,"○","×")))</f>
        <v>○</v>
      </c>
      <c r="N86" s="50"/>
      <c r="O86" s="26"/>
    </row>
    <row r="87" spans="1:15" s="7" customFormat="1" ht="14.4" customHeight="1">
      <c r="A87" s="14" t="s">
        <v>6</v>
      </c>
      <c r="B87" s="20">
        <f>H84+1</f>
        <v>170</v>
      </c>
      <c r="C87" s="20">
        <f t="shared" ref="C87:H87" si="25">B87+1</f>
        <v>171</v>
      </c>
      <c r="D87" s="20">
        <f t="shared" si="25"/>
        <v>172</v>
      </c>
      <c r="E87" s="20">
        <f t="shared" si="25"/>
        <v>173</v>
      </c>
      <c r="F87" s="20">
        <f t="shared" si="25"/>
        <v>174</v>
      </c>
      <c r="G87" s="30">
        <f t="shared" si="25"/>
        <v>175</v>
      </c>
      <c r="H87" s="34">
        <f t="shared" si="25"/>
        <v>176</v>
      </c>
      <c r="I87" s="38">
        <v>26</v>
      </c>
      <c r="J87" s="40"/>
      <c r="K87" s="40"/>
      <c r="L87" s="40"/>
      <c r="M87" s="40"/>
      <c r="N87" s="40"/>
      <c r="O87" s="26"/>
    </row>
    <row r="88" spans="1:15" s="7" customFormat="1" ht="14.4" customHeight="1">
      <c r="A88" s="14" t="s">
        <v>3</v>
      </c>
      <c r="B88" s="21"/>
      <c r="C88" s="21"/>
      <c r="D88" s="21"/>
      <c r="E88" s="21"/>
      <c r="F88" s="21"/>
      <c r="G88" s="31"/>
      <c r="H88" s="35"/>
      <c r="I88" s="39">
        <f>J88+K88</f>
        <v>0</v>
      </c>
      <c r="J88" s="41">
        <f>COUNTIFS(B88:H88,"○")+COUNTIFS(B88:H88,"◇")</f>
        <v>0</v>
      </c>
      <c r="K88" s="41">
        <f>COUNTIFS(B88:H88,"▲")</f>
        <v>0</v>
      </c>
      <c r="L88" s="44" t="str">
        <f>IF(I88=0,"－",K88/I88)</f>
        <v>－</v>
      </c>
      <c r="M88" s="46" t="str">
        <f>IF(L88&gt;=0.285,"○","×")</f>
        <v>○</v>
      </c>
      <c r="N88" s="49"/>
      <c r="O88" s="26"/>
    </row>
    <row r="89" spans="1:15" s="7" customFormat="1" ht="14.4" customHeight="1">
      <c r="A89" s="14" t="s">
        <v>10</v>
      </c>
      <c r="B89" s="21"/>
      <c r="C89" s="21"/>
      <c r="D89" s="21"/>
      <c r="E89" s="21"/>
      <c r="F89" s="21"/>
      <c r="G89" s="31"/>
      <c r="H89" s="35"/>
      <c r="I89" s="39">
        <f>J89+K89</f>
        <v>0</v>
      </c>
      <c r="J89" s="41">
        <f>COUNTIFS(B89:H89,"○")+COUNTIFS(B89:H89,"◇")</f>
        <v>0</v>
      </c>
      <c r="K89" s="41">
        <f>COUNTIFS(B89:H89,"▲")</f>
        <v>0</v>
      </c>
      <c r="L89" s="44" t="str">
        <f>IF(I89=0,"－",K89/I89)</f>
        <v>－</v>
      </c>
      <c r="M89" s="47" t="str">
        <f>IF(COUNTIF(B89:K89,"●"),"-",(IF(L89&gt;=0.285,"○","×")))</f>
        <v>○</v>
      </c>
      <c r="N89" s="50"/>
      <c r="O89" s="26"/>
    </row>
    <row r="90" spans="1:15" s="7" customFormat="1" ht="14.4" customHeight="1">
      <c r="A90" s="14" t="s">
        <v>6</v>
      </c>
      <c r="B90" s="20">
        <f>H87+1</f>
        <v>177</v>
      </c>
      <c r="C90" s="20">
        <f t="shared" ref="C90:H90" si="26">B90+1</f>
        <v>178</v>
      </c>
      <c r="D90" s="20">
        <f t="shared" si="26"/>
        <v>179</v>
      </c>
      <c r="E90" s="20">
        <f t="shared" si="26"/>
        <v>180</v>
      </c>
      <c r="F90" s="20">
        <f t="shared" si="26"/>
        <v>181</v>
      </c>
      <c r="G90" s="30">
        <f t="shared" si="26"/>
        <v>182</v>
      </c>
      <c r="H90" s="34">
        <f t="shared" si="26"/>
        <v>183</v>
      </c>
      <c r="I90" s="38">
        <v>27</v>
      </c>
      <c r="J90" s="40"/>
      <c r="K90" s="40"/>
      <c r="L90" s="40"/>
      <c r="M90" s="40"/>
      <c r="N90" s="40"/>
      <c r="O90" s="26"/>
    </row>
    <row r="91" spans="1:15" s="7" customFormat="1" ht="14.4" customHeight="1">
      <c r="A91" s="14" t="s">
        <v>3</v>
      </c>
      <c r="B91" s="21"/>
      <c r="C91" s="21"/>
      <c r="D91" s="21"/>
      <c r="E91" s="21"/>
      <c r="F91" s="21"/>
      <c r="G91" s="31"/>
      <c r="H91" s="35"/>
      <c r="I91" s="39">
        <f>J91+K91</f>
        <v>0</v>
      </c>
      <c r="J91" s="41">
        <f>COUNTIFS(B91:H91,"○")+COUNTIFS(B91:H91,"◇")</f>
        <v>0</v>
      </c>
      <c r="K91" s="41">
        <f>COUNTIFS(B91:H91,"▲")</f>
        <v>0</v>
      </c>
      <c r="L91" s="44" t="str">
        <f>IF(I91=0,"－",K91/I91)</f>
        <v>－</v>
      </c>
      <c r="M91" s="46" t="str">
        <f>IF(L91&gt;=0.285,"○","×")</f>
        <v>○</v>
      </c>
      <c r="N91" s="49"/>
      <c r="O91" s="26"/>
    </row>
    <row r="92" spans="1:15" s="7" customFormat="1" ht="14.4" customHeight="1">
      <c r="A92" s="14" t="s">
        <v>10</v>
      </c>
      <c r="B92" s="21"/>
      <c r="C92" s="21"/>
      <c r="D92" s="21"/>
      <c r="E92" s="21"/>
      <c r="F92" s="21"/>
      <c r="G92" s="31"/>
      <c r="H92" s="35"/>
      <c r="I92" s="39">
        <f>J92+K92</f>
        <v>0</v>
      </c>
      <c r="J92" s="41">
        <f>COUNTIFS(B92:H92,"○")+COUNTIFS(B92:H92,"◇")</f>
        <v>0</v>
      </c>
      <c r="K92" s="41">
        <f>COUNTIFS(B92:H92,"▲")</f>
        <v>0</v>
      </c>
      <c r="L92" s="44" t="str">
        <f>IF(I92=0,"－",K92/I92)</f>
        <v>－</v>
      </c>
      <c r="M92" s="47" t="str">
        <f>IF(COUNTIF(B92:K92,"●"),"-",(IF(L92&gt;=0.285,"○","×")))</f>
        <v>○</v>
      </c>
      <c r="N92" s="50"/>
      <c r="O92" s="26"/>
    </row>
    <row r="93" spans="1:15" s="7" customFormat="1" ht="14.4" customHeight="1">
      <c r="A93" s="14" t="s">
        <v>6</v>
      </c>
      <c r="B93" s="20">
        <f>H90+1</f>
        <v>184</v>
      </c>
      <c r="C93" s="20">
        <f t="shared" ref="C93:H93" si="27">B93+1</f>
        <v>185</v>
      </c>
      <c r="D93" s="20">
        <f t="shared" si="27"/>
        <v>186</v>
      </c>
      <c r="E93" s="20">
        <f t="shared" si="27"/>
        <v>187</v>
      </c>
      <c r="F93" s="20">
        <f t="shared" si="27"/>
        <v>188</v>
      </c>
      <c r="G93" s="30">
        <f t="shared" si="27"/>
        <v>189</v>
      </c>
      <c r="H93" s="34">
        <f t="shared" si="27"/>
        <v>190</v>
      </c>
      <c r="I93" s="38">
        <v>28</v>
      </c>
      <c r="J93" s="40"/>
      <c r="K93" s="40"/>
      <c r="L93" s="40"/>
      <c r="M93" s="40"/>
      <c r="N93" s="40"/>
      <c r="O93" s="26"/>
    </row>
    <row r="94" spans="1:15" s="7" customFormat="1" ht="14.4" customHeight="1">
      <c r="A94" s="14" t="s">
        <v>3</v>
      </c>
      <c r="B94" s="21"/>
      <c r="C94" s="21"/>
      <c r="D94" s="21"/>
      <c r="E94" s="21"/>
      <c r="F94" s="21"/>
      <c r="G94" s="31"/>
      <c r="H94" s="35"/>
      <c r="I94" s="39">
        <f>J94+K94</f>
        <v>0</v>
      </c>
      <c r="J94" s="41">
        <f>COUNTIFS(B94:H94,"○")+COUNTIFS(B94:H94,"◇")</f>
        <v>0</v>
      </c>
      <c r="K94" s="41">
        <f>COUNTIFS(B94:H94,"▲")</f>
        <v>0</v>
      </c>
      <c r="L94" s="44" t="str">
        <f>IF(I94=0,"－",K94/I94)</f>
        <v>－</v>
      </c>
      <c r="M94" s="46" t="str">
        <f>IF(L94&gt;=0.285,"○","×")</f>
        <v>○</v>
      </c>
      <c r="N94" s="49"/>
      <c r="O94" s="26"/>
    </row>
    <row r="95" spans="1:15" s="7" customFormat="1" ht="14.4" customHeight="1">
      <c r="A95" s="14" t="s">
        <v>10</v>
      </c>
      <c r="B95" s="21"/>
      <c r="C95" s="21"/>
      <c r="D95" s="21"/>
      <c r="E95" s="21"/>
      <c r="F95" s="21"/>
      <c r="G95" s="31"/>
      <c r="H95" s="35"/>
      <c r="I95" s="39">
        <f>J95+K95</f>
        <v>0</v>
      </c>
      <c r="J95" s="41">
        <f>COUNTIFS(B95:H95,"○")+COUNTIFS(B95:H95,"◇")</f>
        <v>0</v>
      </c>
      <c r="K95" s="41">
        <f>COUNTIFS(B95:H95,"▲")</f>
        <v>0</v>
      </c>
      <c r="L95" s="44" t="str">
        <f>IF(I95=0,"－",K95/I95)</f>
        <v>－</v>
      </c>
      <c r="M95" s="47" t="str">
        <f>IF(COUNTIF(B95:K95,"●"),"-",(IF(L95&gt;=0.285,"○","×")))</f>
        <v>○</v>
      </c>
      <c r="N95" s="50"/>
      <c r="O95" s="26"/>
    </row>
    <row r="96" spans="1:15" s="7" customFormat="1" ht="14.4" customHeight="1">
      <c r="A96" s="14" t="s">
        <v>6</v>
      </c>
      <c r="B96" s="20">
        <f>H93+1</f>
        <v>191</v>
      </c>
      <c r="C96" s="20">
        <f t="shared" ref="C96:H96" si="28">B96+1</f>
        <v>192</v>
      </c>
      <c r="D96" s="20">
        <f t="shared" si="28"/>
        <v>193</v>
      </c>
      <c r="E96" s="20">
        <f t="shared" si="28"/>
        <v>194</v>
      </c>
      <c r="F96" s="20">
        <f t="shared" si="28"/>
        <v>195</v>
      </c>
      <c r="G96" s="30">
        <f t="shared" si="28"/>
        <v>196</v>
      </c>
      <c r="H96" s="34">
        <f t="shared" si="28"/>
        <v>197</v>
      </c>
      <c r="I96" s="38">
        <v>29</v>
      </c>
      <c r="J96" s="40"/>
      <c r="K96" s="40"/>
      <c r="L96" s="40"/>
      <c r="M96" s="40"/>
      <c r="N96" s="40"/>
      <c r="O96" s="26"/>
    </row>
    <row r="97" spans="1:15" s="7" customFormat="1" ht="14.4" customHeight="1">
      <c r="A97" s="14" t="s">
        <v>3</v>
      </c>
      <c r="B97" s="21"/>
      <c r="C97" s="21"/>
      <c r="D97" s="21"/>
      <c r="E97" s="21"/>
      <c r="F97" s="21"/>
      <c r="G97" s="31"/>
      <c r="H97" s="35"/>
      <c r="I97" s="39">
        <f>J97+K97</f>
        <v>0</v>
      </c>
      <c r="J97" s="41">
        <f>COUNTIFS(B97:H97,"○")+COUNTIFS(B97:H97,"◇")</f>
        <v>0</v>
      </c>
      <c r="K97" s="41">
        <f>COUNTIFS(B97:H97,"▲")</f>
        <v>0</v>
      </c>
      <c r="L97" s="44" t="str">
        <f>IF(I97=0,"－",K97/I97)</f>
        <v>－</v>
      </c>
      <c r="M97" s="46" t="str">
        <f>IF(L97&gt;=0.285,"○","×")</f>
        <v>○</v>
      </c>
      <c r="N97" s="49"/>
      <c r="O97" s="26"/>
    </row>
    <row r="98" spans="1:15" s="7" customFormat="1" ht="14.4" customHeight="1">
      <c r="A98" s="14" t="s">
        <v>10</v>
      </c>
      <c r="B98" s="21"/>
      <c r="C98" s="21"/>
      <c r="D98" s="21"/>
      <c r="E98" s="21"/>
      <c r="F98" s="21"/>
      <c r="G98" s="31"/>
      <c r="H98" s="35"/>
      <c r="I98" s="39">
        <f>J98+K98</f>
        <v>0</v>
      </c>
      <c r="J98" s="41">
        <f>COUNTIFS(B98:H98,"○")+COUNTIFS(B98:H98,"◇")</f>
        <v>0</v>
      </c>
      <c r="K98" s="41">
        <f>COUNTIFS(B98:H98,"▲")</f>
        <v>0</v>
      </c>
      <c r="L98" s="44" t="str">
        <f>IF(I98=0,"－",K98/I98)</f>
        <v>－</v>
      </c>
      <c r="M98" s="47" t="str">
        <f>IF(COUNTIF(B98:K98,"●"),"-",(IF(L98&gt;=0.285,"○","×")))</f>
        <v>○</v>
      </c>
      <c r="N98" s="50"/>
      <c r="O98" s="26"/>
    </row>
    <row r="99" spans="1:15" s="7" customFormat="1" ht="14.4" customHeight="1">
      <c r="A99" s="14" t="s">
        <v>6</v>
      </c>
      <c r="B99" s="20">
        <f>H96+1</f>
        <v>198</v>
      </c>
      <c r="C99" s="20">
        <f t="shared" ref="C99:H99" si="29">B99+1</f>
        <v>199</v>
      </c>
      <c r="D99" s="20">
        <f t="shared" si="29"/>
        <v>200</v>
      </c>
      <c r="E99" s="20">
        <f t="shared" si="29"/>
        <v>201</v>
      </c>
      <c r="F99" s="20">
        <f t="shared" si="29"/>
        <v>202</v>
      </c>
      <c r="G99" s="30">
        <f t="shared" si="29"/>
        <v>203</v>
      </c>
      <c r="H99" s="34">
        <f t="shared" si="29"/>
        <v>204</v>
      </c>
      <c r="I99" s="38">
        <v>30</v>
      </c>
      <c r="J99" s="40"/>
      <c r="K99" s="40"/>
      <c r="L99" s="40"/>
      <c r="M99" s="40"/>
      <c r="N99" s="40"/>
      <c r="O99" s="26"/>
    </row>
    <row r="100" spans="1:15" s="7" customFormat="1" ht="14.4" customHeight="1">
      <c r="A100" s="14" t="s">
        <v>3</v>
      </c>
      <c r="B100" s="21"/>
      <c r="C100" s="21"/>
      <c r="D100" s="21"/>
      <c r="E100" s="21"/>
      <c r="F100" s="21"/>
      <c r="G100" s="31"/>
      <c r="H100" s="35"/>
      <c r="I100" s="39">
        <f>J100+K100</f>
        <v>0</v>
      </c>
      <c r="J100" s="41">
        <f>COUNTIFS(B100:H100,"○")+COUNTIFS(B100:H100,"◇")</f>
        <v>0</v>
      </c>
      <c r="K100" s="41">
        <f>COUNTIFS(B100:H100,"▲")</f>
        <v>0</v>
      </c>
      <c r="L100" s="44" t="str">
        <f>IF(I100=0,"－",K100/I100)</f>
        <v>－</v>
      </c>
      <c r="M100" s="46" t="str">
        <f>IF(L100&gt;=0.285,"○","×")</f>
        <v>○</v>
      </c>
      <c r="N100" s="49"/>
      <c r="O100" s="26"/>
    </row>
    <row r="101" spans="1:15" s="7" customFormat="1" ht="14.4" customHeight="1">
      <c r="A101" s="14" t="s">
        <v>10</v>
      </c>
      <c r="B101" s="21"/>
      <c r="C101" s="21"/>
      <c r="D101" s="21"/>
      <c r="E101" s="21"/>
      <c r="F101" s="21"/>
      <c r="G101" s="31"/>
      <c r="H101" s="35"/>
      <c r="I101" s="39">
        <f>J101+K101</f>
        <v>0</v>
      </c>
      <c r="J101" s="41">
        <f>COUNTIFS(B101:H101,"○")+COUNTIFS(B101:H101,"◇")</f>
        <v>0</v>
      </c>
      <c r="K101" s="41">
        <f>COUNTIFS(B101:H101,"▲")</f>
        <v>0</v>
      </c>
      <c r="L101" s="44" t="str">
        <f>IF(I101=0,"－",K101/I101)</f>
        <v>－</v>
      </c>
      <c r="M101" s="47" t="str">
        <f>IF(COUNTIF(B101:K101,"●"),"-",(IF(L101&gt;=0.285,"○","×")))</f>
        <v>○</v>
      </c>
      <c r="N101" s="50"/>
      <c r="O101" s="26"/>
    </row>
    <row r="102" spans="1:15" s="7" customFormat="1" ht="14.4" customHeight="1">
      <c r="A102" s="14" t="s">
        <v>6</v>
      </c>
      <c r="B102" s="20">
        <f>H99+1</f>
        <v>205</v>
      </c>
      <c r="C102" s="20">
        <f t="shared" ref="C102:H102" si="30">B102+1</f>
        <v>206</v>
      </c>
      <c r="D102" s="20">
        <f t="shared" si="30"/>
        <v>207</v>
      </c>
      <c r="E102" s="20">
        <f t="shared" si="30"/>
        <v>208</v>
      </c>
      <c r="F102" s="20">
        <f t="shared" si="30"/>
        <v>209</v>
      </c>
      <c r="G102" s="30">
        <f t="shared" si="30"/>
        <v>210</v>
      </c>
      <c r="H102" s="34">
        <f t="shared" si="30"/>
        <v>211</v>
      </c>
      <c r="I102" s="38">
        <v>31</v>
      </c>
      <c r="J102" s="40"/>
      <c r="K102" s="40"/>
      <c r="L102" s="40"/>
      <c r="M102" s="40"/>
      <c r="N102" s="40"/>
      <c r="O102" s="26"/>
    </row>
    <row r="103" spans="1:15" s="7" customFormat="1" ht="14.4" customHeight="1">
      <c r="A103" s="14" t="s">
        <v>3</v>
      </c>
      <c r="B103" s="21"/>
      <c r="C103" s="21"/>
      <c r="D103" s="21"/>
      <c r="E103" s="21"/>
      <c r="F103" s="21"/>
      <c r="G103" s="31"/>
      <c r="H103" s="35"/>
      <c r="I103" s="39">
        <f>J103+K103</f>
        <v>0</v>
      </c>
      <c r="J103" s="41">
        <f>COUNTIFS(B103:H103,"○")+COUNTIFS(B103:H103,"◇")</f>
        <v>0</v>
      </c>
      <c r="K103" s="41">
        <f>COUNTIFS(B103:H103,"▲")</f>
        <v>0</v>
      </c>
      <c r="L103" s="44" t="str">
        <f>IF(I103=0,"－",K103/I103)</f>
        <v>－</v>
      </c>
      <c r="M103" s="46" t="str">
        <f>IF(L103&gt;=0.285,"○","×")</f>
        <v>○</v>
      </c>
      <c r="N103" s="49"/>
      <c r="O103" s="26"/>
    </row>
    <row r="104" spans="1:15" s="7" customFormat="1" ht="14.4" customHeight="1">
      <c r="A104" s="14" t="s">
        <v>10</v>
      </c>
      <c r="B104" s="21"/>
      <c r="C104" s="21"/>
      <c r="D104" s="21"/>
      <c r="E104" s="21"/>
      <c r="F104" s="21"/>
      <c r="G104" s="31"/>
      <c r="H104" s="35"/>
      <c r="I104" s="39">
        <f>J104+K104</f>
        <v>0</v>
      </c>
      <c r="J104" s="41">
        <f>COUNTIFS(B104:H104,"○")+COUNTIFS(B104:H104,"◇")</f>
        <v>0</v>
      </c>
      <c r="K104" s="41">
        <f>COUNTIFS(B104:H104,"▲")</f>
        <v>0</v>
      </c>
      <c r="L104" s="44" t="str">
        <f>IF(I104=0,"－",K104/I104)</f>
        <v>－</v>
      </c>
      <c r="M104" s="47" t="str">
        <f>IF(COUNTIF(B104:K104,"●"),"-",(IF(L104&gt;=0.285,"○","×")))</f>
        <v>○</v>
      </c>
      <c r="N104" s="50"/>
      <c r="O104" s="26"/>
    </row>
    <row r="105" spans="1:15" s="7" customFormat="1" ht="14.4" customHeight="1">
      <c r="A105" s="14" t="s">
        <v>6</v>
      </c>
      <c r="B105" s="20">
        <f>H102+1</f>
        <v>212</v>
      </c>
      <c r="C105" s="20">
        <f t="shared" ref="C105:H105" si="31">B105+1</f>
        <v>213</v>
      </c>
      <c r="D105" s="20">
        <f t="shared" si="31"/>
        <v>214</v>
      </c>
      <c r="E105" s="20">
        <f t="shared" si="31"/>
        <v>215</v>
      </c>
      <c r="F105" s="20">
        <f t="shared" si="31"/>
        <v>216</v>
      </c>
      <c r="G105" s="30">
        <f t="shared" si="31"/>
        <v>217</v>
      </c>
      <c r="H105" s="34">
        <f t="shared" si="31"/>
        <v>218</v>
      </c>
      <c r="I105" s="38">
        <v>32</v>
      </c>
      <c r="J105" s="40"/>
      <c r="K105" s="40"/>
      <c r="L105" s="40"/>
      <c r="M105" s="40"/>
      <c r="N105" s="40"/>
      <c r="O105" s="26"/>
    </row>
    <row r="106" spans="1:15" s="7" customFormat="1" ht="14.4" customHeight="1">
      <c r="A106" s="14" t="s">
        <v>3</v>
      </c>
      <c r="B106" s="21"/>
      <c r="C106" s="21"/>
      <c r="D106" s="21"/>
      <c r="E106" s="21"/>
      <c r="F106" s="21"/>
      <c r="G106" s="31"/>
      <c r="H106" s="35"/>
      <c r="I106" s="39">
        <f>J106+K106</f>
        <v>0</v>
      </c>
      <c r="J106" s="41">
        <f>COUNTIFS(B106:H106,"○")+COUNTIFS(B106:H106,"◇")</f>
        <v>0</v>
      </c>
      <c r="K106" s="41">
        <f>COUNTIFS(B106:H106,"▲")</f>
        <v>0</v>
      </c>
      <c r="L106" s="44" t="str">
        <f>IF(I106=0,"－",K106/I106)</f>
        <v>－</v>
      </c>
      <c r="M106" s="46" t="str">
        <f>IF(L106&gt;=0.285,"○","×")</f>
        <v>○</v>
      </c>
      <c r="N106" s="49"/>
      <c r="O106" s="26"/>
    </row>
    <row r="107" spans="1:15" s="7" customFormat="1" ht="14.4" customHeight="1">
      <c r="A107" s="14" t="s">
        <v>10</v>
      </c>
      <c r="B107" s="21"/>
      <c r="C107" s="21"/>
      <c r="D107" s="21"/>
      <c r="E107" s="21"/>
      <c r="F107" s="21"/>
      <c r="G107" s="31"/>
      <c r="H107" s="35"/>
      <c r="I107" s="39">
        <f>J107+K107</f>
        <v>0</v>
      </c>
      <c r="J107" s="41">
        <f>COUNTIFS(B107:H107,"○")+COUNTIFS(B107:H107,"◇")</f>
        <v>0</v>
      </c>
      <c r="K107" s="41">
        <f>COUNTIFS(B107:H107,"▲")</f>
        <v>0</v>
      </c>
      <c r="L107" s="44" t="str">
        <f>IF(I107=0,"－",K107/I107)</f>
        <v>－</v>
      </c>
      <c r="M107" s="47" t="str">
        <f>IF(COUNTIF(B107:K107,"●"),"-",(IF(L107&gt;=0.285,"○","×")))</f>
        <v>○</v>
      </c>
      <c r="N107" s="50"/>
      <c r="O107" s="26"/>
    </row>
    <row r="108" spans="1:15" s="7" customFormat="1" ht="14.4" customHeight="1">
      <c r="A108" s="14" t="s">
        <v>6</v>
      </c>
      <c r="B108" s="20">
        <f>H105+1</f>
        <v>219</v>
      </c>
      <c r="C108" s="20">
        <f t="shared" ref="C108:H108" si="32">B108+1</f>
        <v>220</v>
      </c>
      <c r="D108" s="20">
        <f t="shared" si="32"/>
        <v>221</v>
      </c>
      <c r="E108" s="20">
        <f t="shared" si="32"/>
        <v>222</v>
      </c>
      <c r="F108" s="20">
        <f t="shared" si="32"/>
        <v>223</v>
      </c>
      <c r="G108" s="30">
        <f t="shared" si="32"/>
        <v>224</v>
      </c>
      <c r="H108" s="34">
        <f t="shared" si="32"/>
        <v>225</v>
      </c>
      <c r="I108" s="38">
        <v>33</v>
      </c>
      <c r="J108" s="40"/>
      <c r="K108" s="40"/>
      <c r="L108" s="40"/>
      <c r="M108" s="40"/>
      <c r="N108" s="40"/>
      <c r="O108" s="26"/>
    </row>
    <row r="109" spans="1:15" s="7" customFormat="1" ht="14.4" customHeight="1">
      <c r="A109" s="14" t="s">
        <v>3</v>
      </c>
      <c r="B109" s="21"/>
      <c r="C109" s="21"/>
      <c r="D109" s="21"/>
      <c r="E109" s="21"/>
      <c r="F109" s="21"/>
      <c r="G109" s="31"/>
      <c r="H109" s="35"/>
      <c r="I109" s="39">
        <f>J109+K109</f>
        <v>0</v>
      </c>
      <c r="J109" s="41">
        <f>COUNTIFS(B109:H109,"○")+COUNTIFS(B109:H109,"◇")</f>
        <v>0</v>
      </c>
      <c r="K109" s="41">
        <f>COUNTIFS(B109:H109,"▲")</f>
        <v>0</v>
      </c>
      <c r="L109" s="44" t="str">
        <f>IF(I109=0,"－",K109/I109)</f>
        <v>－</v>
      </c>
      <c r="M109" s="46" t="str">
        <f>IF(L109&gt;=0.285,"○","×")</f>
        <v>○</v>
      </c>
      <c r="N109" s="49"/>
      <c r="O109" s="26"/>
    </row>
    <row r="110" spans="1:15" s="7" customFormat="1" ht="14.4" customHeight="1">
      <c r="A110" s="14" t="s">
        <v>10</v>
      </c>
      <c r="B110" s="21"/>
      <c r="C110" s="21"/>
      <c r="D110" s="21"/>
      <c r="E110" s="21"/>
      <c r="F110" s="21"/>
      <c r="G110" s="31"/>
      <c r="H110" s="35"/>
      <c r="I110" s="39">
        <f>J110+K110</f>
        <v>0</v>
      </c>
      <c r="J110" s="41">
        <f>COUNTIFS(B110:H110,"○")+COUNTIFS(B110:H110,"◇")</f>
        <v>0</v>
      </c>
      <c r="K110" s="41">
        <f>COUNTIFS(B110:H110,"▲")</f>
        <v>0</v>
      </c>
      <c r="L110" s="44" t="str">
        <f>IF(I110=0,"－",K110/I110)</f>
        <v>－</v>
      </c>
      <c r="M110" s="47" t="str">
        <f>IF(COUNTIF(B110:K110,"●"),"-",(IF(L110&gt;=0.285,"○","×")))</f>
        <v>○</v>
      </c>
      <c r="N110" s="50"/>
      <c r="O110" s="26"/>
    </row>
    <row r="111" spans="1:15" s="7" customFormat="1" ht="14.4" customHeight="1">
      <c r="A111" s="14" t="s">
        <v>6</v>
      </c>
      <c r="B111" s="20">
        <f>H108+1</f>
        <v>226</v>
      </c>
      <c r="C111" s="20">
        <f t="shared" ref="C111:H111" si="33">B111+1</f>
        <v>227</v>
      </c>
      <c r="D111" s="20">
        <f t="shared" si="33"/>
        <v>228</v>
      </c>
      <c r="E111" s="20">
        <f t="shared" si="33"/>
        <v>229</v>
      </c>
      <c r="F111" s="20">
        <f t="shared" si="33"/>
        <v>230</v>
      </c>
      <c r="G111" s="30">
        <f t="shared" si="33"/>
        <v>231</v>
      </c>
      <c r="H111" s="34">
        <f t="shared" si="33"/>
        <v>232</v>
      </c>
      <c r="I111" s="38">
        <v>34</v>
      </c>
      <c r="J111" s="40"/>
      <c r="K111" s="40"/>
      <c r="L111" s="40"/>
      <c r="M111" s="40"/>
      <c r="N111" s="40"/>
      <c r="O111" s="26"/>
    </row>
    <row r="112" spans="1:15" s="7" customFormat="1" ht="14.4" customHeight="1">
      <c r="A112" s="14" t="s">
        <v>3</v>
      </c>
      <c r="B112" s="21"/>
      <c r="C112" s="21"/>
      <c r="D112" s="21"/>
      <c r="E112" s="21"/>
      <c r="F112" s="21"/>
      <c r="G112" s="31"/>
      <c r="H112" s="35"/>
      <c r="I112" s="39">
        <f>J112+K112</f>
        <v>0</v>
      </c>
      <c r="J112" s="41">
        <f>COUNTIFS(B112:H112,"○")+COUNTIFS(B112:H112,"◇")</f>
        <v>0</v>
      </c>
      <c r="K112" s="41">
        <f>COUNTIFS(B112:H112,"▲")</f>
        <v>0</v>
      </c>
      <c r="L112" s="44" t="str">
        <f>IF(I112=0,"－",K112/I112)</f>
        <v>－</v>
      </c>
      <c r="M112" s="46" t="str">
        <f>IF(L112&gt;=0.285,"○","×")</f>
        <v>○</v>
      </c>
      <c r="N112" s="49"/>
      <c r="O112" s="26"/>
    </row>
    <row r="113" spans="1:15" s="7" customFormat="1" ht="14.4" customHeight="1">
      <c r="A113" s="14" t="s">
        <v>10</v>
      </c>
      <c r="B113" s="21"/>
      <c r="C113" s="21"/>
      <c r="D113" s="21"/>
      <c r="E113" s="21"/>
      <c r="F113" s="21"/>
      <c r="G113" s="31"/>
      <c r="H113" s="35"/>
      <c r="I113" s="39">
        <f>J113+K113</f>
        <v>0</v>
      </c>
      <c r="J113" s="41">
        <f>COUNTIFS(B113:H113,"○")+COUNTIFS(B113:H113,"◇")</f>
        <v>0</v>
      </c>
      <c r="K113" s="41">
        <f>COUNTIFS(B113:H113,"▲")</f>
        <v>0</v>
      </c>
      <c r="L113" s="44" t="str">
        <f>IF(I113=0,"－",K113/I113)</f>
        <v>－</v>
      </c>
      <c r="M113" s="47" t="str">
        <f>IF(COUNTIF(B113:K113,"●"),"-",(IF(L113&gt;=0.285,"○","×")))</f>
        <v>○</v>
      </c>
      <c r="N113" s="50"/>
      <c r="O113" s="26"/>
    </row>
    <row r="114" spans="1:15" s="7" customFormat="1" ht="14.4" customHeight="1">
      <c r="A114" s="14" t="s">
        <v>6</v>
      </c>
      <c r="B114" s="20">
        <f>H111+1</f>
        <v>233</v>
      </c>
      <c r="C114" s="20">
        <f t="shared" ref="C114:H114" si="34">B114+1</f>
        <v>234</v>
      </c>
      <c r="D114" s="20">
        <f t="shared" si="34"/>
        <v>235</v>
      </c>
      <c r="E114" s="20">
        <f t="shared" si="34"/>
        <v>236</v>
      </c>
      <c r="F114" s="20">
        <f t="shared" si="34"/>
        <v>237</v>
      </c>
      <c r="G114" s="30">
        <f t="shared" si="34"/>
        <v>238</v>
      </c>
      <c r="H114" s="34">
        <f t="shared" si="34"/>
        <v>239</v>
      </c>
      <c r="I114" s="38">
        <v>35</v>
      </c>
      <c r="J114" s="40"/>
      <c r="K114" s="40"/>
      <c r="L114" s="40"/>
      <c r="M114" s="40"/>
      <c r="N114" s="40"/>
      <c r="O114" s="26"/>
    </row>
    <row r="115" spans="1:15" s="7" customFormat="1" ht="14.4" customHeight="1">
      <c r="A115" s="14" t="s">
        <v>3</v>
      </c>
      <c r="B115" s="21"/>
      <c r="C115" s="21"/>
      <c r="D115" s="21"/>
      <c r="E115" s="21"/>
      <c r="F115" s="21"/>
      <c r="G115" s="31"/>
      <c r="H115" s="35"/>
      <c r="I115" s="39">
        <f>J115+K115</f>
        <v>0</v>
      </c>
      <c r="J115" s="41">
        <f>COUNTIFS(B115:H115,"○")+COUNTIFS(B115:H115,"◇")</f>
        <v>0</v>
      </c>
      <c r="K115" s="41">
        <f>COUNTIFS(B115:H115,"▲")</f>
        <v>0</v>
      </c>
      <c r="L115" s="44" t="str">
        <f>IF(I115=0,"－",K115/I115)</f>
        <v>－</v>
      </c>
      <c r="M115" s="46" t="str">
        <f>IF(L115&gt;=0.285,"○","×")</f>
        <v>○</v>
      </c>
      <c r="N115" s="49"/>
      <c r="O115" s="26"/>
    </row>
    <row r="116" spans="1:15" s="7" customFormat="1" ht="14.4" customHeight="1">
      <c r="A116" s="14" t="s">
        <v>10</v>
      </c>
      <c r="B116" s="21"/>
      <c r="C116" s="21"/>
      <c r="D116" s="21"/>
      <c r="E116" s="21"/>
      <c r="F116" s="21"/>
      <c r="G116" s="31"/>
      <c r="H116" s="35"/>
      <c r="I116" s="39">
        <f>J116+K116</f>
        <v>0</v>
      </c>
      <c r="J116" s="41">
        <f>COUNTIFS(B116:H116,"○")+COUNTIFS(B116:H116,"◇")</f>
        <v>0</v>
      </c>
      <c r="K116" s="41">
        <f>COUNTIFS(B116:H116,"▲")</f>
        <v>0</v>
      </c>
      <c r="L116" s="44" t="str">
        <f>IF(I116=0,"－",K116/I116)</f>
        <v>－</v>
      </c>
      <c r="M116" s="47" t="str">
        <f>IF(COUNTIF(B116:K116,"●"),"-",(IF(L116&gt;=0.285,"○","×")))</f>
        <v>○</v>
      </c>
      <c r="N116" s="50"/>
      <c r="O116" s="26"/>
    </row>
    <row r="117" spans="1:15" s="7" customFormat="1" ht="14.4" customHeight="1">
      <c r="A117" s="14" t="s">
        <v>6</v>
      </c>
      <c r="B117" s="20">
        <f>H114+1</f>
        <v>240</v>
      </c>
      <c r="C117" s="20">
        <f t="shared" ref="C117:H117" si="35">B117+1</f>
        <v>241</v>
      </c>
      <c r="D117" s="20">
        <f t="shared" si="35"/>
        <v>242</v>
      </c>
      <c r="E117" s="20">
        <f t="shared" si="35"/>
        <v>243</v>
      </c>
      <c r="F117" s="20">
        <f t="shared" si="35"/>
        <v>244</v>
      </c>
      <c r="G117" s="30">
        <f t="shared" si="35"/>
        <v>245</v>
      </c>
      <c r="H117" s="34">
        <f t="shared" si="35"/>
        <v>246</v>
      </c>
      <c r="I117" s="38">
        <v>36</v>
      </c>
      <c r="J117" s="40"/>
      <c r="K117" s="40"/>
      <c r="L117" s="40"/>
      <c r="M117" s="40"/>
      <c r="N117" s="40"/>
      <c r="O117" s="26"/>
    </row>
    <row r="118" spans="1:15" s="7" customFormat="1" ht="14.4" customHeight="1">
      <c r="A118" s="14" t="s">
        <v>3</v>
      </c>
      <c r="B118" s="21"/>
      <c r="C118" s="21"/>
      <c r="D118" s="21"/>
      <c r="E118" s="21"/>
      <c r="F118" s="21"/>
      <c r="G118" s="31"/>
      <c r="H118" s="35"/>
      <c r="I118" s="39">
        <f>J118+K118</f>
        <v>0</v>
      </c>
      <c r="J118" s="41">
        <f>COUNTIFS(B118:H118,"○")+COUNTIFS(B118:H118,"◇")</f>
        <v>0</v>
      </c>
      <c r="K118" s="41">
        <f>COUNTIFS(B118:H118,"▲")</f>
        <v>0</v>
      </c>
      <c r="L118" s="44" t="str">
        <f>IF(I118=0,"－",K118/I118)</f>
        <v>－</v>
      </c>
      <c r="M118" s="46" t="str">
        <f>IF(L118&gt;=0.285,"○","×")</f>
        <v>○</v>
      </c>
      <c r="N118" s="49"/>
      <c r="O118" s="26"/>
    </row>
    <row r="119" spans="1:15" s="7" customFormat="1" ht="14.4" customHeight="1">
      <c r="A119" s="14" t="s">
        <v>10</v>
      </c>
      <c r="B119" s="21"/>
      <c r="C119" s="21"/>
      <c r="D119" s="21"/>
      <c r="E119" s="21"/>
      <c r="F119" s="21"/>
      <c r="G119" s="31"/>
      <c r="H119" s="35"/>
      <c r="I119" s="39">
        <f>J119+K119</f>
        <v>0</v>
      </c>
      <c r="J119" s="41">
        <f>COUNTIFS(B119:H119,"○")+COUNTIFS(B119:H119,"◇")</f>
        <v>0</v>
      </c>
      <c r="K119" s="41">
        <f>COUNTIFS(B119:H119,"▲")</f>
        <v>0</v>
      </c>
      <c r="L119" s="44" t="str">
        <f>IF(I119=0,"－",K119/I119)</f>
        <v>－</v>
      </c>
      <c r="M119" s="47" t="str">
        <f>IF(COUNTIF(B119:K119,"●"),"-",(IF(L119&gt;=0.285,"○","×")))</f>
        <v>○</v>
      </c>
      <c r="N119" s="50"/>
      <c r="O119" s="26"/>
    </row>
    <row r="120" spans="1:15" s="7" customFormat="1" ht="14.4" customHeight="1">
      <c r="A120" s="14" t="s">
        <v>6</v>
      </c>
      <c r="B120" s="20">
        <f>H117+1</f>
        <v>247</v>
      </c>
      <c r="C120" s="20">
        <f t="shared" ref="C120:H120" si="36">B120+1</f>
        <v>248</v>
      </c>
      <c r="D120" s="20">
        <f t="shared" si="36"/>
        <v>249</v>
      </c>
      <c r="E120" s="20">
        <f t="shared" si="36"/>
        <v>250</v>
      </c>
      <c r="F120" s="20">
        <f t="shared" si="36"/>
        <v>251</v>
      </c>
      <c r="G120" s="30">
        <f t="shared" si="36"/>
        <v>252</v>
      </c>
      <c r="H120" s="34">
        <f t="shared" si="36"/>
        <v>253</v>
      </c>
      <c r="I120" s="38">
        <v>37</v>
      </c>
      <c r="J120" s="40"/>
      <c r="K120" s="40"/>
      <c r="L120" s="40"/>
      <c r="M120" s="40"/>
      <c r="N120" s="40"/>
      <c r="O120" s="26"/>
    </row>
    <row r="121" spans="1:15" s="7" customFormat="1" ht="14.4" customHeight="1">
      <c r="A121" s="14" t="s">
        <v>3</v>
      </c>
      <c r="B121" s="21"/>
      <c r="C121" s="21"/>
      <c r="D121" s="21"/>
      <c r="E121" s="21"/>
      <c r="F121" s="21"/>
      <c r="G121" s="31"/>
      <c r="H121" s="35"/>
      <c r="I121" s="39">
        <f>J121+K121</f>
        <v>0</v>
      </c>
      <c r="J121" s="41">
        <f>COUNTIFS(B121:H121,"○")+COUNTIFS(B121:H121,"◇")</f>
        <v>0</v>
      </c>
      <c r="K121" s="41">
        <f>COUNTIFS(B121:H121,"▲")</f>
        <v>0</v>
      </c>
      <c r="L121" s="44" t="str">
        <f>IF(I121=0,"－",K121/I121)</f>
        <v>－</v>
      </c>
      <c r="M121" s="46" t="str">
        <f>IF(L121&gt;=0.285,"○","×")</f>
        <v>○</v>
      </c>
      <c r="N121" s="49"/>
      <c r="O121" s="26"/>
    </row>
    <row r="122" spans="1:15" s="7" customFormat="1" ht="14.4" customHeight="1">
      <c r="A122" s="14" t="s">
        <v>10</v>
      </c>
      <c r="B122" s="21"/>
      <c r="C122" s="21"/>
      <c r="D122" s="21"/>
      <c r="E122" s="21"/>
      <c r="F122" s="21"/>
      <c r="G122" s="31"/>
      <c r="H122" s="35"/>
      <c r="I122" s="39">
        <f>J122+K122</f>
        <v>0</v>
      </c>
      <c r="J122" s="41">
        <f>COUNTIFS(B122:H122,"○")+COUNTIFS(B122:H122,"◇")</f>
        <v>0</v>
      </c>
      <c r="K122" s="41">
        <f>COUNTIFS(B122:H122,"▲")</f>
        <v>0</v>
      </c>
      <c r="L122" s="44" t="str">
        <f>IF(I122=0,"－",K122/I122)</f>
        <v>－</v>
      </c>
      <c r="M122" s="47" t="str">
        <f>IF(COUNTIF(B122:K122,"●"),"-",(IF(L122&gt;=0.285,"○","×")))</f>
        <v>○</v>
      </c>
      <c r="N122" s="50"/>
      <c r="O122" s="26"/>
    </row>
    <row r="123" spans="1:15" s="7" customFormat="1" ht="14.4" customHeight="1">
      <c r="A123" s="14" t="s">
        <v>6</v>
      </c>
      <c r="B123" s="20">
        <f>H120+1</f>
        <v>254</v>
      </c>
      <c r="C123" s="20">
        <f t="shared" ref="C123:H123" si="37">B123+1</f>
        <v>255</v>
      </c>
      <c r="D123" s="20">
        <f t="shared" si="37"/>
        <v>256</v>
      </c>
      <c r="E123" s="20">
        <f t="shared" si="37"/>
        <v>257</v>
      </c>
      <c r="F123" s="20">
        <f t="shared" si="37"/>
        <v>258</v>
      </c>
      <c r="G123" s="30">
        <f t="shared" si="37"/>
        <v>259</v>
      </c>
      <c r="H123" s="34">
        <f t="shared" si="37"/>
        <v>260</v>
      </c>
      <c r="I123" s="38">
        <v>38</v>
      </c>
      <c r="J123" s="40"/>
      <c r="K123" s="40"/>
      <c r="L123" s="40"/>
      <c r="M123" s="40"/>
      <c r="N123" s="40"/>
      <c r="O123" s="26"/>
    </row>
    <row r="124" spans="1:15" s="7" customFormat="1" ht="14.4" customHeight="1">
      <c r="A124" s="14" t="s">
        <v>3</v>
      </c>
      <c r="B124" s="21"/>
      <c r="C124" s="21"/>
      <c r="D124" s="21"/>
      <c r="E124" s="21"/>
      <c r="F124" s="21"/>
      <c r="G124" s="31"/>
      <c r="H124" s="35"/>
      <c r="I124" s="39">
        <f>J124+K124</f>
        <v>0</v>
      </c>
      <c r="J124" s="41">
        <f>COUNTIFS(B124:H124,"○")+COUNTIFS(B124:H124,"◇")</f>
        <v>0</v>
      </c>
      <c r="K124" s="41">
        <f>COUNTIFS(B124:H124,"▲")</f>
        <v>0</v>
      </c>
      <c r="L124" s="44" t="str">
        <f>IF(I124=0,"－",K124/I124)</f>
        <v>－</v>
      </c>
      <c r="M124" s="46" t="str">
        <f>IF(L124&gt;=0.285,"○","×")</f>
        <v>○</v>
      </c>
      <c r="N124" s="49"/>
      <c r="O124" s="26"/>
    </row>
    <row r="125" spans="1:15" s="7" customFormat="1" ht="14.4" customHeight="1">
      <c r="A125" s="14" t="s">
        <v>10</v>
      </c>
      <c r="B125" s="21"/>
      <c r="C125" s="21"/>
      <c r="D125" s="21"/>
      <c r="E125" s="21"/>
      <c r="F125" s="21"/>
      <c r="G125" s="31"/>
      <c r="H125" s="35"/>
      <c r="I125" s="39">
        <f>J125+K125</f>
        <v>0</v>
      </c>
      <c r="J125" s="41">
        <f>COUNTIFS(B125:H125,"○")+COUNTIFS(B125:H125,"◇")</f>
        <v>0</v>
      </c>
      <c r="K125" s="41">
        <f>COUNTIFS(B125:H125,"▲")</f>
        <v>0</v>
      </c>
      <c r="L125" s="44" t="str">
        <f>IF(I125=0,"－",K125/I125)</f>
        <v>－</v>
      </c>
      <c r="M125" s="47" t="str">
        <f>IF(COUNTIF(B125:K125,"●"),"-",(IF(L125&gt;=0.285,"○","×")))</f>
        <v>○</v>
      </c>
      <c r="N125" s="50"/>
      <c r="O125" s="26"/>
    </row>
    <row r="126" spans="1:15" s="7" customFormat="1" ht="14.4" customHeight="1">
      <c r="A126" s="14" t="s">
        <v>6</v>
      </c>
      <c r="B126" s="20">
        <f>H123+1</f>
        <v>261</v>
      </c>
      <c r="C126" s="20">
        <f t="shared" ref="C126:H126" si="38">B126+1</f>
        <v>262</v>
      </c>
      <c r="D126" s="20">
        <f t="shared" si="38"/>
        <v>263</v>
      </c>
      <c r="E126" s="20">
        <f t="shared" si="38"/>
        <v>264</v>
      </c>
      <c r="F126" s="20">
        <f t="shared" si="38"/>
        <v>265</v>
      </c>
      <c r="G126" s="30">
        <f t="shared" si="38"/>
        <v>266</v>
      </c>
      <c r="H126" s="34">
        <f t="shared" si="38"/>
        <v>267</v>
      </c>
      <c r="I126" s="38">
        <v>39</v>
      </c>
      <c r="J126" s="40"/>
      <c r="K126" s="40"/>
      <c r="L126" s="40"/>
      <c r="M126" s="40"/>
      <c r="N126" s="40"/>
      <c r="O126" s="26"/>
    </row>
    <row r="127" spans="1:15" s="7" customFormat="1" ht="14.4" customHeight="1">
      <c r="A127" s="14" t="s">
        <v>3</v>
      </c>
      <c r="B127" s="21"/>
      <c r="C127" s="21"/>
      <c r="D127" s="21"/>
      <c r="E127" s="21"/>
      <c r="F127" s="21"/>
      <c r="G127" s="31"/>
      <c r="H127" s="35"/>
      <c r="I127" s="39">
        <f>J127+K127</f>
        <v>0</v>
      </c>
      <c r="J127" s="41">
        <f>COUNTIFS(B127:H127,"○")+COUNTIFS(B127:H127,"◇")</f>
        <v>0</v>
      </c>
      <c r="K127" s="41">
        <f>COUNTIFS(B127:H127,"▲")</f>
        <v>0</v>
      </c>
      <c r="L127" s="44" t="str">
        <f>IF(I127=0,"－",K127/I127)</f>
        <v>－</v>
      </c>
      <c r="M127" s="46" t="str">
        <f>IF(L127&gt;=0.285,"○","×")</f>
        <v>○</v>
      </c>
      <c r="N127" s="49"/>
      <c r="O127" s="26"/>
    </row>
    <row r="128" spans="1:15" s="7" customFormat="1" ht="14.4" customHeight="1">
      <c r="A128" s="14" t="s">
        <v>10</v>
      </c>
      <c r="B128" s="21"/>
      <c r="C128" s="21"/>
      <c r="D128" s="21"/>
      <c r="E128" s="21"/>
      <c r="F128" s="21"/>
      <c r="G128" s="31"/>
      <c r="H128" s="35"/>
      <c r="I128" s="39">
        <f>J128+K128</f>
        <v>0</v>
      </c>
      <c r="J128" s="41">
        <f>COUNTIFS(B128:H128,"○")+COUNTIFS(B128:H128,"◇")</f>
        <v>0</v>
      </c>
      <c r="K128" s="41">
        <f>COUNTIFS(B128:H128,"▲")</f>
        <v>0</v>
      </c>
      <c r="L128" s="44" t="str">
        <f>IF(I128=0,"－",K128/I128)</f>
        <v>－</v>
      </c>
      <c r="M128" s="47" t="str">
        <f>IF(COUNTIF(B128:K128,"●"),"-",(IF(L128&gt;=0.285,"○","×")))</f>
        <v>○</v>
      </c>
      <c r="N128" s="50"/>
      <c r="O128" s="26"/>
    </row>
    <row r="129" spans="1:15" s="7" customFormat="1" ht="14.4" customHeight="1">
      <c r="A129" s="14" t="s">
        <v>6</v>
      </c>
      <c r="B129" s="20">
        <f>H126+1</f>
        <v>268</v>
      </c>
      <c r="C129" s="20">
        <f t="shared" ref="C129:H129" si="39">B129+1</f>
        <v>269</v>
      </c>
      <c r="D129" s="20">
        <f t="shared" si="39"/>
        <v>270</v>
      </c>
      <c r="E129" s="20">
        <f t="shared" si="39"/>
        <v>271</v>
      </c>
      <c r="F129" s="20">
        <f t="shared" si="39"/>
        <v>272</v>
      </c>
      <c r="G129" s="30">
        <f t="shared" si="39"/>
        <v>273</v>
      </c>
      <c r="H129" s="34">
        <f t="shared" si="39"/>
        <v>274</v>
      </c>
      <c r="I129" s="38">
        <v>40</v>
      </c>
      <c r="J129" s="40"/>
      <c r="K129" s="40"/>
      <c r="L129" s="40"/>
      <c r="M129" s="40"/>
      <c r="N129" s="40"/>
      <c r="O129" s="26"/>
    </row>
    <row r="130" spans="1:15" s="7" customFormat="1" ht="14.4" customHeight="1">
      <c r="A130" s="14" t="s">
        <v>3</v>
      </c>
      <c r="B130" s="21"/>
      <c r="C130" s="21"/>
      <c r="D130" s="21"/>
      <c r="E130" s="21"/>
      <c r="F130" s="21"/>
      <c r="G130" s="31"/>
      <c r="H130" s="35"/>
      <c r="I130" s="39">
        <f>J130+K130</f>
        <v>0</v>
      </c>
      <c r="J130" s="41">
        <f>COUNTIFS(B130:H130,"○")+COUNTIFS(B130:H130,"◇")</f>
        <v>0</v>
      </c>
      <c r="K130" s="41">
        <f>COUNTIFS(B130:H130,"▲")</f>
        <v>0</v>
      </c>
      <c r="L130" s="44" t="str">
        <f>IF(I130=0,"－",K130/I130)</f>
        <v>－</v>
      </c>
      <c r="M130" s="46" t="str">
        <f>IF(L130&gt;=0.285,"○","×")</f>
        <v>○</v>
      </c>
      <c r="N130" s="49"/>
      <c r="O130" s="26"/>
    </row>
    <row r="131" spans="1:15" s="7" customFormat="1" ht="14.4" customHeight="1">
      <c r="A131" s="14" t="s">
        <v>10</v>
      </c>
      <c r="B131" s="21"/>
      <c r="C131" s="21"/>
      <c r="D131" s="21"/>
      <c r="E131" s="21"/>
      <c r="F131" s="21"/>
      <c r="G131" s="31"/>
      <c r="H131" s="35"/>
      <c r="I131" s="39">
        <f>J131+K131</f>
        <v>0</v>
      </c>
      <c r="J131" s="41">
        <f>COUNTIFS(B131:H131,"○")+COUNTIFS(B131:H131,"◇")</f>
        <v>0</v>
      </c>
      <c r="K131" s="41">
        <f>COUNTIFS(B131:H131,"▲")</f>
        <v>0</v>
      </c>
      <c r="L131" s="44" t="str">
        <f>IF(I131=0,"－",K131/I131)</f>
        <v>－</v>
      </c>
      <c r="M131" s="47" t="str">
        <f>IF(COUNTIF(B131:K131,"●"),"-",(IF(L131&gt;=0.285,"○","×")))</f>
        <v>○</v>
      </c>
      <c r="N131" s="50"/>
      <c r="O131" s="26"/>
    </row>
    <row r="132" spans="1:15" s="7" customFormat="1" ht="14.4" customHeight="1">
      <c r="A132" s="14" t="s">
        <v>6</v>
      </c>
      <c r="B132" s="20">
        <f>H129+1</f>
        <v>275</v>
      </c>
      <c r="C132" s="20">
        <f t="shared" ref="C132:H132" si="40">B132+1</f>
        <v>276</v>
      </c>
      <c r="D132" s="20">
        <f t="shared" si="40"/>
        <v>277</v>
      </c>
      <c r="E132" s="20">
        <f t="shared" si="40"/>
        <v>278</v>
      </c>
      <c r="F132" s="20">
        <f t="shared" si="40"/>
        <v>279</v>
      </c>
      <c r="G132" s="30">
        <f t="shared" si="40"/>
        <v>280</v>
      </c>
      <c r="H132" s="34">
        <f t="shared" si="40"/>
        <v>281</v>
      </c>
      <c r="I132" s="38">
        <v>41</v>
      </c>
      <c r="J132" s="40"/>
      <c r="K132" s="40"/>
      <c r="L132" s="40"/>
      <c r="M132" s="40"/>
      <c r="N132" s="40"/>
      <c r="O132" s="26"/>
    </row>
    <row r="133" spans="1:15" s="7" customFormat="1" ht="14.4" customHeight="1">
      <c r="A133" s="14" t="s">
        <v>3</v>
      </c>
      <c r="B133" s="21"/>
      <c r="C133" s="21"/>
      <c r="D133" s="21"/>
      <c r="E133" s="21"/>
      <c r="F133" s="21"/>
      <c r="G133" s="31"/>
      <c r="H133" s="35"/>
      <c r="I133" s="39">
        <f>J133+K133</f>
        <v>0</v>
      </c>
      <c r="J133" s="41">
        <f>COUNTIFS(B133:H133,"○")+COUNTIFS(B133:H133,"◇")</f>
        <v>0</v>
      </c>
      <c r="K133" s="41">
        <f>COUNTIFS(B133:H133,"▲")</f>
        <v>0</v>
      </c>
      <c r="L133" s="44" t="str">
        <f>IF(I133=0,"－",K133/I133)</f>
        <v>－</v>
      </c>
      <c r="M133" s="46" t="str">
        <f>IF(L133&gt;=0.285,"○","×")</f>
        <v>○</v>
      </c>
      <c r="N133" s="49"/>
      <c r="O133" s="26"/>
    </row>
    <row r="134" spans="1:15" s="7" customFormat="1" ht="14.4" customHeight="1">
      <c r="A134" s="14" t="s">
        <v>10</v>
      </c>
      <c r="B134" s="21"/>
      <c r="C134" s="21"/>
      <c r="D134" s="21"/>
      <c r="E134" s="21"/>
      <c r="F134" s="21"/>
      <c r="G134" s="31"/>
      <c r="H134" s="35"/>
      <c r="I134" s="39">
        <f>J134+K134</f>
        <v>0</v>
      </c>
      <c r="J134" s="41">
        <f>COUNTIFS(B134:H134,"○")+COUNTIFS(B134:H134,"◇")</f>
        <v>0</v>
      </c>
      <c r="K134" s="41">
        <f>COUNTIFS(B134:H134,"▲")</f>
        <v>0</v>
      </c>
      <c r="L134" s="44" t="str">
        <f>IF(I134=0,"－",K134/I134)</f>
        <v>－</v>
      </c>
      <c r="M134" s="47" t="str">
        <f>IF(COUNTIF(B134:K134,"●"),"-",(IF(L134&gt;=0.285,"○","×")))</f>
        <v>○</v>
      </c>
      <c r="N134" s="50"/>
      <c r="O134" s="26"/>
    </row>
    <row r="135" spans="1:15" s="7" customFormat="1" ht="14.4" customHeight="1">
      <c r="A135" s="14" t="s">
        <v>6</v>
      </c>
      <c r="B135" s="20">
        <f>H132+1</f>
        <v>282</v>
      </c>
      <c r="C135" s="20">
        <f t="shared" ref="C135:H135" si="41">B135+1</f>
        <v>283</v>
      </c>
      <c r="D135" s="20">
        <f t="shared" si="41"/>
        <v>284</v>
      </c>
      <c r="E135" s="20">
        <f t="shared" si="41"/>
        <v>285</v>
      </c>
      <c r="F135" s="20">
        <f t="shared" si="41"/>
        <v>286</v>
      </c>
      <c r="G135" s="30">
        <f t="shared" si="41"/>
        <v>287</v>
      </c>
      <c r="H135" s="34">
        <f t="shared" si="41"/>
        <v>288</v>
      </c>
      <c r="I135" s="38">
        <v>42</v>
      </c>
      <c r="J135" s="40"/>
      <c r="K135" s="40"/>
      <c r="L135" s="40"/>
      <c r="M135" s="40"/>
      <c r="N135" s="40"/>
      <c r="O135" s="26"/>
    </row>
    <row r="136" spans="1:15" s="7" customFormat="1" ht="14.4" customHeight="1">
      <c r="A136" s="14" t="s">
        <v>3</v>
      </c>
      <c r="B136" s="21"/>
      <c r="C136" s="21"/>
      <c r="D136" s="21"/>
      <c r="E136" s="21"/>
      <c r="F136" s="21"/>
      <c r="G136" s="31"/>
      <c r="H136" s="35"/>
      <c r="I136" s="39">
        <f>J136+K136</f>
        <v>0</v>
      </c>
      <c r="J136" s="41">
        <f>COUNTIFS(B136:H136,"○")+COUNTIFS(B136:H136,"◇")</f>
        <v>0</v>
      </c>
      <c r="K136" s="41">
        <f>COUNTIFS(B136:H136,"▲")</f>
        <v>0</v>
      </c>
      <c r="L136" s="44" t="str">
        <f>IF(I136=0,"－",K136/I136)</f>
        <v>－</v>
      </c>
      <c r="M136" s="46" t="str">
        <f>IF(L136&gt;=0.285,"○","×")</f>
        <v>○</v>
      </c>
      <c r="N136" s="49"/>
      <c r="O136" s="26"/>
    </row>
    <row r="137" spans="1:15" s="7" customFormat="1" ht="14.4" customHeight="1">
      <c r="A137" s="14" t="s">
        <v>10</v>
      </c>
      <c r="B137" s="21"/>
      <c r="C137" s="21"/>
      <c r="D137" s="21"/>
      <c r="E137" s="21"/>
      <c r="F137" s="21"/>
      <c r="G137" s="31"/>
      <c r="H137" s="35"/>
      <c r="I137" s="39">
        <f>J137+K137</f>
        <v>0</v>
      </c>
      <c r="J137" s="41">
        <f>COUNTIFS(B137:H137,"○")+COUNTIFS(B137:H137,"◇")</f>
        <v>0</v>
      </c>
      <c r="K137" s="41">
        <f>COUNTIFS(B137:H137,"▲")</f>
        <v>0</v>
      </c>
      <c r="L137" s="44" t="str">
        <f>IF(I137=0,"－",K137/I137)</f>
        <v>－</v>
      </c>
      <c r="M137" s="47" t="str">
        <f>IF(COUNTIF(B137:K137,"●"),"-",(IF(L137&gt;=0.285,"○","×")))</f>
        <v>○</v>
      </c>
      <c r="N137" s="50"/>
      <c r="O137" s="26"/>
    </row>
    <row r="138" spans="1:15" s="7" customFormat="1" ht="14.4" customHeight="1">
      <c r="A138" s="14" t="s">
        <v>6</v>
      </c>
      <c r="B138" s="20">
        <f>H135+1</f>
        <v>289</v>
      </c>
      <c r="C138" s="20">
        <f t="shared" ref="C138:H138" si="42">B138+1</f>
        <v>290</v>
      </c>
      <c r="D138" s="20">
        <f t="shared" si="42"/>
        <v>291</v>
      </c>
      <c r="E138" s="20">
        <f t="shared" si="42"/>
        <v>292</v>
      </c>
      <c r="F138" s="20">
        <f t="shared" si="42"/>
        <v>293</v>
      </c>
      <c r="G138" s="30">
        <f t="shared" si="42"/>
        <v>294</v>
      </c>
      <c r="H138" s="34">
        <f t="shared" si="42"/>
        <v>295</v>
      </c>
      <c r="I138" s="38">
        <v>43</v>
      </c>
      <c r="J138" s="40"/>
      <c r="K138" s="40"/>
      <c r="L138" s="40"/>
      <c r="M138" s="40"/>
      <c r="N138" s="40"/>
      <c r="O138" s="26"/>
    </row>
    <row r="139" spans="1:15" s="7" customFormat="1" ht="14.4" customHeight="1">
      <c r="A139" s="14" t="s">
        <v>3</v>
      </c>
      <c r="B139" s="21"/>
      <c r="C139" s="21"/>
      <c r="D139" s="21"/>
      <c r="E139" s="21"/>
      <c r="F139" s="21"/>
      <c r="G139" s="31"/>
      <c r="H139" s="35"/>
      <c r="I139" s="39">
        <f>J139+K139</f>
        <v>0</v>
      </c>
      <c r="J139" s="41">
        <f>COUNTIFS(B139:H139,"○")+COUNTIFS(B139:H139,"◇")</f>
        <v>0</v>
      </c>
      <c r="K139" s="41">
        <f>COUNTIFS(B139:H139,"▲")</f>
        <v>0</v>
      </c>
      <c r="L139" s="44" t="str">
        <f>IF(I139=0,"－",K139/I139)</f>
        <v>－</v>
      </c>
      <c r="M139" s="46" t="str">
        <f>IF(L139&gt;=0.285,"○","×")</f>
        <v>○</v>
      </c>
      <c r="N139" s="49"/>
      <c r="O139" s="26"/>
    </row>
    <row r="140" spans="1:15" s="7" customFormat="1" ht="14.4" customHeight="1">
      <c r="A140" s="14" t="s">
        <v>10</v>
      </c>
      <c r="B140" s="21"/>
      <c r="C140" s="21"/>
      <c r="D140" s="21"/>
      <c r="E140" s="21"/>
      <c r="F140" s="21"/>
      <c r="G140" s="31"/>
      <c r="H140" s="35"/>
      <c r="I140" s="39">
        <f>J140+K140</f>
        <v>0</v>
      </c>
      <c r="J140" s="41">
        <f>COUNTIFS(B140:H140,"○")+COUNTIFS(B140:H140,"◇")</f>
        <v>0</v>
      </c>
      <c r="K140" s="41">
        <f>COUNTIFS(B140:H140,"▲")</f>
        <v>0</v>
      </c>
      <c r="L140" s="44" t="str">
        <f>IF(I140=0,"－",K140/I140)</f>
        <v>－</v>
      </c>
      <c r="M140" s="47" t="str">
        <f>IF(COUNTIF(B140:K140,"●"),"-",(IF(L140&gt;=0.285,"○","×")))</f>
        <v>○</v>
      </c>
      <c r="N140" s="50"/>
      <c r="O140" s="26"/>
    </row>
    <row r="141" spans="1:15" s="7" customFormat="1" ht="14.4" customHeight="1">
      <c r="A141" s="14" t="s">
        <v>6</v>
      </c>
      <c r="B141" s="20">
        <f>H138+1</f>
        <v>296</v>
      </c>
      <c r="C141" s="20">
        <f t="shared" ref="C141:H141" si="43">B141+1</f>
        <v>297</v>
      </c>
      <c r="D141" s="20">
        <f t="shared" si="43"/>
        <v>298</v>
      </c>
      <c r="E141" s="20">
        <f t="shared" si="43"/>
        <v>299</v>
      </c>
      <c r="F141" s="20">
        <f t="shared" si="43"/>
        <v>300</v>
      </c>
      <c r="G141" s="30">
        <f t="shared" si="43"/>
        <v>301</v>
      </c>
      <c r="H141" s="34">
        <f t="shared" si="43"/>
        <v>302</v>
      </c>
      <c r="I141" s="38">
        <v>44</v>
      </c>
      <c r="J141" s="40"/>
      <c r="K141" s="40"/>
      <c r="L141" s="40"/>
      <c r="M141" s="40"/>
      <c r="N141" s="40"/>
      <c r="O141" s="26"/>
    </row>
    <row r="142" spans="1:15" s="7" customFormat="1" ht="14.4" customHeight="1">
      <c r="A142" s="14" t="s">
        <v>3</v>
      </c>
      <c r="B142" s="21"/>
      <c r="C142" s="21"/>
      <c r="D142" s="21"/>
      <c r="E142" s="21"/>
      <c r="F142" s="21"/>
      <c r="G142" s="31"/>
      <c r="H142" s="35"/>
      <c r="I142" s="39">
        <f>J142+K142</f>
        <v>0</v>
      </c>
      <c r="J142" s="41">
        <f>COUNTIFS(B142:H142,"○")+COUNTIFS(B142:H142,"◇")</f>
        <v>0</v>
      </c>
      <c r="K142" s="41">
        <f>COUNTIFS(B142:H142,"▲")</f>
        <v>0</v>
      </c>
      <c r="L142" s="44" t="str">
        <f>IF(I142=0,"－",K142/I142)</f>
        <v>－</v>
      </c>
      <c r="M142" s="46" t="str">
        <f>IF(L142&gt;=0.285,"○","×")</f>
        <v>○</v>
      </c>
      <c r="N142" s="49"/>
      <c r="O142" s="26"/>
    </row>
    <row r="143" spans="1:15" s="7" customFormat="1" ht="14.4" customHeight="1">
      <c r="A143" s="14" t="s">
        <v>10</v>
      </c>
      <c r="B143" s="21"/>
      <c r="C143" s="21"/>
      <c r="D143" s="21"/>
      <c r="E143" s="21"/>
      <c r="F143" s="21"/>
      <c r="G143" s="31"/>
      <c r="H143" s="35"/>
      <c r="I143" s="39">
        <f>J143+K143</f>
        <v>0</v>
      </c>
      <c r="J143" s="41">
        <f>COUNTIFS(B143:H143,"○")+COUNTIFS(B143:H143,"◇")</f>
        <v>0</v>
      </c>
      <c r="K143" s="41">
        <f>COUNTIFS(B143:H143,"▲")</f>
        <v>0</v>
      </c>
      <c r="L143" s="44" t="str">
        <f>IF(I143=0,"－",K143/I143)</f>
        <v>－</v>
      </c>
      <c r="M143" s="47" t="str">
        <f>IF(COUNTIF(B143:K143,"●"),"-",(IF(L143&gt;=0.285,"○","×")))</f>
        <v>○</v>
      </c>
      <c r="N143" s="50"/>
      <c r="O143" s="26"/>
    </row>
    <row r="144" spans="1:15" s="7" customFormat="1" ht="14.4" customHeight="1">
      <c r="A144" s="14" t="s">
        <v>6</v>
      </c>
      <c r="B144" s="20">
        <f>H141+1</f>
        <v>303</v>
      </c>
      <c r="C144" s="20">
        <f t="shared" ref="C144:H144" si="44">B144+1</f>
        <v>304</v>
      </c>
      <c r="D144" s="20">
        <f t="shared" si="44"/>
        <v>305</v>
      </c>
      <c r="E144" s="20">
        <f t="shared" si="44"/>
        <v>306</v>
      </c>
      <c r="F144" s="20">
        <f t="shared" si="44"/>
        <v>307</v>
      </c>
      <c r="G144" s="30">
        <f t="shared" si="44"/>
        <v>308</v>
      </c>
      <c r="H144" s="34">
        <f t="shared" si="44"/>
        <v>309</v>
      </c>
      <c r="I144" s="38">
        <v>45</v>
      </c>
      <c r="J144" s="40"/>
      <c r="K144" s="40"/>
      <c r="L144" s="40"/>
      <c r="M144" s="40"/>
      <c r="N144" s="40"/>
      <c r="O144" s="26"/>
    </row>
    <row r="145" spans="1:15" s="7" customFormat="1" ht="14.4" customHeight="1">
      <c r="A145" s="14" t="s">
        <v>3</v>
      </c>
      <c r="B145" s="21"/>
      <c r="C145" s="21"/>
      <c r="D145" s="21"/>
      <c r="E145" s="21"/>
      <c r="F145" s="21"/>
      <c r="G145" s="31"/>
      <c r="H145" s="35"/>
      <c r="I145" s="39">
        <f>J145+K145</f>
        <v>0</v>
      </c>
      <c r="J145" s="41">
        <f>COUNTIFS(B145:H145,"○")+COUNTIFS(B145:H145,"◇")</f>
        <v>0</v>
      </c>
      <c r="K145" s="41">
        <f>COUNTIFS(B145:H145,"▲")</f>
        <v>0</v>
      </c>
      <c r="L145" s="44" t="str">
        <f>IF(I145=0,"－",K145/I145)</f>
        <v>－</v>
      </c>
      <c r="M145" s="46" t="str">
        <f>IF(L145&gt;=0.285,"○","×")</f>
        <v>○</v>
      </c>
      <c r="N145" s="49"/>
      <c r="O145" s="26"/>
    </row>
    <row r="146" spans="1:15" s="7" customFormat="1" ht="14.4" customHeight="1">
      <c r="A146" s="14" t="s">
        <v>10</v>
      </c>
      <c r="B146" s="21"/>
      <c r="C146" s="21"/>
      <c r="D146" s="21"/>
      <c r="E146" s="21"/>
      <c r="F146" s="21"/>
      <c r="G146" s="31"/>
      <c r="H146" s="35"/>
      <c r="I146" s="39">
        <f>J146+K146</f>
        <v>0</v>
      </c>
      <c r="J146" s="41">
        <f>COUNTIFS(B146:H146,"○")+COUNTIFS(B146:H146,"◇")</f>
        <v>0</v>
      </c>
      <c r="K146" s="41">
        <f>COUNTIFS(B146:H146,"▲")</f>
        <v>0</v>
      </c>
      <c r="L146" s="44" t="str">
        <f>IF(I146=0,"－",K146/I146)</f>
        <v>－</v>
      </c>
      <c r="M146" s="47" t="str">
        <f>IF(COUNTIF(B146:K146,"●"),"-",(IF(L146&gt;=0.285,"○","×")))</f>
        <v>○</v>
      </c>
      <c r="N146" s="50"/>
      <c r="O146" s="26"/>
    </row>
    <row r="147" spans="1:15" s="7" customFormat="1" ht="14.4" customHeight="1">
      <c r="A147" s="14" t="s">
        <v>6</v>
      </c>
      <c r="B147" s="20">
        <f>H144+1</f>
        <v>310</v>
      </c>
      <c r="C147" s="20">
        <f t="shared" ref="C147:H147" si="45">B147+1</f>
        <v>311</v>
      </c>
      <c r="D147" s="20">
        <f t="shared" si="45"/>
        <v>312</v>
      </c>
      <c r="E147" s="20">
        <f t="shared" si="45"/>
        <v>313</v>
      </c>
      <c r="F147" s="20">
        <f t="shared" si="45"/>
        <v>314</v>
      </c>
      <c r="G147" s="30">
        <f t="shared" si="45"/>
        <v>315</v>
      </c>
      <c r="H147" s="34">
        <f t="shared" si="45"/>
        <v>316</v>
      </c>
      <c r="I147" s="38">
        <v>46</v>
      </c>
      <c r="J147" s="40"/>
      <c r="K147" s="40"/>
      <c r="L147" s="40"/>
      <c r="M147" s="40"/>
      <c r="N147" s="40"/>
      <c r="O147" s="26"/>
    </row>
    <row r="148" spans="1:15" s="7" customFormat="1" ht="14.4" customHeight="1">
      <c r="A148" s="14" t="s">
        <v>3</v>
      </c>
      <c r="B148" s="21"/>
      <c r="C148" s="21"/>
      <c r="D148" s="21"/>
      <c r="E148" s="21"/>
      <c r="F148" s="21"/>
      <c r="G148" s="31"/>
      <c r="H148" s="35"/>
      <c r="I148" s="39">
        <f>J148+K148</f>
        <v>0</v>
      </c>
      <c r="J148" s="41">
        <f>COUNTIFS(B148:H148,"○")+COUNTIFS(B148:H148,"◇")</f>
        <v>0</v>
      </c>
      <c r="K148" s="41">
        <f>COUNTIFS(B148:H148,"▲")</f>
        <v>0</v>
      </c>
      <c r="L148" s="44" t="str">
        <f>IF(I148=0,"－",K148/I148)</f>
        <v>－</v>
      </c>
      <c r="M148" s="46" t="str">
        <f>IF(L148&gt;=0.285,"○","×")</f>
        <v>○</v>
      </c>
      <c r="N148" s="49"/>
      <c r="O148" s="26"/>
    </row>
    <row r="149" spans="1:15" s="7" customFormat="1" ht="14.4" customHeight="1">
      <c r="A149" s="14" t="s">
        <v>10</v>
      </c>
      <c r="B149" s="21"/>
      <c r="C149" s="21"/>
      <c r="D149" s="21"/>
      <c r="E149" s="21"/>
      <c r="F149" s="21"/>
      <c r="G149" s="31"/>
      <c r="H149" s="35"/>
      <c r="I149" s="39">
        <f>J149+K149</f>
        <v>0</v>
      </c>
      <c r="J149" s="41">
        <f>COUNTIFS(B149:H149,"○")+COUNTIFS(B149:H149,"◇")</f>
        <v>0</v>
      </c>
      <c r="K149" s="41">
        <f>COUNTIFS(B149:H149,"▲")</f>
        <v>0</v>
      </c>
      <c r="L149" s="44" t="str">
        <f>IF(I149=0,"－",K149/I149)</f>
        <v>－</v>
      </c>
      <c r="M149" s="47" t="str">
        <f>IF(COUNTIF(B149:K149,"●"),"-",(IF(L149&gt;=0.285,"○","×")))</f>
        <v>○</v>
      </c>
      <c r="N149" s="50"/>
      <c r="O149" s="26"/>
    </row>
    <row r="150" spans="1:15" s="7" customFormat="1" ht="14.4" customHeight="1">
      <c r="A150" s="14" t="s">
        <v>6</v>
      </c>
      <c r="B150" s="20">
        <f>H147+1</f>
        <v>317</v>
      </c>
      <c r="C150" s="20">
        <f t="shared" ref="C150:H150" si="46">B150+1</f>
        <v>318</v>
      </c>
      <c r="D150" s="20">
        <f t="shared" si="46"/>
        <v>319</v>
      </c>
      <c r="E150" s="20">
        <f t="shared" si="46"/>
        <v>320</v>
      </c>
      <c r="F150" s="20">
        <f t="shared" si="46"/>
        <v>321</v>
      </c>
      <c r="G150" s="30">
        <f t="shared" si="46"/>
        <v>322</v>
      </c>
      <c r="H150" s="34">
        <f t="shared" si="46"/>
        <v>323</v>
      </c>
      <c r="I150" s="38">
        <v>47</v>
      </c>
      <c r="J150" s="40"/>
      <c r="K150" s="40"/>
      <c r="L150" s="40"/>
      <c r="M150" s="40"/>
      <c r="N150" s="40"/>
      <c r="O150" s="26"/>
    </row>
    <row r="151" spans="1:15" s="7" customFormat="1" ht="14.4" customHeight="1">
      <c r="A151" s="14" t="s">
        <v>3</v>
      </c>
      <c r="B151" s="21"/>
      <c r="C151" s="21"/>
      <c r="D151" s="21"/>
      <c r="E151" s="21"/>
      <c r="F151" s="21"/>
      <c r="G151" s="31"/>
      <c r="H151" s="35"/>
      <c r="I151" s="39">
        <f>J151+K151</f>
        <v>0</v>
      </c>
      <c r="J151" s="41">
        <f>COUNTIFS(B151:H151,"○")+COUNTIFS(B151:H151,"◇")</f>
        <v>0</v>
      </c>
      <c r="K151" s="41">
        <f>COUNTIFS(B151:H151,"▲")</f>
        <v>0</v>
      </c>
      <c r="L151" s="44" t="str">
        <f>IF(I151=0,"－",K151/I151)</f>
        <v>－</v>
      </c>
      <c r="M151" s="46" t="str">
        <f>IF(L151&gt;=0.285,"○","×")</f>
        <v>○</v>
      </c>
      <c r="N151" s="49"/>
      <c r="O151" s="26"/>
    </row>
    <row r="152" spans="1:15" s="7" customFormat="1" ht="14.4" customHeight="1">
      <c r="A152" s="14" t="s">
        <v>10</v>
      </c>
      <c r="B152" s="21"/>
      <c r="C152" s="21"/>
      <c r="D152" s="21"/>
      <c r="E152" s="21"/>
      <c r="F152" s="21"/>
      <c r="G152" s="31"/>
      <c r="H152" s="35"/>
      <c r="I152" s="39">
        <f>J152+K152</f>
        <v>0</v>
      </c>
      <c r="J152" s="41">
        <f>COUNTIFS(B152:H152,"○")+COUNTIFS(B152:H152,"◇")</f>
        <v>0</v>
      </c>
      <c r="K152" s="41">
        <f>COUNTIFS(B152:H152,"▲")</f>
        <v>0</v>
      </c>
      <c r="L152" s="44" t="str">
        <f>IF(I152=0,"－",K152/I152)</f>
        <v>－</v>
      </c>
      <c r="M152" s="47" t="str">
        <f>IF(COUNTIF(B152:K152,"●"),"-",(IF(L152&gt;=0.285,"○","×")))</f>
        <v>○</v>
      </c>
      <c r="N152" s="50"/>
      <c r="O152" s="26"/>
    </row>
    <row r="153" spans="1:15" s="7" customFormat="1" ht="14.4" customHeight="1">
      <c r="A153" s="14" t="s">
        <v>6</v>
      </c>
      <c r="B153" s="20">
        <f>H150+1</f>
        <v>324</v>
      </c>
      <c r="C153" s="20">
        <f t="shared" ref="C153:H153" si="47">B153+1</f>
        <v>325</v>
      </c>
      <c r="D153" s="20">
        <f t="shared" si="47"/>
        <v>326</v>
      </c>
      <c r="E153" s="20">
        <f t="shared" si="47"/>
        <v>327</v>
      </c>
      <c r="F153" s="20">
        <f t="shared" si="47"/>
        <v>328</v>
      </c>
      <c r="G153" s="30">
        <f t="shared" si="47"/>
        <v>329</v>
      </c>
      <c r="H153" s="34">
        <f t="shared" si="47"/>
        <v>330</v>
      </c>
      <c r="I153" s="38">
        <v>48</v>
      </c>
      <c r="J153" s="40"/>
      <c r="K153" s="40"/>
      <c r="L153" s="40"/>
      <c r="M153" s="40"/>
      <c r="N153" s="40"/>
      <c r="O153" s="26"/>
    </row>
    <row r="154" spans="1:15" s="7" customFormat="1" ht="14.4" customHeight="1">
      <c r="A154" s="14" t="s">
        <v>3</v>
      </c>
      <c r="B154" s="21"/>
      <c r="C154" s="21"/>
      <c r="D154" s="21"/>
      <c r="E154" s="21"/>
      <c r="F154" s="21"/>
      <c r="G154" s="31"/>
      <c r="H154" s="35"/>
      <c r="I154" s="39">
        <f>J154+K154</f>
        <v>0</v>
      </c>
      <c r="J154" s="41">
        <f>COUNTIFS(B154:H154,"○")+COUNTIFS(B154:H154,"◇")</f>
        <v>0</v>
      </c>
      <c r="K154" s="41">
        <f>COUNTIFS(B154:H154,"▲")</f>
        <v>0</v>
      </c>
      <c r="L154" s="44" t="str">
        <f>IF(I154=0,"－",K154/I154)</f>
        <v>－</v>
      </c>
      <c r="M154" s="46" t="str">
        <f>IF(L154&gt;=0.285,"○","×")</f>
        <v>○</v>
      </c>
      <c r="N154" s="49"/>
      <c r="O154" s="26"/>
    </row>
    <row r="155" spans="1:15" s="7" customFormat="1" ht="14.4" customHeight="1">
      <c r="A155" s="14" t="s">
        <v>10</v>
      </c>
      <c r="B155" s="21"/>
      <c r="C155" s="21"/>
      <c r="D155" s="21"/>
      <c r="E155" s="21"/>
      <c r="F155" s="21"/>
      <c r="G155" s="31"/>
      <c r="H155" s="35"/>
      <c r="I155" s="39">
        <f>J155+K155</f>
        <v>0</v>
      </c>
      <c r="J155" s="41">
        <f>COUNTIFS(B155:H155,"○")+COUNTIFS(B155:H155,"◇")</f>
        <v>0</v>
      </c>
      <c r="K155" s="41">
        <f>COUNTIFS(B155:H155,"▲")</f>
        <v>0</v>
      </c>
      <c r="L155" s="44" t="str">
        <f>IF(I155=0,"－",K155/I155)</f>
        <v>－</v>
      </c>
      <c r="M155" s="47" t="str">
        <f>IF(COUNTIF(B155:K155,"●"),"-",(IF(L155&gt;=0.285,"○","×")))</f>
        <v>○</v>
      </c>
      <c r="N155" s="50"/>
      <c r="O155" s="26"/>
    </row>
    <row r="156" spans="1:15" s="7" customFormat="1" ht="14.4" customHeight="1">
      <c r="A156" s="14" t="s">
        <v>6</v>
      </c>
      <c r="B156" s="20">
        <f>H153+1</f>
        <v>331</v>
      </c>
      <c r="C156" s="20">
        <f t="shared" ref="C156:H156" si="48">B156+1</f>
        <v>332</v>
      </c>
      <c r="D156" s="20">
        <f t="shared" si="48"/>
        <v>333</v>
      </c>
      <c r="E156" s="20">
        <f t="shared" si="48"/>
        <v>334</v>
      </c>
      <c r="F156" s="20">
        <f t="shared" si="48"/>
        <v>335</v>
      </c>
      <c r="G156" s="30">
        <f t="shared" si="48"/>
        <v>336</v>
      </c>
      <c r="H156" s="34">
        <f t="shared" si="48"/>
        <v>337</v>
      </c>
      <c r="I156" s="38">
        <v>49</v>
      </c>
      <c r="J156" s="40"/>
      <c r="K156" s="40"/>
      <c r="L156" s="40"/>
      <c r="M156" s="40"/>
      <c r="N156" s="40"/>
      <c r="O156" s="26"/>
    </row>
    <row r="157" spans="1:15" s="7" customFormat="1" ht="14.4" customHeight="1">
      <c r="A157" s="14" t="s">
        <v>3</v>
      </c>
      <c r="B157" s="21"/>
      <c r="C157" s="21"/>
      <c r="D157" s="21"/>
      <c r="E157" s="21"/>
      <c r="F157" s="21"/>
      <c r="G157" s="31"/>
      <c r="H157" s="35"/>
      <c r="I157" s="39">
        <f>J157+K157</f>
        <v>0</v>
      </c>
      <c r="J157" s="41">
        <f>COUNTIFS(B157:H157,"○")+COUNTIFS(B157:H157,"◇")</f>
        <v>0</v>
      </c>
      <c r="K157" s="41">
        <f>COUNTIFS(B157:H157,"▲")</f>
        <v>0</v>
      </c>
      <c r="L157" s="44" t="str">
        <f>IF(I157=0,"－",K157/I157)</f>
        <v>－</v>
      </c>
      <c r="M157" s="46" t="str">
        <f>IF(L157&gt;=0.285,"○","×")</f>
        <v>○</v>
      </c>
      <c r="N157" s="49"/>
      <c r="O157" s="26"/>
    </row>
    <row r="158" spans="1:15" s="7" customFormat="1" ht="14.4" customHeight="1">
      <c r="A158" s="14" t="s">
        <v>10</v>
      </c>
      <c r="B158" s="21"/>
      <c r="C158" s="21"/>
      <c r="D158" s="21"/>
      <c r="E158" s="21"/>
      <c r="F158" s="21"/>
      <c r="G158" s="31"/>
      <c r="H158" s="35"/>
      <c r="I158" s="39">
        <f>J158+K158</f>
        <v>0</v>
      </c>
      <c r="J158" s="41">
        <f>COUNTIFS(B158:H158,"○")+COUNTIFS(B158:H158,"◇")</f>
        <v>0</v>
      </c>
      <c r="K158" s="41">
        <f>COUNTIFS(B158:H158,"▲")</f>
        <v>0</v>
      </c>
      <c r="L158" s="44" t="str">
        <f>IF(I158=0,"－",K158/I158)</f>
        <v>－</v>
      </c>
      <c r="M158" s="47" t="str">
        <f>IF(COUNTIF(B158:K158,"●"),"-",(IF(L158&gt;=0.285,"○","×")))</f>
        <v>○</v>
      </c>
      <c r="N158" s="50"/>
      <c r="O158" s="26"/>
    </row>
    <row r="159" spans="1:15" s="7" customFormat="1" ht="14.4" customHeight="1">
      <c r="A159" s="14" t="s">
        <v>6</v>
      </c>
      <c r="B159" s="20">
        <f>H156+1</f>
        <v>338</v>
      </c>
      <c r="C159" s="20">
        <f t="shared" ref="C159:H159" si="49">B159+1</f>
        <v>339</v>
      </c>
      <c r="D159" s="20">
        <f t="shared" si="49"/>
        <v>340</v>
      </c>
      <c r="E159" s="20">
        <f t="shared" si="49"/>
        <v>341</v>
      </c>
      <c r="F159" s="20">
        <f t="shared" si="49"/>
        <v>342</v>
      </c>
      <c r="G159" s="30">
        <f t="shared" si="49"/>
        <v>343</v>
      </c>
      <c r="H159" s="34">
        <f t="shared" si="49"/>
        <v>344</v>
      </c>
      <c r="I159" s="38">
        <v>50</v>
      </c>
      <c r="J159" s="40"/>
      <c r="K159" s="40"/>
      <c r="L159" s="40"/>
      <c r="M159" s="40"/>
      <c r="N159" s="40"/>
      <c r="O159" s="26"/>
    </row>
    <row r="160" spans="1:15" s="7" customFormat="1" ht="14.4" customHeight="1">
      <c r="A160" s="14" t="s">
        <v>3</v>
      </c>
      <c r="B160" s="21"/>
      <c r="C160" s="21"/>
      <c r="D160" s="21"/>
      <c r="E160" s="21"/>
      <c r="F160" s="21"/>
      <c r="G160" s="31"/>
      <c r="H160" s="35"/>
      <c r="I160" s="39">
        <f>J160+K160</f>
        <v>0</v>
      </c>
      <c r="J160" s="41">
        <f>COUNTIFS(B160:H160,"○")+COUNTIFS(B160:H160,"◇")</f>
        <v>0</v>
      </c>
      <c r="K160" s="41">
        <f>COUNTIFS(B160:H160,"▲")</f>
        <v>0</v>
      </c>
      <c r="L160" s="44" t="str">
        <f>IF(I160=0,"－",K160/I160)</f>
        <v>－</v>
      </c>
      <c r="M160" s="46" t="str">
        <f>IF(L160&gt;=0.285,"○","×")</f>
        <v>○</v>
      </c>
      <c r="N160" s="49"/>
      <c r="O160" s="26"/>
    </row>
    <row r="161" spans="1:15" s="7" customFormat="1" ht="14.4" customHeight="1">
      <c r="A161" s="14" t="s">
        <v>10</v>
      </c>
      <c r="B161" s="21"/>
      <c r="C161" s="21"/>
      <c r="D161" s="21"/>
      <c r="E161" s="21"/>
      <c r="F161" s="21"/>
      <c r="G161" s="31"/>
      <c r="H161" s="35"/>
      <c r="I161" s="39">
        <f>J161+K161</f>
        <v>0</v>
      </c>
      <c r="J161" s="41">
        <f>COUNTIFS(B161:H161,"○")+COUNTIFS(B161:H161,"◇")</f>
        <v>0</v>
      </c>
      <c r="K161" s="41">
        <f>COUNTIFS(B161:H161,"▲")</f>
        <v>0</v>
      </c>
      <c r="L161" s="44" t="str">
        <f>IF(I161=0,"－",K161/I161)</f>
        <v>－</v>
      </c>
      <c r="M161" s="47" t="str">
        <f>IF(COUNTIF(B161:K161,"●"),"-",(IF(L161&gt;=0.285,"○","×")))</f>
        <v>○</v>
      </c>
      <c r="N161" s="50"/>
      <c r="O161" s="26"/>
    </row>
    <row r="162" spans="1:15" s="7" customFormat="1" ht="14.4" customHeight="1">
      <c r="A162" s="14" t="s">
        <v>6</v>
      </c>
      <c r="B162" s="20">
        <f>H159+1</f>
        <v>345</v>
      </c>
      <c r="C162" s="20">
        <f t="shared" ref="C162:H162" si="50">B162+1</f>
        <v>346</v>
      </c>
      <c r="D162" s="20">
        <f t="shared" si="50"/>
        <v>347</v>
      </c>
      <c r="E162" s="20">
        <f t="shared" si="50"/>
        <v>348</v>
      </c>
      <c r="F162" s="20">
        <f t="shared" si="50"/>
        <v>349</v>
      </c>
      <c r="G162" s="30">
        <f t="shared" si="50"/>
        <v>350</v>
      </c>
      <c r="H162" s="34">
        <f t="shared" si="50"/>
        <v>351</v>
      </c>
      <c r="I162" s="38">
        <v>51</v>
      </c>
      <c r="J162" s="40"/>
      <c r="K162" s="40"/>
      <c r="L162" s="40"/>
      <c r="M162" s="40"/>
      <c r="N162" s="40"/>
      <c r="O162" s="26"/>
    </row>
    <row r="163" spans="1:15" s="7" customFormat="1" ht="14.4" customHeight="1">
      <c r="A163" s="14" t="s">
        <v>3</v>
      </c>
      <c r="B163" s="21"/>
      <c r="C163" s="21"/>
      <c r="D163" s="21"/>
      <c r="E163" s="21"/>
      <c r="F163" s="21"/>
      <c r="G163" s="31"/>
      <c r="H163" s="35"/>
      <c r="I163" s="39">
        <f>J163+K163</f>
        <v>0</v>
      </c>
      <c r="J163" s="41">
        <f>COUNTIFS(B163:H163,"○")+COUNTIFS(B163:H163,"◇")</f>
        <v>0</v>
      </c>
      <c r="K163" s="41">
        <f>COUNTIFS(B163:H163,"▲")</f>
        <v>0</v>
      </c>
      <c r="L163" s="44" t="str">
        <f>IF(I163=0,"－",K163/I163)</f>
        <v>－</v>
      </c>
      <c r="M163" s="46" t="str">
        <f>IF(L163&gt;=0.285,"○","×")</f>
        <v>○</v>
      </c>
      <c r="N163" s="49"/>
      <c r="O163" s="26"/>
    </row>
    <row r="164" spans="1:15" s="7" customFormat="1" ht="14.4" customHeight="1">
      <c r="A164" s="14" t="s">
        <v>10</v>
      </c>
      <c r="B164" s="21"/>
      <c r="C164" s="21"/>
      <c r="D164" s="21"/>
      <c r="E164" s="21"/>
      <c r="F164" s="21"/>
      <c r="G164" s="31"/>
      <c r="H164" s="35"/>
      <c r="I164" s="39">
        <f>J164+K164</f>
        <v>0</v>
      </c>
      <c r="J164" s="41">
        <f>COUNTIFS(B164:H164,"○")+COUNTIFS(B164:H164,"◇")</f>
        <v>0</v>
      </c>
      <c r="K164" s="41">
        <f>COUNTIFS(B164:H164,"▲")</f>
        <v>0</v>
      </c>
      <c r="L164" s="44" t="str">
        <f>IF(I164=0,"－",K164/I164)</f>
        <v>－</v>
      </c>
      <c r="M164" s="47" t="str">
        <f>IF(COUNTIF(B164:K164,"●"),"-",(IF(L164&gt;=0.285,"○","×")))</f>
        <v>○</v>
      </c>
      <c r="N164" s="50"/>
      <c r="O164" s="26"/>
    </row>
    <row r="165" spans="1:15" s="7" customFormat="1" ht="14.4" customHeight="1">
      <c r="A165" s="14" t="s">
        <v>6</v>
      </c>
      <c r="B165" s="20">
        <f>H162+1</f>
        <v>352</v>
      </c>
      <c r="C165" s="20">
        <f t="shared" ref="C165:H165" si="51">B165+1</f>
        <v>353</v>
      </c>
      <c r="D165" s="20">
        <f t="shared" si="51"/>
        <v>354</v>
      </c>
      <c r="E165" s="20">
        <f t="shared" si="51"/>
        <v>355</v>
      </c>
      <c r="F165" s="20">
        <f t="shared" si="51"/>
        <v>356</v>
      </c>
      <c r="G165" s="30">
        <f t="shared" si="51"/>
        <v>357</v>
      </c>
      <c r="H165" s="34">
        <f t="shared" si="51"/>
        <v>358</v>
      </c>
      <c r="I165" s="38">
        <v>52</v>
      </c>
      <c r="J165" s="40"/>
      <c r="K165" s="40"/>
      <c r="L165" s="40"/>
      <c r="M165" s="40"/>
      <c r="N165" s="40"/>
      <c r="O165" s="26"/>
    </row>
    <row r="166" spans="1:15" s="7" customFormat="1" ht="14.4" customHeight="1">
      <c r="A166" s="14" t="s">
        <v>3</v>
      </c>
      <c r="B166" s="21"/>
      <c r="C166" s="21"/>
      <c r="D166" s="21"/>
      <c r="E166" s="21"/>
      <c r="F166" s="21"/>
      <c r="G166" s="31"/>
      <c r="H166" s="35"/>
      <c r="I166" s="39">
        <f>J166+K166</f>
        <v>0</v>
      </c>
      <c r="J166" s="41">
        <f>COUNTIFS(B166:H166,"○")+COUNTIFS(B166:H166,"◇")</f>
        <v>0</v>
      </c>
      <c r="K166" s="41">
        <f>COUNTIFS(B166:H166,"▲")</f>
        <v>0</v>
      </c>
      <c r="L166" s="44" t="str">
        <f>IF(I166=0,"－",K166/I166)</f>
        <v>－</v>
      </c>
      <c r="M166" s="46" t="str">
        <f>IF(L166&gt;=0.285,"○","×")</f>
        <v>○</v>
      </c>
      <c r="N166" s="49"/>
      <c r="O166" s="26"/>
    </row>
    <row r="167" spans="1:15" s="7" customFormat="1" ht="14.4" customHeight="1">
      <c r="A167" s="14" t="s">
        <v>10</v>
      </c>
      <c r="B167" s="21"/>
      <c r="C167" s="21"/>
      <c r="D167" s="21"/>
      <c r="E167" s="21"/>
      <c r="F167" s="21"/>
      <c r="G167" s="31"/>
      <c r="H167" s="35"/>
      <c r="I167" s="39">
        <f>J167+K167</f>
        <v>0</v>
      </c>
      <c r="J167" s="41">
        <f>COUNTIFS(B167:H167,"○")+COUNTIFS(B167:H167,"◇")</f>
        <v>0</v>
      </c>
      <c r="K167" s="41">
        <f>COUNTIFS(B167:H167,"▲")</f>
        <v>0</v>
      </c>
      <c r="L167" s="44" t="str">
        <f>IF(I167=0,"－",K167/I167)</f>
        <v>－</v>
      </c>
      <c r="M167" s="47" t="str">
        <f>IF(COUNTIF(B167:K167,"●"),"-",(IF(L167&gt;=0.285,"○","×")))</f>
        <v>○</v>
      </c>
      <c r="N167" s="50"/>
      <c r="O167" s="26"/>
    </row>
    <row r="168" spans="1:15" s="7" customFormat="1" ht="14.4" customHeight="1">
      <c r="A168" s="14" t="s">
        <v>6</v>
      </c>
      <c r="B168" s="20">
        <f>H165+1</f>
        <v>359</v>
      </c>
      <c r="C168" s="20">
        <f t="shared" ref="C168:H168" si="52">B168+1</f>
        <v>360</v>
      </c>
      <c r="D168" s="20">
        <f t="shared" si="52"/>
        <v>361</v>
      </c>
      <c r="E168" s="20">
        <f t="shared" si="52"/>
        <v>362</v>
      </c>
      <c r="F168" s="20">
        <f t="shared" si="52"/>
        <v>363</v>
      </c>
      <c r="G168" s="30">
        <f t="shared" si="52"/>
        <v>364</v>
      </c>
      <c r="H168" s="34">
        <f t="shared" si="52"/>
        <v>365</v>
      </c>
      <c r="I168" s="38">
        <v>53</v>
      </c>
      <c r="J168" s="40"/>
      <c r="K168" s="40"/>
      <c r="L168" s="40"/>
      <c r="M168" s="40"/>
      <c r="N168" s="40"/>
      <c r="O168" s="26"/>
    </row>
    <row r="169" spans="1:15" s="7" customFormat="1" ht="14.4" customHeight="1">
      <c r="A169" s="14" t="s">
        <v>3</v>
      </c>
      <c r="B169" s="21"/>
      <c r="C169" s="21"/>
      <c r="D169" s="21"/>
      <c r="E169" s="21"/>
      <c r="F169" s="21"/>
      <c r="G169" s="31"/>
      <c r="H169" s="35"/>
      <c r="I169" s="39">
        <f>J169+K169</f>
        <v>0</v>
      </c>
      <c r="J169" s="41">
        <f>COUNTIFS(B169:H169,"○")+COUNTIFS(B169:H169,"◇")</f>
        <v>0</v>
      </c>
      <c r="K169" s="41">
        <f>COUNTIFS(B169:H169,"▲")</f>
        <v>0</v>
      </c>
      <c r="L169" s="44" t="str">
        <f>IF(I169=0,"－",K169/I169)</f>
        <v>－</v>
      </c>
      <c r="M169" s="46" t="str">
        <f>IF(L169&gt;=0.285,"○","×")</f>
        <v>○</v>
      </c>
      <c r="N169" s="49"/>
      <c r="O169" s="26"/>
    </row>
    <row r="170" spans="1:15" s="7" customFormat="1" ht="14.4" customHeight="1">
      <c r="A170" s="14" t="s">
        <v>10</v>
      </c>
      <c r="B170" s="21"/>
      <c r="C170" s="21"/>
      <c r="D170" s="21"/>
      <c r="E170" s="21"/>
      <c r="F170" s="21"/>
      <c r="G170" s="31"/>
      <c r="H170" s="35"/>
      <c r="I170" s="39">
        <f>J170+K170</f>
        <v>0</v>
      </c>
      <c r="J170" s="41">
        <f>COUNTIFS(B170:H170,"○")+COUNTIFS(B170:H170,"◇")</f>
        <v>0</v>
      </c>
      <c r="K170" s="41">
        <f>COUNTIFS(B170:H170,"▲")</f>
        <v>0</v>
      </c>
      <c r="L170" s="44" t="str">
        <f>IF(I170=0,"－",K170/I170)</f>
        <v>－</v>
      </c>
      <c r="M170" s="47" t="str">
        <f>IF(COUNTIF(B170:K170,"●"),"-",(IF(L170&gt;=0.285,"○","×")))</f>
        <v>○</v>
      </c>
      <c r="N170" s="50"/>
      <c r="O170" s="26"/>
    </row>
    <row r="171" spans="1:15" s="7" customFormat="1" ht="14.4" customHeight="1">
      <c r="A171" s="14" t="s">
        <v>6</v>
      </c>
      <c r="B171" s="20">
        <f>H168+1</f>
        <v>366</v>
      </c>
      <c r="C171" s="20">
        <f t="shared" ref="C171:H171" si="53">B171+1</f>
        <v>367</v>
      </c>
      <c r="D171" s="20">
        <f t="shared" si="53"/>
        <v>368</v>
      </c>
      <c r="E171" s="20">
        <f t="shared" si="53"/>
        <v>369</v>
      </c>
      <c r="F171" s="20">
        <f t="shared" si="53"/>
        <v>370</v>
      </c>
      <c r="G171" s="30">
        <f t="shared" si="53"/>
        <v>371</v>
      </c>
      <c r="H171" s="34">
        <f t="shared" si="53"/>
        <v>372</v>
      </c>
      <c r="I171" s="38">
        <v>54</v>
      </c>
      <c r="J171" s="40"/>
      <c r="K171" s="40"/>
      <c r="L171" s="40"/>
      <c r="M171" s="40"/>
      <c r="N171" s="40"/>
      <c r="O171" s="26"/>
    </row>
    <row r="172" spans="1:15" s="7" customFormat="1" ht="14.4" customHeight="1">
      <c r="A172" s="14" t="s">
        <v>3</v>
      </c>
      <c r="B172" s="21"/>
      <c r="C172" s="21"/>
      <c r="D172" s="21"/>
      <c r="E172" s="21"/>
      <c r="F172" s="21"/>
      <c r="G172" s="31"/>
      <c r="H172" s="35"/>
      <c r="I172" s="39">
        <f>J172+K172</f>
        <v>0</v>
      </c>
      <c r="J172" s="41">
        <f>COUNTIFS(B172:H172,"○")+COUNTIFS(B172:H172,"◇")</f>
        <v>0</v>
      </c>
      <c r="K172" s="41">
        <f>COUNTIFS(B172:H172,"▲")</f>
        <v>0</v>
      </c>
      <c r="L172" s="44" t="str">
        <f>IF(I172=0,"－",K172/I172)</f>
        <v>－</v>
      </c>
      <c r="M172" s="46" t="str">
        <f>IF(L172&gt;=0.285,"○","×")</f>
        <v>○</v>
      </c>
      <c r="N172" s="49"/>
      <c r="O172" s="26"/>
    </row>
    <row r="173" spans="1:15" s="7" customFormat="1" ht="14.4" customHeight="1">
      <c r="A173" s="14" t="s">
        <v>10</v>
      </c>
      <c r="B173" s="21"/>
      <c r="C173" s="21"/>
      <c r="D173" s="21"/>
      <c r="E173" s="21"/>
      <c r="F173" s="21"/>
      <c r="G173" s="31"/>
      <c r="H173" s="35"/>
      <c r="I173" s="39">
        <f>J173+K173</f>
        <v>0</v>
      </c>
      <c r="J173" s="41">
        <f>COUNTIFS(B173:H173,"○")+COUNTIFS(B173:H173,"◇")</f>
        <v>0</v>
      </c>
      <c r="K173" s="41">
        <f>COUNTIFS(B173:H173,"▲")</f>
        <v>0</v>
      </c>
      <c r="L173" s="44" t="str">
        <f>IF(I173=0,"－",K173/I173)</f>
        <v>－</v>
      </c>
      <c r="M173" s="47" t="str">
        <f>IF(COUNTIF(B173:K173,"●"),"-",(IF(L173&gt;=0.285,"○","×")))</f>
        <v>○</v>
      </c>
      <c r="N173" s="50"/>
      <c r="O173" s="26"/>
    </row>
    <row r="174" spans="1:15" s="7" customFormat="1" ht="14.4" customHeight="1">
      <c r="A174" s="14" t="s">
        <v>6</v>
      </c>
      <c r="B174" s="20">
        <f>H171+1</f>
        <v>373</v>
      </c>
      <c r="C174" s="20">
        <f t="shared" ref="C174:H174" si="54">B174+1</f>
        <v>374</v>
      </c>
      <c r="D174" s="20">
        <f t="shared" si="54"/>
        <v>375</v>
      </c>
      <c r="E174" s="20">
        <f t="shared" si="54"/>
        <v>376</v>
      </c>
      <c r="F174" s="20">
        <f t="shared" si="54"/>
        <v>377</v>
      </c>
      <c r="G174" s="30">
        <f t="shared" si="54"/>
        <v>378</v>
      </c>
      <c r="H174" s="34">
        <f t="shared" si="54"/>
        <v>379</v>
      </c>
      <c r="I174" s="38">
        <v>55</v>
      </c>
      <c r="J174" s="40"/>
      <c r="K174" s="40"/>
      <c r="L174" s="40"/>
      <c r="M174" s="40"/>
      <c r="N174" s="40"/>
      <c r="O174" s="26"/>
    </row>
    <row r="175" spans="1:15" s="7" customFormat="1" ht="14.4" customHeight="1">
      <c r="A175" s="14" t="s">
        <v>3</v>
      </c>
      <c r="B175" s="21"/>
      <c r="C175" s="21"/>
      <c r="D175" s="21"/>
      <c r="E175" s="21"/>
      <c r="F175" s="21"/>
      <c r="G175" s="31"/>
      <c r="H175" s="35"/>
      <c r="I175" s="39">
        <f>J175+K175</f>
        <v>0</v>
      </c>
      <c r="J175" s="41">
        <f>COUNTIFS(B175:H175,"○")+COUNTIFS(B175:H175,"◇")</f>
        <v>0</v>
      </c>
      <c r="K175" s="41">
        <f>COUNTIFS(B175:H175,"▲")</f>
        <v>0</v>
      </c>
      <c r="L175" s="44" t="str">
        <f>IF(I175=0,"－",K175/I175)</f>
        <v>－</v>
      </c>
      <c r="M175" s="46" t="str">
        <f>IF(L175&gt;=0.285,"○","×")</f>
        <v>○</v>
      </c>
      <c r="N175" s="49"/>
      <c r="O175" s="26"/>
    </row>
    <row r="176" spans="1:15" s="7" customFormat="1" ht="14.4" customHeight="1">
      <c r="A176" s="14" t="s">
        <v>10</v>
      </c>
      <c r="B176" s="21"/>
      <c r="C176" s="21"/>
      <c r="D176" s="21"/>
      <c r="E176" s="21"/>
      <c r="F176" s="21"/>
      <c r="G176" s="31"/>
      <c r="H176" s="35"/>
      <c r="I176" s="39">
        <f>J176+K176</f>
        <v>0</v>
      </c>
      <c r="J176" s="41">
        <f>COUNTIFS(B176:H176,"○")+COUNTIFS(B176:H176,"◇")</f>
        <v>0</v>
      </c>
      <c r="K176" s="41">
        <f>COUNTIFS(B176:H176,"▲")</f>
        <v>0</v>
      </c>
      <c r="L176" s="44" t="str">
        <f>IF(I176=0,"－",K176/I176)</f>
        <v>－</v>
      </c>
      <c r="M176" s="47" t="str">
        <f>IF(COUNTIF(B176:K176,"●"),"-",(IF(L176&gt;=0.285,"○","×")))</f>
        <v>○</v>
      </c>
      <c r="N176" s="50"/>
      <c r="O176" s="26"/>
    </row>
    <row r="177" spans="1:15" s="7" customFormat="1" ht="14.4" customHeight="1">
      <c r="A177" s="14" t="s">
        <v>6</v>
      </c>
      <c r="B177" s="20">
        <f>H174+1</f>
        <v>380</v>
      </c>
      <c r="C177" s="20">
        <f t="shared" ref="C177:H177" si="55">B177+1</f>
        <v>381</v>
      </c>
      <c r="D177" s="20">
        <f t="shared" si="55"/>
        <v>382</v>
      </c>
      <c r="E177" s="20">
        <f t="shared" si="55"/>
        <v>383</v>
      </c>
      <c r="F177" s="20">
        <f t="shared" si="55"/>
        <v>384</v>
      </c>
      <c r="G177" s="30">
        <f t="shared" si="55"/>
        <v>385</v>
      </c>
      <c r="H177" s="34">
        <f t="shared" si="55"/>
        <v>386</v>
      </c>
      <c r="I177" s="38">
        <v>56</v>
      </c>
      <c r="J177" s="40"/>
      <c r="K177" s="40"/>
      <c r="L177" s="40"/>
      <c r="M177" s="40"/>
      <c r="N177" s="40"/>
      <c r="O177" s="26"/>
    </row>
    <row r="178" spans="1:15" s="7" customFormat="1" ht="14.4" customHeight="1">
      <c r="A178" s="14" t="s">
        <v>3</v>
      </c>
      <c r="B178" s="21"/>
      <c r="C178" s="21"/>
      <c r="D178" s="21"/>
      <c r="E178" s="21"/>
      <c r="F178" s="21"/>
      <c r="G178" s="31"/>
      <c r="H178" s="35"/>
      <c r="I178" s="39">
        <f>J178+K178</f>
        <v>0</v>
      </c>
      <c r="J178" s="41">
        <f>COUNTIFS(B178:H178,"○")+COUNTIFS(B178:H178,"◇")</f>
        <v>0</v>
      </c>
      <c r="K178" s="41">
        <f>COUNTIFS(B178:H178,"▲")</f>
        <v>0</v>
      </c>
      <c r="L178" s="44" t="str">
        <f>IF(I178=0,"－",K178/I178)</f>
        <v>－</v>
      </c>
      <c r="M178" s="46" t="str">
        <f>IF(L178&gt;=0.285,"○","×")</f>
        <v>○</v>
      </c>
      <c r="N178" s="49"/>
      <c r="O178" s="26"/>
    </row>
    <row r="179" spans="1:15" s="7" customFormat="1" ht="14.4" customHeight="1">
      <c r="A179" s="14" t="s">
        <v>10</v>
      </c>
      <c r="B179" s="21"/>
      <c r="C179" s="21"/>
      <c r="D179" s="21"/>
      <c r="E179" s="21"/>
      <c r="F179" s="21"/>
      <c r="G179" s="31"/>
      <c r="H179" s="35"/>
      <c r="I179" s="39">
        <f>J179+K179</f>
        <v>0</v>
      </c>
      <c r="J179" s="41">
        <f>COUNTIFS(B179:H179,"○")+COUNTIFS(B179:H179,"◇")</f>
        <v>0</v>
      </c>
      <c r="K179" s="41">
        <f>COUNTIFS(B179:H179,"▲")</f>
        <v>0</v>
      </c>
      <c r="L179" s="44" t="str">
        <f>IF(I179=0,"－",K179/I179)</f>
        <v>－</v>
      </c>
      <c r="M179" s="47" t="str">
        <f>IF(COUNTIF(B179:K179,"●"),"-",(IF(L179&gt;=0.285,"○","×")))</f>
        <v>○</v>
      </c>
      <c r="N179" s="50"/>
      <c r="O179" s="26"/>
    </row>
    <row r="180" spans="1:15" s="7" customFormat="1" ht="14.4" customHeight="1">
      <c r="A180" s="14" t="s">
        <v>6</v>
      </c>
      <c r="B180" s="20">
        <f>H177+1</f>
        <v>387</v>
      </c>
      <c r="C180" s="20">
        <f t="shared" ref="C180:H180" si="56">B180+1</f>
        <v>388</v>
      </c>
      <c r="D180" s="20">
        <f t="shared" si="56"/>
        <v>389</v>
      </c>
      <c r="E180" s="20">
        <f t="shared" si="56"/>
        <v>390</v>
      </c>
      <c r="F180" s="20">
        <f t="shared" si="56"/>
        <v>391</v>
      </c>
      <c r="G180" s="30">
        <f t="shared" si="56"/>
        <v>392</v>
      </c>
      <c r="H180" s="34">
        <f t="shared" si="56"/>
        <v>393</v>
      </c>
      <c r="I180" s="38">
        <v>57</v>
      </c>
      <c r="J180" s="40"/>
      <c r="K180" s="40"/>
      <c r="L180" s="40"/>
      <c r="M180" s="40"/>
      <c r="N180" s="40"/>
      <c r="O180" s="26"/>
    </row>
    <row r="181" spans="1:15" s="7" customFormat="1" ht="14.4" customHeight="1">
      <c r="A181" s="14" t="s">
        <v>3</v>
      </c>
      <c r="B181" s="21"/>
      <c r="C181" s="21"/>
      <c r="D181" s="21"/>
      <c r="E181" s="21"/>
      <c r="F181" s="21"/>
      <c r="G181" s="31"/>
      <c r="H181" s="35"/>
      <c r="I181" s="39">
        <f>J181+K181</f>
        <v>0</v>
      </c>
      <c r="J181" s="41">
        <f>COUNTIFS(B181:H181,"○")+COUNTIFS(B181:H181,"◇")</f>
        <v>0</v>
      </c>
      <c r="K181" s="41">
        <f>COUNTIFS(B181:H181,"▲")</f>
        <v>0</v>
      </c>
      <c r="L181" s="44" t="str">
        <f>IF(I181=0,"－",K181/I181)</f>
        <v>－</v>
      </c>
      <c r="M181" s="46" t="str">
        <f>IF(L181&gt;=0.285,"○","×")</f>
        <v>○</v>
      </c>
      <c r="N181" s="49"/>
      <c r="O181" s="26"/>
    </row>
    <row r="182" spans="1:15" s="7" customFormat="1" ht="14.4" customHeight="1">
      <c r="A182" s="14" t="s">
        <v>10</v>
      </c>
      <c r="B182" s="21"/>
      <c r="C182" s="21"/>
      <c r="D182" s="21"/>
      <c r="E182" s="21"/>
      <c r="F182" s="21"/>
      <c r="G182" s="31"/>
      <c r="H182" s="35"/>
      <c r="I182" s="39">
        <f>J182+K182</f>
        <v>0</v>
      </c>
      <c r="J182" s="41">
        <f>COUNTIFS(B182:H182,"○")+COUNTIFS(B182:H182,"◇")</f>
        <v>0</v>
      </c>
      <c r="K182" s="41">
        <f>COUNTIFS(B182:H182,"▲")</f>
        <v>0</v>
      </c>
      <c r="L182" s="44" t="str">
        <f>IF(I182=0,"－",K182/I182)</f>
        <v>－</v>
      </c>
      <c r="M182" s="47" t="str">
        <f>IF(COUNTIF(B182:K182,"●"),"-",(IF(L182&gt;=0.285,"○","×")))</f>
        <v>○</v>
      </c>
      <c r="N182" s="50"/>
      <c r="O182" s="26"/>
    </row>
    <row r="183" spans="1:15" s="7" customFormat="1" ht="14.4" customHeight="1">
      <c r="A183" s="14" t="s">
        <v>6</v>
      </c>
      <c r="B183" s="20">
        <f>H180+1</f>
        <v>394</v>
      </c>
      <c r="C183" s="20">
        <f t="shared" ref="C183:H183" si="57">B183+1</f>
        <v>395</v>
      </c>
      <c r="D183" s="20">
        <f t="shared" si="57"/>
        <v>396</v>
      </c>
      <c r="E183" s="20">
        <f t="shared" si="57"/>
        <v>397</v>
      </c>
      <c r="F183" s="20">
        <f t="shared" si="57"/>
        <v>398</v>
      </c>
      <c r="G183" s="30">
        <f t="shared" si="57"/>
        <v>399</v>
      </c>
      <c r="H183" s="34">
        <f t="shared" si="57"/>
        <v>400</v>
      </c>
      <c r="I183" s="38">
        <v>58</v>
      </c>
      <c r="J183" s="40"/>
      <c r="K183" s="40"/>
      <c r="L183" s="40"/>
      <c r="M183" s="40"/>
      <c r="N183" s="40"/>
      <c r="O183" s="26"/>
    </row>
    <row r="184" spans="1:15" s="7" customFormat="1" ht="14.4" customHeight="1">
      <c r="A184" s="14" t="s">
        <v>3</v>
      </c>
      <c r="B184" s="21"/>
      <c r="C184" s="21"/>
      <c r="D184" s="21"/>
      <c r="E184" s="21"/>
      <c r="F184" s="21"/>
      <c r="G184" s="31"/>
      <c r="H184" s="35"/>
      <c r="I184" s="39">
        <f>J184+K184</f>
        <v>0</v>
      </c>
      <c r="J184" s="41">
        <f>COUNTIFS(B184:H184,"○")+COUNTIFS(B184:H184,"◇")</f>
        <v>0</v>
      </c>
      <c r="K184" s="41">
        <f>COUNTIFS(B184:H184,"▲")</f>
        <v>0</v>
      </c>
      <c r="L184" s="44" t="str">
        <f>IF(I184=0,"－",K184/I184)</f>
        <v>－</v>
      </c>
      <c r="M184" s="46" t="str">
        <f>IF(L184&gt;=0.285,"○","×")</f>
        <v>○</v>
      </c>
      <c r="N184" s="49"/>
      <c r="O184" s="26"/>
    </row>
    <row r="185" spans="1:15" s="7" customFormat="1" ht="14.4" customHeight="1">
      <c r="A185" s="14" t="s">
        <v>10</v>
      </c>
      <c r="B185" s="21"/>
      <c r="C185" s="21"/>
      <c r="D185" s="21"/>
      <c r="E185" s="21"/>
      <c r="F185" s="21"/>
      <c r="G185" s="31"/>
      <c r="H185" s="35"/>
      <c r="I185" s="39">
        <f>J185+K185</f>
        <v>0</v>
      </c>
      <c r="J185" s="41">
        <f>COUNTIFS(B185:H185,"○")+COUNTIFS(B185:H185,"◇")</f>
        <v>0</v>
      </c>
      <c r="K185" s="41">
        <f>COUNTIFS(B185:H185,"▲")</f>
        <v>0</v>
      </c>
      <c r="L185" s="44" t="str">
        <f>IF(I185=0,"－",K185/I185)</f>
        <v>－</v>
      </c>
      <c r="M185" s="47" t="str">
        <f>IF(COUNTIF(B185:K185,"●"),"-",(IF(L185&gt;=0.285,"○","×")))</f>
        <v>○</v>
      </c>
      <c r="N185" s="50"/>
      <c r="O185" s="26"/>
    </row>
    <row r="186" spans="1:15" s="7" customFormat="1" ht="14.4" customHeight="1">
      <c r="A186" s="14" t="s">
        <v>6</v>
      </c>
      <c r="B186" s="20">
        <f>H183+1</f>
        <v>401</v>
      </c>
      <c r="C186" s="20">
        <f t="shared" ref="C186:H186" si="58">B186+1</f>
        <v>402</v>
      </c>
      <c r="D186" s="20">
        <f t="shared" si="58"/>
        <v>403</v>
      </c>
      <c r="E186" s="20">
        <f t="shared" si="58"/>
        <v>404</v>
      </c>
      <c r="F186" s="20">
        <f t="shared" si="58"/>
        <v>405</v>
      </c>
      <c r="G186" s="30">
        <f t="shared" si="58"/>
        <v>406</v>
      </c>
      <c r="H186" s="34">
        <f t="shared" si="58"/>
        <v>407</v>
      </c>
      <c r="I186" s="38">
        <v>59</v>
      </c>
      <c r="J186" s="40"/>
      <c r="K186" s="40"/>
      <c r="L186" s="40"/>
      <c r="M186" s="40"/>
      <c r="N186" s="40"/>
      <c r="O186" s="26"/>
    </row>
    <row r="187" spans="1:15" s="7" customFormat="1" ht="14.4" customHeight="1">
      <c r="A187" s="14" t="s">
        <v>3</v>
      </c>
      <c r="B187" s="21"/>
      <c r="C187" s="21"/>
      <c r="D187" s="21"/>
      <c r="E187" s="21"/>
      <c r="F187" s="21"/>
      <c r="G187" s="31"/>
      <c r="H187" s="35"/>
      <c r="I187" s="39">
        <f>J187+K187</f>
        <v>0</v>
      </c>
      <c r="J187" s="41">
        <f>COUNTIFS(B187:H187,"○")+COUNTIFS(B187:H187,"◇")</f>
        <v>0</v>
      </c>
      <c r="K187" s="41">
        <f>COUNTIFS(B187:H187,"▲")</f>
        <v>0</v>
      </c>
      <c r="L187" s="44" t="str">
        <f>IF(I187=0,"－",K187/I187)</f>
        <v>－</v>
      </c>
      <c r="M187" s="46" t="str">
        <f>IF(L187&gt;=0.285,"○","×")</f>
        <v>○</v>
      </c>
      <c r="N187" s="49"/>
      <c r="O187" s="26"/>
    </row>
    <row r="188" spans="1:15" s="7" customFormat="1" ht="14.4" customHeight="1">
      <c r="A188" s="14" t="s">
        <v>10</v>
      </c>
      <c r="B188" s="21"/>
      <c r="C188" s="21"/>
      <c r="D188" s="21"/>
      <c r="E188" s="21"/>
      <c r="F188" s="21"/>
      <c r="G188" s="31"/>
      <c r="H188" s="35"/>
      <c r="I188" s="39">
        <f>J188+K188</f>
        <v>0</v>
      </c>
      <c r="J188" s="41">
        <f>COUNTIFS(B188:H188,"○")+COUNTIFS(B188:H188,"◇")</f>
        <v>0</v>
      </c>
      <c r="K188" s="41">
        <f>COUNTIFS(B188:H188,"▲")</f>
        <v>0</v>
      </c>
      <c r="L188" s="44" t="str">
        <f>IF(I188=0,"－",K188/I188)</f>
        <v>－</v>
      </c>
      <c r="M188" s="47" t="str">
        <f>IF(COUNTIF(B188:K188,"●"),"-",(IF(L188&gt;=0.285,"○","×")))</f>
        <v>○</v>
      </c>
      <c r="N188" s="50"/>
      <c r="O188" s="26"/>
    </row>
    <row r="189" spans="1:15" s="7" customFormat="1" ht="14.4" customHeight="1">
      <c r="A189" s="14" t="s">
        <v>6</v>
      </c>
      <c r="B189" s="20">
        <f>H186+1</f>
        <v>408</v>
      </c>
      <c r="C189" s="20">
        <f t="shared" ref="C189:H189" si="59">B189+1</f>
        <v>409</v>
      </c>
      <c r="D189" s="20">
        <f t="shared" si="59"/>
        <v>410</v>
      </c>
      <c r="E189" s="20">
        <f t="shared" si="59"/>
        <v>411</v>
      </c>
      <c r="F189" s="20">
        <f t="shared" si="59"/>
        <v>412</v>
      </c>
      <c r="G189" s="30">
        <f t="shared" si="59"/>
        <v>413</v>
      </c>
      <c r="H189" s="34">
        <f t="shared" si="59"/>
        <v>414</v>
      </c>
      <c r="I189" s="38">
        <v>60</v>
      </c>
      <c r="J189" s="40"/>
      <c r="K189" s="40"/>
      <c r="L189" s="40"/>
      <c r="M189" s="40"/>
      <c r="N189" s="40"/>
      <c r="O189" s="26"/>
    </row>
    <row r="190" spans="1:15" s="7" customFormat="1" ht="14.4" customHeight="1">
      <c r="A190" s="14" t="s">
        <v>3</v>
      </c>
      <c r="B190" s="21"/>
      <c r="C190" s="21"/>
      <c r="D190" s="21"/>
      <c r="E190" s="21"/>
      <c r="F190" s="21"/>
      <c r="G190" s="31"/>
      <c r="H190" s="35"/>
      <c r="I190" s="39">
        <f>J190+K190</f>
        <v>0</v>
      </c>
      <c r="J190" s="41">
        <f>COUNTIFS(B190:H190,"○")+COUNTIFS(B190:H190,"◇")</f>
        <v>0</v>
      </c>
      <c r="K190" s="41">
        <f>COUNTIFS(B190:H190,"▲")</f>
        <v>0</v>
      </c>
      <c r="L190" s="44" t="str">
        <f>IF(I190=0,"－",K190/I190)</f>
        <v>－</v>
      </c>
      <c r="M190" s="46" t="str">
        <f>IF(L190&gt;=0.285,"○","×")</f>
        <v>○</v>
      </c>
      <c r="N190" s="49"/>
      <c r="O190" s="26"/>
    </row>
    <row r="191" spans="1:15" s="7" customFormat="1" ht="14.4" customHeight="1">
      <c r="A191" s="14" t="s">
        <v>10</v>
      </c>
      <c r="B191" s="21"/>
      <c r="C191" s="21"/>
      <c r="D191" s="21"/>
      <c r="E191" s="21"/>
      <c r="F191" s="21"/>
      <c r="G191" s="31"/>
      <c r="H191" s="35"/>
      <c r="I191" s="39">
        <f>J191+K191</f>
        <v>0</v>
      </c>
      <c r="J191" s="41">
        <f>COUNTIFS(B191:H191,"○")+COUNTIFS(B191:H191,"◇")</f>
        <v>0</v>
      </c>
      <c r="K191" s="41">
        <f>COUNTIFS(B191:H191,"▲")</f>
        <v>0</v>
      </c>
      <c r="L191" s="44" t="str">
        <f>IF(I191=0,"－",K191/I191)</f>
        <v>－</v>
      </c>
      <c r="M191" s="47" t="str">
        <f>IF(COUNTIF(B191:K191,"●"),"-",(IF(L191&gt;=0.285,"○","×")))</f>
        <v>○</v>
      </c>
      <c r="N191" s="50"/>
      <c r="O191" s="26"/>
    </row>
    <row r="192" spans="1:15" s="7" customFormat="1" ht="14.4" customHeight="1">
      <c r="A192" s="14" t="s">
        <v>6</v>
      </c>
      <c r="B192" s="20">
        <f>H189+1</f>
        <v>415</v>
      </c>
      <c r="C192" s="20">
        <f t="shared" ref="C192:H192" si="60">B192+1</f>
        <v>416</v>
      </c>
      <c r="D192" s="20">
        <f t="shared" si="60"/>
        <v>417</v>
      </c>
      <c r="E192" s="20">
        <f t="shared" si="60"/>
        <v>418</v>
      </c>
      <c r="F192" s="20">
        <f t="shared" si="60"/>
        <v>419</v>
      </c>
      <c r="G192" s="30">
        <f t="shared" si="60"/>
        <v>420</v>
      </c>
      <c r="H192" s="34">
        <f t="shared" si="60"/>
        <v>421</v>
      </c>
      <c r="I192" s="38">
        <v>61</v>
      </c>
      <c r="J192" s="40"/>
      <c r="K192" s="40"/>
      <c r="L192" s="40"/>
      <c r="M192" s="40"/>
      <c r="N192" s="40"/>
      <c r="O192" s="26"/>
    </row>
    <row r="193" spans="1:15" s="7" customFormat="1" ht="14.4" customHeight="1">
      <c r="A193" s="14" t="s">
        <v>3</v>
      </c>
      <c r="B193" s="21"/>
      <c r="C193" s="21"/>
      <c r="D193" s="21"/>
      <c r="E193" s="21"/>
      <c r="F193" s="21"/>
      <c r="G193" s="31"/>
      <c r="H193" s="35"/>
      <c r="I193" s="39">
        <f>J193+K193</f>
        <v>0</v>
      </c>
      <c r="J193" s="41">
        <f>COUNTIFS(B193:H193,"○")+COUNTIFS(B193:H193,"◇")</f>
        <v>0</v>
      </c>
      <c r="K193" s="41">
        <f>COUNTIFS(B193:H193,"▲")</f>
        <v>0</v>
      </c>
      <c r="L193" s="44" t="str">
        <f>IF(I193=0,"－",K193/I193)</f>
        <v>－</v>
      </c>
      <c r="M193" s="46" t="str">
        <f>IF(L193&gt;=0.285,"○","×")</f>
        <v>○</v>
      </c>
      <c r="N193" s="49"/>
      <c r="O193" s="26"/>
    </row>
    <row r="194" spans="1:15" s="7" customFormat="1" ht="14.4" customHeight="1">
      <c r="A194" s="14" t="s">
        <v>10</v>
      </c>
      <c r="B194" s="21"/>
      <c r="C194" s="21"/>
      <c r="D194" s="21"/>
      <c r="E194" s="21"/>
      <c r="F194" s="21"/>
      <c r="G194" s="31"/>
      <c r="H194" s="35"/>
      <c r="I194" s="39">
        <f>J194+K194</f>
        <v>0</v>
      </c>
      <c r="J194" s="41">
        <f>COUNTIFS(B194:H194,"○")+COUNTIFS(B194:H194,"◇")</f>
        <v>0</v>
      </c>
      <c r="K194" s="41">
        <f>COUNTIFS(B194:H194,"▲")</f>
        <v>0</v>
      </c>
      <c r="L194" s="44" t="str">
        <f>IF(I194=0,"－",K194/I194)</f>
        <v>－</v>
      </c>
      <c r="M194" s="47" t="str">
        <f>IF(COUNTIF(B194:K194,"●"),"-",(IF(L194&gt;=0.285,"○","×")))</f>
        <v>○</v>
      </c>
      <c r="N194" s="50"/>
      <c r="O194" s="26"/>
    </row>
    <row r="195" spans="1:15" s="7" customFormat="1" ht="14.4" customHeight="1">
      <c r="A195" s="14" t="s">
        <v>6</v>
      </c>
      <c r="B195" s="20">
        <f>H192+1</f>
        <v>422</v>
      </c>
      <c r="C195" s="20">
        <f t="shared" ref="C195:H195" si="61">B195+1</f>
        <v>423</v>
      </c>
      <c r="D195" s="20">
        <f t="shared" si="61"/>
        <v>424</v>
      </c>
      <c r="E195" s="20">
        <f t="shared" si="61"/>
        <v>425</v>
      </c>
      <c r="F195" s="20">
        <f t="shared" si="61"/>
        <v>426</v>
      </c>
      <c r="G195" s="30">
        <f t="shared" si="61"/>
        <v>427</v>
      </c>
      <c r="H195" s="34">
        <f t="shared" si="61"/>
        <v>428</v>
      </c>
      <c r="I195" s="38">
        <v>62</v>
      </c>
      <c r="J195" s="40"/>
      <c r="K195" s="40"/>
      <c r="L195" s="40"/>
      <c r="M195" s="40"/>
      <c r="N195" s="40"/>
      <c r="O195" s="26"/>
    </row>
    <row r="196" spans="1:15" s="7" customFormat="1" ht="14.4" customHeight="1">
      <c r="A196" s="14" t="s">
        <v>3</v>
      </c>
      <c r="B196" s="21"/>
      <c r="C196" s="21"/>
      <c r="D196" s="21"/>
      <c r="E196" s="21"/>
      <c r="F196" s="21"/>
      <c r="G196" s="31"/>
      <c r="H196" s="35"/>
      <c r="I196" s="39">
        <f>J196+K196</f>
        <v>0</v>
      </c>
      <c r="J196" s="41">
        <f>COUNTIFS(B196:H196,"○")+COUNTIFS(B196:H196,"◇")</f>
        <v>0</v>
      </c>
      <c r="K196" s="41">
        <f>COUNTIFS(B196:H196,"▲")</f>
        <v>0</v>
      </c>
      <c r="L196" s="44" t="str">
        <f>IF(I196=0,"－",K196/I196)</f>
        <v>－</v>
      </c>
      <c r="M196" s="46" t="str">
        <f>IF(L196&gt;=0.285,"○","×")</f>
        <v>○</v>
      </c>
      <c r="N196" s="49"/>
      <c r="O196" s="26"/>
    </row>
    <row r="197" spans="1:15" s="7" customFormat="1" ht="14.4" customHeight="1">
      <c r="A197" s="14" t="s">
        <v>10</v>
      </c>
      <c r="B197" s="21"/>
      <c r="C197" s="21"/>
      <c r="D197" s="21"/>
      <c r="E197" s="21"/>
      <c r="F197" s="21"/>
      <c r="G197" s="31"/>
      <c r="H197" s="35"/>
      <c r="I197" s="39">
        <f>J197+K197</f>
        <v>0</v>
      </c>
      <c r="J197" s="41">
        <f>COUNTIFS(B197:H197,"○")+COUNTIFS(B197:H197,"◇")</f>
        <v>0</v>
      </c>
      <c r="K197" s="41">
        <f>COUNTIFS(B197:H197,"▲")</f>
        <v>0</v>
      </c>
      <c r="L197" s="44" t="str">
        <f>IF(I197=0,"－",K197/I197)</f>
        <v>－</v>
      </c>
      <c r="M197" s="47" t="str">
        <f>IF(COUNTIF(B197:K197,"●"),"-",(IF(L197&gt;=0.285,"○","×")))</f>
        <v>○</v>
      </c>
      <c r="N197" s="50"/>
      <c r="O197" s="26"/>
    </row>
    <row r="198" spans="1:15" s="7" customFormat="1" ht="14.4" customHeight="1">
      <c r="A198" s="14" t="s">
        <v>6</v>
      </c>
      <c r="B198" s="20">
        <f>H195+1</f>
        <v>429</v>
      </c>
      <c r="C198" s="20">
        <f t="shared" ref="C198:H198" si="62">B198+1</f>
        <v>430</v>
      </c>
      <c r="D198" s="20">
        <f t="shared" si="62"/>
        <v>431</v>
      </c>
      <c r="E198" s="20">
        <f t="shared" si="62"/>
        <v>432</v>
      </c>
      <c r="F198" s="20">
        <f t="shared" si="62"/>
        <v>433</v>
      </c>
      <c r="G198" s="30">
        <f t="shared" si="62"/>
        <v>434</v>
      </c>
      <c r="H198" s="34">
        <f t="shared" si="62"/>
        <v>435</v>
      </c>
      <c r="I198" s="38">
        <v>63</v>
      </c>
      <c r="J198" s="40"/>
      <c r="K198" s="40"/>
      <c r="L198" s="40"/>
      <c r="M198" s="40"/>
      <c r="N198" s="40"/>
      <c r="O198" s="26"/>
    </row>
    <row r="199" spans="1:15" s="7" customFormat="1" ht="14.4" customHeight="1">
      <c r="A199" s="14" t="s">
        <v>3</v>
      </c>
      <c r="B199" s="21"/>
      <c r="C199" s="21"/>
      <c r="D199" s="21"/>
      <c r="E199" s="21"/>
      <c r="F199" s="21"/>
      <c r="G199" s="31"/>
      <c r="H199" s="35"/>
      <c r="I199" s="39">
        <f>J199+K199</f>
        <v>0</v>
      </c>
      <c r="J199" s="41">
        <f>COUNTIFS(B199:H199,"○")+COUNTIFS(B199:H199,"◇")</f>
        <v>0</v>
      </c>
      <c r="K199" s="41">
        <f>COUNTIFS(B199:H199,"▲")</f>
        <v>0</v>
      </c>
      <c r="L199" s="44" t="str">
        <f>IF(I199=0,"－",K199/I199)</f>
        <v>－</v>
      </c>
      <c r="M199" s="46" t="str">
        <f>IF(L199&gt;=0.285,"○","×")</f>
        <v>○</v>
      </c>
      <c r="N199" s="49"/>
      <c r="O199" s="26"/>
    </row>
    <row r="200" spans="1:15" s="7" customFormat="1" ht="14.4" customHeight="1">
      <c r="A200" s="14" t="s">
        <v>10</v>
      </c>
      <c r="B200" s="21"/>
      <c r="C200" s="21"/>
      <c r="D200" s="21"/>
      <c r="E200" s="21"/>
      <c r="F200" s="21"/>
      <c r="G200" s="31"/>
      <c r="H200" s="35"/>
      <c r="I200" s="39">
        <f>J200+K200</f>
        <v>0</v>
      </c>
      <c r="J200" s="41">
        <f>COUNTIFS(B200:H200,"○")+COUNTIFS(B200:H200,"◇")</f>
        <v>0</v>
      </c>
      <c r="K200" s="41">
        <f>COUNTIFS(B200:H200,"▲")</f>
        <v>0</v>
      </c>
      <c r="L200" s="44" t="str">
        <f>IF(I200=0,"－",K200/I200)</f>
        <v>－</v>
      </c>
      <c r="M200" s="47" t="str">
        <f>IF(COUNTIF(B200:K200,"●"),"-",(IF(L200&gt;=0.285,"○","×")))</f>
        <v>○</v>
      </c>
      <c r="N200" s="50"/>
      <c r="O200" s="26"/>
    </row>
    <row r="201" spans="1:15" s="7" customFormat="1" ht="14.4" customHeight="1">
      <c r="A201" s="14" t="s">
        <v>6</v>
      </c>
      <c r="B201" s="20">
        <f>H198+1</f>
        <v>436</v>
      </c>
      <c r="C201" s="20">
        <f t="shared" ref="C201:H201" si="63">B201+1</f>
        <v>437</v>
      </c>
      <c r="D201" s="20">
        <f t="shared" si="63"/>
        <v>438</v>
      </c>
      <c r="E201" s="20">
        <f t="shared" si="63"/>
        <v>439</v>
      </c>
      <c r="F201" s="20">
        <f t="shared" si="63"/>
        <v>440</v>
      </c>
      <c r="G201" s="30">
        <f t="shared" si="63"/>
        <v>441</v>
      </c>
      <c r="H201" s="34">
        <f t="shared" si="63"/>
        <v>442</v>
      </c>
      <c r="I201" s="38">
        <v>64</v>
      </c>
      <c r="J201" s="40"/>
      <c r="K201" s="40"/>
      <c r="L201" s="40"/>
      <c r="M201" s="40"/>
      <c r="N201" s="40"/>
      <c r="O201" s="26"/>
    </row>
    <row r="202" spans="1:15" s="7" customFormat="1" ht="14.4" customHeight="1">
      <c r="A202" s="14" t="s">
        <v>3</v>
      </c>
      <c r="B202" s="21"/>
      <c r="C202" s="21"/>
      <c r="D202" s="21"/>
      <c r="E202" s="21"/>
      <c r="F202" s="21"/>
      <c r="G202" s="31"/>
      <c r="H202" s="35"/>
      <c r="I202" s="39">
        <f>J202+K202</f>
        <v>0</v>
      </c>
      <c r="J202" s="41">
        <f>COUNTIFS(B202:H202,"○")+COUNTIFS(B202:H202,"◇")</f>
        <v>0</v>
      </c>
      <c r="K202" s="41">
        <f>COUNTIFS(B202:H202,"▲")</f>
        <v>0</v>
      </c>
      <c r="L202" s="44" t="str">
        <f>IF(I202=0,"－",K202/I202)</f>
        <v>－</v>
      </c>
      <c r="M202" s="46" t="str">
        <f>IF(L202&gt;=0.285,"○","×")</f>
        <v>○</v>
      </c>
      <c r="N202" s="49"/>
      <c r="O202" s="26"/>
    </row>
    <row r="203" spans="1:15" s="7" customFormat="1" ht="14.4" customHeight="1">
      <c r="A203" s="14" t="s">
        <v>10</v>
      </c>
      <c r="B203" s="21"/>
      <c r="C203" s="21"/>
      <c r="D203" s="21"/>
      <c r="E203" s="21"/>
      <c r="F203" s="21"/>
      <c r="G203" s="31"/>
      <c r="H203" s="35"/>
      <c r="I203" s="39">
        <f>J203+K203</f>
        <v>0</v>
      </c>
      <c r="J203" s="41">
        <f>COUNTIFS(B203:H203,"○")+COUNTIFS(B203:H203,"◇")</f>
        <v>0</v>
      </c>
      <c r="K203" s="41">
        <f>COUNTIFS(B203:H203,"▲")</f>
        <v>0</v>
      </c>
      <c r="L203" s="44" t="str">
        <f>IF(I203=0,"－",K203/I203)</f>
        <v>－</v>
      </c>
      <c r="M203" s="47" t="str">
        <f>IF(COUNTIF(B203:K203,"●"),"-",(IF(L203&gt;=0.285,"○","×")))</f>
        <v>○</v>
      </c>
      <c r="N203" s="50"/>
      <c r="O203" s="26"/>
    </row>
    <row r="204" spans="1:15" s="7" customFormat="1" ht="14.4" customHeight="1">
      <c r="A204" s="14" t="s">
        <v>6</v>
      </c>
      <c r="B204" s="20">
        <f>H201+1</f>
        <v>443</v>
      </c>
      <c r="C204" s="20">
        <f t="shared" ref="C204:H204" si="64">B204+1</f>
        <v>444</v>
      </c>
      <c r="D204" s="20">
        <f t="shared" si="64"/>
        <v>445</v>
      </c>
      <c r="E204" s="20">
        <f t="shared" si="64"/>
        <v>446</v>
      </c>
      <c r="F204" s="20">
        <f t="shared" si="64"/>
        <v>447</v>
      </c>
      <c r="G204" s="30">
        <f t="shared" si="64"/>
        <v>448</v>
      </c>
      <c r="H204" s="34">
        <f t="shared" si="64"/>
        <v>449</v>
      </c>
      <c r="I204" s="38">
        <v>65</v>
      </c>
      <c r="J204" s="40"/>
      <c r="K204" s="40"/>
      <c r="L204" s="40"/>
      <c r="M204" s="40"/>
      <c r="N204" s="40"/>
      <c r="O204" s="26"/>
    </row>
    <row r="205" spans="1:15" s="7" customFormat="1" ht="14.4" customHeight="1">
      <c r="A205" s="14" t="s">
        <v>3</v>
      </c>
      <c r="B205" s="21"/>
      <c r="C205" s="21"/>
      <c r="D205" s="21"/>
      <c r="E205" s="21"/>
      <c r="F205" s="21"/>
      <c r="G205" s="31"/>
      <c r="H205" s="35"/>
      <c r="I205" s="39">
        <f>J205+K205</f>
        <v>0</v>
      </c>
      <c r="J205" s="41">
        <f>COUNTIFS(B205:H205,"○")+COUNTIFS(B205:H205,"◇")</f>
        <v>0</v>
      </c>
      <c r="K205" s="41">
        <f>COUNTIFS(B205:H205,"▲")</f>
        <v>0</v>
      </c>
      <c r="L205" s="44" t="str">
        <f>IF(I205=0,"－",K205/I205)</f>
        <v>－</v>
      </c>
      <c r="M205" s="46" t="str">
        <f>IF(L205&gt;=0.285,"○","×")</f>
        <v>○</v>
      </c>
      <c r="N205" s="49"/>
      <c r="O205" s="26"/>
    </row>
    <row r="206" spans="1:15" s="7" customFormat="1" ht="14.4" customHeight="1">
      <c r="A206" s="14" t="s">
        <v>10</v>
      </c>
      <c r="B206" s="21"/>
      <c r="C206" s="21"/>
      <c r="D206" s="21"/>
      <c r="E206" s="21"/>
      <c r="F206" s="21"/>
      <c r="G206" s="31"/>
      <c r="H206" s="35"/>
      <c r="I206" s="39">
        <f>J206+K206</f>
        <v>0</v>
      </c>
      <c r="J206" s="41">
        <f>COUNTIFS(B206:H206,"○")+COUNTIFS(B206:H206,"◇")</f>
        <v>0</v>
      </c>
      <c r="K206" s="41">
        <f>COUNTIFS(B206:H206,"▲")</f>
        <v>0</v>
      </c>
      <c r="L206" s="44" t="str">
        <f>IF(I206=0,"－",K206/I206)</f>
        <v>－</v>
      </c>
      <c r="M206" s="47" t="str">
        <f>IF(COUNTIF(B206:K206,"●"),"-",(IF(L206&gt;=0.285,"○","×")))</f>
        <v>○</v>
      </c>
      <c r="N206" s="50"/>
      <c r="O206" s="26"/>
    </row>
    <row r="207" spans="1:15" s="7" customFormat="1" ht="14.4" customHeight="1">
      <c r="A207" s="14" t="s">
        <v>6</v>
      </c>
      <c r="B207" s="20">
        <f>H204+1</f>
        <v>450</v>
      </c>
      <c r="C207" s="20">
        <f t="shared" ref="C207:H207" si="65">B207+1</f>
        <v>451</v>
      </c>
      <c r="D207" s="20">
        <f t="shared" si="65"/>
        <v>452</v>
      </c>
      <c r="E207" s="20">
        <f t="shared" si="65"/>
        <v>453</v>
      </c>
      <c r="F207" s="20">
        <f t="shared" si="65"/>
        <v>454</v>
      </c>
      <c r="G207" s="30">
        <f t="shared" si="65"/>
        <v>455</v>
      </c>
      <c r="H207" s="34">
        <f t="shared" si="65"/>
        <v>456</v>
      </c>
      <c r="I207" s="38">
        <v>66</v>
      </c>
      <c r="J207" s="40"/>
      <c r="K207" s="40"/>
      <c r="L207" s="40"/>
      <c r="M207" s="40"/>
      <c r="N207" s="40"/>
      <c r="O207" s="26"/>
    </row>
    <row r="208" spans="1:15" s="7" customFormat="1" ht="14.4" customHeight="1">
      <c r="A208" s="14" t="s">
        <v>3</v>
      </c>
      <c r="B208" s="21"/>
      <c r="C208" s="21"/>
      <c r="D208" s="21"/>
      <c r="E208" s="21"/>
      <c r="F208" s="21"/>
      <c r="G208" s="31"/>
      <c r="H208" s="35"/>
      <c r="I208" s="39">
        <f>J208+K208</f>
        <v>0</v>
      </c>
      <c r="J208" s="41">
        <f>COUNTIFS(B208:H208,"○")+COUNTIFS(B208:H208,"◇")</f>
        <v>0</v>
      </c>
      <c r="K208" s="41">
        <f>COUNTIFS(B208:H208,"▲")</f>
        <v>0</v>
      </c>
      <c r="L208" s="44" t="str">
        <f>IF(I208=0,"－",K208/I208)</f>
        <v>－</v>
      </c>
      <c r="M208" s="46" t="str">
        <f>IF(L208&gt;=0.285,"○","×")</f>
        <v>○</v>
      </c>
      <c r="N208" s="49"/>
      <c r="O208" s="26"/>
    </row>
    <row r="209" spans="1:15" s="7" customFormat="1" ht="14.4" customHeight="1">
      <c r="A209" s="14" t="s">
        <v>10</v>
      </c>
      <c r="B209" s="21"/>
      <c r="C209" s="21"/>
      <c r="D209" s="21"/>
      <c r="E209" s="21"/>
      <c r="F209" s="21"/>
      <c r="G209" s="31"/>
      <c r="H209" s="35"/>
      <c r="I209" s="39">
        <f>J209+K209</f>
        <v>0</v>
      </c>
      <c r="J209" s="41">
        <f>COUNTIFS(B209:H209,"○")+COUNTIFS(B209:H209,"◇")</f>
        <v>0</v>
      </c>
      <c r="K209" s="41">
        <f>COUNTIFS(B209:H209,"▲")</f>
        <v>0</v>
      </c>
      <c r="L209" s="44" t="str">
        <f>IF(I209=0,"－",K209/I209)</f>
        <v>－</v>
      </c>
      <c r="M209" s="47" t="str">
        <f>IF(COUNTIF(B209:K209,"●"),"-",(IF(L209&gt;=0.285,"○","×")))</f>
        <v>○</v>
      </c>
      <c r="N209" s="50"/>
      <c r="O209" s="26"/>
    </row>
    <row r="210" spans="1:15" s="7" customFormat="1" ht="14.4" customHeight="1">
      <c r="A210" s="14" t="s">
        <v>6</v>
      </c>
      <c r="B210" s="20">
        <f>H207+1</f>
        <v>457</v>
      </c>
      <c r="C210" s="20">
        <f t="shared" ref="C210:H210" si="66">B210+1</f>
        <v>458</v>
      </c>
      <c r="D210" s="20">
        <f t="shared" si="66"/>
        <v>459</v>
      </c>
      <c r="E210" s="20">
        <f t="shared" si="66"/>
        <v>460</v>
      </c>
      <c r="F210" s="20">
        <f t="shared" si="66"/>
        <v>461</v>
      </c>
      <c r="G210" s="30">
        <f t="shared" si="66"/>
        <v>462</v>
      </c>
      <c r="H210" s="34">
        <f t="shared" si="66"/>
        <v>463</v>
      </c>
      <c r="I210" s="38">
        <v>67</v>
      </c>
      <c r="J210" s="40"/>
      <c r="K210" s="40"/>
      <c r="L210" s="40"/>
      <c r="M210" s="40"/>
      <c r="N210" s="40"/>
      <c r="O210" s="26"/>
    </row>
    <row r="211" spans="1:15" s="7" customFormat="1" ht="14.4" customHeight="1">
      <c r="A211" s="14" t="s">
        <v>3</v>
      </c>
      <c r="B211" s="21"/>
      <c r="C211" s="21"/>
      <c r="D211" s="21"/>
      <c r="E211" s="21"/>
      <c r="F211" s="21"/>
      <c r="G211" s="31"/>
      <c r="H211" s="35"/>
      <c r="I211" s="39">
        <f>J211+K211</f>
        <v>0</v>
      </c>
      <c r="J211" s="41">
        <f>COUNTIFS(B211:H211,"○")+COUNTIFS(B211:H211,"◇")</f>
        <v>0</v>
      </c>
      <c r="K211" s="41">
        <f>COUNTIFS(B211:H211,"▲")</f>
        <v>0</v>
      </c>
      <c r="L211" s="44" t="str">
        <f>IF(I211=0,"－",K211/I211)</f>
        <v>－</v>
      </c>
      <c r="M211" s="46" t="str">
        <f>IF(L211&gt;=0.285,"○","×")</f>
        <v>○</v>
      </c>
      <c r="N211" s="49"/>
      <c r="O211" s="26"/>
    </row>
    <row r="212" spans="1:15" s="7" customFormat="1" ht="14.4" customHeight="1">
      <c r="A212" s="14" t="s">
        <v>10</v>
      </c>
      <c r="B212" s="21"/>
      <c r="C212" s="21"/>
      <c r="D212" s="21"/>
      <c r="E212" s="21"/>
      <c r="F212" s="21"/>
      <c r="G212" s="31"/>
      <c r="H212" s="35"/>
      <c r="I212" s="39">
        <f>J212+K212</f>
        <v>0</v>
      </c>
      <c r="J212" s="41">
        <f>COUNTIFS(B212:H212,"○")+COUNTIFS(B212:H212,"◇")</f>
        <v>0</v>
      </c>
      <c r="K212" s="41">
        <f>COUNTIFS(B212:H212,"▲")</f>
        <v>0</v>
      </c>
      <c r="L212" s="44" t="str">
        <f>IF(I212=0,"－",K212/I212)</f>
        <v>－</v>
      </c>
      <c r="M212" s="47" t="str">
        <f>IF(COUNTIF(B212:K212,"●"),"-",(IF(L212&gt;=0.285,"○","×")))</f>
        <v>○</v>
      </c>
      <c r="N212" s="50"/>
      <c r="O212" s="26"/>
    </row>
    <row r="213" spans="1:15" s="7" customFormat="1" ht="14.4" customHeight="1">
      <c r="A213" s="14" t="s">
        <v>6</v>
      </c>
      <c r="B213" s="20">
        <f>H210+1</f>
        <v>464</v>
      </c>
      <c r="C213" s="20">
        <f t="shared" ref="C213:H213" si="67">B213+1</f>
        <v>465</v>
      </c>
      <c r="D213" s="20">
        <f t="shared" si="67"/>
        <v>466</v>
      </c>
      <c r="E213" s="20">
        <f t="shared" si="67"/>
        <v>467</v>
      </c>
      <c r="F213" s="20">
        <f t="shared" si="67"/>
        <v>468</v>
      </c>
      <c r="G213" s="30">
        <f t="shared" si="67"/>
        <v>469</v>
      </c>
      <c r="H213" s="34">
        <f t="shared" si="67"/>
        <v>470</v>
      </c>
      <c r="I213" s="38">
        <v>68</v>
      </c>
      <c r="J213" s="40"/>
      <c r="K213" s="40"/>
      <c r="L213" s="40"/>
      <c r="M213" s="40"/>
      <c r="N213" s="40"/>
      <c r="O213" s="26"/>
    </row>
    <row r="214" spans="1:15" s="7" customFormat="1" ht="14.4" customHeight="1">
      <c r="A214" s="14" t="s">
        <v>3</v>
      </c>
      <c r="B214" s="21"/>
      <c r="C214" s="21"/>
      <c r="D214" s="21"/>
      <c r="E214" s="21"/>
      <c r="F214" s="21"/>
      <c r="G214" s="31"/>
      <c r="H214" s="35"/>
      <c r="I214" s="39">
        <f>J214+K214</f>
        <v>0</v>
      </c>
      <c r="J214" s="41">
        <f>COUNTIFS(B214:H214,"○")+COUNTIFS(B214:H214,"◇")</f>
        <v>0</v>
      </c>
      <c r="K214" s="41">
        <f>COUNTIFS(B214:H214,"▲")</f>
        <v>0</v>
      </c>
      <c r="L214" s="44" t="str">
        <f>IF(I214=0,"－",K214/I214)</f>
        <v>－</v>
      </c>
      <c r="M214" s="46" t="str">
        <f>IF(L214&gt;=0.285,"○","×")</f>
        <v>○</v>
      </c>
      <c r="N214" s="49"/>
      <c r="O214" s="26"/>
    </row>
    <row r="215" spans="1:15" s="7" customFormat="1" ht="14.4" customHeight="1">
      <c r="A215" s="14" t="s">
        <v>10</v>
      </c>
      <c r="B215" s="21"/>
      <c r="C215" s="21"/>
      <c r="D215" s="21"/>
      <c r="E215" s="21"/>
      <c r="F215" s="21"/>
      <c r="G215" s="31"/>
      <c r="H215" s="35"/>
      <c r="I215" s="39">
        <f>J215+K215</f>
        <v>0</v>
      </c>
      <c r="J215" s="41">
        <f>COUNTIFS(B215:H215,"○")+COUNTIFS(B215:H215,"◇")</f>
        <v>0</v>
      </c>
      <c r="K215" s="41">
        <f>COUNTIFS(B215:H215,"▲")</f>
        <v>0</v>
      </c>
      <c r="L215" s="44" t="str">
        <f>IF(I215=0,"－",K215/I215)</f>
        <v>－</v>
      </c>
      <c r="M215" s="47" t="str">
        <f>IF(COUNTIF(B215:K215,"●"),"-",(IF(L215&gt;=0.285,"○","×")))</f>
        <v>○</v>
      </c>
      <c r="N215" s="50"/>
      <c r="O215" s="26"/>
    </row>
    <row r="216" spans="1:15" s="7" customFormat="1" ht="14.4" customHeight="1">
      <c r="A216" s="14" t="s">
        <v>6</v>
      </c>
      <c r="B216" s="20">
        <f>H213+1</f>
        <v>471</v>
      </c>
      <c r="C216" s="20">
        <f t="shared" ref="C216:H216" si="68">B216+1</f>
        <v>472</v>
      </c>
      <c r="D216" s="20">
        <f t="shared" si="68"/>
        <v>473</v>
      </c>
      <c r="E216" s="20">
        <f t="shared" si="68"/>
        <v>474</v>
      </c>
      <c r="F216" s="20">
        <f t="shared" si="68"/>
        <v>475</v>
      </c>
      <c r="G216" s="30">
        <f t="shared" si="68"/>
        <v>476</v>
      </c>
      <c r="H216" s="34">
        <f t="shared" si="68"/>
        <v>477</v>
      </c>
      <c r="I216" s="38">
        <v>69</v>
      </c>
      <c r="J216" s="40"/>
      <c r="K216" s="40"/>
      <c r="L216" s="40"/>
      <c r="M216" s="40"/>
      <c r="N216" s="40"/>
      <c r="O216" s="26"/>
    </row>
    <row r="217" spans="1:15" s="7" customFormat="1" ht="14.4" customHeight="1">
      <c r="A217" s="14" t="s">
        <v>3</v>
      </c>
      <c r="B217" s="21"/>
      <c r="C217" s="21"/>
      <c r="D217" s="21"/>
      <c r="E217" s="21"/>
      <c r="F217" s="21"/>
      <c r="G217" s="31"/>
      <c r="H217" s="35"/>
      <c r="I217" s="39">
        <f>J217+K217</f>
        <v>0</v>
      </c>
      <c r="J217" s="41">
        <f>COUNTIFS(B217:H217,"○")+COUNTIFS(B217:H217,"◇")</f>
        <v>0</v>
      </c>
      <c r="K217" s="41">
        <f>COUNTIFS(B217:H217,"▲")</f>
        <v>0</v>
      </c>
      <c r="L217" s="44" t="str">
        <f>IF(I217=0,"－",K217/I217)</f>
        <v>－</v>
      </c>
      <c r="M217" s="46" t="str">
        <f>IF(L217&gt;=0.285,"○","×")</f>
        <v>○</v>
      </c>
      <c r="N217" s="49"/>
      <c r="O217" s="26"/>
    </row>
    <row r="218" spans="1:15" s="7" customFormat="1" ht="14.4" customHeight="1">
      <c r="A218" s="14" t="s">
        <v>10</v>
      </c>
      <c r="B218" s="21"/>
      <c r="C218" s="21"/>
      <c r="D218" s="21"/>
      <c r="E218" s="21"/>
      <c r="F218" s="21"/>
      <c r="G218" s="31"/>
      <c r="H218" s="35"/>
      <c r="I218" s="39">
        <f>J218+K218</f>
        <v>0</v>
      </c>
      <c r="J218" s="41">
        <f>COUNTIFS(B218:H218,"○")+COUNTIFS(B218:H218,"◇")</f>
        <v>0</v>
      </c>
      <c r="K218" s="41">
        <f>COUNTIFS(B218:H218,"▲")</f>
        <v>0</v>
      </c>
      <c r="L218" s="44" t="str">
        <f>IF(I218=0,"－",K218/I218)</f>
        <v>－</v>
      </c>
      <c r="M218" s="47" t="str">
        <f>IF(COUNTIF(B218:K218,"●"),"-",(IF(L218&gt;=0.285,"○","×")))</f>
        <v>○</v>
      </c>
      <c r="N218" s="50"/>
      <c r="O218" s="26"/>
    </row>
    <row r="219" spans="1:15" s="7" customFormat="1" ht="14.4" customHeight="1">
      <c r="A219" s="14" t="s">
        <v>6</v>
      </c>
      <c r="B219" s="20">
        <f>H216+1</f>
        <v>478</v>
      </c>
      <c r="C219" s="20">
        <f t="shared" ref="C219:H219" si="69">B219+1</f>
        <v>479</v>
      </c>
      <c r="D219" s="20">
        <f t="shared" si="69"/>
        <v>480</v>
      </c>
      <c r="E219" s="20">
        <f t="shared" si="69"/>
        <v>481</v>
      </c>
      <c r="F219" s="20">
        <f t="shared" si="69"/>
        <v>482</v>
      </c>
      <c r="G219" s="30">
        <f t="shared" si="69"/>
        <v>483</v>
      </c>
      <c r="H219" s="34">
        <f t="shared" si="69"/>
        <v>484</v>
      </c>
      <c r="I219" s="38">
        <v>70</v>
      </c>
      <c r="J219" s="40"/>
      <c r="K219" s="40"/>
      <c r="L219" s="40"/>
      <c r="M219" s="40"/>
      <c r="N219" s="40"/>
      <c r="O219" s="26"/>
    </row>
    <row r="220" spans="1:15" s="7" customFormat="1" ht="14.4" customHeight="1">
      <c r="A220" s="14" t="s">
        <v>3</v>
      </c>
      <c r="B220" s="21"/>
      <c r="C220" s="21"/>
      <c r="D220" s="21"/>
      <c r="E220" s="21"/>
      <c r="F220" s="21"/>
      <c r="G220" s="31"/>
      <c r="H220" s="35"/>
      <c r="I220" s="39">
        <f>J220+K220</f>
        <v>0</v>
      </c>
      <c r="J220" s="41">
        <f>COUNTIFS(B220:H220,"○")+COUNTIFS(B220:H220,"◇")</f>
        <v>0</v>
      </c>
      <c r="K220" s="41">
        <f>COUNTIFS(B220:H220,"▲")</f>
        <v>0</v>
      </c>
      <c r="L220" s="44" t="str">
        <f>IF(I220=0,"－",K220/I220)</f>
        <v>－</v>
      </c>
      <c r="M220" s="46" t="str">
        <f>IF(L220&gt;=0.285,"○","×")</f>
        <v>○</v>
      </c>
      <c r="N220" s="49"/>
      <c r="O220" s="26"/>
    </row>
    <row r="221" spans="1:15" s="7" customFormat="1" ht="14.4" customHeight="1">
      <c r="A221" s="14" t="s">
        <v>10</v>
      </c>
      <c r="B221" s="21"/>
      <c r="C221" s="21"/>
      <c r="D221" s="21"/>
      <c r="E221" s="21"/>
      <c r="F221" s="21"/>
      <c r="G221" s="31"/>
      <c r="H221" s="35"/>
      <c r="I221" s="39">
        <f>J221+K221</f>
        <v>0</v>
      </c>
      <c r="J221" s="41">
        <f>COUNTIFS(B221:H221,"○")+COUNTIFS(B221:H221,"◇")</f>
        <v>0</v>
      </c>
      <c r="K221" s="41">
        <f>COUNTIFS(B221:H221,"▲")</f>
        <v>0</v>
      </c>
      <c r="L221" s="44" t="str">
        <f>IF(I221=0,"－",K221/I221)</f>
        <v>－</v>
      </c>
      <c r="M221" s="47" t="str">
        <f>IF(COUNTIF(B221:K221,"●"),"-",(IF(L221&gt;=0.285,"○","×")))</f>
        <v>○</v>
      </c>
      <c r="N221" s="50"/>
      <c r="O221" s="26"/>
    </row>
    <row r="222" spans="1:15" s="7" customFormat="1" ht="14.4" customHeight="1">
      <c r="A222" s="14" t="s">
        <v>6</v>
      </c>
      <c r="B222" s="20">
        <f>H219+1</f>
        <v>485</v>
      </c>
      <c r="C222" s="20">
        <f t="shared" ref="C222:H222" si="70">B222+1</f>
        <v>486</v>
      </c>
      <c r="D222" s="20">
        <f t="shared" si="70"/>
        <v>487</v>
      </c>
      <c r="E222" s="20">
        <f t="shared" si="70"/>
        <v>488</v>
      </c>
      <c r="F222" s="20">
        <f t="shared" si="70"/>
        <v>489</v>
      </c>
      <c r="G222" s="30">
        <f t="shared" si="70"/>
        <v>490</v>
      </c>
      <c r="H222" s="34">
        <f t="shared" si="70"/>
        <v>491</v>
      </c>
      <c r="I222" s="38">
        <v>71</v>
      </c>
      <c r="J222" s="40"/>
      <c r="K222" s="40"/>
      <c r="L222" s="40"/>
      <c r="M222" s="40"/>
      <c r="N222" s="40"/>
      <c r="O222" s="26"/>
    </row>
    <row r="223" spans="1:15" s="7" customFormat="1" ht="14.4" customHeight="1">
      <c r="A223" s="14" t="s">
        <v>3</v>
      </c>
      <c r="B223" s="21"/>
      <c r="C223" s="21"/>
      <c r="D223" s="21"/>
      <c r="E223" s="21"/>
      <c r="F223" s="21"/>
      <c r="G223" s="31"/>
      <c r="H223" s="35"/>
      <c r="I223" s="39">
        <f>J223+K223</f>
        <v>0</v>
      </c>
      <c r="J223" s="41">
        <f>COUNTIFS(B223:H223,"○")+COUNTIFS(B223:H223,"◇")</f>
        <v>0</v>
      </c>
      <c r="K223" s="41">
        <f>COUNTIFS(B223:H223,"▲")</f>
        <v>0</v>
      </c>
      <c r="L223" s="44" t="str">
        <f>IF(I223=0,"－",K223/I223)</f>
        <v>－</v>
      </c>
      <c r="M223" s="46" t="str">
        <f>IF(L223&gt;=0.285,"○","×")</f>
        <v>○</v>
      </c>
      <c r="N223" s="49"/>
      <c r="O223" s="26"/>
    </row>
    <row r="224" spans="1:15" s="7" customFormat="1" ht="14.4" customHeight="1">
      <c r="A224" s="14" t="s">
        <v>10</v>
      </c>
      <c r="B224" s="21"/>
      <c r="C224" s="21"/>
      <c r="D224" s="21"/>
      <c r="E224" s="21"/>
      <c r="F224" s="21"/>
      <c r="G224" s="31"/>
      <c r="H224" s="35"/>
      <c r="I224" s="39">
        <f>J224+K224</f>
        <v>0</v>
      </c>
      <c r="J224" s="41">
        <f>COUNTIFS(B224:H224,"○")+COUNTIFS(B224:H224,"◇")</f>
        <v>0</v>
      </c>
      <c r="K224" s="41">
        <f>COUNTIFS(B224:H224,"▲")</f>
        <v>0</v>
      </c>
      <c r="L224" s="44" t="str">
        <f>IF(I224=0,"－",K224/I224)</f>
        <v>－</v>
      </c>
      <c r="M224" s="47" t="str">
        <f>IF(COUNTIF(B224:K224,"●"),"-",(IF(L224&gt;=0.285,"○","×")))</f>
        <v>○</v>
      </c>
      <c r="N224" s="50"/>
      <c r="O224" s="26"/>
    </row>
    <row r="225" spans="1:15" s="7" customFormat="1" ht="14.4" customHeight="1">
      <c r="A225" s="14" t="s">
        <v>6</v>
      </c>
      <c r="B225" s="20">
        <f>H222+1</f>
        <v>492</v>
      </c>
      <c r="C225" s="20">
        <f t="shared" ref="C225:H225" si="71">B225+1</f>
        <v>493</v>
      </c>
      <c r="D225" s="20">
        <f t="shared" si="71"/>
        <v>494</v>
      </c>
      <c r="E225" s="20">
        <f t="shared" si="71"/>
        <v>495</v>
      </c>
      <c r="F225" s="20">
        <f t="shared" si="71"/>
        <v>496</v>
      </c>
      <c r="G225" s="30">
        <f t="shared" si="71"/>
        <v>497</v>
      </c>
      <c r="H225" s="34">
        <f t="shared" si="71"/>
        <v>498</v>
      </c>
      <c r="I225" s="38">
        <v>72</v>
      </c>
      <c r="J225" s="40"/>
      <c r="K225" s="40"/>
      <c r="L225" s="40"/>
      <c r="M225" s="40"/>
      <c r="N225" s="40"/>
      <c r="O225" s="26"/>
    </row>
    <row r="226" spans="1:15" s="7" customFormat="1" ht="14.4" customHeight="1">
      <c r="A226" s="14" t="s">
        <v>3</v>
      </c>
      <c r="B226" s="21"/>
      <c r="C226" s="21"/>
      <c r="D226" s="21"/>
      <c r="E226" s="21"/>
      <c r="F226" s="21"/>
      <c r="G226" s="31"/>
      <c r="H226" s="35"/>
      <c r="I226" s="39">
        <f>J226+K226</f>
        <v>0</v>
      </c>
      <c r="J226" s="41">
        <f>COUNTIFS(B226:H226,"○")+COUNTIFS(B226:H226,"◇")</f>
        <v>0</v>
      </c>
      <c r="K226" s="41">
        <f>COUNTIFS(B226:H226,"▲")</f>
        <v>0</v>
      </c>
      <c r="L226" s="44" t="str">
        <f>IF(I226=0,"－",K226/I226)</f>
        <v>－</v>
      </c>
      <c r="M226" s="46" t="str">
        <f>IF(L226&gt;=0.285,"○","×")</f>
        <v>○</v>
      </c>
      <c r="N226" s="49"/>
      <c r="O226" s="26"/>
    </row>
    <row r="227" spans="1:15" s="7" customFormat="1" ht="14.4" customHeight="1">
      <c r="A227" s="14" t="s">
        <v>10</v>
      </c>
      <c r="B227" s="21"/>
      <c r="C227" s="21"/>
      <c r="D227" s="21"/>
      <c r="E227" s="21"/>
      <c r="F227" s="21"/>
      <c r="G227" s="31"/>
      <c r="H227" s="35"/>
      <c r="I227" s="39">
        <f>J227+K227</f>
        <v>0</v>
      </c>
      <c r="J227" s="41">
        <f>COUNTIFS(B227:H227,"○")+COUNTIFS(B227:H227,"◇")</f>
        <v>0</v>
      </c>
      <c r="K227" s="41">
        <f>COUNTIFS(B227:H227,"▲")</f>
        <v>0</v>
      </c>
      <c r="L227" s="44" t="str">
        <f>IF(I227=0,"－",K227/I227)</f>
        <v>－</v>
      </c>
      <c r="M227" s="47" t="str">
        <f>IF(COUNTIF(B227:K227,"●"),"-",(IF(L227&gt;=0.285,"○","×")))</f>
        <v>○</v>
      </c>
      <c r="N227" s="50"/>
      <c r="O227" s="26"/>
    </row>
    <row r="228" spans="1:15" s="7" customFormat="1" ht="14.4" customHeight="1">
      <c r="A228" s="14" t="s">
        <v>6</v>
      </c>
      <c r="B228" s="20">
        <f>H225+1</f>
        <v>499</v>
      </c>
      <c r="C228" s="20">
        <f t="shared" ref="C228:H228" si="72">B228+1</f>
        <v>500</v>
      </c>
      <c r="D228" s="20">
        <f t="shared" si="72"/>
        <v>501</v>
      </c>
      <c r="E228" s="20">
        <f t="shared" si="72"/>
        <v>502</v>
      </c>
      <c r="F228" s="20">
        <f t="shared" si="72"/>
        <v>503</v>
      </c>
      <c r="G228" s="30">
        <f t="shared" si="72"/>
        <v>504</v>
      </c>
      <c r="H228" s="34">
        <f t="shared" si="72"/>
        <v>505</v>
      </c>
      <c r="I228" s="38">
        <v>73</v>
      </c>
      <c r="J228" s="40"/>
      <c r="K228" s="40"/>
      <c r="L228" s="40"/>
      <c r="M228" s="40"/>
      <c r="N228" s="40"/>
      <c r="O228" s="26"/>
    </row>
    <row r="229" spans="1:15" s="7" customFormat="1" ht="14.4" customHeight="1">
      <c r="A229" s="14" t="s">
        <v>3</v>
      </c>
      <c r="B229" s="21"/>
      <c r="C229" s="21"/>
      <c r="D229" s="21"/>
      <c r="E229" s="21"/>
      <c r="F229" s="21"/>
      <c r="G229" s="31"/>
      <c r="H229" s="35"/>
      <c r="I229" s="39">
        <f>J229+K229</f>
        <v>0</v>
      </c>
      <c r="J229" s="41">
        <f>COUNTIFS(B229:H229,"○")+COUNTIFS(B229:H229,"◇")</f>
        <v>0</v>
      </c>
      <c r="K229" s="41">
        <f>COUNTIFS(B229:H229,"▲")</f>
        <v>0</v>
      </c>
      <c r="L229" s="44" t="str">
        <f>IF(I229=0,"－",K229/I229)</f>
        <v>－</v>
      </c>
      <c r="M229" s="46" t="str">
        <f>IF(L229&gt;=0.285,"○","×")</f>
        <v>○</v>
      </c>
      <c r="N229" s="49"/>
      <c r="O229" s="26"/>
    </row>
    <row r="230" spans="1:15" s="7" customFormat="1" ht="14.4" customHeight="1">
      <c r="A230" s="14" t="s">
        <v>10</v>
      </c>
      <c r="B230" s="21"/>
      <c r="C230" s="21"/>
      <c r="D230" s="21"/>
      <c r="E230" s="21"/>
      <c r="F230" s="21"/>
      <c r="G230" s="31"/>
      <c r="H230" s="35"/>
      <c r="I230" s="39">
        <f>J230+K230</f>
        <v>0</v>
      </c>
      <c r="J230" s="41">
        <f>COUNTIFS(B230:H230,"○")+COUNTIFS(B230:H230,"◇")</f>
        <v>0</v>
      </c>
      <c r="K230" s="41">
        <f>COUNTIFS(B230:H230,"▲")</f>
        <v>0</v>
      </c>
      <c r="L230" s="44" t="str">
        <f>IF(I230=0,"－",K230/I230)</f>
        <v>－</v>
      </c>
      <c r="M230" s="47" t="str">
        <f>IF(COUNTIF(B230:K230,"●"),"-",(IF(L230&gt;=0.285,"○","×")))</f>
        <v>○</v>
      </c>
      <c r="N230" s="50"/>
      <c r="O230" s="26"/>
    </row>
    <row r="231" spans="1:15" s="7" customFormat="1" ht="14.4" customHeight="1">
      <c r="A231" s="14" t="s">
        <v>6</v>
      </c>
      <c r="B231" s="20">
        <f>H228+1</f>
        <v>506</v>
      </c>
      <c r="C231" s="20">
        <f t="shared" ref="C231:H231" si="73">B231+1</f>
        <v>507</v>
      </c>
      <c r="D231" s="20">
        <f t="shared" si="73"/>
        <v>508</v>
      </c>
      <c r="E231" s="20">
        <f t="shared" si="73"/>
        <v>509</v>
      </c>
      <c r="F231" s="20">
        <f t="shared" si="73"/>
        <v>510</v>
      </c>
      <c r="G231" s="30">
        <f t="shared" si="73"/>
        <v>511</v>
      </c>
      <c r="H231" s="34">
        <f t="shared" si="73"/>
        <v>512</v>
      </c>
      <c r="I231" s="38">
        <v>74</v>
      </c>
      <c r="J231" s="40"/>
      <c r="K231" s="40"/>
      <c r="L231" s="40"/>
      <c r="M231" s="40"/>
      <c r="N231" s="40"/>
      <c r="O231" s="26"/>
    </row>
    <row r="232" spans="1:15" s="7" customFormat="1" ht="14.4" customHeight="1">
      <c r="A232" s="14" t="s">
        <v>3</v>
      </c>
      <c r="B232" s="21"/>
      <c r="C232" s="21"/>
      <c r="D232" s="21"/>
      <c r="E232" s="21"/>
      <c r="F232" s="21"/>
      <c r="G232" s="31"/>
      <c r="H232" s="35"/>
      <c r="I232" s="39">
        <f>J232+K232</f>
        <v>0</v>
      </c>
      <c r="J232" s="41">
        <f>COUNTIFS(B232:H232,"○")+COUNTIFS(B232:H232,"◇")</f>
        <v>0</v>
      </c>
      <c r="K232" s="41">
        <f>COUNTIFS(B232:H232,"▲")</f>
        <v>0</v>
      </c>
      <c r="L232" s="44" t="str">
        <f>IF(I232=0,"－",K232/I232)</f>
        <v>－</v>
      </c>
      <c r="M232" s="46" t="str">
        <f>IF(L232&gt;=0.285,"○","×")</f>
        <v>○</v>
      </c>
      <c r="N232" s="49"/>
      <c r="O232" s="26"/>
    </row>
    <row r="233" spans="1:15" s="7" customFormat="1" ht="14.4" customHeight="1">
      <c r="A233" s="14" t="s">
        <v>10</v>
      </c>
      <c r="B233" s="21"/>
      <c r="C233" s="21"/>
      <c r="D233" s="21"/>
      <c r="E233" s="21"/>
      <c r="F233" s="21"/>
      <c r="G233" s="31"/>
      <c r="H233" s="35"/>
      <c r="I233" s="39">
        <f>J233+K233</f>
        <v>0</v>
      </c>
      <c r="J233" s="41">
        <f>COUNTIFS(B233:H233,"○")+COUNTIFS(B233:H233,"◇")</f>
        <v>0</v>
      </c>
      <c r="K233" s="41">
        <f>COUNTIFS(B233:H233,"▲")</f>
        <v>0</v>
      </c>
      <c r="L233" s="44" t="str">
        <f>IF(I233=0,"－",K233/I233)</f>
        <v>－</v>
      </c>
      <c r="M233" s="47" t="str">
        <f>IF(COUNTIF(B233:K233,"●"),"-",(IF(L233&gt;=0.285,"○","×")))</f>
        <v>○</v>
      </c>
      <c r="N233" s="50"/>
      <c r="O233" s="26"/>
    </row>
    <row r="234" spans="1:15" s="7" customFormat="1" ht="14.4" customHeight="1">
      <c r="A234" s="14" t="s">
        <v>6</v>
      </c>
      <c r="B234" s="20">
        <f>H231+1</f>
        <v>513</v>
      </c>
      <c r="C234" s="20">
        <f t="shared" ref="C234:H234" si="74">B234+1</f>
        <v>514</v>
      </c>
      <c r="D234" s="20">
        <f t="shared" si="74"/>
        <v>515</v>
      </c>
      <c r="E234" s="20">
        <f t="shared" si="74"/>
        <v>516</v>
      </c>
      <c r="F234" s="20">
        <f t="shared" si="74"/>
        <v>517</v>
      </c>
      <c r="G234" s="30">
        <f t="shared" si="74"/>
        <v>518</v>
      </c>
      <c r="H234" s="34">
        <f t="shared" si="74"/>
        <v>519</v>
      </c>
      <c r="I234" s="38">
        <v>75</v>
      </c>
      <c r="J234" s="40"/>
      <c r="K234" s="40"/>
      <c r="L234" s="40"/>
      <c r="M234" s="40"/>
      <c r="N234" s="40"/>
      <c r="O234" s="26"/>
    </row>
    <row r="235" spans="1:15" s="7" customFormat="1" ht="14.4" customHeight="1">
      <c r="A235" s="14" t="s">
        <v>3</v>
      </c>
      <c r="B235" s="21"/>
      <c r="C235" s="21"/>
      <c r="D235" s="21"/>
      <c r="E235" s="21"/>
      <c r="F235" s="21"/>
      <c r="G235" s="31"/>
      <c r="H235" s="35"/>
      <c r="I235" s="39">
        <f>J235+K235</f>
        <v>0</v>
      </c>
      <c r="J235" s="41">
        <f>COUNTIFS(B235:H235,"○")+COUNTIFS(B235:H235,"◇")</f>
        <v>0</v>
      </c>
      <c r="K235" s="41">
        <f>COUNTIFS(B235:H235,"▲")</f>
        <v>0</v>
      </c>
      <c r="L235" s="44" t="str">
        <f>IF(I235=0,"－",K235/I235)</f>
        <v>－</v>
      </c>
      <c r="M235" s="46" t="str">
        <f>IF(L235&gt;=0.285,"○","×")</f>
        <v>○</v>
      </c>
      <c r="N235" s="49"/>
      <c r="O235" s="26"/>
    </row>
    <row r="236" spans="1:15" s="7" customFormat="1" ht="14.4" customHeight="1">
      <c r="A236" s="14" t="s">
        <v>10</v>
      </c>
      <c r="B236" s="21"/>
      <c r="C236" s="21"/>
      <c r="D236" s="21"/>
      <c r="E236" s="21"/>
      <c r="F236" s="21"/>
      <c r="G236" s="31"/>
      <c r="H236" s="35"/>
      <c r="I236" s="39">
        <f>J236+K236</f>
        <v>0</v>
      </c>
      <c r="J236" s="41">
        <f>COUNTIFS(B236:H236,"○")+COUNTIFS(B236:H236,"◇")</f>
        <v>0</v>
      </c>
      <c r="K236" s="41">
        <f>COUNTIFS(B236:H236,"▲")</f>
        <v>0</v>
      </c>
      <c r="L236" s="44" t="str">
        <f>IF(I236=0,"－",K236/I236)</f>
        <v>－</v>
      </c>
      <c r="M236" s="47" t="str">
        <f>IF(COUNTIF(B236:K236,"●"),"-",(IF(L236&gt;=0.285,"○","×")))</f>
        <v>○</v>
      </c>
      <c r="N236" s="50"/>
      <c r="O236" s="26"/>
    </row>
    <row r="237" spans="1:15" s="7" customFormat="1" ht="14.4" customHeight="1">
      <c r="A237" s="14" t="s">
        <v>6</v>
      </c>
      <c r="B237" s="20">
        <f>H234+1</f>
        <v>520</v>
      </c>
      <c r="C237" s="20">
        <f t="shared" ref="C237:H237" si="75">B237+1</f>
        <v>521</v>
      </c>
      <c r="D237" s="20">
        <f t="shared" si="75"/>
        <v>522</v>
      </c>
      <c r="E237" s="20">
        <f t="shared" si="75"/>
        <v>523</v>
      </c>
      <c r="F237" s="20">
        <f t="shared" si="75"/>
        <v>524</v>
      </c>
      <c r="G237" s="30">
        <f t="shared" si="75"/>
        <v>525</v>
      </c>
      <c r="H237" s="34">
        <f t="shared" si="75"/>
        <v>526</v>
      </c>
      <c r="I237" s="38">
        <v>76</v>
      </c>
      <c r="J237" s="40"/>
      <c r="K237" s="40"/>
      <c r="L237" s="40"/>
      <c r="M237" s="40"/>
      <c r="N237" s="40"/>
      <c r="O237" s="26"/>
    </row>
    <row r="238" spans="1:15" s="7" customFormat="1" ht="14.4" customHeight="1">
      <c r="A238" s="14" t="s">
        <v>3</v>
      </c>
      <c r="B238" s="21"/>
      <c r="C238" s="21"/>
      <c r="D238" s="21"/>
      <c r="E238" s="21"/>
      <c r="F238" s="21"/>
      <c r="G238" s="31"/>
      <c r="H238" s="35"/>
      <c r="I238" s="39">
        <f>J238+K238</f>
        <v>0</v>
      </c>
      <c r="J238" s="41">
        <f>COUNTIFS(B238:H238,"○")+COUNTIFS(B238:H238,"◇")</f>
        <v>0</v>
      </c>
      <c r="K238" s="41">
        <f>COUNTIFS(B238:H238,"▲")</f>
        <v>0</v>
      </c>
      <c r="L238" s="44" t="str">
        <f>IF(I238=0,"－",K238/I238)</f>
        <v>－</v>
      </c>
      <c r="M238" s="46" t="str">
        <f>IF(L238&gt;=0.285,"○","×")</f>
        <v>○</v>
      </c>
      <c r="N238" s="49"/>
      <c r="O238" s="26"/>
    </row>
    <row r="239" spans="1:15" s="7" customFormat="1" ht="14.4" customHeight="1">
      <c r="A239" s="14" t="s">
        <v>10</v>
      </c>
      <c r="B239" s="21"/>
      <c r="C239" s="21"/>
      <c r="D239" s="21"/>
      <c r="E239" s="21"/>
      <c r="F239" s="21"/>
      <c r="G239" s="31"/>
      <c r="H239" s="35"/>
      <c r="I239" s="39">
        <f>J239+K239</f>
        <v>0</v>
      </c>
      <c r="J239" s="41">
        <f>COUNTIFS(B239:H239,"○")+COUNTIFS(B239:H239,"◇")</f>
        <v>0</v>
      </c>
      <c r="K239" s="41">
        <f>COUNTIFS(B239:H239,"▲")</f>
        <v>0</v>
      </c>
      <c r="L239" s="44" t="str">
        <f>IF(I239=0,"－",K239/I239)</f>
        <v>－</v>
      </c>
      <c r="M239" s="47" t="str">
        <f>IF(COUNTIF(B239:K239,"●"),"-",(IF(L239&gt;=0.285,"○","×")))</f>
        <v>○</v>
      </c>
      <c r="N239" s="50"/>
      <c r="O239" s="26"/>
    </row>
    <row r="240" spans="1:15" s="7" customFormat="1" ht="14.4" customHeight="1">
      <c r="A240" s="14" t="s">
        <v>6</v>
      </c>
      <c r="B240" s="20">
        <f>H237+1</f>
        <v>527</v>
      </c>
      <c r="C240" s="20">
        <f t="shared" ref="C240:H240" si="76">B240+1</f>
        <v>528</v>
      </c>
      <c r="D240" s="20">
        <f t="shared" si="76"/>
        <v>529</v>
      </c>
      <c r="E240" s="20">
        <f t="shared" si="76"/>
        <v>530</v>
      </c>
      <c r="F240" s="20">
        <f t="shared" si="76"/>
        <v>531</v>
      </c>
      <c r="G240" s="30">
        <f t="shared" si="76"/>
        <v>532</v>
      </c>
      <c r="H240" s="34">
        <f t="shared" si="76"/>
        <v>533</v>
      </c>
      <c r="I240" s="38">
        <v>77</v>
      </c>
      <c r="J240" s="40"/>
      <c r="K240" s="40"/>
      <c r="L240" s="40"/>
      <c r="M240" s="40"/>
      <c r="N240" s="40"/>
      <c r="O240" s="26"/>
    </row>
    <row r="241" spans="1:15" s="7" customFormat="1" ht="14.4" customHeight="1">
      <c r="A241" s="14" t="s">
        <v>3</v>
      </c>
      <c r="B241" s="21"/>
      <c r="C241" s="21"/>
      <c r="D241" s="21"/>
      <c r="E241" s="21"/>
      <c r="F241" s="21"/>
      <c r="G241" s="31"/>
      <c r="H241" s="35"/>
      <c r="I241" s="39">
        <f>J241+K241</f>
        <v>0</v>
      </c>
      <c r="J241" s="41">
        <f>COUNTIFS(B241:H241,"○")+COUNTIFS(B241:H241,"◇")</f>
        <v>0</v>
      </c>
      <c r="K241" s="41">
        <f>COUNTIFS(B241:H241,"▲")</f>
        <v>0</v>
      </c>
      <c r="L241" s="44" t="str">
        <f>IF(I241=0,"－",K241/I241)</f>
        <v>－</v>
      </c>
      <c r="M241" s="46" t="str">
        <f>IF(L241&gt;=0.285,"○","×")</f>
        <v>○</v>
      </c>
      <c r="N241" s="49"/>
      <c r="O241" s="26"/>
    </row>
    <row r="242" spans="1:15" s="7" customFormat="1" ht="14.4" customHeight="1">
      <c r="A242" s="14" t="s">
        <v>10</v>
      </c>
      <c r="B242" s="21"/>
      <c r="C242" s="21"/>
      <c r="D242" s="21"/>
      <c r="E242" s="21"/>
      <c r="F242" s="21"/>
      <c r="G242" s="31"/>
      <c r="H242" s="35"/>
      <c r="I242" s="39">
        <f>J242+K242</f>
        <v>0</v>
      </c>
      <c r="J242" s="41">
        <f>COUNTIFS(B242:H242,"○")+COUNTIFS(B242:H242,"◇")</f>
        <v>0</v>
      </c>
      <c r="K242" s="41">
        <f>COUNTIFS(B242:H242,"▲")</f>
        <v>0</v>
      </c>
      <c r="L242" s="44" t="str">
        <f>IF(I242=0,"－",K242/I242)</f>
        <v>－</v>
      </c>
      <c r="M242" s="47" t="str">
        <f>IF(COUNTIF(B242:K242,"●"),"-",(IF(L242&gt;=0.285,"○","×")))</f>
        <v>○</v>
      </c>
      <c r="N242" s="50"/>
      <c r="O242" s="26"/>
    </row>
    <row r="243" spans="1:15" s="7" customFormat="1" ht="14.4" customHeight="1">
      <c r="A243" s="14" t="s">
        <v>6</v>
      </c>
      <c r="B243" s="20">
        <f>H240+1</f>
        <v>534</v>
      </c>
      <c r="C243" s="20">
        <f t="shared" ref="C243:H243" si="77">B243+1</f>
        <v>535</v>
      </c>
      <c r="D243" s="20">
        <f t="shared" si="77"/>
        <v>536</v>
      </c>
      <c r="E243" s="20">
        <f t="shared" si="77"/>
        <v>537</v>
      </c>
      <c r="F243" s="20">
        <f t="shared" si="77"/>
        <v>538</v>
      </c>
      <c r="G243" s="30">
        <f t="shared" si="77"/>
        <v>539</v>
      </c>
      <c r="H243" s="34">
        <f t="shared" si="77"/>
        <v>540</v>
      </c>
      <c r="I243" s="38">
        <v>78</v>
      </c>
      <c r="J243" s="40"/>
      <c r="K243" s="40"/>
      <c r="L243" s="40"/>
      <c r="M243" s="40"/>
      <c r="N243" s="40"/>
      <c r="O243" s="26"/>
    </row>
    <row r="244" spans="1:15" s="7" customFormat="1" ht="14.4" customHeight="1">
      <c r="A244" s="14" t="s">
        <v>3</v>
      </c>
      <c r="B244" s="21"/>
      <c r="C244" s="21"/>
      <c r="D244" s="21"/>
      <c r="E244" s="21"/>
      <c r="F244" s="21"/>
      <c r="G244" s="31"/>
      <c r="H244" s="35"/>
      <c r="I244" s="39">
        <f>J244+K244</f>
        <v>0</v>
      </c>
      <c r="J244" s="41">
        <f>COUNTIFS(B244:H244,"○")+COUNTIFS(B244:H244,"◇")</f>
        <v>0</v>
      </c>
      <c r="K244" s="41">
        <f>COUNTIFS(B244:H244,"▲")</f>
        <v>0</v>
      </c>
      <c r="L244" s="44" t="str">
        <f>IF(I244=0,"－",K244/I244)</f>
        <v>－</v>
      </c>
      <c r="M244" s="46" t="str">
        <f>IF(L244&gt;=0.285,"○","×")</f>
        <v>○</v>
      </c>
      <c r="N244" s="49"/>
      <c r="O244" s="26"/>
    </row>
    <row r="245" spans="1:15" s="7" customFormat="1" ht="14.4" customHeight="1">
      <c r="A245" s="14" t="s">
        <v>10</v>
      </c>
      <c r="B245" s="21"/>
      <c r="C245" s="21"/>
      <c r="D245" s="21"/>
      <c r="E245" s="21"/>
      <c r="F245" s="21"/>
      <c r="G245" s="31"/>
      <c r="H245" s="35"/>
      <c r="I245" s="39">
        <f>J245+K245</f>
        <v>0</v>
      </c>
      <c r="J245" s="41">
        <f>COUNTIFS(B245:H245,"○")+COUNTIFS(B245:H245,"◇")</f>
        <v>0</v>
      </c>
      <c r="K245" s="41">
        <f>COUNTIFS(B245:H245,"▲")</f>
        <v>0</v>
      </c>
      <c r="L245" s="44" t="str">
        <f>IF(I245=0,"－",K245/I245)</f>
        <v>－</v>
      </c>
      <c r="M245" s="47" t="str">
        <f>IF(COUNTIF(B245:K245,"●"),"-",(IF(L245&gt;=0.285,"○","×")))</f>
        <v>○</v>
      </c>
      <c r="N245" s="50"/>
      <c r="O245" s="26"/>
    </row>
    <row r="246" spans="1:15" s="7" customFormat="1" ht="14.4" customHeight="1">
      <c r="A246" s="14" t="s">
        <v>6</v>
      </c>
      <c r="B246" s="20">
        <f>H243+1</f>
        <v>541</v>
      </c>
      <c r="C246" s="20">
        <f t="shared" ref="C246:H246" si="78">B246+1</f>
        <v>542</v>
      </c>
      <c r="D246" s="20">
        <f t="shared" si="78"/>
        <v>543</v>
      </c>
      <c r="E246" s="20">
        <f t="shared" si="78"/>
        <v>544</v>
      </c>
      <c r="F246" s="20">
        <f t="shared" si="78"/>
        <v>545</v>
      </c>
      <c r="G246" s="30">
        <f t="shared" si="78"/>
        <v>546</v>
      </c>
      <c r="H246" s="34">
        <f t="shared" si="78"/>
        <v>547</v>
      </c>
      <c r="I246" s="38">
        <v>79</v>
      </c>
      <c r="J246" s="40"/>
      <c r="K246" s="40"/>
      <c r="L246" s="40"/>
      <c r="M246" s="40"/>
      <c r="N246" s="40"/>
      <c r="O246" s="26"/>
    </row>
    <row r="247" spans="1:15" s="7" customFormat="1" ht="14.4" customHeight="1">
      <c r="A247" s="14" t="s">
        <v>3</v>
      </c>
      <c r="B247" s="21"/>
      <c r="C247" s="21"/>
      <c r="D247" s="21"/>
      <c r="E247" s="21"/>
      <c r="F247" s="21"/>
      <c r="G247" s="31"/>
      <c r="H247" s="35"/>
      <c r="I247" s="39">
        <f>J247+K247</f>
        <v>0</v>
      </c>
      <c r="J247" s="41">
        <f>COUNTIFS(B247:H247,"○")+COUNTIFS(B247:H247,"◇")</f>
        <v>0</v>
      </c>
      <c r="K247" s="41">
        <f>COUNTIFS(B247:H247,"▲")</f>
        <v>0</v>
      </c>
      <c r="L247" s="44" t="str">
        <f>IF(I247=0,"－",K247/I247)</f>
        <v>－</v>
      </c>
      <c r="M247" s="46" t="str">
        <f>IF(L247&gt;=0.285,"○","×")</f>
        <v>○</v>
      </c>
      <c r="N247" s="49"/>
      <c r="O247" s="26"/>
    </row>
    <row r="248" spans="1:15" s="7" customFormat="1" ht="14.4" customHeight="1">
      <c r="A248" s="14" t="s">
        <v>10</v>
      </c>
      <c r="B248" s="21"/>
      <c r="C248" s="21"/>
      <c r="D248" s="21"/>
      <c r="E248" s="21"/>
      <c r="F248" s="21"/>
      <c r="G248" s="31"/>
      <c r="H248" s="35"/>
      <c r="I248" s="39">
        <f>J248+K248</f>
        <v>0</v>
      </c>
      <c r="J248" s="41">
        <f>COUNTIFS(B248:H248,"○")+COUNTIFS(B248:H248,"◇")</f>
        <v>0</v>
      </c>
      <c r="K248" s="41">
        <f>COUNTIFS(B248:H248,"▲")</f>
        <v>0</v>
      </c>
      <c r="L248" s="44" t="str">
        <f>IF(I248=0,"－",K248/I248)</f>
        <v>－</v>
      </c>
      <c r="M248" s="47" t="str">
        <f>IF(COUNTIF(B248:K248,"●"),"-",(IF(L248&gt;=0.285,"○","×")))</f>
        <v>○</v>
      </c>
      <c r="N248" s="50"/>
      <c r="O248" s="26"/>
    </row>
    <row r="249" spans="1:15" s="7" customFormat="1" ht="14.4" customHeight="1">
      <c r="A249" s="14" t="s">
        <v>6</v>
      </c>
      <c r="B249" s="20">
        <f>H246+1</f>
        <v>548</v>
      </c>
      <c r="C249" s="20">
        <f t="shared" ref="C249:H249" si="79">B249+1</f>
        <v>549</v>
      </c>
      <c r="D249" s="20">
        <f t="shared" si="79"/>
        <v>550</v>
      </c>
      <c r="E249" s="20">
        <f t="shared" si="79"/>
        <v>551</v>
      </c>
      <c r="F249" s="20">
        <f t="shared" si="79"/>
        <v>552</v>
      </c>
      <c r="G249" s="30">
        <f t="shared" si="79"/>
        <v>553</v>
      </c>
      <c r="H249" s="34">
        <f t="shared" si="79"/>
        <v>554</v>
      </c>
      <c r="I249" s="38">
        <v>80</v>
      </c>
      <c r="J249" s="40"/>
      <c r="K249" s="40"/>
      <c r="L249" s="40"/>
      <c r="M249" s="40"/>
      <c r="N249" s="40"/>
      <c r="O249" s="26"/>
    </row>
    <row r="250" spans="1:15" s="7" customFormat="1" ht="14.4" customHeight="1">
      <c r="A250" s="14" t="s">
        <v>3</v>
      </c>
      <c r="B250" s="21"/>
      <c r="C250" s="21"/>
      <c r="D250" s="21"/>
      <c r="E250" s="21"/>
      <c r="F250" s="21"/>
      <c r="G250" s="31"/>
      <c r="H250" s="35"/>
      <c r="I250" s="39">
        <f>J250+K250</f>
        <v>0</v>
      </c>
      <c r="J250" s="41">
        <f>COUNTIFS(B250:H250,"○")+COUNTIFS(B250:H250,"◇")</f>
        <v>0</v>
      </c>
      <c r="K250" s="41">
        <f>COUNTIFS(B250:H250,"▲")</f>
        <v>0</v>
      </c>
      <c r="L250" s="44" t="str">
        <f>IF(I250=0,"－",K250/I250)</f>
        <v>－</v>
      </c>
      <c r="M250" s="46" t="str">
        <f>IF(L250&gt;=0.285,"○","×")</f>
        <v>○</v>
      </c>
      <c r="N250" s="49"/>
      <c r="O250" s="26"/>
    </row>
    <row r="251" spans="1:15" s="7" customFormat="1" ht="14.4" customHeight="1">
      <c r="A251" s="14" t="s">
        <v>10</v>
      </c>
      <c r="B251" s="21"/>
      <c r="C251" s="21"/>
      <c r="D251" s="21"/>
      <c r="E251" s="21"/>
      <c r="F251" s="21"/>
      <c r="G251" s="31"/>
      <c r="H251" s="35"/>
      <c r="I251" s="39">
        <f>J251+K251</f>
        <v>0</v>
      </c>
      <c r="J251" s="41">
        <f>COUNTIFS(B251:H251,"○")+COUNTIFS(B251:H251,"◇")</f>
        <v>0</v>
      </c>
      <c r="K251" s="41">
        <f>COUNTIFS(B251:H251,"▲")</f>
        <v>0</v>
      </c>
      <c r="L251" s="44" t="str">
        <f>IF(I251=0,"－",K251/I251)</f>
        <v>－</v>
      </c>
      <c r="M251" s="47" t="str">
        <f>IF(COUNTIF(B251:K251,"●"),"-",(IF(L251&gt;=0.285,"○","×")))</f>
        <v>○</v>
      </c>
      <c r="N251" s="50"/>
      <c r="O251" s="26"/>
    </row>
    <row r="252" spans="1:15" s="7" customFormat="1" ht="14.4" customHeight="1">
      <c r="A252" s="14" t="s">
        <v>6</v>
      </c>
      <c r="B252" s="20">
        <f>H249+1</f>
        <v>555</v>
      </c>
      <c r="C252" s="20">
        <f t="shared" ref="C252:H252" si="80">B252+1</f>
        <v>556</v>
      </c>
      <c r="D252" s="20">
        <f t="shared" si="80"/>
        <v>557</v>
      </c>
      <c r="E252" s="20">
        <f t="shared" si="80"/>
        <v>558</v>
      </c>
      <c r="F252" s="20">
        <f t="shared" si="80"/>
        <v>559</v>
      </c>
      <c r="G252" s="30">
        <f t="shared" si="80"/>
        <v>560</v>
      </c>
      <c r="H252" s="34">
        <f t="shared" si="80"/>
        <v>561</v>
      </c>
      <c r="I252" s="38">
        <v>81</v>
      </c>
      <c r="J252" s="40"/>
      <c r="K252" s="40"/>
      <c r="L252" s="40"/>
      <c r="M252" s="40"/>
      <c r="N252" s="40"/>
      <c r="O252" s="26"/>
    </row>
    <row r="253" spans="1:15" s="7" customFormat="1" ht="14.4" customHeight="1">
      <c r="A253" s="14" t="s">
        <v>3</v>
      </c>
      <c r="B253" s="21"/>
      <c r="C253" s="21"/>
      <c r="D253" s="21"/>
      <c r="E253" s="21"/>
      <c r="F253" s="21"/>
      <c r="G253" s="31"/>
      <c r="H253" s="35"/>
      <c r="I253" s="39">
        <f>J253+K253</f>
        <v>0</v>
      </c>
      <c r="J253" s="41">
        <f>COUNTIFS(B253:H253,"○")+COUNTIFS(B253:H253,"◇")</f>
        <v>0</v>
      </c>
      <c r="K253" s="41">
        <f>COUNTIFS(B253:H253,"▲")</f>
        <v>0</v>
      </c>
      <c r="L253" s="44" t="str">
        <f>IF(I253=0,"－",K253/I253)</f>
        <v>－</v>
      </c>
      <c r="M253" s="46" t="str">
        <f>IF(L253&gt;=0.285,"○","×")</f>
        <v>○</v>
      </c>
      <c r="N253" s="49"/>
      <c r="O253" s="26"/>
    </row>
    <row r="254" spans="1:15" s="7" customFormat="1" ht="14.4" customHeight="1">
      <c r="A254" s="14" t="s">
        <v>10</v>
      </c>
      <c r="B254" s="21"/>
      <c r="C254" s="21"/>
      <c r="D254" s="21"/>
      <c r="E254" s="21"/>
      <c r="F254" s="21"/>
      <c r="G254" s="31"/>
      <c r="H254" s="35"/>
      <c r="I254" s="39">
        <f>J254+K254</f>
        <v>0</v>
      </c>
      <c r="J254" s="41">
        <f>COUNTIFS(B254:H254,"○")+COUNTIFS(B254:H254,"◇")</f>
        <v>0</v>
      </c>
      <c r="K254" s="41">
        <f>COUNTIFS(B254:H254,"▲")</f>
        <v>0</v>
      </c>
      <c r="L254" s="44" t="str">
        <f>IF(I254=0,"－",K254/I254)</f>
        <v>－</v>
      </c>
      <c r="M254" s="47" t="str">
        <f>IF(COUNTIF(B254:K254,"●"),"-",(IF(L254&gt;=0.285,"○","×")))</f>
        <v>○</v>
      </c>
      <c r="N254" s="50"/>
      <c r="O254" s="26"/>
    </row>
    <row r="255" spans="1:15" s="7" customFormat="1" ht="14.4" customHeight="1">
      <c r="A255" s="14" t="s">
        <v>6</v>
      </c>
      <c r="B255" s="20">
        <f>H252+1</f>
        <v>562</v>
      </c>
      <c r="C255" s="20">
        <f t="shared" ref="C255:H255" si="81">B255+1</f>
        <v>563</v>
      </c>
      <c r="D255" s="20">
        <f t="shared" si="81"/>
        <v>564</v>
      </c>
      <c r="E255" s="20">
        <f t="shared" si="81"/>
        <v>565</v>
      </c>
      <c r="F255" s="20">
        <f t="shared" si="81"/>
        <v>566</v>
      </c>
      <c r="G255" s="30">
        <f t="shared" si="81"/>
        <v>567</v>
      </c>
      <c r="H255" s="34">
        <f t="shared" si="81"/>
        <v>568</v>
      </c>
      <c r="I255" s="38">
        <v>82</v>
      </c>
      <c r="J255" s="40"/>
      <c r="K255" s="40"/>
      <c r="L255" s="40"/>
      <c r="M255" s="40"/>
      <c r="N255" s="40"/>
      <c r="O255" s="26"/>
    </row>
    <row r="256" spans="1:15" s="7" customFormat="1" ht="14.4" customHeight="1">
      <c r="A256" s="14" t="s">
        <v>3</v>
      </c>
      <c r="B256" s="21"/>
      <c r="C256" s="21"/>
      <c r="D256" s="21"/>
      <c r="E256" s="21"/>
      <c r="F256" s="21"/>
      <c r="G256" s="31"/>
      <c r="H256" s="35"/>
      <c r="I256" s="39">
        <f>J256+K256</f>
        <v>0</v>
      </c>
      <c r="J256" s="41">
        <f>COUNTIFS(B256:H256,"○")+COUNTIFS(B256:H256,"◇")</f>
        <v>0</v>
      </c>
      <c r="K256" s="41">
        <f>COUNTIFS(B256:H256,"▲")</f>
        <v>0</v>
      </c>
      <c r="L256" s="44" t="str">
        <f>IF(I256=0,"－",K256/I256)</f>
        <v>－</v>
      </c>
      <c r="M256" s="46" t="str">
        <f>IF(L256&gt;=0.285,"○","×")</f>
        <v>○</v>
      </c>
      <c r="N256" s="49"/>
      <c r="O256" s="26"/>
    </row>
    <row r="257" spans="1:15" s="7" customFormat="1" ht="14.4" customHeight="1">
      <c r="A257" s="14" t="s">
        <v>10</v>
      </c>
      <c r="B257" s="21"/>
      <c r="C257" s="21"/>
      <c r="D257" s="21"/>
      <c r="E257" s="21"/>
      <c r="F257" s="21"/>
      <c r="G257" s="31"/>
      <c r="H257" s="35"/>
      <c r="I257" s="39">
        <f>J257+K257</f>
        <v>0</v>
      </c>
      <c r="J257" s="41">
        <f>COUNTIFS(B257:H257,"○")+COUNTIFS(B257:H257,"◇")</f>
        <v>0</v>
      </c>
      <c r="K257" s="41">
        <f>COUNTIFS(B257:H257,"▲")</f>
        <v>0</v>
      </c>
      <c r="L257" s="44" t="str">
        <f>IF(I257=0,"－",K257/I257)</f>
        <v>－</v>
      </c>
      <c r="M257" s="47" t="str">
        <f>IF(COUNTIF(B257:K257,"●"),"-",(IF(L257&gt;=0.285,"○","×")))</f>
        <v>○</v>
      </c>
      <c r="N257" s="50"/>
      <c r="O257" s="26"/>
    </row>
    <row r="258" spans="1:15" s="7" customFormat="1" ht="14.4" customHeight="1">
      <c r="A258" s="14" t="s">
        <v>6</v>
      </c>
      <c r="B258" s="20">
        <f>H255+1</f>
        <v>569</v>
      </c>
      <c r="C258" s="20">
        <f t="shared" ref="C258:H258" si="82">B258+1</f>
        <v>570</v>
      </c>
      <c r="D258" s="20">
        <f t="shared" si="82"/>
        <v>571</v>
      </c>
      <c r="E258" s="20">
        <f t="shared" si="82"/>
        <v>572</v>
      </c>
      <c r="F258" s="20">
        <f t="shared" si="82"/>
        <v>573</v>
      </c>
      <c r="G258" s="30">
        <f t="shared" si="82"/>
        <v>574</v>
      </c>
      <c r="H258" s="34">
        <f t="shared" si="82"/>
        <v>575</v>
      </c>
      <c r="I258" s="38">
        <v>83</v>
      </c>
      <c r="J258" s="40"/>
      <c r="K258" s="40"/>
      <c r="L258" s="40"/>
      <c r="M258" s="40"/>
      <c r="N258" s="40"/>
      <c r="O258" s="26"/>
    </row>
    <row r="259" spans="1:15" s="7" customFormat="1" ht="14.4" customHeight="1">
      <c r="A259" s="14" t="s">
        <v>3</v>
      </c>
      <c r="B259" s="21"/>
      <c r="C259" s="21"/>
      <c r="D259" s="21"/>
      <c r="E259" s="21"/>
      <c r="F259" s="21"/>
      <c r="G259" s="31"/>
      <c r="H259" s="35"/>
      <c r="I259" s="39">
        <f>J259+K259</f>
        <v>0</v>
      </c>
      <c r="J259" s="41">
        <f>COUNTIFS(B259:H259,"○")+COUNTIFS(B259:H259,"◇")</f>
        <v>0</v>
      </c>
      <c r="K259" s="41">
        <f>COUNTIFS(B259:H259,"▲")</f>
        <v>0</v>
      </c>
      <c r="L259" s="44" t="str">
        <f>IF(I259=0,"－",K259/I259)</f>
        <v>－</v>
      </c>
      <c r="M259" s="46" t="str">
        <f>IF(L259&gt;=0.285,"○","×")</f>
        <v>○</v>
      </c>
      <c r="N259" s="49"/>
      <c r="O259" s="26"/>
    </row>
    <row r="260" spans="1:15" s="7" customFormat="1" ht="14.4" customHeight="1">
      <c r="A260" s="14" t="s">
        <v>10</v>
      </c>
      <c r="B260" s="21"/>
      <c r="C260" s="21"/>
      <c r="D260" s="21"/>
      <c r="E260" s="21"/>
      <c r="F260" s="21"/>
      <c r="G260" s="31"/>
      <c r="H260" s="35"/>
      <c r="I260" s="39">
        <f>J260+K260</f>
        <v>0</v>
      </c>
      <c r="J260" s="41">
        <f>COUNTIFS(B260:H260,"○")+COUNTIFS(B260:H260,"◇")</f>
        <v>0</v>
      </c>
      <c r="K260" s="41">
        <f>COUNTIFS(B260:H260,"▲")</f>
        <v>0</v>
      </c>
      <c r="L260" s="44" t="str">
        <f>IF(I260=0,"－",K260/I260)</f>
        <v>－</v>
      </c>
      <c r="M260" s="47" t="str">
        <f>IF(COUNTIF(B260:K260,"●"),"-",(IF(L260&gt;=0.285,"○","×")))</f>
        <v>○</v>
      </c>
      <c r="N260" s="50"/>
      <c r="O260" s="26"/>
    </row>
    <row r="261" spans="1:15" s="7" customFormat="1" ht="14.4" customHeight="1">
      <c r="A261" s="14" t="s">
        <v>6</v>
      </c>
      <c r="B261" s="20">
        <f>H258+1</f>
        <v>576</v>
      </c>
      <c r="C261" s="20">
        <f t="shared" ref="C261:H261" si="83">B261+1</f>
        <v>577</v>
      </c>
      <c r="D261" s="20">
        <f t="shared" si="83"/>
        <v>578</v>
      </c>
      <c r="E261" s="20">
        <f t="shared" si="83"/>
        <v>579</v>
      </c>
      <c r="F261" s="20">
        <f t="shared" si="83"/>
        <v>580</v>
      </c>
      <c r="G261" s="30">
        <f t="shared" si="83"/>
        <v>581</v>
      </c>
      <c r="H261" s="34">
        <f t="shared" si="83"/>
        <v>582</v>
      </c>
      <c r="I261" s="38">
        <v>84</v>
      </c>
      <c r="J261" s="40"/>
      <c r="K261" s="40"/>
      <c r="L261" s="40"/>
      <c r="M261" s="40"/>
      <c r="N261" s="40"/>
      <c r="O261" s="26"/>
    </row>
    <row r="262" spans="1:15" s="7" customFormat="1" ht="14.4" customHeight="1">
      <c r="A262" s="14" t="s">
        <v>3</v>
      </c>
      <c r="B262" s="21"/>
      <c r="C262" s="21"/>
      <c r="D262" s="21"/>
      <c r="E262" s="21"/>
      <c r="F262" s="21"/>
      <c r="G262" s="31"/>
      <c r="H262" s="35"/>
      <c r="I262" s="39">
        <f>J262+K262</f>
        <v>0</v>
      </c>
      <c r="J262" s="41">
        <f>COUNTIFS(B262:H262,"○")+COUNTIFS(B262:H262,"◇")</f>
        <v>0</v>
      </c>
      <c r="K262" s="41">
        <f>COUNTIFS(B262:H262,"▲")</f>
        <v>0</v>
      </c>
      <c r="L262" s="44" t="str">
        <f>IF(I262=0,"－",K262/I262)</f>
        <v>－</v>
      </c>
      <c r="M262" s="46" t="str">
        <f>IF(L262&gt;=0.285,"○","×")</f>
        <v>○</v>
      </c>
      <c r="N262" s="49"/>
      <c r="O262" s="26"/>
    </row>
    <row r="263" spans="1:15" s="7" customFormat="1" ht="14.4" customHeight="1">
      <c r="A263" s="14" t="s">
        <v>10</v>
      </c>
      <c r="B263" s="21"/>
      <c r="C263" s="21"/>
      <c r="D263" s="21"/>
      <c r="E263" s="21"/>
      <c r="F263" s="21"/>
      <c r="G263" s="31"/>
      <c r="H263" s="35"/>
      <c r="I263" s="39">
        <f>J263+K263</f>
        <v>0</v>
      </c>
      <c r="J263" s="41">
        <f>COUNTIFS(B263:H263,"○")+COUNTIFS(B263:H263,"◇")</f>
        <v>0</v>
      </c>
      <c r="K263" s="41">
        <f>COUNTIFS(B263:H263,"▲")</f>
        <v>0</v>
      </c>
      <c r="L263" s="44" t="str">
        <f>IF(I263=0,"－",K263/I263)</f>
        <v>－</v>
      </c>
      <c r="M263" s="47" t="str">
        <f>IF(COUNTIF(B263:K263,"●"),"-",(IF(L263&gt;=0.285,"○","×")))</f>
        <v>○</v>
      </c>
      <c r="N263" s="50"/>
      <c r="O263" s="26"/>
    </row>
    <row r="264" spans="1:15" s="7" customFormat="1" ht="14.4" customHeight="1">
      <c r="A264" s="14" t="s">
        <v>6</v>
      </c>
      <c r="B264" s="20">
        <f>H261+1</f>
        <v>583</v>
      </c>
      <c r="C264" s="20">
        <f t="shared" ref="C264:H264" si="84">B264+1</f>
        <v>584</v>
      </c>
      <c r="D264" s="20">
        <f t="shared" si="84"/>
        <v>585</v>
      </c>
      <c r="E264" s="20">
        <f t="shared" si="84"/>
        <v>586</v>
      </c>
      <c r="F264" s="20">
        <f t="shared" si="84"/>
        <v>587</v>
      </c>
      <c r="G264" s="30">
        <f t="shared" si="84"/>
        <v>588</v>
      </c>
      <c r="H264" s="34">
        <f t="shared" si="84"/>
        <v>589</v>
      </c>
      <c r="I264" s="38">
        <v>85</v>
      </c>
      <c r="J264" s="40"/>
      <c r="K264" s="40"/>
      <c r="L264" s="40"/>
      <c r="M264" s="40"/>
      <c r="N264" s="40"/>
      <c r="O264" s="26"/>
    </row>
    <row r="265" spans="1:15" s="7" customFormat="1" ht="14.4" customHeight="1">
      <c r="A265" s="14" t="s">
        <v>3</v>
      </c>
      <c r="B265" s="21"/>
      <c r="C265" s="21"/>
      <c r="D265" s="21"/>
      <c r="E265" s="21"/>
      <c r="F265" s="21"/>
      <c r="G265" s="31"/>
      <c r="H265" s="35"/>
      <c r="I265" s="39">
        <f>J265+K265</f>
        <v>0</v>
      </c>
      <c r="J265" s="41">
        <f>COUNTIFS(B265:H265,"○")+COUNTIFS(B265:H265,"◇")</f>
        <v>0</v>
      </c>
      <c r="K265" s="41">
        <f>COUNTIFS(B265:H265,"▲")</f>
        <v>0</v>
      </c>
      <c r="L265" s="44" t="str">
        <f>IF(I265=0,"－",K265/I265)</f>
        <v>－</v>
      </c>
      <c r="M265" s="46" t="str">
        <f>IF(L265&gt;=0.285,"○","×")</f>
        <v>○</v>
      </c>
      <c r="N265" s="49"/>
      <c r="O265" s="26"/>
    </row>
    <row r="266" spans="1:15" s="7" customFormat="1" ht="14.4" customHeight="1">
      <c r="A266" s="14" t="s">
        <v>10</v>
      </c>
      <c r="B266" s="21"/>
      <c r="C266" s="21"/>
      <c r="D266" s="21"/>
      <c r="E266" s="21"/>
      <c r="F266" s="21"/>
      <c r="G266" s="31"/>
      <c r="H266" s="35"/>
      <c r="I266" s="39">
        <f>J266+K266</f>
        <v>0</v>
      </c>
      <c r="J266" s="41">
        <f>COUNTIFS(B266:H266,"○")+COUNTIFS(B266:H266,"◇")</f>
        <v>0</v>
      </c>
      <c r="K266" s="41">
        <f>COUNTIFS(B266:H266,"▲")</f>
        <v>0</v>
      </c>
      <c r="L266" s="44" t="str">
        <f>IF(I266=0,"－",K266/I266)</f>
        <v>－</v>
      </c>
      <c r="M266" s="47" t="str">
        <f>IF(COUNTIF(B266:K266,"●"),"-",(IF(L266&gt;=0.285,"○","×")))</f>
        <v>○</v>
      </c>
      <c r="N266" s="50"/>
      <c r="O266" s="26"/>
    </row>
    <row r="267" spans="1:15" s="7" customFormat="1" ht="14.4" customHeight="1">
      <c r="A267" s="14" t="s">
        <v>6</v>
      </c>
      <c r="B267" s="20">
        <f>H264+1</f>
        <v>590</v>
      </c>
      <c r="C267" s="20">
        <f t="shared" ref="C267:H267" si="85">B267+1</f>
        <v>591</v>
      </c>
      <c r="D267" s="20">
        <f t="shared" si="85"/>
        <v>592</v>
      </c>
      <c r="E267" s="20">
        <f t="shared" si="85"/>
        <v>593</v>
      </c>
      <c r="F267" s="20">
        <f t="shared" si="85"/>
        <v>594</v>
      </c>
      <c r="G267" s="30">
        <f t="shared" si="85"/>
        <v>595</v>
      </c>
      <c r="H267" s="34">
        <f t="shared" si="85"/>
        <v>596</v>
      </c>
      <c r="I267" s="38">
        <v>86</v>
      </c>
      <c r="J267" s="40"/>
      <c r="K267" s="40"/>
      <c r="L267" s="40"/>
      <c r="M267" s="40"/>
      <c r="N267" s="40"/>
      <c r="O267" s="26"/>
    </row>
    <row r="268" spans="1:15" s="7" customFormat="1" ht="14.4" customHeight="1">
      <c r="A268" s="14" t="s">
        <v>3</v>
      </c>
      <c r="B268" s="21"/>
      <c r="C268" s="21"/>
      <c r="D268" s="21"/>
      <c r="E268" s="21"/>
      <c r="F268" s="21"/>
      <c r="G268" s="31"/>
      <c r="H268" s="35"/>
      <c r="I268" s="39">
        <f>J268+K268</f>
        <v>0</v>
      </c>
      <c r="J268" s="41">
        <f>COUNTIFS(B268:H268,"○")+COUNTIFS(B268:H268,"◇")</f>
        <v>0</v>
      </c>
      <c r="K268" s="41">
        <f>COUNTIFS(B268:H268,"▲")</f>
        <v>0</v>
      </c>
      <c r="L268" s="44" t="str">
        <f>IF(I268=0,"－",K268/I268)</f>
        <v>－</v>
      </c>
      <c r="M268" s="46" t="str">
        <f>IF(L268&gt;=0.285,"○","×")</f>
        <v>○</v>
      </c>
      <c r="N268" s="49"/>
      <c r="O268" s="26"/>
    </row>
    <row r="269" spans="1:15" s="7" customFormat="1" ht="14.4" customHeight="1">
      <c r="A269" s="14" t="s">
        <v>10</v>
      </c>
      <c r="B269" s="21"/>
      <c r="C269" s="21"/>
      <c r="D269" s="21"/>
      <c r="E269" s="21"/>
      <c r="F269" s="21"/>
      <c r="G269" s="31"/>
      <c r="H269" s="35"/>
      <c r="I269" s="39">
        <f>J269+K269</f>
        <v>0</v>
      </c>
      <c r="J269" s="41">
        <f>COUNTIFS(B269:H269,"○")+COUNTIFS(B269:H269,"◇")</f>
        <v>0</v>
      </c>
      <c r="K269" s="41">
        <f>COUNTIFS(B269:H269,"▲")</f>
        <v>0</v>
      </c>
      <c r="L269" s="44" t="str">
        <f>IF(I269=0,"－",K269/I269)</f>
        <v>－</v>
      </c>
      <c r="M269" s="47" t="str">
        <f>IF(COUNTIF(B269:K269,"●"),"-",(IF(L269&gt;=0.285,"○","×")))</f>
        <v>○</v>
      </c>
      <c r="N269" s="50"/>
      <c r="O269" s="26"/>
    </row>
    <row r="270" spans="1:15" s="7" customFormat="1" ht="14.4" customHeight="1">
      <c r="A270" s="14" t="s">
        <v>6</v>
      </c>
      <c r="B270" s="20">
        <f>H267+1</f>
        <v>597</v>
      </c>
      <c r="C270" s="20">
        <f t="shared" ref="C270:H270" si="86">B270+1</f>
        <v>598</v>
      </c>
      <c r="D270" s="20">
        <f t="shared" si="86"/>
        <v>599</v>
      </c>
      <c r="E270" s="20">
        <f t="shared" si="86"/>
        <v>600</v>
      </c>
      <c r="F270" s="20">
        <f t="shared" si="86"/>
        <v>601</v>
      </c>
      <c r="G270" s="30">
        <f t="shared" si="86"/>
        <v>602</v>
      </c>
      <c r="H270" s="34">
        <f t="shared" si="86"/>
        <v>603</v>
      </c>
      <c r="I270" s="38">
        <v>87</v>
      </c>
      <c r="J270" s="40"/>
      <c r="K270" s="40"/>
      <c r="L270" s="40"/>
      <c r="M270" s="40"/>
      <c r="N270" s="40"/>
      <c r="O270" s="26"/>
    </row>
    <row r="271" spans="1:15" s="7" customFormat="1" ht="14.4" customHeight="1">
      <c r="A271" s="14" t="s">
        <v>3</v>
      </c>
      <c r="B271" s="21"/>
      <c r="C271" s="21"/>
      <c r="D271" s="21"/>
      <c r="E271" s="21"/>
      <c r="F271" s="21"/>
      <c r="G271" s="31"/>
      <c r="H271" s="35"/>
      <c r="I271" s="39">
        <f>J271+K271</f>
        <v>0</v>
      </c>
      <c r="J271" s="41">
        <f>COUNTIFS(B271:H271,"○")+COUNTIFS(B271:H271,"◇")</f>
        <v>0</v>
      </c>
      <c r="K271" s="41">
        <f>COUNTIFS(B271:H271,"▲")</f>
        <v>0</v>
      </c>
      <c r="L271" s="44" t="str">
        <f>IF(I271=0,"－",K271/I271)</f>
        <v>－</v>
      </c>
      <c r="M271" s="46" t="str">
        <f>IF(L271&gt;=0.285,"○","×")</f>
        <v>○</v>
      </c>
      <c r="N271" s="49"/>
      <c r="O271" s="26"/>
    </row>
    <row r="272" spans="1:15" s="7" customFormat="1" ht="14.4" customHeight="1">
      <c r="A272" s="14" t="s">
        <v>10</v>
      </c>
      <c r="B272" s="21"/>
      <c r="C272" s="21"/>
      <c r="D272" s="21"/>
      <c r="E272" s="21"/>
      <c r="F272" s="21"/>
      <c r="G272" s="31"/>
      <c r="H272" s="35"/>
      <c r="I272" s="39">
        <f>J272+K272</f>
        <v>0</v>
      </c>
      <c r="J272" s="41">
        <f>COUNTIFS(B272:H272,"○")+COUNTIFS(B272:H272,"◇")</f>
        <v>0</v>
      </c>
      <c r="K272" s="41">
        <f>COUNTIFS(B272:H272,"▲")</f>
        <v>0</v>
      </c>
      <c r="L272" s="44" t="str">
        <f>IF(I272=0,"－",K272/I272)</f>
        <v>－</v>
      </c>
      <c r="M272" s="47" t="str">
        <f>IF(COUNTIF(B272:K272,"●"),"-",(IF(L272&gt;=0.285,"○","×")))</f>
        <v>○</v>
      </c>
      <c r="N272" s="50"/>
      <c r="O272" s="26"/>
    </row>
    <row r="273" spans="1:15" s="7" customFormat="1" ht="14.4" customHeight="1">
      <c r="A273" s="14" t="s">
        <v>6</v>
      </c>
      <c r="B273" s="20">
        <f>H270+1</f>
        <v>604</v>
      </c>
      <c r="C273" s="20">
        <f t="shared" ref="C273:H273" si="87">B273+1</f>
        <v>605</v>
      </c>
      <c r="D273" s="20">
        <f t="shared" si="87"/>
        <v>606</v>
      </c>
      <c r="E273" s="20">
        <f t="shared" si="87"/>
        <v>607</v>
      </c>
      <c r="F273" s="20">
        <f t="shared" si="87"/>
        <v>608</v>
      </c>
      <c r="G273" s="30">
        <f t="shared" si="87"/>
        <v>609</v>
      </c>
      <c r="H273" s="34">
        <f t="shared" si="87"/>
        <v>610</v>
      </c>
      <c r="I273" s="38">
        <v>88</v>
      </c>
      <c r="J273" s="40"/>
      <c r="K273" s="40"/>
      <c r="L273" s="40"/>
      <c r="M273" s="40"/>
      <c r="N273" s="40"/>
      <c r="O273" s="26"/>
    </row>
    <row r="274" spans="1:15" s="7" customFormat="1" ht="14.4" customHeight="1">
      <c r="A274" s="14" t="s">
        <v>3</v>
      </c>
      <c r="B274" s="21"/>
      <c r="C274" s="21"/>
      <c r="D274" s="21"/>
      <c r="E274" s="21"/>
      <c r="F274" s="21"/>
      <c r="G274" s="31"/>
      <c r="H274" s="35"/>
      <c r="I274" s="39">
        <f>J274+K274</f>
        <v>0</v>
      </c>
      <c r="J274" s="41">
        <f>COUNTIFS(B274:H274,"○")+COUNTIFS(B274:H274,"◇")</f>
        <v>0</v>
      </c>
      <c r="K274" s="41">
        <f>COUNTIFS(B274:H274,"▲")</f>
        <v>0</v>
      </c>
      <c r="L274" s="44" t="str">
        <f>IF(I274=0,"－",K274/I274)</f>
        <v>－</v>
      </c>
      <c r="M274" s="46" t="str">
        <f>IF(L274&gt;=0.285,"○","×")</f>
        <v>○</v>
      </c>
      <c r="N274" s="49"/>
      <c r="O274" s="26"/>
    </row>
    <row r="275" spans="1:15" s="7" customFormat="1" ht="14.4" customHeight="1">
      <c r="A275" s="14" t="s">
        <v>10</v>
      </c>
      <c r="B275" s="21"/>
      <c r="C275" s="21"/>
      <c r="D275" s="21"/>
      <c r="E275" s="21"/>
      <c r="F275" s="21"/>
      <c r="G275" s="31"/>
      <c r="H275" s="35"/>
      <c r="I275" s="39">
        <f>J275+K275</f>
        <v>0</v>
      </c>
      <c r="J275" s="41">
        <f>COUNTIFS(B275:H275,"○")+COUNTIFS(B275:H275,"◇")</f>
        <v>0</v>
      </c>
      <c r="K275" s="41">
        <f>COUNTIFS(B275:H275,"▲")</f>
        <v>0</v>
      </c>
      <c r="L275" s="44" t="str">
        <f>IF(I275=0,"－",K275/I275)</f>
        <v>－</v>
      </c>
      <c r="M275" s="47" t="str">
        <f>IF(COUNTIF(B275:K275,"●"),"-",(IF(L275&gt;=0.285,"○","×")))</f>
        <v>○</v>
      </c>
      <c r="N275" s="50"/>
      <c r="O275" s="26"/>
    </row>
    <row r="276" spans="1:15" s="7" customFormat="1" ht="14.4" customHeight="1">
      <c r="A276" s="14" t="s">
        <v>6</v>
      </c>
      <c r="B276" s="20">
        <f>H273+1</f>
        <v>611</v>
      </c>
      <c r="C276" s="20">
        <f t="shared" ref="C276:H276" si="88">B276+1</f>
        <v>612</v>
      </c>
      <c r="D276" s="20">
        <f t="shared" si="88"/>
        <v>613</v>
      </c>
      <c r="E276" s="20">
        <f t="shared" si="88"/>
        <v>614</v>
      </c>
      <c r="F276" s="20">
        <f t="shared" si="88"/>
        <v>615</v>
      </c>
      <c r="G276" s="30">
        <f t="shared" si="88"/>
        <v>616</v>
      </c>
      <c r="H276" s="34">
        <f t="shared" si="88"/>
        <v>617</v>
      </c>
      <c r="I276" s="38">
        <v>89</v>
      </c>
      <c r="J276" s="40"/>
      <c r="K276" s="40"/>
      <c r="L276" s="40"/>
      <c r="M276" s="40"/>
      <c r="N276" s="40"/>
      <c r="O276" s="26"/>
    </row>
    <row r="277" spans="1:15" s="7" customFormat="1" ht="14.4" customHeight="1">
      <c r="A277" s="14" t="s">
        <v>3</v>
      </c>
      <c r="B277" s="21"/>
      <c r="C277" s="21"/>
      <c r="D277" s="21"/>
      <c r="E277" s="21"/>
      <c r="F277" s="21"/>
      <c r="G277" s="31"/>
      <c r="H277" s="35"/>
      <c r="I277" s="39">
        <f>J277+K277</f>
        <v>0</v>
      </c>
      <c r="J277" s="41">
        <f>COUNTIFS(B277:H277,"○")+COUNTIFS(B277:H277,"◇")</f>
        <v>0</v>
      </c>
      <c r="K277" s="41">
        <f>COUNTIFS(B277:H277,"▲")</f>
        <v>0</v>
      </c>
      <c r="L277" s="44" t="str">
        <f>IF(I277=0,"－",K277/I277)</f>
        <v>－</v>
      </c>
      <c r="M277" s="46" t="str">
        <f>IF(L277&gt;=0.285,"○","×")</f>
        <v>○</v>
      </c>
      <c r="N277" s="49"/>
      <c r="O277" s="26"/>
    </row>
    <row r="278" spans="1:15" s="7" customFormat="1" ht="14.4" customHeight="1">
      <c r="A278" s="14" t="s">
        <v>10</v>
      </c>
      <c r="B278" s="21"/>
      <c r="C278" s="21"/>
      <c r="D278" s="21"/>
      <c r="E278" s="21"/>
      <c r="F278" s="21"/>
      <c r="G278" s="31"/>
      <c r="H278" s="35"/>
      <c r="I278" s="39">
        <f>J278+K278</f>
        <v>0</v>
      </c>
      <c r="J278" s="41">
        <f>COUNTIFS(B278:H278,"○")+COUNTIFS(B278:H278,"◇")</f>
        <v>0</v>
      </c>
      <c r="K278" s="41">
        <f>COUNTIFS(B278:H278,"▲")</f>
        <v>0</v>
      </c>
      <c r="L278" s="44" t="str">
        <f>IF(I278=0,"－",K278/I278)</f>
        <v>－</v>
      </c>
      <c r="M278" s="47" t="str">
        <f>IF(COUNTIF(B278:K278,"●"),"-",(IF(L278&gt;=0.285,"○","×")))</f>
        <v>○</v>
      </c>
      <c r="N278" s="50"/>
      <c r="O278" s="26"/>
    </row>
    <row r="279" spans="1:15" s="7" customFormat="1" ht="14.4" customHeight="1">
      <c r="A279" s="14" t="s">
        <v>6</v>
      </c>
      <c r="B279" s="20">
        <f>H276+1</f>
        <v>618</v>
      </c>
      <c r="C279" s="20">
        <f t="shared" ref="C279:H279" si="89">B279+1</f>
        <v>619</v>
      </c>
      <c r="D279" s="20">
        <f t="shared" si="89"/>
        <v>620</v>
      </c>
      <c r="E279" s="20">
        <f t="shared" si="89"/>
        <v>621</v>
      </c>
      <c r="F279" s="20">
        <f t="shared" si="89"/>
        <v>622</v>
      </c>
      <c r="G279" s="30">
        <f t="shared" si="89"/>
        <v>623</v>
      </c>
      <c r="H279" s="34">
        <f t="shared" si="89"/>
        <v>624</v>
      </c>
      <c r="I279" s="38">
        <v>90</v>
      </c>
      <c r="J279" s="40"/>
      <c r="K279" s="40"/>
      <c r="L279" s="40"/>
      <c r="M279" s="40"/>
      <c r="N279" s="40"/>
      <c r="O279" s="26"/>
    </row>
    <row r="280" spans="1:15" s="7" customFormat="1" ht="14.4" customHeight="1">
      <c r="A280" s="14" t="s">
        <v>3</v>
      </c>
      <c r="B280" s="21"/>
      <c r="C280" s="21"/>
      <c r="D280" s="21"/>
      <c r="E280" s="21"/>
      <c r="F280" s="21"/>
      <c r="G280" s="31"/>
      <c r="H280" s="35"/>
      <c r="I280" s="39">
        <f>J280+K280</f>
        <v>0</v>
      </c>
      <c r="J280" s="41">
        <f>COUNTIFS(B280:H280,"○")+COUNTIFS(B280:H280,"◇")</f>
        <v>0</v>
      </c>
      <c r="K280" s="41">
        <f>COUNTIFS(B280:H280,"▲")</f>
        <v>0</v>
      </c>
      <c r="L280" s="44" t="str">
        <f>IF(I280=0,"－",K280/I280)</f>
        <v>－</v>
      </c>
      <c r="M280" s="46" t="str">
        <f>IF(L280&gt;=0.285,"○","×")</f>
        <v>○</v>
      </c>
      <c r="N280" s="49"/>
      <c r="O280" s="26"/>
    </row>
    <row r="281" spans="1:15" s="7" customFormat="1" ht="14.4" customHeight="1">
      <c r="A281" s="14" t="s">
        <v>10</v>
      </c>
      <c r="B281" s="21"/>
      <c r="C281" s="21"/>
      <c r="D281" s="21"/>
      <c r="E281" s="21"/>
      <c r="F281" s="21"/>
      <c r="G281" s="31"/>
      <c r="H281" s="35"/>
      <c r="I281" s="39">
        <f>J281+K281</f>
        <v>0</v>
      </c>
      <c r="J281" s="41">
        <f>COUNTIFS(B281:H281,"○")+COUNTIFS(B281:H281,"◇")</f>
        <v>0</v>
      </c>
      <c r="K281" s="41">
        <f>COUNTIFS(B281:H281,"▲")</f>
        <v>0</v>
      </c>
      <c r="L281" s="44" t="str">
        <f>IF(I281=0,"－",K281/I281)</f>
        <v>－</v>
      </c>
      <c r="M281" s="47" t="str">
        <f>IF(COUNTIF(B281:K281,"●"),"-",(IF(L281&gt;=0.285,"○","×")))</f>
        <v>○</v>
      </c>
      <c r="N281" s="50"/>
      <c r="O281" s="26"/>
    </row>
    <row r="282" spans="1:15" s="7" customFormat="1" ht="14.4" customHeight="1">
      <c r="A282" s="14" t="s">
        <v>6</v>
      </c>
      <c r="B282" s="20">
        <f>H279+1</f>
        <v>625</v>
      </c>
      <c r="C282" s="20">
        <f t="shared" ref="C282:H282" si="90">B282+1</f>
        <v>626</v>
      </c>
      <c r="D282" s="20">
        <f t="shared" si="90"/>
        <v>627</v>
      </c>
      <c r="E282" s="20">
        <f t="shared" si="90"/>
        <v>628</v>
      </c>
      <c r="F282" s="20">
        <f t="shared" si="90"/>
        <v>629</v>
      </c>
      <c r="G282" s="30">
        <f t="shared" si="90"/>
        <v>630</v>
      </c>
      <c r="H282" s="34">
        <f t="shared" si="90"/>
        <v>631</v>
      </c>
      <c r="I282" s="38">
        <v>91</v>
      </c>
      <c r="J282" s="40"/>
      <c r="K282" s="40"/>
      <c r="L282" s="40"/>
      <c r="M282" s="40"/>
      <c r="N282" s="40"/>
      <c r="O282" s="26"/>
    </row>
    <row r="283" spans="1:15" s="7" customFormat="1" ht="14.4" customHeight="1">
      <c r="A283" s="14" t="s">
        <v>3</v>
      </c>
      <c r="B283" s="21"/>
      <c r="C283" s="21"/>
      <c r="D283" s="21"/>
      <c r="E283" s="21"/>
      <c r="F283" s="21"/>
      <c r="G283" s="31"/>
      <c r="H283" s="35"/>
      <c r="I283" s="39">
        <f>J283+K283</f>
        <v>0</v>
      </c>
      <c r="J283" s="41">
        <f>COUNTIFS(B283:H283,"○")+COUNTIFS(B283:H283,"◇")</f>
        <v>0</v>
      </c>
      <c r="K283" s="41">
        <f>COUNTIFS(B283:H283,"▲")</f>
        <v>0</v>
      </c>
      <c r="L283" s="44" t="str">
        <f>IF(I283=0,"－",K283/I283)</f>
        <v>－</v>
      </c>
      <c r="M283" s="46" t="str">
        <f>IF(L283&gt;=0.285,"○","×")</f>
        <v>○</v>
      </c>
      <c r="N283" s="49"/>
      <c r="O283" s="26"/>
    </row>
    <row r="284" spans="1:15" s="7" customFormat="1" ht="14.4" customHeight="1">
      <c r="A284" s="14" t="s">
        <v>10</v>
      </c>
      <c r="B284" s="21"/>
      <c r="C284" s="21"/>
      <c r="D284" s="21"/>
      <c r="E284" s="21"/>
      <c r="F284" s="21"/>
      <c r="G284" s="31"/>
      <c r="H284" s="35"/>
      <c r="I284" s="39">
        <f>J284+K284</f>
        <v>0</v>
      </c>
      <c r="J284" s="41">
        <f>COUNTIFS(B284:H284,"○")+COUNTIFS(B284:H284,"◇")</f>
        <v>0</v>
      </c>
      <c r="K284" s="41">
        <f>COUNTIFS(B284:H284,"▲")</f>
        <v>0</v>
      </c>
      <c r="L284" s="44" t="str">
        <f>IF(I284=0,"－",K284/I284)</f>
        <v>－</v>
      </c>
      <c r="M284" s="47" t="str">
        <f>IF(COUNTIF(B284:K284,"●"),"-",(IF(L284&gt;=0.285,"○","×")))</f>
        <v>○</v>
      </c>
      <c r="N284" s="50"/>
      <c r="O284" s="26"/>
    </row>
    <row r="285" spans="1:15" s="7" customFormat="1" ht="14.4" customHeight="1">
      <c r="A285" s="14" t="s">
        <v>6</v>
      </c>
      <c r="B285" s="20">
        <f>H282+1</f>
        <v>632</v>
      </c>
      <c r="C285" s="20">
        <f t="shared" ref="C285:H285" si="91">B285+1</f>
        <v>633</v>
      </c>
      <c r="D285" s="20">
        <f t="shared" si="91"/>
        <v>634</v>
      </c>
      <c r="E285" s="20">
        <f t="shared" si="91"/>
        <v>635</v>
      </c>
      <c r="F285" s="20">
        <f t="shared" si="91"/>
        <v>636</v>
      </c>
      <c r="G285" s="30">
        <f t="shared" si="91"/>
        <v>637</v>
      </c>
      <c r="H285" s="34">
        <f t="shared" si="91"/>
        <v>638</v>
      </c>
      <c r="I285" s="38">
        <v>92</v>
      </c>
      <c r="J285" s="40"/>
      <c r="K285" s="40"/>
      <c r="L285" s="40"/>
      <c r="M285" s="40"/>
      <c r="N285" s="40"/>
      <c r="O285" s="26"/>
    </row>
    <row r="286" spans="1:15" s="7" customFormat="1" ht="14.4" customHeight="1">
      <c r="A286" s="14" t="s">
        <v>3</v>
      </c>
      <c r="B286" s="21"/>
      <c r="C286" s="21"/>
      <c r="D286" s="21"/>
      <c r="E286" s="21"/>
      <c r="F286" s="21"/>
      <c r="G286" s="31"/>
      <c r="H286" s="35"/>
      <c r="I286" s="39">
        <f>J286+K286</f>
        <v>0</v>
      </c>
      <c r="J286" s="41">
        <f>COUNTIFS(B286:H286,"○")+COUNTIFS(B286:H286,"◇")</f>
        <v>0</v>
      </c>
      <c r="K286" s="41">
        <f>COUNTIFS(B286:H286,"▲")</f>
        <v>0</v>
      </c>
      <c r="L286" s="44" t="str">
        <f>IF(I286=0,"－",K286/I286)</f>
        <v>－</v>
      </c>
      <c r="M286" s="46" t="str">
        <f>IF(L286&gt;=0.285,"○","×")</f>
        <v>○</v>
      </c>
      <c r="N286" s="49"/>
      <c r="O286" s="26"/>
    </row>
    <row r="287" spans="1:15" s="7" customFormat="1" ht="14.4" customHeight="1">
      <c r="A287" s="14" t="s">
        <v>10</v>
      </c>
      <c r="B287" s="21"/>
      <c r="C287" s="21"/>
      <c r="D287" s="21"/>
      <c r="E287" s="21"/>
      <c r="F287" s="21"/>
      <c r="G287" s="31"/>
      <c r="H287" s="35"/>
      <c r="I287" s="39">
        <f>J287+K287</f>
        <v>0</v>
      </c>
      <c r="J287" s="41">
        <f>COUNTIFS(B287:H287,"○")+COUNTIFS(B287:H287,"◇")</f>
        <v>0</v>
      </c>
      <c r="K287" s="41">
        <f>COUNTIFS(B287:H287,"▲")</f>
        <v>0</v>
      </c>
      <c r="L287" s="44" t="str">
        <f>IF(I287=0,"－",K287/I287)</f>
        <v>－</v>
      </c>
      <c r="M287" s="47" t="str">
        <f>IF(COUNTIF(B287:K287,"●"),"-",(IF(L287&gt;=0.285,"○","×")))</f>
        <v>○</v>
      </c>
      <c r="N287" s="50"/>
      <c r="O287" s="26"/>
    </row>
    <row r="288" spans="1:15" s="7" customFormat="1" ht="14.4" customHeight="1">
      <c r="A288" s="14" t="s">
        <v>6</v>
      </c>
      <c r="B288" s="20">
        <f>H285+1</f>
        <v>639</v>
      </c>
      <c r="C288" s="20">
        <f t="shared" ref="C288:H288" si="92">B288+1</f>
        <v>640</v>
      </c>
      <c r="D288" s="20">
        <f t="shared" si="92"/>
        <v>641</v>
      </c>
      <c r="E288" s="20">
        <f t="shared" si="92"/>
        <v>642</v>
      </c>
      <c r="F288" s="20">
        <f t="shared" si="92"/>
        <v>643</v>
      </c>
      <c r="G288" s="30">
        <f t="shared" si="92"/>
        <v>644</v>
      </c>
      <c r="H288" s="34">
        <f t="shared" si="92"/>
        <v>645</v>
      </c>
      <c r="I288" s="38">
        <v>93</v>
      </c>
      <c r="J288" s="40"/>
      <c r="K288" s="40"/>
      <c r="L288" s="40"/>
      <c r="M288" s="40"/>
      <c r="N288" s="40"/>
      <c r="O288" s="26"/>
    </row>
    <row r="289" spans="1:15" s="7" customFormat="1" ht="14.4" customHeight="1">
      <c r="A289" s="14" t="s">
        <v>3</v>
      </c>
      <c r="B289" s="21"/>
      <c r="C289" s="21"/>
      <c r="D289" s="21"/>
      <c r="E289" s="21"/>
      <c r="F289" s="21"/>
      <c r="G289" s="31"/>
      <c r="H289" s="35"/>
      <c r="I289" s="39">
        <f>J289+K289</f>
        <v>0</v>
      </c>
      <c r="J289" s="41">
        <f>COUNTIFS(B289:H289,"○")+COUNTIFS(B289:H289,"◇")</f>
        <v>0</v>
      </c>
      <c r="K289" s="41">
        <f>COUNTIFS(B289:H289,"▲")</f>
        <v>0</v>
      </c>
      <c r="L289" s="44" t="str">
        <f>IF(I289=0,"－",K289/I289)</f>
        <v>－</v>
      </c>
      <c r="M289" s="46" t="str">
        <f>IF(L289&gt;=0.285,"○","×")</f>
        <v>○</v>
      </c>
      <c r="N289" s="49"/>
      <c r="O289" s="26"/>
    </row>
    <row r="290" spans="1:15" s="7" customFormat="1" ht="14.4" customHeight="1">
      <c r="A290" s="14" t="s">
        <v>10</v>
      </c>
      <c r="B290" s="21"/>
      <c r="C290" s="21"/>
      <c r="D290" s="21"/>
      <c r="E290" s="21"/>
      <c r="F290" s="21"/>
      <c r="G290" s="31"/>
      <c r="H290" s="35"/>
      <c r="I290" s="39">
        <f>J290+K290</f>
        <v>0</v>
      </c>
      <c r="J290" s="41">
        <f>COUNTIFS(B290:H290,"○")+COUNTIFS(B290:H290,"◇")</f>
        <v>0</v>
      </c>
      <c r="K290" s="41">
        <f>COUNTIFS(B290:H290,"▲")</f>
        <v>0</v>
      </c>
      <c r="L290" s="44" t="str">
        <f>IF(I290=0,"－",K290/I290)</f>
        <v>－</v>
      </c>
      <c r="M290" s="47" t="str">
        <f>IF(COUNTIF(B290:K290,"●"),"-",(IF(L290&gt;=0.285,"○","×")))</f>
        <v>○</v>
      </c>
      <c r="N290" s="50"/>
      <c r="O290" s="26"/>
    </row>
    <row r="291" spans="1:15" s="7" customFormat="1" ht="14.4" customHeight="1">
      <c r="A291" s="14" t="s">
        <v>6</v>
      </c>
      <c r="B291" s="20">
        <f>H288+1</f>
        <v>646</v>
      </c>
      <c r="C291" s="20">
        <f t="shared" ref="C291:H291" si="93">B291+1</f>
        <v>647</v>
      </c>
      <c r="D291" s="20">
        <f t="shared" si="93"/>
        <v>648</v>
      </c>
      <c r="E291" s="20">
        <f t="shared" si="93"/>
        <v>649</v>
      </c>
      <c r="F291" s="20">
        <f t="shared" si="93"/>
        <v>650</v>
      </c>
      <c r="G291" s="30">
        <f t="shared" si="93"/>
        <v>651</v>
      </c>
      <c r="H291" s="34">
        <f t="shared" si="93"/>
        <v>652</v>
      </c>
      <c r="I291" s="38">
        <v>94</v>
      </c>
      <c r="J291" s="40"/>
      <c r="K291" s="40"/>
      <c r="L291" s="40"/>
      <c r="M291" s="40"/>
      <c r="N291" s="40"/>
      <c r="O291" s="26"/>
    </row>
    <row r="292" spans="1:15" s="7" customFormat="1" ht="14.4" customHeight="1">
      <c r="A292" s="14" t="s">
        <v>3</v>
      </c>
      <c r="B292" s="21"/>
      <c r="C292" s="21"/>
      <c r="D292" s="21"/>
      <c r="E292" s="21"/>
      <c r="F292" s="21"/>
      <c r="G292" s="31"/>
      <c r="H292" s="35"/>
      <c r="I292" s="39">
        <f>J292+K292</f>
        <v>0</v>
      </c>
      <c r="J292" s="41">
        <f>COUNTIFS(B292:H292,"○")+COUNTIFS(B292:H292,"◇")</f>
        <v>0</v>
      </c>
      <c r="K292" s="41">
        <f>COUNTIFS(B292:H292,"▲")</f>
        <v>0</v>
      </c>
      <c r="L292" s="44" t="str">
        <f>IF(I292=0,"－",K292/I292)</f>
        <v>－</v>
      </c>
      <c r="M292" s="46" t="str">
        <f>IF(L292&gt;=0.285,"○","×")</f>
        <v>○</v>
      </c>
      <c r="N292" s="49"/>
      <c r="O292" s="26"/>
    </row>
    <row r="293" spans="1:15" s="7" customFormat="1" ht="14.4" customHeight="1">
      <c r="A293" s="14" t="s">
        <v>10</v>
      </c>
      <c r="B293" s="21"/>
      <c r="C293" s="21"/>
      <c r="D293" s="21"/>
      <c r="E293" s="21"/>
      <c r="F293" s="21"/>
      <c r="G293" s="31"/>
      <c r="H293" s="35"/>
      <c r="I293" s="39">
        <f>J293+K293</f>
        <v>0</v>
      </c>
      <c r="J293" s="41">
        <f>COUNTIFS(B293:H293,"○")+COUNTIFS(B293:H293,"◇")</f>
        <v>0</v>
      </c>
      <c r="K293" s="41">
        <f>COUNTIFS(B293:H293,"▲")</f>
        <v>0</v>
      </c>
      <c r="L293" s="44" t="str">
        <f>IF(I293=0,"－",K293/I293)</f>
        <v>－</v>
      </c>
      <c r="M293" s="47" t="str">
        <f>IF(COUNTIF(B293:K293,"●"),"-",(IF(L293&gt;=0.285,"○","×")))</f>
        <v>○</v>
      </c>
      <c r="N293" s="50"/>
      <c r="O293" s="26"/>
    </row>
    <row r="294" spans="1:15" s="7" customFormat="1" ht="14.4" customHeight="1">
      <c r="A294" s="14" t="s">
        <v>6</v>
      </c>
      <c r="B294" s="20">
        <f>H291+1</f>
        <v>653</v>
      </c>
      <c r="C294" s="20">
        <f t="shared" ref="C294:H294" si="94">B294+1</f>
        <v>654</v>
      </c>
      <c r="D294" s="20">
        <f t="shared" si="94"/>
        <v>655</v>
      </c>
      <c r="E294" s="20">
        <f t="shared" si="94"/>
        <v>656</v>
      </c>
      <c r="F294" s="20">
        <f t="shared" si="94"/>
        <v>657</v>
      </c>
      <c r="G294" s="30">
        <f t="shared" si="94"/>
        <v>658</v>
      </c>
      <c r="H294" s="34">
        <f t="shared" si="94"/>
        <v>659</v>
      </c>
      <c r="I294" s="38">
        <v>95</v>
      </c>
      <c r="J294" s="40"/>
      <c r="K294" s="40"/>
      <c r="L294" s="40"/>
      <c r="M294" s="40"/>
      <c r="N294" s="40"/>
      <c r="O294" s="26"/>
    </row>
    <row r="295" spans="1:15" s="7" customFormat="1" ht="14.4" customHeight="1">
      <c r="A295" s="14" t="s">
        <v>3</v>
      </c>
      <c r="B295" s="21"/>
      <c r="C295" s="21"/>
      <c r="D295" s="21"/>
      <c r="E295" s="21"/>
      <c r="F295" s="21"/>
      <c r="G295" s="31"/>
      <c r="H295" s="35"/>
      <c r="I295" s="39">
        <f>J295+K295</f>
        <v>0</v>
      </c>
      <c r="J295" s="41">
        <f>COUNTIFS(B295:H295,"○")+COUNTIFS(B295:H295,"◇")</f>
        <v>0</v>
      </c>
      <c r="K295" s="41">
        <f>COUNTIFS(B295:H295,"▲")</f>
        <v>0</v>
      </c>
      <c r="L295" s="44" t="str">
        <f>IF(I295=0,"－",K295/I295)</f>
        <v>－</v>
      </c>
      <c r="M295" s="46" t="str">
        <f>IF(L295&gt;=0.285,"○","×")</f>
        <v>○</v>
      </c>
      <c r="N295" s="49"/>
      <c r="O295" s="26"/>
    </row>
    <row r="296" spans="1:15" s="7" customFormat="1" ht="14.4" customHeight="1">
      <c r="A296" s="14" t="s">
        <v>10</v>
      </c>
      <c r="B296" s="21"/>
      <c r="C296" s="21"/>
      <c r="D296" s="21"/>
      <c r="E296" s="21"/>
      <c r="F296" s="21"/>
      <c r="G296" s="31"/>
      <c r="H296" s="35"/>
      <c r="I296" s="39">
        <f>J296+K296</f>
        <v>0</v>
      </c>
      <c r="J296" s="41">
        <f>COUNTIFS(B296:H296,"○")+COUNTIFS(B296:H296,"◇")</f>
        <v>0</v>
      </c>
      <c r="K296" s="41">
        <f>COUNTIFS(B296:H296,"▲")</f>
        <v>0</v>
      </c>
      <c r="L296" s="44" t="str">
        <f>IF(I296=0,"－",K296/I296)</f>
        <v>－</v>
      </c>
      <c r="M296" s="47" t="str">
        <f>IF(COUNTIF(B296:K296,"●"),"-",(IF(L296&gt;=0.285,"○","×")))</f>
        <v>○</v>
      </c>
      <c r="N296" s="50"/>
      <c r="O296" s="26"/>
    </row>
    <row r="297" spans="1:15" s="7" customFormat="1" ht="14.4" customHeight="1">
      <c r="A297" s="14" t="s">
        <v>6</v>
      </c>
      <c r="B297" s="20">
        <f>H294+1</f>
        <v>660</v>
      </c>
      <c r="C297" s="20">
        <f t="shared" ref="C297:H297" si="95">B297+1</f>
        <v>661</v>
      </c>
      <c r="D297" s="20">
        <f t="shared" si="95"/>
        <v>662</v>
      </c>
      <c r="E297" s="20">
        <f t="shared" si="95"/>
        <v>663</v>
      </c>
      <c r="F297" s="20">
        <f t="shared" si="95"/>
        <v>664</v>
      </c>
      <c r="G297" s="30">
        <f t="shared" si="95"/>
        <v>665</v>
      </c>
      <c r="H297" s="34">
        <f t="shared" si="95"/>
        <v>666</v>
      </c>
      <c r="I297" s="38">
        <v>96</v>
      </c>
      <c r="J297" s="40"/>
      <c r="K297" s="40"/>
      <c r="L297" s="40"/>
      <c r="M297" s="40"/>
      <c r="N297" s="40"/>
      <c r="O297" s="26"/>
    </row>
    <row r="298" spans="1:15" s="7" customFormat="1" ht="14.4" customHeight="1">
      <c r="A298" s="14" t="s">
        <v>3</v>
      </c>
      <c r="B298" s="21"/>
      <c r="C298" s="21"/>
      <c r="D298" s="21"/>
      <c r="E298" s="21"/>
      <c r="F298" s="21"/>
      <c r="G298" s="31"/>
      <c r="H298" s="35"/>
      <c r="I298" s="39">
        <f>J298+K298</f>
        <v>0</v>
      </c>
      <c r="J298" s="41">
        <f>COUNTIFS(B298:H298,"○")+COUNTIFS(B298:H298,"◇")</f>
        <v>0</v>
      </c>
      <c r="K298" s="41">
        <f>COUNTIFS(B298:H298,"▲")</f>
        <v>0</v>
      </c>
      <c r="L298" s="44" t="str">
        <f>IF(I298=0,"－",K298/I298)</f>
        <v>－</v>
      </c>
      <c r="M298" s="46" t="str">
        <f>IF(L298&gt;=0.285,"○","×")</f>
        <v>○</v>
      </c>
      <c r="N298" s="49"/>
      <c r="O298" s="26"/>
    </row>
    <row r="299" spans="1:15" s="7" customFormat="1" ht="14.4" customHeight="1">
      <c r="A299" s="14" t="s">
        <v>10</v>
      </c>
      <c r="B299" s="21"/>
      <c r="C299" s="21"/>
      <c r="D299" s="21"/>
      <c r="E299" s="21"/>
      <c r="F299" s="21"/>
      <c r="G299" s="31"/>
      <c r="H299" s="35"/>
      <c r="I299" s="39">
        <f>J299+K299</f>
        <v>0</v>
      </c>
      <c r="J299" s="41">
        <f>COUNTIFS(B299:H299,"○")+COUNTIFS(B299:H299,"◇")</f>
        <v>0</v>
      </c>
      <c r="K299" s="41">
        <f>COUNTIFS(B299:H299,"▲")</f>
        <v>0</v>
      </c>
      <c r="L299" s="44" t="str">
        <f>IF(I299=0,"－",K299/I299)</f>
        <v>－</v>
      </c>
      <c r="M299" s="47" t="str">
        <f>IF(COUNTIF(B299:K299,"●"),"-",(IF(L299&gt;=0.285,"○","×")))</f>
        <v>○</v>
      </c>
      <c r="N299" s="50"/>
      <c r="O299" s="26"/>
    </row>
    <row r="300" spans="1:15" s="7" customFormat="1" ht="14.4" customHeight="1">
      <c r="A300" s="14" t="s">
        <v>6</v>
      </c>
      <c r="B300" s="20">
        <f>H297+1</f>
        <v>667</v>
      </c>
      <c r="C300" s="20">
        <f t="shared" ref="C300:H300" si="96">B300+1</f>
        <v>668</v>
      </c>
      <c r="D300" s="20">
        <f t="shared" si="96"/>
        <v>669</v>
      </c>
      <c r="E300" s="20">
        <f t="shared" si="96"/>
        <v>670</v>
      </c>
      <c r="F300" s="20">
        <f t="shared" si="96"/>
        <v>671</v>
      </c>
      <c r="G300" s="30">
        <f t="shared" si="96"/>
        <v>672</v>
      </c>
      <c r="H300" s="34">
        <f t="shared" si="96"/>
        <v>673</v>
      </c>
      <c r="I300" s="38">
        <v>97</v>
      </c>
      <c r="J300" s="40"/>
      <c r="K300" s="40"/>
      <c r="L300" s="40"/>
      <c r="M300" s="40"/>
      <c r="N300" s="40"/>
      <c r="O300" s="26"/>
    </row>
    <row r="301" spans="1:15" s="7" customFormat="1" ht="14.4" customHeight="1">
      <c r="A301" s="14" t="s">
        <v>3</v>
      </c>
      <c r="B301" s="21"/>
      <c r="C301" s="21"/>
      <c r="D301" s="21"/>
      <c r="E301" s="21"/>
      <c r="F301" s="21"/>
      <c r="G301" s="31"/>
      <c r="H301" s="35"/>
      <c r="I301" s="39">
        <f>J301+K301</f>
        <v>0</v>
      </c>
      <c r="J301" s="41">
        <f>COUNTIFS(B301:H301,"○")+COUNTIFS(B301:H301,"◇")</f>
        <v>0</v>
      </c>
      <c r="K301" s="41">
        <f>COUNTIFS(B301:H301,"▲")</f>
        <v>0</v>
      </c>
      <c r="L301" s="44" t="str">
        <f>IF(I301=0,"－",K301/I301)</f>
        <v>－</v>
      </c>
      <c r="M301" s="46" t="str">
        <f>IF(L301&gt;=0.285,"○","×")</f>
        <v>○</v>
      </c>
      <c r="N301" s="49"/>
      <c r="O301" s="26"/>
    </row>
    <row r="302" spans="1:15" s="7" customFormat="1" ht="14.4" customHeight="1">
      <c r="A302" s="14" t="s">
        <v>10</v>
      </c>
      <c r="B302" s="21"/>
      <c r="C302" s="21"/>
      <c r="D302" s="21"/>
      <c r="E302" s="21"/>
      <c r="F302" s="21"/>
      <c r="G302" s="31"/>
      <c r="H302" s="35"/>
      <c r="I302" s="39">
        <f>J302+K302</f>
        <v>0</v>
      </c>
      <c r="J302" s="41">
        <f>COUNTIFS(B302:H302,"○")+COUNTIFS(B302:H302,"◇")</f>
        <v>0</v>
      </c>
      <c r="K302" s="41">
        <f>COUNTIFS(B302:H302,"▲")</f>
        <v>0</v>
      </c>
      <c r="L302" s="44" t="str">
        <f>IF(I302=0,"－",K302/I302)</f>
        <v>－</v>
      </c>
      <c r="M302" s="47" t="str">
        <f>IF(COUNTIF(B302:K302,"●"),"-",(IF(L302&gt;=0.285,"○","×")))</f>
        <v>○</v>
      </c>
      <c r="N302" s="50"/>
      <c r="O302" s="26"/>
    </row>
    <row r="303" spans="1:15" s="7" customFormat="1" ht="14.4" customHeight="1">
      <c r="A303" s="14" t="s">
        <v>6</v>
      </c>
      <c r="B303" s="20">
        <f>H300+1</f>
        <v>674</v>
      </c>
      <c r="C303" s="20">
        <f t="shared" ref="C303:H303" si="97">B303+1</f>
        <v>675</v>
      </c>
      <c r="D303" s="20">
        <f t="shared" si="97"/>
        <v>676</v>
      </c>
      <c r="E303" s="20">
        <f t="shared" si="97"/>
        <v>677</v>
      </c>
      <c r="F303" s="20">
        <f t="shared" si="97"/>
        <v>678</v>
      </c>
      <c r="G303" s="30">
        <f t="shared" si="97"/>
        <v>679</v>
      </c>
      <c r="H303" s="34">
        <f t="shared" si="97"/>
        <v>680</v>
      </c>
      <c r="I303" s="38">
        <v>98</v>
      </c>
      <c r="J303" s="40"/>
      <c r="K303" s="40"/>
      <c r="L303" s="40"/>
      <c r="M303" s="40"/>
      <c r="N303" s="40"/>
      <c r="O303" s="26"/>
    </row>
    <row r="304" spans="1:15" s="7" customFormat="1" ht="14.4" customHeight="1">
      <c r="A304" s="14" t="s">
        <v>3</v>
      </c>
      <c r="B304" s="21"/>
      <c r="C304" s="21"/>
      <c r="D304" s="21"/>
      <c r="E304" s="21"/>
      <c r="F304" s="21"/>
      <c r="G304" s="31"/>
      <c r="H304" s="35"/>
      <c r="I304" s="39">
        <f>J304+K304</f>
        <v>0</v>
      </c>
      <c r="J304" s="41">
        <f>COUNTIFS(B304:H304,"○")+COUNTIFS(B304:H304,"◇")</f>
        <v>0</v>
      </c>
      <c r="K304" s="41">
        <f>COUNTIFS(B304:H304,"▲")</f>
        <v>0</v>
      </c>
      <c r="L304" s="44" t="str">
        <f>IF(I304=0,"－",K304/I304)</f>
        <v>－</v>
      </c>
      <c r="M304" s="46" t="str">
        <f>IF(L304&gt;=0.285,"○","×")</f>
        <v>○</v>
      </c>
      <c r="N304" s="49"/>
      <c r="O304" s="26"/>
    </row>
    <row r="305" spans="1:15" s="7" customFormat="1" ht="14.4" customHeight="1">
      <c r="A305" s="14" t="s">
        <v>10</v>
      </c>
      <c r="B305" s="21"/>
      <c r="C305" s="21"/>
      <c r="D305" s="21"/>
      <c r="E305" s="21"/>
      <c r="F305" s="21"/>
      <c r="G305" s="31"/>
      <c r="H305" s="35"/>
      <c r="I305" s="39">
        <f>J305+K305</f>
        <v>0</v>
      </c>
      <c r="J305" s="41">
        <f>COUNTIFS(B305:H305,"○")+COUNTIFS(B305:H305,"◇")</f>
        <v>0</v>
      </c>
      <c r="K305" s="41">
        <f>COUNTIFS(B305:H305,"▲")</f>
        <v>0</v>
      </c>
      <c r="L305" s="44" t="str">
        <f>IF(I305=0,"－",K305/I305)</f>
        <v>－</v>
      </c>
      <c r="M305" s="47" t="str">
        <f>IF(COUNTIF(B305:K305,"●"),"-",(IF(L305&gt;=0.285,"○","×")))</f>
        <v>○</v>
      </c>
      <c r="N305" s="50"/>
      <c r="O305" s="26"/>
    </row>
    <row r="306" spans="1:15" s="7" customFormat="1" ht="14.4" customHeight="1">
      <c r="A306" s="14" t="s">
        <v>6</v>
      </c>
      <c r="B306" s="20">
        <f>H303+1</f>
        <v>681</v>
      </c>
      <c r="C306" s="20">
        <f t="shared" ref="C306:H306" si="98">B306+1</f>
        <v>682</v>
      </c>
      <c r="D306" s="20">
        <f t="shared" si="98"/>
        <v>683</v>
      </c>
      <c r="E306" s="20">
        <f t="shared" si="98"/>
        <v>684</v>
      </c>
      <c r="F306" s="20">
        <f t="shared" si="98"/>
        <v>685</v>
      </c>
      <c r="G306" s="30">
        <f t="shared" si="98"/>
        <v>686</v>
      </c>
      <c r="H306" s="34">
        <f t="shared" si="98"/>
        <v>687</v>
      </c>
      <c r="I306" s="38">
        <v>99</v>
      </c>
      <c r="J306" s="40"/>
      <c r="K306" s="40"/>
      <c r="L306" s="40"/>
      <c r="M306" s="40"/>
      <c r="N306" s="40"/>
      <c r="O306" s="26"/>
    </row>
    <row r="307" spans="1:15" s="7" customFormat="1" ht="14.4" customHeight="1">
      <c r="A307" s="14" t="s">
        <v>3</v>
      </c>
      <c r="B307" s="21"/>
      <c r="C307" s="21"/>
      <c r="D307" s="21"/>
      <c r="E307" s="21"/>
      <c r="F307" s="21"/>
      <c r="G307" s="31"/>
      <c r="H307" s="35"/>
      <c r="I307" s="39">
        <f>J307+K307</f>
        <v>0</v>
      </c>
      <c r="J307" s="41">
        <f>COUNTIFS(B307:H307,"○")+COUNTIFS(B307:H307,"◇")</f>
        <v>0</v>
      </c>
      <c r="K307" s="41">
        <f>COUNTIFS(B307:H307,"▲")</f>
        <v>0</v>
      </c>
      <c r="L307" s="44" t="str">
        <f>IF(I307=0,"－",K307/I307)</f>
        <v>－</v>
      </c>
      <c r="M307" s="46" t="str">
        <f>IF(L307&gt;=0.285,"○","×")</f>
        <v>○</v>
      </c>
      <c r="N307" s="49"/>
      <c r="O307" s="26"/>
    </row>
    <row r="308" spans="1:15" s="7" customFormat="1" ht="14.4" customHeight="1">
      <c r="A308" s="14" t="s">
        <v>10</v>
      </c>
      <c r="B308" s="21"/>
      <c r="C308" s="21"/>
      <c r="D308" s="21"/>
      <c r="E308" s="21"/>
      <c r="F308" s="21"/>
      <c r="G308" s="31"/>
      <c r="H308" s="35"/>
      <c r="I308" s="39">
        <f>J308+K308</f>
        <v>0</v>
      </c>
      <c r="J308" s="41">
        <f>COUNTIFS(B308:H308,"○")+COUNTIFS(B308:H308,"◇")</f>
        <v>0</v>
      </c>
      <c r="K308" s="41">
        <f>COUNTIFS(B308:H308,"▲")</f>
        <v>0</v>
      </c>
      <c r="L308" s="44" t="str">
        <f>IF(I308=0,"－",K308/I308)</f>
        <v>－</v>
      </c>
      <c r="M308" s="47" t="str">
        <f>IF(COUNTIF(B308:K308,"●"),"-",(IF(L308&gt;=0.285,"○","×")))</f>
        <v>○</v>
      </c>
      <c r="N308" s="50"/>
      <c r="O308" s="26"/>
    </row>
    <row r="309" spans="1:15" s="7" customFormat="1" ht="14.4" customHeight="1">
      <c r="A309" s="14" t="s">
        <v>6</v>
      </c>
      <c r="B309" s="20">
        <f>H306+1</f>
        <v>688</v>
      </c>
      <c r="C309" s="20">
        <f t="shared" ref="C309:H309" si="99">B309+1</f>
        <v>689</v>
      </c>
      <c r="D309" s="20">
        <f t="shared" si="99"/>
        <v>690</v>
      </c>
      <c r="E309" s="20">
        <f t="shared" si="99"/>
        <v>691</v>
      </c>
      <c r="F309" s="20">
        <f t="shared" si="99"/>
        <v>692</v>
      </c>
      <c r="G309" s="30">
        <f t="shared" si="99"/>
        <v>693</v>
      </c>
      <c r="H309" s="34">
        <f t="shared" si="99"/>
        <v>694</v>
      </c>
      <c r="I309" s="38">
        <v>100</v>
      </c>
      <c r="J309" s="40"/>
      <c r="K309" s="40"/>
      <c r="L309" s="40"/>
      <c r="M309" s="40"/>
      <c r="N309" s="40"/>
      <c r="O309" s="26"/>
    </row>
    <row r="310" spans="1:15" s="7" customFormat="1" ht="14.4" customHeight="1">
      <c r="A310" s="14" t="s">
        <v>3</v>
      </c>
      <c r="B310" s="21"/>
      <c r="C310" s="21"/>
      <c r="D310" s="21"/>
      <c r="E310" s="21"/>
      <c r="F310" s="21"/>
      <c r="G310" s="31"/>
      <c r="H310" s="35"/>
      <c r="I310" s="39">
        <f>J310+K310</f>
        <v>0</v>
      </c>
      <c r="J310" s="41">
        <f>COUNTIFS(B310:H310,"○")+COUNTIFS(B310:H310,"◇")</f>
        <v>0</v>
      </c>
      <c r="K310" s="41">
        <f>COUNTIFS(B310:H310,"▲")</f>
        <v>0</v>
      </c>
      <c r="L310" s="44" t="str">
        <f>IF(I310=0,"－",K310/I310)</f>
        <v>－</v>
      </c>
      <c r="M310" s="46" t="str">
        <f>IF(L310&gt;=0.285,"○","×")</f>
        <v>○</v>
      </c>
      <c r="N310" s="49"/>
      <c r="O310" s="26"/>
    </row>
    <row r="311" spans="1:15" s="7" customFormat="1" ht="14.4" customHeight="1">
      <c r="A311" s="14" t="s">
        <v>10</v>
      </c>
      <c r="B311" s="21"/>
      <c r="C311" s="21"/>
      <c r="D311" s="21"/>
      <c r="E311" s="21"/>
      <c r="F311" s="21"/>
      <c r="G311" s="31"/>
      <c r="H311" s="35"/>
      <c r="I311" s="39">
        <f>J311+K311</f>
        <v>0</v>
      </c>
      <c r="J311" s="41">
        <f>COUNTIFS(B311:H311,"○")+COUNTIFS(B311:H311,"◇")</f>
        <v>0</v>
      </c>
      <c r="K311" s="41">
        <f>COUNTIFS(B311:H311,"▲")</f>
        <v>0</v>
      </c>
      <c r="L311" s="44" t="str">
        <f>IF(I311=0,"－",K311/I311)</f>
        <v>－</v>
      </c>
      <c r="M311" s="47" t="str">
        <f>IF(COUNTIF(B311:K311,"●"),"-",(IF(L311&gt;=0.285,"○","×")))</f>
        <v>○</v>
      </c>
      <c r="N311" s="50"/>
      <c r="O311" s="26"/>
    </row>
    <row r="312" spans="1:15" ht="14.4" customHeight="1">
      <c r="A312" s="14" t="s">
        <v>6</v>
      </c>
      <c r="B312" s="20">
        <f>H309+1</f>
        <v>695</v>
      </c>
      <c r="C312" s="20">
        <f t="shared" ref="C312:H312" si="100">B312+1</f>
        <v>696</v>
      </c>
      <c r="D312" s="20">
        <f t="shared" si="100"/>
        <v>697</v>
      </c>
      <c r="E312" s="20">
        <f t="shared" si="100"/>
        <v>698</v>
      </c>
      <c r="F312" s="20">
        <f t="shared" si="100"/>
        <v>699</v>
      </c>
      <c r="G312" s="30">
        <f t="shared" si="100"/>
        <v>700</v>
      </c>
      <c r="H312" s="34">
        <f t="shared" si="100"/>
        <v>701</v>
      </c>
      <c r="I312" s="38">
        <v>101</v>
      </c>
      <c r="J312" s="40"/>
      <c r="K312" s="40"/>
      <c r="L312" s="40"/>
      <c r="M312" s="40"/>
      <c r="N312" s="40"/>
      <c r="O312" s="24"/>
    </row>
    <row r="313" spans="1:15" ht="14.4" customHeight="1">
      <c r="A313" s="14" t="s">
        <v>3</v>
      </c>
      <c r="B313" s="21"/>
      <c r="C313" s="21"/>
      <c r="D313" s="21"/>
      <c r="E313" s="21"/>
      <c r="F313" s="21"/>
      <c r="G313" s="31"/>
      <c r="H313" s="35"/>
      <c r="I313" s="39">
        <f>J313+K313</f>
        <v>0</v>
      </c>
      <c r="J313" s="41">
        <f>COUNTIFS(B313:H313,"○")+COUNTIFS(B313:H313,"◇")</f>
        <v>0</v>
      </c>
      <c r="K313" s="41">
        <f>COUNTIFS(B313:H313,"▲")</f>
        <v>0</v>
      </c>
      <c r="L313" s="44" t="str">
        <f>IF(I313=0,"－",K313/I313)</f>
        <v>－</v>
      </c>
      <c r="M313" s="46" t="str">
        <f>IF(L313&gt;=0.285,"○","×")</f>
        <v>○</v>
      </c>
      <c r="N313" s="49"/>
      <c r="O313" s="24"/>
    </row>
    <row r="314" spans="1:15" ht="14.4" customHeight="1">
      <c r="A314" s="14" t="s">
        <v>10</v>
      </c>
      <c r="B314" s="21"/>
      <c r="C314" s="21"/>
      <c r="D314" s="21"/>
      <c r="E314" s="21"/>
      <c r="F314" s="21"/>
      <c r="G314" s="31"/>
      <c r="H314" s="35"/>
      <c r="I314" s="39">
        <f>J314+K314</f>
        <v>0</v>
      </c>
      <c r="J314" s="41">
        <f>COUNTIFS(B314:H314,"○")+COUNTIFS(B314:H314,"◇")</f>
        <v>0</v>
      </c>
      <c r="K314" s="41">
        <f>COUNTIFS(B314:H314,"▲")</f>
        <v>0</v>
      </c>
      <c r="L314" s="44" t="str">
        <f>IF(I314=0,"－",K314/I314)</f>
        <v>－</v>
      </c>
      <c r="M314" s="47" t="str">
        <f>IF(COUNTIF(B314:K314,"●"),"-",(IF(L314&gt;=0.285,"○","×")))</f>
        <v>○</v>
      </c>
      <c r="N314" s="50"/>
      <c r="O314" s="24"/>
    </row>
    <row r="315" spans="1:15" ht="14.4" customHeight="1">
      <c r="A315" s="14" t="s">
        <v>6</v>
      </c>
      <c r="B315" s="20">
        <f>H312+1</f>
        <v>702</v>
      </c>
      <c r="C315" s="20">
        <f t="shared" ref="C315:H315" si="101">B315+1</f>
        <v>703</v>
      </c>
      <c r="D315" s="20">
        <f t="shared" si="101"/>
        <v>704</v>
      </c>
      <c r="E315" s="20">
        <f t="shared" si="101"/>
        <v>705</v>
      </c>
      <c r="F315" s="20">
        <f t="shared" si="101"/>
        <v>706</v>
      </c>
      <c r="G315" s="30">
        <f t="shared" si="101"/>
        <v>707</v>
      </c>
      <c r="H315" s="34">
        <f t="shared" si="101"/>
        <v>708</v>
      </c>
      <c r="I315" s="38">
        <v>102</v>
      </c>
      <c r="J315" s="40"/>
      <c r="K315" s="40"/>
      <c r="L315" s="40"/>
      <c r="M315" s="40"/>
      <c r="N315" s="40"/>
      <c r="O315" s="24"/>
    </row>
    <row r="316" spans="1:15" ht="14.4" customHeight="1">
      <c r="A316" s="14" t="s">
        <v>3</v>
      </c>
      <c r="B316" s="21"/>
      <c r="C316" s="21"/>
      <c r="D316" s="21"/>
      <c r="E316" s="21"/>
      <c r="F316" s="21"/>
      <c r="G316" s="31"/>
      <c r="H316" s="35"/>
      <c r="I316" s="39">
        <f>J316+K316</f>
        <v>0</v>
      </c>
      <c r="J316" s="41">
        <f>COUNTIFS(B316:H316,"○")+COUNTIFS(B316:H316,"◇")</f>
        <v>0</v>
      </c>
      <c r="K316" s="41">
        <f>COUNTIFS(B316:H316,"▲")</f>
        <v>0</v>
      </c>
      <c r="L316" s="44" t="str">
        <f>IF(I316=0,"－",K316/I316)</f>
        <v>－</v>
      </c>
      <c r="M316" s="46" t="str">
        <f>IF(L316&gt;=0.285,"○","×")</f>
        <v>○</v>
      </c>
      <c r="N316" s="49"/>
      <c r="O316" s="24"/>
    </row>
    <row r="317" spans="1:15" ht="14.4" customHeight="1">
      <c r="A317" s="14" t="s">
        <v>10</v>
      </c>
      <c r="B317" s="21"/>
      <c r="C317" s="21"/>
      <c r="D317" s="21"/>
      <c r="E317" s="21"/>
      <c r="F317" s="21"/>
      <c r="G317" s="31"/>
      <c r="H317" s="35"/>
      <c r="I317" s="39">
        <f>J317+K317</f>
        <v>0</v>
      </c>
      <c r="J317" s="41">
        <f>COUNTIFS(B317:H317,"○")+COUNTIFS(B317:H317,"◇")</f>
        <v>0</v>
      </c>
      <c r="K317" s="41">
        <f>COUNTIFS(B317:H317,"▲")</f>
        <v>0</v>
      </c>
      <c r="L317" s="44" t="str">
        <f>IF(I317=0,"－",K317/I317)</f>
        <v>－</v>
      </c>
      <c r="M317" s="47" t="str">
        <f>IF(COUNTIF(B317:K317,"●"),"-",(IF(L317&gt;=0.285,"○","×")))</f>
        <v>○</v>
      </c>
      <c r="N317" s="50"/>
      <c r="O317" s="24"/>
    </row>
    <row r="318" spans="1:15" ht="14.4" customHeight="1">
      <c r="A318" s="14" t="s">
        <v>6</v>
      </c>
      <c r="B318" s="20">
        <f>H315+1</f>
        <v>709</v>
      </c>
      <c r="C318" s="20">
        <f t="shared" ref="C318:H318" si="102">B318+1</f>
        <v>710</v>
      </c>
      <c r="D318" s="20">
        <f t="shared" si="102"/>
        <v>711</v>
      </c>
      <c r="E318" s="20">
        <f t="shared" si="102"/>
        <v>712</v>
      </c>
      <c r="F318" s="20">
        <f t="shared" si="102"/>
        <v>713</v>
      </c>
      <c r="G318" s="30">
        <f t="shared" si="102"/>
        <v>714</v>
      </c>
      <c r="H318" s="34">
        <f t="shared" si="102"/>
        <v>715</v>
      </c>
      <c r="I318" s="38">
        <v>103</v>
      </c>
      <c r="J318" s="40"/>
      <c r="K318" s="40"/>
      <c r="L318" s="40"/>
      <c r="M318" s="40"/>
      <c r="N318" s="40"/>
      <c r="O318" s="24"/>
    </row>
    <row r="319" spans="1:15" ht="14.4" customHeight="1">
      <c r="A319" s="14" t="s">
        <v>3</v>
      </c>
      <c r="B319" s="21"/>
      <c r="C319" s="21"/>
      <c r="D319" s="21"/>
      <c r="E319" s="21"/>
      <c r="F319" s="21"/>
      <c r="G319" s="31"/>
      <c r="H319" s="35"/>
      <c r="I319" s="39">
        <f>J319+K319</f>
        <v>0</v>
      </c>
      <c r="J319" s="41">
        <f>COUNTIFS(B319:H319,"○")+COUNTIFS(B319:H319,"◇")</f>
        <v>0</v>
      </c>
      <c r="K319" s="41">
        <f>COUNTIFS(B319:H319,"▲")</f>
        <v>0</v>
      </c>
      <c r="L319" s="44" t="str">
        <f>IF(I319=0,"－",K319/I319)</f>
        <v>－</v>
      </c>
      <c r="M319" s="46" t="str">
        <f>IF(L319&gt;=0.285,"○","×")</f>
        <v>○</v>
      </c>
      <c r="N319" s="49"/>
      <c r="O319" s="24"/>
    </row>
    <row r="320" spans="1:15" ht="14.4" customHeight="1">
      <c r="A320" s="14" t="s">
        <v>10</v>
      </c>
      <c r="B320" s="21"/>
      <c r="C320" s="21"/>
      <c r="D320" s="21"/>
      <c r="E320" s="21"/>
      <c r="F320" s="21"/>
      <c r="G320" s="31"/>
      <c r="H320" s="35"/>
      <c r="I320" s="39">
        <f>J320+K320</f>
        <v>0</v>
      </c>
      <c r="J320" s="41">
        <f>COUNTIFS(B320:H320,"○")+COUNTIFS(B320:H320,"◇")</f>
        <v>0</v>
      </c>
      <c r="K320" s="41">
        <f>COUNTIFS(B320:H320,"▲")</f>
        <v>0</v>
      </c>
      <c r="L320" s="44" t="str">
        <f>IF(I320=0,"－",K320/I320)</f>
        <v>－</v>
      </c>
      <c r="M320" s="47" t="str">
        <f>IF(COUNTIF(B320:K320,"●"),"-",(IF(L320&gt;=0.285,"○","×")))</f>
        <v>○</v>
      </c>
      <c r="N320" s="50"/>
      <c r="O320" s="24"/>
    </row>
    <row r="321" spans="1:15" ht="14.4" customHeight="1">
      <c r="A321" s="14" t="s">
        <v>6</v>
      </c>
      <c r="B321" s="20">
        <f>H318+1</f>
        <v>716</v>
      </c>
      <c r="C321" s="20">
        <f t="shared" ref="C321:H321" si="103">B321+1</f>
        <v>717</v>
      </c>
      <c r="D321" s="20">
        <f t="shared" si="103"/>
        <v>718</v>
      </c>
      <c r="E321" s="20">
        <f t="shared" si="103"/>
        <v>719</v>
      </c>
      <c r="F321" s="20">
        <f t="shared" si="103"/>
        <v>720</v>
      </c>
      <c r="G321" s="30">
        <f t="shared" si="103"/>
        <v>721</v>
      </c>
      <c r="H321" s="34">
        <f t="shared" si="103"/>
        <v>722</v>
      </c>
      <c r="I321" s="38">
        <v>104</v>
      </c>
      <c r="J321" s="40"/>
      <c r="K321" s="40"/>
      <c r="L321" s="40"/>
      <c r="M321" s="40"/>
      <c r="N321" s="40"/>
      <c r="O321" s="24"/>
    </row>
    <row r="322" spans="1:15" ht="14.4" customHeight="1">
      <c r="A322" s="14" t="s">
        <v>3</v>
      </c>
      <c r="B322" s="21"/>
      <c r="C322" s="21"/>
      <c r="D322" s="21"/>
      <c r="E322" s="21"/>
      <c r="F322" s="21"/>
      <c r="G322" s="31"/>
      <c r="H322" s="35"/>
      <c r="I322" s="39">
        <f>J322+K322</f>
        <v>0</v>
      </c>
      <c r="J322" s="41">
        <f>COUNTIFS(B322:H322,"○")+COUNTIFS(B322:H322,"◇")</f>
        <v>0</v>
      </c>
      <c r="K322" s="41">
        <f>COUNTIFS(B322:H322,"▲")</f>
        <v>0</v>
      </c>
      <c r="L322" s="44" t="str">
        <f>IF(I322=0,"－",K322/I322)</f>
        <v>－</v>
      </c>
      <c r="M322" s="46" t="str">
        <f>IF(L322&gt;=0.285,"○","×")</f>
        <v>○</v>
      </c>
      <c r="N322" s="49"/>
      <c r="O322" s="24"/>
    </row>
    <row r="323" spans="1:15" ht="14.4" customHeight="1">
      <c r="A323" s="14" t="s">
        <v>10</v>
      </c>
      <c r="B323" s="21"/>
      <c r="C323" s="21"/>
      <c r="D323" s="21"/>
      <c r="E323" s="21"/>
      <c r="F323" s="21"/>
      <c r="G323" s="31"/>
      <c r="H323" s="35"/>
      <c r="I323" s="39">
        <f>J323+K323</f>
        <v>0</v>
      </c>
      <c r="J323" s="41">
        <f>COUNTIFS(B323:H323,"○")+COUNTIFS(B323:H323,"◇")</f>
        <v>0</v>
      </c>
      <c r="K323" s="41">
        <f>COUNTIFS(B323:H323,"▲")</f>
        <v>0</v>
      </c>
      <c r="L323" s="44" t="str">
        <f>IF(I323=0,"－",K323/I323)</f>
        <v>－</v>
      </c>
      <c r="M323" s="47" t="str">
        <f>IF(COUNTIF(B323:K323,"●"),"-",(IF(L323&gt;=0.285,"○","×")))</f>
        <v>○</v>
      </c>
      <c r="N323" s="50"/>
      <c r="O323" s="24"/>
    </row>
    <row r="324" spans="1:15" ht="14.4" customHeight="1">
      <c r="A324" s="14" t="s">
        <v>6</v>
      </c>
      <c r="B324" s="20">
        <f>H321+1</f>
        <v>723</v>
      </c>
      <c r="C324" s="20">
        <f t="shared" ref="C324:H324" si="104">B324+1</f>
        <v>724</v>
      </c>
      <c r="D324" s="20">
        <f t="shared" si="104"/>
        <v>725</v>
      </c>
      <c r="E324" s="20">
        <f t="shared" si="104"/>
        <v>726</v>
      </c>
      <c r="F324" s="20">
        <f t="shared" si="104"/>
        <v>727</v>
      </c>
      <c r="G324" s="30">
        <f t="shared" si="104"/>
        <v>728</v>
      </c>
      <c r="H324" s="34">
        <f t="shared" si="104"/>
        <v>729</v>
      </c>
      <c r="I324" s="38">
        <v>105</v>
      </c>
      <c r="J324" s="40"/>
      <c r="K324" s="40"/>
      <c r="L324" s="40"/>
      <c r="M324" s="40"/>
      <c r="N324" s="40"/>
      <c r="O324" s="24"/>
    </row>
    <row r="325" spans="1:15" ht="14.4" customHeight="1">
      <c r="A325" s="14" t="s">
        <v>3</v>
      </c>
      <c r="B325" s="21"/>
      <c r="C325" s="21"/>
      <c r="D325" s="21"/>
      <c r="E325" s="21"/>
      <c r="F325" s="21"/>
      <c r="G325" s="31"/>
      <c r="H325" s="35"/>
      <c r="I325" s="39">
        <f>J325+K325</f>
        <v>0</v>
      </c>
      <c r="J325" s="41">
        <f>COUNTIFS(B325:H325,"○")+COUNTIFS(B325:H325,"◇")</f>
        <v>0</v>
      </c>
      <c r="K325" s="41">
        <f>COUNTIFS(B325:H325,"▲")</f>
        <v>0</v>
      </c>
      <c r="L325" s="44" t="str">
        <f>IF(I325=0,"－",K325/I325)</f>
        <v>－</v>
      </c>
      <c r="M325" s="46" t="str">
        <f>IF(L325&gt;=0.285,"○","×")</f>
        <v>○</v>
      </c>
      <c r="N325" s="49"/>
      <c r="O325" s="24"/>
    </row>
    <row r="326" spans="1:15" ht="14.4" customHeight="1">
      <c r="A326" s="14" t="s">
        <v>10</v>
      </c>
      <c r="B326" s="21"/>
      <c r="C326" s="21"/>
      <c r="D326" s="21"/>
      <c r="E326" s="21"/>
      <c r="F326" s="21"/>
      <c r="G326" s="31"/>
      <c r="H326" s="35"/>
      <c r="I326" s="39">
        <f>J326+K326</f>
        <v>0</v>
      </c>
      <c r="J326" s="41">
        <f>COUNTIFS(B326:H326,"○")+COUNTIFS(B326:H326,"◇")</f>
        <v>0</v>
      </c>
      <c r="K326" s="41">
        <f>COUNTIFS(B326:H326,"▲")</f>
        <v>0</v>
      </c>
      <c r="L326" s="44" t="str">
        <f>IF(I326=0,"－",K326/I326)</f>
        <v>－</v>
      </c>
      <c r="M326" s="47" t="str">
        <f>IF(COUNTIF(B326:K326,"●"),"-",(IF(L326&gt;=0.285,"○","×")))</f>
        <v>○</v>
      </c>
      <c r="N326" s="50"/>
      <c r="O326" s="24"/>
    </row>
    <row r="327" spans="1:15" ht="14.4" customHeight="1">
      <c r="A327" s="14" t="s">
        <v>6</v>
      </c>
      <c r="B327" s="20">
        <f>H324+1</f>
        <v>730</v>
      </c>
      <c r="C327" s="20">
        <f t="shared" ref="C327:H327" si="105">B327+1</f>
        <v>731</v>
      </c>
      <c r="D327" s="20">
        <f t="shared" si="105"/>
        <v>732</v>
      </c>
      <c r="E327" s="20">
        <f t="shared" si="105"/>
        <v>733</v>
      </c>
      <c r="F327" s="20">
        <f t="shared" si="105"/>
        <v>734</v>
      </c>
      <c r="G327" s="30">
        <f t="shared" si="105"/>
        <v>735</v>
      </c>
      <c r="H327" s="34">
        <f t="shared" si="105"/>
        <v>736</v>
      </c>
      <c r="I327" s="38">
        <v>106</v>
      </c>
      <c r="J327" s="40"/>
      <c r="K327" s="40"/>
      <c r="L327" s="40"/>
      <c r="M327" s="40"/>
      <c r="N327" s="40"/>
      <c r="O327" s="24"/>
    </row>
    <row r="328" spans="1:15" ht="14.4" customHeight="1">
      <c r="A328" s="14" t="s">
        <v>3</v>
      </c>
      <c r="B328" s="21"/>
      <c r="C328" s="21"/>
      <c r="D328" s="21"/>
      <c r="E328" s="21"/>
      <c r="F328" s="21"/>
      <c r="G328" s="31"/>
      <c r="H328" s="35"/>
      <c r="I328" s="39">
        <f>J328+K328</f>
        <v>0</v>
      </c>
      <c r="J328" s="41">
        <f>COUNTIFS(B328:H328,"○")+COUNTIFS(B328:H328,"◇")</f>
        <v>0</v>
      </c>
      <c r="K328" s="41">
        <f>COUNTIFS(B328:H328,"▲")</f>
        <v>0</v>
      </c>
      <c r="L328" s="44" t="str">
        <f>IF(I328=0,"－",K328/I328)</f>
        <v>－</v>
      </c>
      <c r="M328" s="46" t="str">
        <f>IF(L328&gt;=0.285,"○","×")</f>
        <v>○</v>
      </c>
      <c r="N328" s="49"/>
      <c r="O328" s="24"/>
    </row>
    <row r="329" spans="1:15" ht="14.4" customHeight="1">
      <c r="A329" s="14" t="s">
        <v>10</v>
      </c>
      <c r="B329" s="21"/>
      <c r="C329" s="21"/>
      <c r="D329" s="21"/>
      <c r="E329" s="21"/>
      <c r="F329" s="21"/>
      <c r="G329" s="31"/>
      <c r="H329" s="35"/>
      <c r="I329" s="39">
        <f>J329+K329</f>
        <v>0</v>
      </c>
      <c r="J329" s="41">
        <f>COUNTIFS(B329:H329,"○")+COUNTIFS(B329:H329,"◇")</f>
        <v>0</v>
      </c>
      <c r="K329" s="41">
        <f>COUNTIFS(B329:H329,"▲")</f>
        <v>0</v>
      </c>
      <c r="L329" s="44" t="str">
        <f>IF(I329=0,"－",K329/I329)</f>
        <v>－</v>
      </c>
      <c r="M329" s="47" t="str">
        <f>IF(COUNTIF(B329:K329,"●"),"-",(IF(L329&gt;=0.285,"○","×")))</f>
        <v>○</v>
      </c>
      <c r="N329" s="50"/>
      <c r="O329" s="24"/>
    </row>
    <row r="330" spans="1:15" ht="14.4" customHeight="1">
      <c r="A330" s="14" t="s">
        <v>6</v>
      </c>
      <c r="B330" s="20">
        <f>H327+1</f>
        <v>737</v>
      </c>
      <c r="C330" s="20">
        <f t="shared" ref="C330:H330" si="106">B330+1</f>
        <v>738</v>
      </c>
      <c r="D330" s="20">
        <f t="shared" si="106"/>
        <v>739</v>
      </c>
      <c r="E330" s="20">
        <f t="shared" si="106"/>
        <v>740</v>
      </c>
      <c r="F330" s="20">
        <f t="shared" si="106"/>
        <v>741</v>
      </c>
      <c r="G330" s="30">
        <f t="shared" si="106"/>
        <v>742</v>
      </c>
      <c r="H330" s="34">
        <f t="shared" si="106"/>
        <v>743</v>
      </c>
      <c r="I330" s="38">
        <v>107</v>
      </c>
      <c r="J330" s="40"/>
      <c r="K330" s="40"/>
      <c r="L330" s="40"/>
      <c r="M330" s="40"/>
      <c r="N330" s="40"/>
      <c r="O330" s="24"/>
    </row>
    <row r="331" spans="1:15" ht="14.4" customHeight="1">
      <c r="A331" s="14" t="s">
        <v>3</v>
      </c>
      <c r="B331" s="21"/>
      <c r="C331" s="21"/>
      <c r="D331" s="21"/>
      <c r="E331" s="21"/>
      <c r="F331" s="21"/>
      <c r="G331" s="31"/>
      <c r="H331" s="35"/>
      <c r="I331" s="39">
        <f>J331+K331</f>
        <v>0</v>
      </c>
      <c r="J331" s="41">
        <f>COUNTIFS(B331:H331,"○")+COUNTIFS(B331:H331,"◇")</f>
        <v>0</v>
      </c>
      <c r="K331" s="41">
        <f>COUNTIFS(B331:H331,"▲")</f>
        <v>0</v>
      </c>
      <c r="L331" s="44" t="str">
        <f>IF(I331=0,"－",K331/I331)</f>
        <v>－</v>
      </c>
      <c r="M331" s="46" t="str">
        <f>IF(L331&gt;=0.285,"○","×")</f>
        <v>○</v>
      </c>
      <c r="N331" s="49"/>
      <c r="O331" s="24"/>
    </row>
    <row r="332" spans="1:15" ht="14.4" customHeight="1">
      <c r="A332" s="14" t="s">
        <v>10</v>
      </c>
      <c r="B332" s="21"/>
      <c r="C332" s="21"/>
      <c r="D332" s="21"/>
      <c r="E332" s="21"/>
      <c r="F332" s="21"/>
      <c r="G332" s="31"/>
      <c r="H332" s="35"/>
      <c r="I332" s="39">
        <f>J332+K332</f>
        <v>0</v>
      </c>
      <c r="J332" s="41">
        <f>COUNTIFS(B332:H332,"○")+COUNTIFS(B332:H332,"◇")</f>
        <v>0</v>
      </c>
      <c r="K332" s="41">
        <f>COUNTIFS(B332:H332,"▲")</f>
        <v>0</v>
      </c>
      <c r="L332" s="44" t="str">
        <f>IF(I332=0,"－",K332/I332)</f>
        <v>－</v>
      </c>
      <c r="M332" s="47" t="str">
        <f>IF(COUNTIF(B332:K332,"●"),"-",(IF(L332&gt;=0.285,"○","×")))</f>
        <v>○</v>
      </c>
      <c r="N332" s="50"/>
      <c r="O332" s="24"/>
    </row>
    <row r="333" spans="1:15" ht="14.4" customHeight="1">
      <c r="A333" s="14" t="s">
        <v>6</v>
      </c>
      <c r="B333" s="20">
        <f>H330+1</f>
        <v>744</v>
      </c>
      <c r="C333" s="20">
        <f t="shared" ref="C333:H333" si="107">B333+1</f>
        <v>745</v>
      </c>
      <c r="D333" s="20">
        <f t="shared" si="107"/>
        <v>746</v>
      </c>
      <c r="E333" s="20">
        <f t="shared" si="107"/>
        <v>747</v>
      </c>
      <c r="F333" s="20">
        <f t="shared" si="107"/>
        <v>748</v>
      </c>
      <c r="G333" s="30">
        <f t="shared" si="107"/>
        <v>749</v>
      </c>
      <c r="H333" s="34">
        <f t="shared" si="107"/>
        <v>750</v>
      </c>
      <c r="I333" s="38">
        <v>108</v>
      </c>
      <c r="J333" s="40"/>
      <c r="K333" s="40"/>
      <c r="L333" s="40"/>
      <c r="M333" s="40"/>
      <c r="N333" s="40"/>
      <c r="O333" s="24"/>
    </row>
    <row r="334" spans="1:15" ht="14.4" customHeight="1">
      <c r="A334" s="14" t="s">
        <v>3</v>
      </c>
      <c r="B334" s="21"/>
      <c r="C334" s="21"/>
      <c r="D334" s="21"/>
      <c r="E334" s="21"/>
      <c r="F334" s="21"/>
      <c r="G334" s="31"/>
      <c r="H334" s="35"/>
      <c r="I334" s="39">
        <f>J334+K334</f>
        <v>0</v>
      </c>
      <c r="J334" s="41">
        <f>COUNTIFS(B334:H334,"○")+COUNTIFS(B334:H334,"◇")</f>
        <v>0</v>
      </c>
      <c r="K334" s="41">
        <f>COUNTIFS(B334:H334,"▲")</f>
        <v>0</v>
      </c>
      <c r="L334" s="44" t="str">
        <f>IF(I334=0,"－",K334/I334)</f>
        <v>－</v>
      </c>
      <c r="M334" s="46" t="str">
        <f>IF(L334&gt;=0.285,"○","×")</f>
        <v>○</v>
      </c>
      <c r="N334" s="49"/>
      <c r="O334" s="24"/>
    </row>
    <row r="335" spans="1:15" ht="14.4" customHeight="1">
      <c r="A335" s="14" t="s">
        <v>10</v>
      </c>
      <c r="B335" s="21"/>
      <c r="C335" s="21"/>
      <c r="D335" s="21"/>
      <c r="E335" s="21"/>
      <c r="F335" s="21"/>
      <c r="G335" s="31"/>
      <c r="H335" s="35"/>
      <c r="I335" s="39">
        <f>J335+K335</f>
        <v>0</v>
      </c>
      <c r="J335" s="41">
        <f>COUNTIFS(B335:H335,"○")+COUNTIFS(B335:H335,"◇")</f>
        <v>0</v>
      </c>
      <c r="K335" s="41">
        <f>COUNTIFS(B335:H335,"▲")</f>
        <v>0</v>
      </c>
      <c r="L335" s="44" t="str">
        <f>IF(I335=0,"－",K335/I335)</f>
        <v>－</v>
      </c>
      <c r="M335" s="47" t="str">
        <f>IF(COUNTIF(B335:K335,"●"),"-",(IF(L335&gt;=0.285,"○","×")))</f>
        <v>○</v>
      </c>
      <c r="N335" s="50"/>
      <c r="O335" s="24"/>
    </row>
    <row r="336" spans="1:15" ht="14.4" customHeight="1">
      <c r="A336" s="14" t="s">
        <v>6</v>
      </c>
      <c r="B336" s="20">
        <f>H333+1</f>
        <v>751</v>
      </c>
      <c r="C336" s="20">
        <f t="shared" ref="C336:H336" si="108">B336+1</f>
        <v>752</v>
      </c>
      <c r="D336" s="20">
        <f t="shared" si="108"/>
        <v>753</v>
      </c>
      <c r="E336" s="20">
        <f t="shared" si="108"/>
        <v>754</v>
      </c>
      <c r="F336" s="20">
        <f t="shared" si="108"/>
        <v>755</v>
      </c>
      <c r="G336" s="30">
        <f t="shared" si="108"/>
        <v>756</v>
      </c>
      <c r="H336" s="34">
        <f t="shared" si="108"/>
        <v>757</v>
      </c>
      <c r="I336" s="38">
        <v>109</v>
      </c>
      <c r="J336" s="40"/>
      <c r="K336" s="40"/>
      <c r="L336" s="40"/>
      <c r="M336" s="40"/>
      <c r="N336" s="40"/>
      <c r="O336" s="24"/>
    </row>
    <row r="337" spans="1:15" ht="14.4" customHeight="1">
      <c r="A337" s="14" t="s">
        <v>3</v>
      </c>
      <c r="B337" s="21"/>
      <c r="C337" s="21"/>
      <c r="D337" s="21"/>
      <c r="E337" s="21"/>
      <c r="F337" s="21"/>
      <c r="G337" s="31"/>
      <c r="H337" s="35"/>
      <c r="I337" s="39">
        <f>J337+K337</f>
        <v>0</v>
      </c>
      <c r="J337" s="41">
        <f>COUNTIFS(B337:H337,"○")+COUNTIFS(B337:H337,"◇")</f>
        <v>0</v>
      </c>
      <c r="K337" s="41">
        <f>COUNTIFS(B337:H337,"▲")</f>
        <v>0</v>
      </c>
      <c r="L337" s="44" t="str">
        <f>IF(I337=0,"－",K337/I337)</f>
        <v>－</v>
      </c>
      <c r="M337" s="46" t="str">
        <f>IF(L337&gt;=0.285,"○","×")</f>
        <v>○</v>
      </c>
      <c r="N337" s="49"/>
      <c r="O337" s="24"/>
    </row>
    <row r="338" spans="1:15" ht="14.4" customHeight="1">
      <c r="A338" s="14" t="s">
        <v>10</v>
      </c>
      <c r="B338" s="21"/>
      <c r="C338" s="21"/>
      <c r="D338" s="21"/>
      <c r="E338" s="21"/>
      <c r="F338" s="21"/>
      <c r="G338" s="31"/>
      <c r="H338" s="35"/>
      <c r="I338" s="39">
        <f>J338+K338</f>
        <v>0</v>
      </c>
      <c r="J338" s="41">
        <f>COUNTIFS(B338:H338,"○")+COUNTIFS(B338:H338,"◇")</f>
        <v>0</v>
      </c>
      <c r="K338" s="41">
        <f>COUNTIFS(B338:H338,"▲")</f>
        <v>0</v>
      </c>
      <c r="L338" s="44" t="str">
        <f>IF(I338=0,"－",K338/I338)</f>
        <v>－</v>
      </c>
      <c r="M338" s="47" t="str">
        <f>IF(COUNTIF(B338:K338,"●"),"-",(IF(L338&gt;=0.285,"○","×")))</f>
        <v>○</v>
      </c>
      <c r="N338" s="50"/>
      <c r="O338" s="24"/>
    </row>
    <row r="339" spans="1:15" ht="14.4" customHeight="1">
      <c r="A339" s="14" t="s">
        <v>6</v>
      </c>
      <c r="B339" s="20">
        <f>H336+1</f>
        <v>758</v>
      </c>
      <c r="C339" s="20">
        <f t="shared" ref="C339:H339" si="109">B339+1</f>
        <v>759</v>
      </c>
      <c r="D339" s="20">
        <f t="shared" si="109"/>
        <v>760</v>
      </c>
      <c r="E339" s="20">
        <f t="shared" si="109"/>
        <v>761</v>
      </c>
      <c r="F339" s="20">
        <f t="shared" si="109"/>
        <v>762</v>
      </c>
      <c r="G339" s="30">
        <f t="shared" si="109"/>
        <v>763</v>
      </c>
      <c r="H339" s="34">
        <f t="shared" si="109"/>
        <v>764</v>
      </c>
      <c r="I339" s="38">
        <v>110</v>
      </c>
      <c r="J339" s="40"/>
      <c r="K339" s="40"/>
      <c r="L339" s="40"/>
      <c r="M339" s="40"/>
      <c r="N339" s="40"/>
      <c r="O339" s="24"/>
    </row>
    <row r="340" spans="1:15" ht="14.4" customHeight="1">
      <c r="A340" s="14" t="s">
        <v>3</v>
      </c>
      <c r="B340" s="21"/>
      <c r="C340" s="21"/>
      <c r="D340" s="21"/>
      <c r="E340" s="21"/>
      <c r="F340" s="21"/>
      <c r="G340" s="31"/>
      <c r="H340" s="35"/>
      <c r="I340" s="39">
        <f>J340+K340</f>
        <v>0</v>
      </c>
      <c r="J340" s="41">
        <f>COUNTIFS(B340:H340,"○")+COUNTIFS(B340:H340,"◇")</f>
        <v>0</v>
      </c>
      <c r="K340" s="41">
        <f>COUNTIFS(B340:H340,"▲")</f>
        <v>0</v>
      </c>
      <c r="L340" s="44" t="str">
        <f>IF(I340=0,"－",K340/I340)</f>
        <v>－</v>
      </c>
      <c r="M340" s="46" t="str">
        <f>IF(L340&gt;=0.285,"○","×")</f>
        <v>○</v>
      </c>
      <c r="N340" s="49"/>
      <c r="O340" s="24"/>
    </row>
    <row r="341" spans="1:15" ht="14.4" customHeight="1">
      <c r="A341" s="14" t="s">
        <v>10</v>
      </c>
      <c r="B341" s="21"/>
      <c r="C341" s="21"/>
      <c r="D341" s="21"/>
      <c r="E341" s="21"/>
      <c r="F341" s="21"/>
      <c r="G341" s="31"/>
      <c r="H341" s="35"/>
      <c r="I341" s="39">
        <f>J341+K341</f>
        <v>0</v>
      </c>
      <c r="J341" s="41">
        <f>COUNTIFS(B341:H341,"○")+COUNTIFS(B341:H341,"◇")</f>
        <v>0</v>
      </c>
      <c r="K341" s="41">
        <f>COUNTIFS(B341:H341,"▲")</f>
        <v>0</v>
      </c>
      <c r="L341" s="44" t="str">
        <f>IF(I341=0,"－",K341/I341)</f>
        <v>－</v>
      </c>
      <c r="M341" s="47" t="str">
        <f>IF(COUNTIF(B341:K341,"●"),"-",(IF(L341&gt;=0.285,"○","×")))</f>
        <v>○</v>
      </c>
      <c r="N341" s="50"/>
      <c r="O341" s="24"/>
    </row>
  </sheetData>
  <mergeCells count="112">
    <mergeCell ref="B3:C3"/>
    <mergeCell ref="E3:F3"/>
    <mergeCell ref="N13:N14"/>
    <mergeCell ref="N16:N17"/>
    <mergeCell ref="N19:N20"/>
    <mergeCell ref="N22:N23"/>
    <mergeCell ref="N25:N26"/>
    <mergeCell ref="N28:N29"/>
    <mergeCell ref="N31:N32"/>
    <mergeCell ref="N34:N35"/>
    <mergeCell ref="N37:N38"/>
    <mergeCell ref="N40:N41"/>
    <mergeCell ref="N43:N44"/>
    <mergeCell ref="N46:N47"/>
    <mergeCell ref="N49:N50"/>
    <mergeCell ref="N52:N53"/>
    <mergeCell ref="N55:N56"/>
    <mergeCell ref="N58:N59"/>
    <mergeCell ref="N61:N62"/>
    <mergeCell ref="N64:N65"/>
    <mergeCell ref="N67:N68"/>
    <mergeCell ref="N70:N71"/>
    <mergeCell ref="N73:N74"/>
    <mergeCell ref="N76:N77"/>
    <mergeCell ref="N79:N80"/>
    <mergeCell ref="N82:N83"/>
    <mergeCell ref="N85:N86"/>
    <mergeCell ref="N88:N89"/>
    <mergeCell ref="N91:N92"/>
    <mergeCell ref="N94:N95"/>
    <mergeCell ref="N97:N98"/>
    <mergeCell ref="N100:N101"/>
    <mergeCell ref="N103:N104"/>
    <mergeCell ref="N106:N107"/>
    <mergeCell ref="N109:N110"/>
    <mergeCell ref="N112:N113"/>
    <mergeCell ref="N115:N116"/>
    <mergeCell ref="N118:N119"/>
    <mergeCell ref="N121:N122"/>
    <mergeCell ref="N124:N125"/>
    <mergeCell ref="N127:N128"/>
    <mergeCell ref="N130:N131"/>
    <mergeCell ref="N133:N134"/>
    <mergeCell ref="N136:N137"/>
    <mergeCell ref="N139:N140"/>
    <mergeCell ref="N142:N143"/>
    <mergeCell ref="N145:N146"/>
    <mergeCell ref="N148:N149"/>
    <mergeCell ref="N151:N152"/>
    <mergeCell ref="N154:N155"/>
    <mergeCell ref="N157:N158"/>
    <mergeCell ref="N160:N161"/>
    <mergeCell ref="N163:N164"/>
    <mergeCell ref="N166:N167"/>
    <mergeCell ref="N169:N170"/>
    <mergeCell ref="N172:N173"/>
    <mergeCell ref="N175:N176"/>
    <mergeCell ref="N178:N179"/>
    <mergeCell ref="N181:N182"/>
    <mergeCell ref="N184:N185"/>
    <mergeCell ref="N187:N188"/>
    <mergeCell ref="N190:N191"/>
    <mergeCell ref="N193:N194"/>
    <mergeCell ref="N196:N197"/>
    <mergeCell ref="N199:N200"/>
    <mergeCell ref="N202:N203"/>
    <mergeCell ref="N205:N206"/>
    <mergeCell ref="N208:N209"/>
    <mergeCell ref="N211:N212"/>
    <mergeCell ref="N214:N215"/>
    <mergeCell ref="N217:N218"/>
    <mergeCell ref="N220:N221"/>
    <mergeCell ref="N223:N224"/>
    <mergeCell ref="N226:N227"/>
    <mergeCell ref="N229:N230"/>
    <mergeCell ref="N232:N233"/>
    <mergeCell ref="N235:N236"/>
    <mergeCell ref="N238:N239"/>
    <mergeCell ref="N241:N242"/>
    <mergeCell ref="N244:N245"/>
    <mergeCell ref="N247:N248"/>
    <mergeCell ref="N250:N251"/>
    <mergeCell ref="N253:N254"/>
    <mergeCell ref="N256:N257"/>
    <mergeCell ref="N259:N260"/>
    <mergeCell ref="N262:N263"/>
    <mergeCell ref="N265:N266"/>
    <mergeCell ref="N268:N269"/>
    <mergeCell ref="N271:N272"/>
    <mergeCell ref="N274:N275"/>
    <mergeCell ref="N277:N278"/>
    <mergeCell ref="N280:N281"/>
    <mergeCell ref="N283:N284"/>
    <mergeCell ref="N286:N287"/>
    <mergeCell ref="N289:N290"/>
    <mergeCell ref="N292:N293"/>
    <mergeCell ref="N295:N296"/>
    <mergeCell ref="N298:N299"/>
    <mergeCell ref="N301:N302"/>
    <mergeCell ref="N304:N305"/>
    <mergeCell ref="N307:N308"/>
    <mergeCell ref="N310:N311"/>
    <mergeCell ref="N313:N314"/>
    <mergeCell ref="N316:N317"/>
    <mergeCell ref="N319:N320"/>
    <mergeCell ref="N322:N323"/>
    <mergeCell ref="N325:N326"/>
    <mergeCell ref="N328:N329"/>
    <mergeCell ref="N331:N332"/>
    <mergeCell ref="N334:N335"/>
    <mergeCell ref="N337:N338"/>
    <mergeCell ref="N340:N341"/>
  </mergeCells>
  <phoneticPr fontId="1"/>
  <conditionalFormatting sqref="B15:F15 B18:F18 B21:F21 B24:F24 B27:F27 B30:F30 B33:F33 B36:F36 B39:F39 B42:F42 B45:F45 B48:F48 B51:F51 B54:F54 B57:F57 B60:F60 B63:F63 B66:F66 B69:F69 B72:F72 B75:F75 B78:F78 B81:F81 B84:F84 B87:F87 B90:F90 B93:F93 B96:F96 B99:F99 B102:F102 B105:F105 B108:F108 B111:F111 B114:F114 B117:F117 B120:F120 B123:F123 B126:F126 B129:F129 B132:F132 B135:F135 B138:F138 B141:F141 B144:F144 B147:F147 B150:F150 B153:F153 B156:F156 B159:F159 B162:F162 B165:F165 B168:F168 B171:F171 B174:F174 B177:F177 B180:F180 B183:F183 B186:F186 B189:F189 B192:F192 B195:F195 B198:F198 B201:F201 B204:F204 B207:F207 B210:F210 B213:F213 B216:F216 B219:F219 B222:F222 B225:F225 B228:F228 B231:F231 B234:F234 B237:F237 B240:F240 B243:F243 B246:F246 B249:F249 B252:F252 B255:F255 B258:F258 B261:F261 B264:F264 B267:F267 B270:F270 B273:F273 B276:F276 B279:F279 B282:F282 B285:F285 B288:F288 B291:F291 B294:F294 B297:F297 B300:F300 B303:F303 B306:F306 B309:F309 B312:F312 B315:F315 B318:F318 B321:F321 B324:F324 B327:F327 B330:F330 B333:F333 B336:F336 B339:F339">
    <cfRule type="expression" dxfId="29" priority="9">
      <formula>B15="休日休工"</formula>
    </cfRule>
    <cfRule type="expression" dxfId="28" priority="10">
      <formula>B15="天候休工"</formula>
    </cfRule>
    <cfRule type="expression" dxfId="27" priority="11">
      <formula>B15="振替休工"</formula>
    </cfRule>
    <cfRule type="expression" dxfId="26" priority="12">
      <formula>B15="休工"</formula>
    </cfRule>
    <cfRule type="expression" dxfId="25" priority="13">
      <formula>B15="対象外"</formula>
    </cfRule>
  </conditionalFormatting>
  <conditionalFormatting sqref="G16:H17 G19:H20 B13:H14 G22:H23 G25:H26 G28:H29 G34:H35 G37:H38 G31:H32 G40:H41 G43:H44 G46:H47 G49:H50 G52:H53 G55:H56 G58:H59 G61:H62 G64:H65 G67:H68 G70:H71 G73:H74 G76:H77 G79:H80 G82:H83 G85:H86 G88:H89 G91:H92 G94:H95 G97:H98 G100:H101 G103:H104 G106:H107 G109:H110 G112:H113 G115:H116 G118:H119 G121:H122 G124:H125 G127:H128 G130:H131 G133:H134 G136:H137 G139:H140 G142:H143 G145:H146 G148:H149 G151:H152 G154:H155 G157:H158 G160:H161 G163:H164 G166:H167 G169:H170 G172:H173 G175:H176 G178:H179 G181:H182 G184:H185 G187:H188 G190:H191 G193:H194 G196:H197 G199:H200 G202:H203 G205:H206 G208:H209 G211:H212 G214:H215 G217:H218 G220:H221 G223:H224 G226:H227 G229:H230 G232:H233 G235:H236 G238:H239 G241:H242 G244:H245 G247:H248 G250:H251 G253:H254 G256:H257 G259:H260 G262:H263 G265:H266 G268:H269 G271:H272 G274:H275 G277:H278 G280:H281 G283:H284 G286:H287 G289:H290 G292:H293 G295:H296 G298:H299 G301:H302 G304:H305 G307:H308 G310:H311 G313:H314 G316:H317 G319:H320 G322:H323 G325:H326 G328:H329 G331:H332 G334:H335 G337:H338 G340:H341">
    <cfRule type="expression" dxfId="24" priority="14">
      <formula>OR(#REF!="外",#REF!="夏休",#REF!="年休")</formula>
    </cfRule>
  </conditionalFormatting>
  <conditionalFormatting sqref="H10">
    <cfRule type="expression" dxfId="23" priority="8">
      <formula>OR($AM$12="外",$AM$12="夏休",$AM$12="年休")</formula>
    </cfRule>
  </conditionalFormatting>
  <conditionalFormatting sqref="B16:F17 B19:F20 B25:F26 B22:F23 B28:F29 B37:F38 B31:F32 B34:C35 B40:F41 B43:F44 B46:F47 B49:F50 B52:F53 B55:F56 B58:F59 B61:F62 B64:F65 B67:F68 B70:F71 B73:F74 B76:F77 B79:F80 B82:F83 B85:F86 B88:F89 B91:F92 B94:F95 B97:F98 B100:F101 B103:F104 B106:F107 B109:F110 B112:F113 B115:F116 B118:F119 B121:F122 B124:F125 B127:F128 B130:F131 B133:F134 B136:F137 B139:F140 B142:F143 B145:F146 B148:F149 B151:F152 B154:F155 B157:F158 B160:F161 B163:F164 B166:F167 B169:F170 B172:F173 B175:F176 B178:F179 B181:F182 B184:F185 B187:F188 B190:F191 B193:F194 B196:F197 B199:F200 B202:F203 B205:F206 B208:F209 B211:F212 B214:F215 B217:F218 B220:F221 B223:F224 B226:F227 B229:F230 B232:F233 B235:F236 B238:F239 B241:F242 B244:F245 B247:F248 B250:F251 B253:F254 B256:F257 B259:F260 B262:F263 B265:F266 B268:F269 B271:F272 B274:F275 B277:F278 B280:F281 B283:F284 B286:F287 B289:F290 B292:F293 B295:F296 B298:F299 B301:F302 B304:F305 B307:F308 B310:F311 B313:F314 B316:F317 B319:F320 B322:F323 B325:F326 B328:F329 B331:F332 B334:F335 B337:F338 B340:F341">
    <cfRule type="expression" dxfId="22" priority="7">
      <formula>OR(#REF!="外",#REF!="夏休",#REF!="年休")</formula>
    </cfRule>
  </conditionalFormatting>
  <conditionalFormatting sqref="N13 N16 N19 N22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 N316 N319 N322 N325 N328 N331 N334 N337 N340 N25 N28 N34 N37 N31">
    <cfRule type="expression" dxfId="21" priority="15">
      <formula>OR($N$8="外",$N$8="夏休",$N$8="年休")</formula>
    </cfRule>
  </conditionalFormatting>
  <conditionalFormatting sqref="D34">
    <cfRule type="expression" dxfId="20" priority="6">
      <formula>OR(#REF!="外",#REF!="夏休",#REF!="年休")</formula>
    </cfRule>
  </conditionalFormatting>
  <conditionalFormatting sqref="E34">
    <cfRule type="expression" dxfId="19" priority="5">
      <formula>OR(#REF!="外",#REF!="夏休",#REF!="年休")</formula>
    </cfRule>
  </conditionalFormatting>
  <conditionalFormatting sqref="F34">
    <cfRule type="expression" dxfId="18" priority="4">
      <formula>OR(#REF!="外",#REF!="夏休",#REF!="年休")</formula>
    </cfRule>
  </conditionalFormatting>
  <conditionalFormatting sqref="D35">
    <cfRule type="expression" dxfId="17" priority="3">
      <formula>OR(#REF!="外",#REF!="夏休",#REF!="年休")</formula>
    </cfRule>
  </conditionalFormatting>
  <conditionalFormatting sqref="E35">
    <cfRule type="expression" dxfId="16" priority="2">
      <formula>OR(#REF!="外",#REF!="夏休",#REF!="年休")</formula>
    </cfRule>
  </conditionalFormatting>
  <conditionalFormatting sqref="F35">
    <cfRule type="expression" dxfId="15" priority="1">
      <formula>OR(#REF!="外",#REF!="夏休",#REF!="年休")</formula>
    </cfRule>
  </conditionalFormatting>
  <dataValidations count="1">
    <dataValidation type="list" allowBlank="1" showDropDown="0" showInputMessage="1" showErrorMessage="1" sqref="B13:H14 B16:H17 B19:H20 B22:H23 B25:H26 B28:H29 B31:H32 B34:H35 B37:H38 B40:H41 B43:H44 B46:H47 B49:H50 B52:H53 B55:H56 B58:H59 B61:H62 B64:H65 B67:H68 B70:H71 B73:H74 B76:H77 B79:H80 B82:H83 B85:H86 B88:H89 B91:H92 B94:H95 B97:H98 B100:H101 B103:H104 B106:H107 B109:H110 B112:H113 B115:H116 B118:H119 B121:H122 B124:H125 B127:H128 B130:H131 B133:H134 B136:H137 B139:H140 B142:H143 B145:H146 B148:H149 B151:H152 B154:H155 B157:H158 B160:H161 B163:H164 B166:H167 B169:H170 B172:H173 B175:H176 B178:H179 B181:H182 B184:H185 B187:H188 B190:H191 B193:H194 B196:H197 B199:H200 B202:H203 B205:H206 B208:H209 B211:H212 B214:H215 B217:H218 B220:H221 B223:H224 B226:H227 B229:H230 B232:H233 B235:H236 B238:H239 B241:H242 B244:H245 B247:H248 B250:H251 B253:H254 B256:H257 B259:H260 B262:H263 B265:H266 B268:H269 B271:H272 B274:H275 B277:H278 B280:H281 B283:H284 B286:H287 B289:H290 B292:H293 B295:H296 B298:H299 B301:H302 B304:H305 B307:H308 B310:H311 B313:H314 B316:H317 B319:H320 B322:H323 B325:H326 B328:H329 B331:H332 B334:H335 B337:H338 B340:H341">
      <formula1>"○,▲,◇,－"</formula1>
    </dataValidation>
  </dataValidations>
  <pageMargins left="0.78740157480314954" right="0.59055118110236215" top="0.98425196850393704" bottom="0.59055118110236215" header="0.59055118110236215" footer="0.31496062992125984"/>
  <pageSetup paperSize="9" fitToWidth="1" fitToHeight="0" orientation="portrait" usePrinterDefaults="1" r:id="rId1"/>
  <headerFooter>
    <oddHeader>&amp;L様式第2号（第4条関係）</oddHeader>
  </headerFooter>
  <rowBreaks count="9" manualBreakCount="9">
    <brk id="44" max="13" man="1"/>
    <brk id="77" max="13" man="1"/>
    <brk id="110" max="13" man="1"/>
    <brk id="143" max="16383" man="1"/>
    <brk id="176" max="13" man="1"/>
    <brk id="209" max="13" man="1"/>
    <brk id="242" max="13" man="1"/>
    <brk id="275" max="13" man="1"/>
    <brk id="30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S341"/>
  <sheetViews>
    <sheetView view="pageBreakPreview" topLeftCell="A22" zoomScale="115" zoomScaleSheetLayoutView="115" workbookViewId="0">
      <selection activeCell="I10" sqref="I10"/>
    </sheetView>
  </sheetViews>
  <sheetFormatPr defaultColWidth="9" defaultRowHeight="12"/>
  <cols>
    <col min="1" max="1" width="5.09765625" style="1" customWidth="1"/>
    <col min="2" max="6" width="6.25" style="2" customWidth="1"/>
    <col min="7" max="7" width="6.25" style="3" customWidth="1"/>
    <col min="8" max="8" width="6.25" style="4" customWidth="1"/>
    <col min="9" max="9" width="4.09765625" style="2" customWidth="1"/>
    <col min="10" max="11" width="4.09765625" style="2" bestFit="1" customWidth="1"/>
    <col min="12" max="12" width="8.8984375" style="2" bestFit="1" customWidth="1"/>
    <col min="13" max="13" width="4.09765625" style="2" bestFit="1" customWidth="1"/>
    <col min="14" max="14" width="6.5" style="2" customWidth="1"/>
    <col min="15" max="15" width="9" style="2"/>
    <col min="16" max="16" width="5.19921875" style="2" bestFit="1" customWidth="1"/>
    <col min="17" max="16384" width="9" style="2"/>
  </cols>
  <sheetData>
    <row r="1" spans="1:45" ht="26.25" customHeight="1">
      <c r="A1" s="8" t="s">
        <v>33</v>
      </c>
      <c r="B1" s="8"/>
      <c r="C1" s="9"/>
      <c r="D1" s="9"/>
      <c r="E1" s="9"/>
      <c r="F1" s="9"/>
      <c r="G1" s="9"/>
      <c r="H1" s="9"/>
      <c r="I1" s="9"/>
      <c r="J1" s="9"/>
      <c r="K1" s="9"/>
      <c r="L1" s="9"/>
      <c r="M1" s="9"/>
      <c r="N1" s="48"/>
      <c r="O1" s="9"/>
      <c r="P1" s="52"/>
      <c r="Q1" s="52"/>
      <c r="R1" s="52"/>
      <c r="S1" s="52"/>
      <c r="T1" s="52"/>
    </row>
    <row r="2" spans="1:45" ht="14.25" customHeight="1">
      <c r="A2" s="9" t="s">
        <v>7</v>
      </c>
      <c r="B2" s="9"/>
      <c r="C2" s="9"/>
      <c r="D2" s="9"/>
      <c r="E2" s="9"/>
      <c r="F2" s="9"/>
      <c r="G2" s="9"/>
      <c r="H2" s="9" t="s">
        <v>44</v>
      </c>
      <c r="I2" s="9"/>
      <c r="J2" s="9"/>
      <c r="K2" s="9"/>
      <c r="L2" s="9"/>
      <c r="M2" s="24"/>
      <c r="N2" s="9"/>
      <c r="O2" s="9"/>
      <c r="P2" s="52"/>
      <c r="Q2" s="52"/>
      <c r="R2" s="52"/>
      <c r="S2" s="52"/>
      <c r="T2" s="52"/>
    </row>
    <row r="3" spans="1:45" ht="14.25" customHeight="1">
      <c r="A3" s="9" t="s">
        <v>42</v>
      </c>
      <c r="B3" s="15">
        <v>45839</v>
      </c>
      <c r="C3" s="15"/>
      <c r="D3" s="26" t="s">
        <v>40</v>
      </c>
      <c r="E3" s="15">
        <v>45991</v>
      </c>
      <c r="F3" s="15"/>
      <c r="G3" s="9"/>
      <c r="H3" s="9" t="s">
        <v>45</v>
      </c>
      <c r="I3" s="9"/>
      <c r="J3" s="9"/>
      <c r="K3" s="9"/>
      <c r="L3" s="9"/>
      <c r="M3" s="24"/>
      <c r="N3" s="9"/>
      <c r="O3" s="9"/>
      <c r="P3" s="52"/>
      <c r="Q3" s="52"/>
      <c r="R3" s="52"/>
      <c r="S3" s="52"/>
      <c r="T3" s="52"/>
    </row>
    <row r="4" spans="1:45" s="5" customFormat="1" ht="13.5" customHeight="1">
      <c r="A4" s="10" t="s">
        <v>24</v>
      </c>
      <c r="B4" s="16" t="s">
        <v>22</v>
      </c>
      <c r="C4" s="22"/>
      <c r="D4" s="22"/>
      <c r="E4" s="22"/>
      <c r="F4" s="22"/>
      <c r="G4" s="22"/>
      <c r="H4" s="22"/>
      <c r="I4" s="22"/>
      <c r="J4" s="22"/>
      <c r="K4" s="22"/>
      <c r="L4" s="22"/>
      <c r="M4" s="22"/>
      <c r="N4" s="22"/>
      <c r="O4" s="22"/>
      <c r="AS4" s="53"/>
    </row>
    <row r="5" spans="1:45" s="5" customFormat="1" ht="13.5" customHeight="1">
      <c r="A5" s="10"/>
      <c r="B5" s="16" t="s">
        <v>25</v>
      </c>
      <c r="C5" s="22"/>
      <c r="D5" s="22"/>
      <c r="E5" s="22"/>
      <c r="F5" s="22"/>
      <c r="G5" s="22"/>
      <c r="H5" s="22"/>
      <c r="I5" s="22"/>
      <c r="J5" s="22"/>
      <c r="K5" s="22"/>
      <c r="L5" s="22"/>
      <c r="M5" s="22"/>
      <c r="N5" s="22"/>
      <c r="O5" s="22"/>
      <c r="AS5" s="53"/>
    </row>
    <row r="6" spans="1:45" s="5" customFormat="1" ht="13.5" customHeight="1">
      <c r="A6" s="11" t="s">
        <v>26</v>
      </c>
      <c r="B6" s="17" t="s">
        <v>23</v>
      </c>
      <c r="C6" s="23"/>
      <c r="D6" s="23"/>
      <c r="E6" s="23"/>
      <c r="F6" s="23"/>
      <c r="G6" s="23"/>
      <c r="H6" s="23"/>
      <c r="I6" s="23"/>
      <c r="J6" s="23"/>
      <c r="K6" s="23"/>
      <c r="L6" s="23"/>
      <c r="M6" s="22"/>
      <c r="N6" s="22"/>
      <c r="O6" s="22"/>
      <c r="AS6" s="53"/>
    </row>
    <row r="7" spans="1:45" s="5" customFormat="1" ht="13.5" customHeight="1">
      <c r="A7" s="10" t="s">
        <v>27</v>
      </c>
      <c r="B7" s="16" t="s">
        <v>29</v>
      </c>
      <c r="C7" s="22"/>
      <c r="D7" s="22"/>
      <c r="E7" s="22"/>
      <c r="F7" s="22"/>
      <c r="G7" s="22"/>
      <c r="H7" s="22"/>
      <c r="I7" s="22"/>
      <c r="J7" s="22"/>
      <c r="K7" s="22"/>
      <c r="L7" s="22"/>
      <c r="M7" s="22"/>
      <c r="N7" s="22"/>
      <c r="O7" s="22"/>
      <c r="AS7" s="53"/>
    </row>
    <row r="8" spans="1:45" ht="14.25" customHeight="1">
      <c r="A8" s="10" t="s">
        <v>30</v>
      </c>
      <c r="B8" s="16" t="s">
        <v>39</v>
      </c>
      <c r="C8" s="24"/>
      <c r="D8" s="24"/>
      <c r="E8" s="24"/>
      <c r="F8" s="24"/>
      <c r="G8" s="28"/>
      <c r="H8" s="24"/>
      <c r="I8" s="24"/>
      <c r="J8" s="24"/>
      <c r="K8" s="24"/>
      <c r="L8" s="24"/>
      <c r="M8" s="45"/>
      <c r="N8" s="24"/>
      <c r="O8" s="24"/>
    </row>
    <row r="9" spans="1:45" s="5" customFormat="1" ht="13.5" customHeight="1">
      <c r="A9" s="10" t="s">
        <v>32</v>
      </c>
      <c r="B9" s="16" t="s">
        <v>38</v>
      </c>
      <c r="C9" s="22"/>
      <c r="D9" s="22"/>
      <c r="E9" s="22"/>
      <c r="F9" s="22"/>
      <c r="G9" s="22"/>
      <c r="H9" s="22"/>
      <c r="I9" s="22"/>
      <c r="J9" s="22"/>
      <c r="K9" s="22"/>
      <c r="L9" s="22"/>
      <c r="N9" s="54" t="s">
        <v>21</v>
      </c>
      <c r="O9" s="22"/>
      <c r="AS9" s="53"/>
    </row>
    <row r="10" spans="1:45" ht="14.25" customHeight="1">
      <c r="A10" s="12" t="s">
        <v>31</v>
      </c>
      <c r="B10" s="18" t="s">
        <v>28</v>
      </c>
      <c r="C10" s="25"/>
      <c r="D10" s="25"/>
      <c r="E10" s="27"/>
      <c r="F10" s="24"/>
      <c r="G10" s="28"/>
      <c r="H10" s="32" t="s">
        <v>35</v>
      </c>
      <c r="I10" s="36" cm="1">
        <f t="array" ref="I10">+SUM(IF(MOD(ROW(I14:I176),3)=2,I14:I176,0))</f>
        <v>47</v>
      </c>
      <c r="J10" s="36" cm="1">
        <f t="array" ref="J10">+SUM(IF(MOD(ROW(J14:J176),3)=2,J14:J176,0))</f>
        <v>35</v>
      </c>
      <c r="K10" s="36" cm="1">
        <f t="array" ref="K10">+SUM(IF(MOD(ROW(K14:K176),3)=2,K14:K176,0))</f>
        <v>12</v>
      </c>
      <c r="L10" s="42">
        <f>IF(I10=0,"－",K10/I10)</f>
        <v>0.25531914893617019</v>
      </c>
      <c r="M10" s="36" t="str">
        <f>IF(L10&gt;=0.285,"○","×")</f>
        <v>×</v>
      </c>
      <c r="N10" s="24"/>
      <c r="O10" s="24" t="s">
        <v>34</v>
      </c>
    </row>
    <row r="11" spans="1:45" s="6" customFormat="1" ht="55.5">
      <c r="A11" s="13"/>
      <c r="B11" s="19" t="s">
        <v>16</v>
      </c>
      <c r="C11" s="19" t="s">
        <v>17</v>
      </c>
      <c r="D11" s="19" t="s">
        <v>1</v>
      </c>
      <c r="E11" s="19" t="s">
        <v>4</v>
      </c>
      <c r="F11" s="19" t="s">
        <v>8</v>
      </c>
      <c r="G11" s="29" t="s">
        <v>9</v>
      </c>
      <c r="H11" s="33" t="s">
        <v>2</v>
      </c>
      <c r="I11" s="37" t="s">
        <v>12</v>
      </c>
      <c r="J11" s="13" t="s">
        <v>13</v>
      </c>
      <c r="K11" s="13" t="s">
        <v>14</v>
      </c>
      <c r="L11" s="43" t="s">
        <v>15</v>
      </c>
      <c r="M11" s="13" t="s">
        <v>19</v>
      </c>
      <c r="N11" s="13" t="s">
        <v>11</v>
      </c>
      <c r="O11" s="51"/>
    </row>
    <row r="12" spans="1:45" s="7" customFormat="1" ht="14.4" customHeight="1">
      <c r="A12" s="14" t="s">
        <v>6</v>
      </c>
      <c r="B12" s="20">
        <f>$B$3-WEEKDAY($B$3,3)</f>
        <v>45838</v>
      </c>
      <c r="C12" s="20">
        <f t="shared" ref="C12:H12" si="0">B12+1</f>
        <v>45839</v>
      </c>
      <c r="D12" s="20">
        <f t="shared" si="0"/>
        <v>45840</v>
      </c>
      <c r="E12" s="20">
        <f t="shared" si="0"/>
        <v>45841</v>
      </c>
      <c r="F12" s="20">
        <f t="shared" si="0"/>
        <v>45842</v>
      </c>
      <c r="G12" s="30">
        <f t="shared" si="0"/>
        <v>45843</v>
      </c>
      <c r="H12" s="34">
        <f t="shared" si="0"/>
        <v>45844</v>
      </c>
      <c r="I12" s="38">
        <v>1</v>
      </c>
      <c r="J12" s="40"/>
      <c r="K12" s="40"/>
      <c r="L12" s="40"/>
      <c r="M12" s="40"/>
      <c r="N12" s="40"/>
      <c r="O12" s="26"/>
    </row>
    <row r="13" spans="1:45" s="7" customFormat="1" ht="14.4" customHeight="1">
      <c r="A13" s="14" t="s">
        <v>3</v>
      </c>
      <c r="B13" s="21"/>
      <c r="C13" s="21" t="s">
        <v>36</v>
      </c>
      <c r="D13" s="21" t="s">
        <v>36</v>
      </c>
      <c r="E13" s="21" t="s">
        <v>36</v>
      </c>
      <c r="F13" s="21" t="s">
        <v>20</v>
      </c>
      <c r="G13" s="31" t="s">
        <v>0</v>
      </c>
      <c r="H13" s="35" t="s">
        <v>0</v>
      </c>
      <c r="I13" s="39">
        <f>J13+K13</f>
        <v>3</v>
      </c>
      <c r="J13" s="41">
        <f>COUNTIFS(B13:H13,"○")+COUNTIFS(B13:H13,"◇")</f>
        <v>1</v>
      </c>
      <c r="K13" s="41">
        <f>COUNTIFS(B13:H13,"▲")</f>
        <v>2</v>
      </c>
      <c r="L13" s="44">
        <f>IF(I13=0,"－",K13/I13)</f>
        <v>0.66666666666666663</v>
      </c>
      <c r="M13" s="46" t="str">
        <f>IF(L13&gt;=0.285,"○","×")</f>
        <v>○</v>
      </c>
      <c r="N13" s="49"/>
      <c r="O13" s="26"/>
    </row>
    <row r="14" spans="1:45" s="7" customFormat="1" ht="14.4" customHeight="1">
      <c r="A14" s="14" t="s">
        <v>10</v>
      </c>
      <c r="B14" s="21"/>
      <c r="C14" s="21" t="s">
        <v>36</v>
      </c>
      <c r="D14" s="21" t="s">
        <v>36</v>
      </c>
      <c r="E14" s="21" t="s">
        <v>36</v>
      </c>
      <c r="F14" s="21" t="s">
        <v>20</v>
      </c>
      <c r="G14" s="31" t="s">
        <v>0</v>
      </c>
      <c r="H14" s="35" t="s">
        <v>0</v>
      </c>
      <c r="I14" s="39">
        <f>J14+K14</f>
        <v>3</v>
      </c>
      <c r="J14" s="41">
        <f>COUNTIFS(B14:H14,"○")+COUNTIFS(B14:H14,"◇")</f>
        <v>1</v>
      </c>
      <c r="K14" s="41">
        <f>COUNTIFS(B14:H14,"▲")</f>
        <v>2</v>
      </c>
      <c r="L14" s="44">
        <f>IF(I14=0,"－",K14/I14)</f>
        <v>0.66666666666666663</v>
      </c>
      <c r="M14" s="47" t="str">
        <f>IF(COUNTIF(B14:K14,"◇"),"-",(IF(L14&gt;=0.285,"○","×")))</f>
        <v>○</v>
      </c>
      <c r="N14" s="50"/>
      <c r="O14" s="26"/>
    </row>
    <row r="15" spans="1:45" s="7" customFormat="1" ht="14.4" customHeight="1">
      <c r="A15" s="14" t="s">
        <v>6</v>
      </c>
      <c r="B15" s="20">
        <f>H12+1</f>
        <v>45845</v>
      </c>
      <c r="C15" s="20">
        <f t="shared" ref="C15:H15" si="1">B15+1</f>
        <v>45846</v>
      </c>
      <c r="D15" s="20">
        <f t="shared" si="1"/>
        <v>45847</v>
      </c>
      <c r="E15" s="20">
        <f t="shared" si="1"/>
        <v>45848</v>
      </c>
      <c r="F15" s="20">
        <f t="shared" si="1"/>
        <v>45849</v>
      </c>
      <c r="G15" s="30">
        <f t="shared" si="1"/>
        <v>45850</v>
      </c>
      <c r="H15" s="34">
        <f t="shared" si="1"/>
        <v>45851</v>
      </c>
      <c r="I15" s="38">
        <v>2</v>
      </c>
      <c r="J15" s="40"/>
      <c r="K15" s="40"/>
      <c r="L15" s="40"/>
      <c r="M15" s="40"/>
      <c r="N15" s="40"/>
      <c r="O15" s="26"/>
    </row>
    <row r="16" spans="1:45" s="7" customFormat="1" ht="14.4" customHeight="1">
      <c r="A16" s="14" t="s">
        <v>3</v>
      </c>
      <c r="B16" s="21" t="s">
        <v>20</v>
      </c>
      <c r="C16" s="21" t="s">
        <v>20</v>
      </c>
      <c r="D16" s="21" t="s">
        <v>20</v>
      </c>
      <c r="E16" s="21" t="s">
        <v>20</v>
      </c>
      <c r="F16" s="21" t="s">
        <v>20</v>
      </c>
      <c r="G16" s="31" t="s">
        <v>0</v>
      </c>
      <c r="H16" s="35" t="s">
        <v>0</v>
      </c>
      <c r="I16" s="39">
        <f>J16+K16</f>
        <v>7</v>
      </c>
      <c r="J16" s="41">
        <f>COUNTIFS(B16:H16,"○")+COUNTIFS(B16:H16,"◇")</f>
        <v>5</v>
      </c>
      <c r="K16" s="41">
        <f>COUNTIFS(B16:H16,"▲")</f>
        <v>2</v>
      </c>
      <c r="L16" s="44">
        <f>IF(I16=0,"－",K16/I16)</f>
        <v>0.2857142857142857</v>
      </c>
      <c r="M16" s="46" t="str">
        <f>IF(L16&gt;=0.285,"○","×")</f>
        <v>○</v>
      </c>
      <c r="N16" s="49"/>
      <c r="O16" s="26"/>
    </row>
    <row r="17" spans="1:15" s="7" customFormat="1" ht="14.4" customHeight="1">
      <c r="A17" s="14" t="s">
        <v>10</v>
      </c>
      <c r="B17" s="21" t="s">
        <v>20</v>
      </c>
      <c r="C17" s="21" t="s">
        <v>20</v>
      </c>
      <c r="D17" s="21" t="s">
        <v>20</v>
      </c>
      <c r="E17" s="21" t="s">
        <v>20</v>
      </c>
      <c r="F17" s="21" t="s">
        <v>20</v>
      </c>
      <c r="G17" s="31" t="s">
        <v>0</v>
      </c>
      <c r="H17" s="35" t="s">
        <v>0</v>
      </c>
      <c r="I17" s="39">
        <f>J17+K17</f>
        <v>7</v>
      </c>
      <c r="J17" s="41">
        <f>COUNTIFS(B17:H17,"○")+COUNTIFS(B17:H17,"◇")</f>
        <v>5</v>
      </c>
      <c r="K17" s="41">
        <f>COUNTIFS(B17:H17,"▲")</f>
        <v>2</v>
      </c>
      <c r="L17" s="44">
        <f>IF(I17=0,"－",K17/I17)</f>
        <v>0.2857142857142857</v>
      </c>
      <c r="M17" s="47" t="str">
        <f>IF(COUNTIF(B17:K17,"◇"),"-",(IF(L17&gt;=0.285,"○","×")))</f>
        <v>○</v>
      </c>
      <c r="N17" s="50"/>
      <c r="O17" s="26"/>
    </row>
    <row r="18" spans="1:15" s="7" customFormat="1" ht="14.4" customHeight="1">
      <c r="A18" s="14" t="s">
        <v>6</v>
      </c>
      <c r="B18" s="20">
        <f>H15+1</f>
        <v>45852</v>
      </c>
      <c r="C18" s="20">
        <f t="shared" ref="C18:H18" si="2">B18+1</f>
        <v>45853</v>
      </c>
      <c r="D18" s="20">
        <f t="shared" si="2"/>
        <v>45854</v>
      </c>
      <c r="E18" s="20">
        <f t="shared" si="2"/>
        <v>45855</v>
      </c>
      <c r="F18" s="20">
        <f t="shared" si="2"/>
        <v>45856</v>
      </c>
      <c r="G18" s="30">
        <f t="shared" si="2"/>
        <v>45857</v>
      </c>
      <c r="H18" s="34">
        <f t="shared" si="2"/>
        <v>45858</v>
      </c>
      <c r="I18" s="38">
        <v>3</v>
      </c>
      <c r="J18" s="40"/>
      <c r="K18" s="40"/>
      <c r="L18" s="40"/>
      <c r="M18" s="40"/>
      <c r="N18" s="40"/>
      <c r="O18" s="26"/>
    </row>
    <row r="19" spans="1:15" s="7" customFormat="1" ht="14.4" customHeight="1">
      <c r="A19" s="14" t="s">
        <v>3</v>
      </c>
      <c r="B19" s="21" t="s">
        <v>20</v>
      </c>
      <c r="C19" s="21" t="s">
        <v>20</v>
      </c>
      <c r="D19" s="21" t="s">
        <v>20</v>
      </c>
      <c r="E19" s="21" t="s">
        <v>20</v>
      </c>
      <c r="F19" s="21" t="s">
        <v>20</v>
      </c>
      <c r="G19" s="31" t="s">
        <v>0</v>
      </c>
      <c r="H19" s="35" t="s">
        <v>0</v>
      </c>
      <c r="I19" s="39">
        <f>J19+K19</f>
        <v>7</v>
      </c>
      <c r="J19" s="41">
        <f>COUNTIFS(B19:H19,"○")+COUNTIFS(B19:H19,"◇")</f>
        <v>5</v>
      </c>
      <c r="K19" s="41">
        <f>COUNTIFS(B19:H19,"▲")</f>
        <v>2</v>
      </c>
      <c r="L19" s="44">
        <f>IF(I19=0,"－",K19/I19)</f>
        <v>0.2857142857142857</v>
      </c>
      <c r="M19" s="46" t="str">
        <f>IF(L19&gt;=0.285,"○","×")</f>
        <v>○</v>
      </c>
      <c r="N19" s="49"/>
      <c r="O19" s="26"/>
    </row>
    <row r="20" spans="1:15" s="7" customFormat="1" ht="14.4" customHeight="1">
      <c r="A20" s="14" t="s">
        <v>10</v>
      </c>
      <c r="B20" s="21" t="s">
        <v>20</v>
      </c>
      <c r="C20" s="21" t="s">
        <v>20</v>
      </c>
      <c r="D20" s="21" t="s">
        <v>0</v>
      </c>
      <c r="E20" s="21" t="s">
        <v>0</v>
      </c>
      <c r="F20" s="21" t="s">
        <v>20</v>
      </c>
      <c r="G20" s="31" t="s">
        <v>20</v>
      </c>
      <c r="H20" s="35" t="s">
        <v>20</v>
      </c>
      <c r="I20" s="39">
        <f>J20+K20</f>
        <v>7</v>
      </c>
      <c r="J20" s="41">
        <f>COUNTIFS(B20:H20,"○")+COUNTIFS(B20:H20,"◇")</f>
        <v>5</v>
      </c>
      <c r="K20" s="41">
        <f>COUNTIFS(B20:H20,"▲")</f>
        <v>2</v>
      </c>
      <c r="L20" s="44">
        <f>IF(I20=0,"－",K20/I20)</f>
        <v>0.2857142857142857</v>
      </c>
      <c r="M20" s="47" t="str">
        <f>IF(COUNTIF(B20:K20,"◇"),"-",(IF(L20&gt;=0.285,"○","×")))</f>
        <v>○</v>
      </c>
      <c r="N20" s="50"/>
      <c r="O20" s="26"/>
    </row>
    <row r="21" spans="1:15" s="7" customFormat="1" ht="14.4" customHeight="1">
      <c r="A21" s="14" t="s">
        <v>6</v>
      </c>
      <c r="B21" s="20">
        <f>H18+1</f>
        <v>45859</v>
      </c>
      <c r="C21" s="20">
        <f t="shared" ref="C21:H21" si="3">B21+1</f>
        <v>45860</v>
      </c>
      <c r="D21" s="20">
        <f t="shared" si="3"/>
        <v>45861</v>
      </c>
      <c r="E21" s="20">
        <f t="shared" si="3"/>
        <v>45862</v>
      </c>
      <c r="F21" s="20">
        <f t="shared" si="3"/>
        <v>45863</v>
      </c>
      <c r="G21" s="30">
        <f t="shared" si="3"/>
        <v>45864</v>
      </c>
      <c r="H21" s="34">
        <f t="shared" si="3"/>
        <v>45865</v>
      </c>
      <c r="I21" s="38">
        <v>4</v>
      </c>
      <c r="J21" s="40"/>
      <c r="K21" s="40"/>
      <c r="L21" s="40"/>
      <c r="M21" s="40"/>
      <c r="N21" s="40"/>
      <c r="O21" s="26"/>
    </row>
    <row r="22" spans="1:15" s="7" customFormat="1" ht="14.4" customHeight="1">
      <c r="A22" s="14" t="s">
        <v>3</v>
      </c>
      <c r="B22" s="21" t="s">
        <v>20</v>
      </c>
      <c r="C22" s="21" t="s">
        <v>20</v>
      </c>
      <c r="D22" s="21" t="s">
        <v>0</v>
      </c>
      <c r="E22" s="21" t="s">
        <v>20</v>
      </c>
      <c r="F22" s="21" t="s">
        <v>20</v>
      </c>
      <c r="G22" s="31" t="s">
        <v>0</v>
      </c>
      <c r="H22" s="35" t="s">
        <v>0</v>
      </c>
      <c r="I22" s="39">
        <f>J22+K22</f>
        <v>7</v>
      </c>
      <c r="J22" s="41">
        <f>COUNTIFS(B22:H22,"○")+COUNTIFS(B22:H22,"◇")</f>
        <v>4</v>
      </c>
      <c r="K22" s="41">
        <f>COUNTIFS(B22:H22,"▲")</f>
        <v>3</v>
      </c>
      <c r="L22" s="44">
        <f>IF(I22=0,"－",K22/I22)</f>
        <v>0.42857142857142855</v>
      </c>
      <c r="M22" s="46" t="str">
        <f>IF(L22&gt;=0.285,"○","×")</f>
        <v>○</v>
      </c>
      <c r="N22" s="49"/>
      <c r="O22" s="26"/>
    </row>
    <row r="23" spans="1:15" s="7" customFormat="1" ht="14.4" customHeight="1">
      <c r="A23" s="14" t="s">
        <v>10</v>
      </c>
      <c r="B23" s="21" t="s">
        <v>20</v>
      </c>
      <c r="C23" s="21" t="s">
        <v>20</v>
      </c>
      <c r="D23" s="21" t="s">
        <v>0</v>
      </c>
      <c r="E23" s="21" t="s">
        <v>20</v>
      </c>
      <c r="F23" s="21" t="s">
        <v>20</v>
      </c>
      <c r="G23" s="31" t="s">
        <v>0</v>
      </c>
      <c r="H23" s="35" t="s">
        <v>0</v>
      </c>
      <c r="I23" s="39">
        <f>J23+K23</f>
        <v>7</v>
      </c>
      <c r="J23" s="41">
        <f>COUNTIFS(B23:H23,"○")+COUNTIFS(B23:H23,"◇")</f>
        <v>4</v>
      </c>
      <c r="K23" s="41">
        <f>COUNTIFS(B23:H23,"▲")</f>
        <v>3</v>
      </c>
      <c r="L23" s="44">
        <f>IF(I23=0,"－",K23/I23)</f>
        <v>0.42857142857142855</v>
      </c>
      <c r="M23" s="47" t="str">
        <f>IF(COUNTIF(B23:K23,"◇"),"-",(IF(L23&gt;=0.285,"○","×")))</f>
        <v>○</v>
      </c>
      <c r="N23" s="50"/>
      <c r="O23" s="26"/>
    </row>
    <row r="24" spans="1:15" s="7" customFormat="1" ht="14.4" customHeight="1">
      <c r="A24" s="14" t="s">
        <v>6</v>
      </c>
      <c r="B24" s="20">
        <f>H21+1</f>
        <v>45866</v>
      </c>
      <c r="C24" s="20">
        <f t="shared" ref="C24:H24" si="4">B24+1</f>
        <v>45867</v>
      </c>
      <c r="D24" s="20">
        <f t="shared" si="4"/>
        <v>45868</v>
      </c>
      <c r="E24" s="20">
        <f t="shared" si="4"/>
        <v>45869</v>
      </c>
      <c r="F24" s="20">
        <f t="shared" si="4"/>
        <v>45870</v>
      </c>
      <c r="G24" s="30">
        <f t="shared" si="4"/>
        <v>45871</v>
      </c>
      <c r="H24" s="34">
        <f t="shared" si="4"/>
        <v>45872</v>
      </c>
      <c r="I24" s="38">
        <v>5</v>
      </c>
      <c r="J24" s="40"/>
      <c r="K24" s="40"/>
      <c r="L24" s="40"/>
      <c r="M24" s="40"/>
      <c r="N24" s="40"/>
      <c r="O24" s="26"/>
    </row>
    <row r="25" spans="1:15" s="7" customFormat="1" ht="14.4" customHeight="1">
      <c r="A25" s="14" t="s">
        <v>3</v>
      </c>
      <c r="B25" s="21" t="s">
        <v>0</v>
      </c>
      <c r="C25" s="21" t="s">
        <v>0</v>
      </c>
      <c r="D25" s="21" t="s">
        <v>20</v>
      </c>
      <c r="E25" s="21" t="s">
        <v>20</v>
      </c>
      <c r="F25" s="21" t="s">
        <v>20</v>
      </c>
      <c r="G25" s="31" t="s">
        <v>20</v>
      </c>
      <c r="H25" s="35" t="s">
        <v>20</v>
      </c>
      <c r="I25" s="39">
        <f>J25+K25</f>
        <v>7</v>
      </c>
      <c r="J25" s="41">
        <f>COUNTIFS(B25:H25,"○")+COUNTIFS(B25:H25,"◇")</f>
        <v>5</v>
      </c>
      <c r="K25" s="41">
        <f>COUNTIFS(B25:H25,"▲")</f>
        <v>2</v>
      </c>
      <c r="L25" s="44">
        <f>IF(I25=0,"－",K25/I25)</f>
        <v>0.2857142857142857</v>
      </c>
      <c r="M25" s="46" t="str">
        <f>IF(L25&gt;=0.285,"○","×")</f>
        <v>○</v>
      </c>
      <c r="N25" s="49"/>
      <c r="O25" s="26"/>
    </row>
    <row r="26" spans="1:15" s="7" customFormat="1" ht="14.4" customHeight="1">
      <c r="A26" s="14" t="s">
        <v>10</v>
      </c>
      <c r="B26" s="21" t="s">
        <v>0</v>
      </c>
      <c r="C26" s="21" t="s">
        <v>0</v>
      </c>
      <c r="D26" s="21" t="s">
        <v>20</v>
      </c>
      <c r="E26" s="21" t="s">
        <v>20</v>
      </c>
      <c r="F26" s="21" t="s">
        <v>20</v>
      </c>
      <c r="G26" s="31" t="s">
        <v>20</v>
      </c>
      <c r="H26" s="35" t="s">
        <v>20</v>
      </c>
      <c r="I26" s="39">
        <f>J26+K26</f>
        <v>7</v>
      </c>
      <c r="J26" s="41">
        <f>COUNTIFS(B26:H26,"○")+COUNTIFS(B26:H26,"◇")</f>
        <v>5</v>
      </c>
      <c r="K26" s="41">
        <f>COUNTIFS(B26:H26,"▲")</f>
        <v>2</v>
      </c>
      <c r="L26" s="44">
        <f>IF(I26=0,"－",K26/I26)</f>
        <v>0.2857142857142857</v>
      </c>
      <c r="M26" s="47" t="str">
        <f>IF(COUNTIF(B26:K26,"◇"),"-",(IF(L26&gt;=0.285,"○","×")))</f>
        <v>○</v>
      </c>
      <c r="N26" s="50"/>
      <c r="O26" s="26"/>
    </row>
    <row r="27" spans="1:15" s="7" customFormat="1" ht="14.4" customHeight="1">
      <c r="A27" s="14" t="s">
        <v>6</v>
      </c>
      <c r="B27" s="20">
        <f>H24+1</f>
        <v>45873</v>
      </c>
      <c r="C27" s="20">
        <f t="shared" ref="C27:H27" si="5">B27+1</f>
        <v>45874</v>
      </c>
      <c r="D27" s="20">
        <f t="shared" si="5"/>
        <v>45875</v>
      </c>
      <c r="E27" s="20">
        <f t="shared" si="5"/>
        <v>45876</v>
      </c>
      <c r="F27" s="20">
        <f t="shared" si="5"/>
        <v>45877</v>
      </c>
      <c r="G27" s="30">
        <f t="shared" si="5"/>
        <v>45878</v>
      </c>
      <c r="H27" s="34">
        <f t="shared" si="5"/>
        <v>45879</v>
      </c>
      <c r="I27" s="38">
        <v>6</v>
      </c>
      <c r="J27" s="40"/>
      <c r="K27" s="40"/>
      <c r="L27" s="40"/>
      <c r="M27" s="40"/>
      <c r="N27" s="40"/>
      <c r="O27" s="26"/>
    </row>
    <row r="28" spans="1:15" s="7" customFormat="1" ht="14.4" customHeight="1">
      <c r="A28" s="14" t="s">
        <v>3</v>
      </c>
      <c r="B28" s="21" t="s">
        <v>20</v>
      </c>
      <c r="C28" s="21" t="s">
        <v>20</v>
      </c>
      <c r="D28" s="21" t="s">
        <v>20</v>
      </c>
      <c r="E28" s="21" t="s">
        <v>20</v>
      </c>
      <c r="F28" s="21" t="s">
        <v>20</v>
      </c>
      <c r="G28" s="31" t="s">
        <v>0</v>
      </c>
      <c r="H28" s="35" t="s">
        <v>0</v>
      </c>
      <c r="I28" s="39">
        <f>J28+K28</f>
        <v>7</v>
      </c>
      <c r="J28" s="41">
        <f>COUNTIFS(B28:H28,"○")+COUNTIFS(B28:H28,"◇")</f>
        <v>5</v>
      </c>
      <c r="K28" s="41">
        <f>COUNTIFS(B28:H28,"▲")</f>
        <v>2</v>
      </c>
      <c r="L28" s="44">
        <f>IF(I28=0,"－",K28/I28)</f>
        <v>0.2857142857142857</v>
      </c>
      <c r="M28" s="46" t="str">
        <f>IF(L28&gt;=0.285,"○","×")</f>
        <v>○</v>
      </c>
      <c r="N28" s="49"/>
      <c r="O28" s="26"/>
    </row>
    <row r="29" spans="1:15" s="7" customFormat="1" ht="14.4" customHeight="1">
      <c r="A29" s="14" t="s">
        <v>10</v>
      </c>
      <c r="B29" s="21" t="s">
        <v>20</v>
      </c>
      <c r="C29" s="21" t="s">
        <v>20</v>
      </c>
      <c r="D29" s="21" t="s">
        <v>20</v>
      </c>
      <c r="E29" s="21" t="s">
        <v>0</v>
      </c>
      <c r="F29" s="21" t="s">
        <v>20</v>
      </c>
      <c r="G29" s="31" t="s">
        <v>20</v>
      </c>
      <c r="H29" s="35" t="s">
        <v>20</v>
      </c>
      <c r="I29" s="39">
        <f>J29+K29</f>
        <v>7</v>
      </c>
      <c r="J29" s="41">
        <f>COUNTIFS(B29:H29,"○")+COUNTIFS(B29:H29,"◇")</f>
        <v>6</v>
      </c>
      <c r="K29" s="41">
        <f>COUNTIFS(B29:H29,"▲")</f>
        <v>1</v>
      </c>
      <c r="L29" s="44">
        <f>IF(I29=0,"－",K29/I29)</f>
        <v>0.14285714285714285</v>
      </c>
      <c r="M29" s="47" t="str">
        <f>IF(COUNTIF(B29:K29,"◇"),"-",(IF(L29&gt;=0.285,"○","×")))</f>
        <v>×</v>
      </c>
      <c r="N29" s="50"/>
      <c r="O29" s="26"/>
    </row>
    <row r="30" spans="1:15" s="7" customFormat="1" ht="14.4" customHeight="1">
      <c r="A30" s="14" t="s">
        <v>6</v>
      </c>
      <c r="B30" s="20">
        <f>H27+1</f>
        <v>45880</v>
      </c>
      <c r="C30" s="20">
        <f t="shared" ref="C30:H30" si="6">B30+1</f>
        <v>45881</v>
      </c>
      <c r="D30" s="20">
        <f t="shared" si="6"/>
        <v>45882</v>
      </c>
      <c r="E30" s="20">
        <f t="shared" si="6"/>
        <v>45883</v>
      </c>
      <c r="F30" s="20">
        <f t="shared" si="6"/>
        <v>45884</v>
      </c>
      <c r="G30" s="30">
        <f t="shared" si="6"/>
        <v>45885</v>
      </c>
      <c r="H30" s="34">
        <f t="shared" si="6"/>
        <v>45886</v>
      </c>
      <c r="I30" s="38">
        <v>7</v>
      </c>
      <c r="J30" s="40"/>
      <c r="K30" s="40"/>
      <c r="L30" s="40"/>
      <c r="M30" s="40"/>
      <c r="N30" s="40"/>
      <c r="O30" s="26"/>
    </row>
    <row r="31" spans="1:15" s="7" customFormat="1" ht="14.4" customHeight="1">
      <c r="A31" s="14" t="s">
        <v>3</v>
      </c>
      <c r="B31" s="21" t="s">
        <v>20</v>
      </c>
      <c r="C31" s="21" t="s">
        <v>20</v>
      </c>
      <c r="D31" s="21" t="s">
        <v>20</v>
      </c>
      <c r="E31" s="21" t="s">
        <v>20</v>
      </c>
      <c r="F31" s="21" t="s">
        <v>20</v>
      </c>
      <c r="G31" s="31" t="s">
        <v>0</v>
      </c>
      <c r="H31" s="35" t="s">
        <v>0</v>
      </c>
      <c r="I31" s="39">
        <f>J31+K31</f>
        <v>7</v>
      </c>
      <c r="J31" s="41">
        <f>COUNTIFS(B31:H31,"○")+COUNTIFS(B31:H31,"◇")</f>
        <v>5</v>
      </c>
      <c r="K31" s="41">
        <f>COUNTIFS(B31:H31,"▲")</f>
        <v>2</v>
      </c>
      <c r="L31" s="44">
        <f>IF(I31=0,"－",K31/I31)</f>
        <v>0.2857142857142857</v>
      </c>
      <c r="M31" s="46" t="str">
        <f>IF(L31&gt;=0.285,"○","×")</f>
        <v>○</v>
      </c>
      <c r="N31" s="49" t="s">
        <v>37</v>
      </c>
      <c r="O31" s="26"/>
    </row>
    <row r="32" spans="1:15" s="7" customFormat="1" ht="14.4" customHeight="1">
      <c r="A32" s="14" t="s">
        <v>10</v>
      </c>
      <c r="B32" s="21" t="s">
        <v>20</v>
      </c>
      <c r="C32" s="21" t="s">
        <v>20</v>
      </c>
      <c r="D32" s="21" t="s">
        <v>20</v>
      </c>
      <c r="E32" s="21" t="s">
        <v>18</v>
      </c>
      <c r="F32" s="21" t="s">
        <v>18</v>
      </c>
      <c r="G32" s="31" t="s">
        <v>18</v>
      </c>
      <c r="H32" s="35" t="s">
        <v>18</v>
      </c>
      <c r="I32" s="39">
        <f>J32+K32</f>
        <v>7</v>
      </c>
      <c r="J32" s="41">
        <f>COUNTIFS(B32:H32,"○")+COUNTIFS(B32:H32,"◇")</f>
        <v>7</v>
      </c>
      <c r="K32" s="41">
        <f>COUNTIFS(B32:H32,"▲")</f>
        <v>0</v>
      </c>
      <c r="L32" s="44">
        <f>IF(I32=0,"－",K32/I32)</f>
        <v>0</v>
      </c>
      <c r="M32" s="47" t="str">
        <f>IF(COUNTIF(B32:K32,"◇"),"-",(IF(L32&gt;=0.285,"○","×")))</f>
        <v>-</v>
      </c>
      <c r="N32" s="50"/>
      <c r="O32" s="26"/>
    </row>
    <row r="33" spans="1:15" s="7" customFormat="1" ht="14.4" customHeight="1">
      <c r="A33" s="14" t="s">
        <v>6</v>
      </c>
      <c r="B33" s="20">
        <f>H30+1</f>
        <v>45887</v>
      </c>
      <c r="C33" s="20">
        <f t="shared" ref="C33:H33" si="7">B33+1</f>
        <v>45888</v>
      </c>
      <c r="D33" s="20">
        <f t="shared" si="7"/>
        <v>45889</v>
      </c>
      <c r="E33" s="20">
        <f t="shared" si="7"/>
        <v>45890</v>
      </c>
      <c r="F33" s="20">
        <f t="shared" si="7"/>
        <v>45891</v>
      </c>
      <c r="G33" s="30">
        <f t="shared" si="7"/>
        <v>45892</v>
      </c>
      <c r="H33" s="34">
        <f t="shared" si="7"/>
        <v>45893</v>
      </c>
      <c r="I33" s="38">
        <v>8</v>
      </c>
      <c r="J33" s="40"/>
      <c r="K33" s="40"/>
      <c r="L33" s="40"/>
      <c r="M33" s="40"/>
      <c r="N33" s="40"/>
      <c r="O33" s="26"/>
    </row>
    <row r="34" spans="1:15" s="7" customFormat="1" ht="14.4" customHeight="1">
      <c r="A34" s="14" t="s">
        <v>3</v>
      </c>
      <c r="B34" s="21" t="s">
        <v>20</v>
      </c>
      <c r="C34" s="21" t="s">
        <v>20</v>
      </c>
      <c r="D34" s="21" t="s">
        <v>36</v>
      </c>
      <c r="E34" s="21" t="s">
        <v>36</v>
      </c>
      <c r="F34" s="21" t="s">
        <v>36</v>
      </c>
      <c r="G34" s="31"/>
      <c r="H34" s="35"/>
      <c r="I34" s="39">
        <f>J34+K34</f>
        <v>2</v>
      </c>
      <c r="J34" s="41">
        <f>COUNTIFS(B34:H34,"○")+COUNTIFS(B34:H34,"◇")</f>
        <v>2</v>
      </c>
      <c r="K34" s="41">
        <f>COUNTIFS(B34:H34,"▲")</f>
        <v>0</v>
      </c>
      <c r="L34" s="44">
        <f>IF(I34=0,"－",K34/I34)</f>
        <v>0</v>
      </c>
      <c r="M34" s="46" t="str">
        <f>IF(L34&gt;=0.285,"○","×")</f>
        <v>×</v>
      </c>
      <c r="N34" s="49"/>
      <c r="O34" s="26"/>
    </row>
    <row r="35" spans="1:15" s="7" customFormat="1" ht="14.4" customHeight="1">
      <c r="A35" s="14" t="s">
        <v>10</v>
      </c>
      <c r="B35" s="21" t="s">
        <v>20</v>
      </c>
      <c r="C35" s="21" t="s">
        <v>20</v>
      </c>
      <c r="D35" s="21" t="s">
        <v>36</v>
      </c>
      <c r="E35" s="21" t="s">
        <v>36</v>
      </c>
      <c r="F35" s="21" t="s">
        <v>36</v>
      </c>
      <c r="G35" s="31"/>
      <c r="H35" s="35"/>
      <c r="I35" s="39">
        <f>J35+K35</f>
        <v>2</v>
      </c>
      <c r="J35" s="41">
        <f>COUNTIFS(B35:H35,"○")+COUNTIFS(B35:H35,"◇")</f>
        <v>2</v>
      </c>
      <c r="K35" s="41">
        <f>COUNTIFS(B35:H35,"▲")</f>
        <v>0</v>
      </c>
      <c r="L35" s="44">
        <f>IF(I35=0,"－",K35/I35)</f>
        <v>0</v>
      </c>
      <c r="M35" s="47" t="str">
        <f>IF(COUNTIF(B35:K35,"◇"),"-",(IF(L35&gt;=0.285,"○","×")))</f>
        <v>×</v>
      </c>
      <c r="N35" s="50"/>
      <c r="O35" s="26"/>
    </row>
    <row r="36" spans="1:15" s="7" customFormat="1" ht="14.4" customHeight="1">
      <c r="A36" s="14" t="s">
        <v>6</v>
      </c>
      <c r="B36" s="20">
        <f>H33+1</f>
        <v>45894</v>
      </c>
      <c r="C36" s="20">
        <f t="shared" ref="C36:H36" si="8">B36+1</f>
        <v>45895</v>
      </c>
      <c r="D36" s="20">
        <f t="shared" si="8"/>
        <v>45896</v>
      </c>
      <c r="E36" s="20">
        <f t="shared" si="8"/>
        <v>45897</v>
      </c>
      <c r="F36" s="20">
        <f t="shared" si="8"/>
        <v>45898</v>
      </c>
      <c r="G36" s="30">
        <f t="shared" si="8"/>
        <v>45899</v>
      </c>
      <c r="H36" s="34">
        <f t="shared" si="8"/>
        <v>45900</v>
      </c>
      <c r="I36" s="38">
        <v>9</v>
      </c>
      <c r="J36" s="40"/>
      <c r="K36" s="40"/>
      <c r="L36" s="40"/>
      <c r="M36" s="40"/>
      <c r="N36" s="40"/>
      <c r="O36" s="26"/>
    </row>
    <row r="37" spans="1:15" s="7" customFormat="1" ht="14.4" customHeight="1">
      <c r="A37" s="14" t="s">
        <v>3</v>
      </c>
      <c r="B37" s="21"/>
      <c r="C37" s="21"/>
      <c r="D37" s="21"/>
      <c r="E37" s="21"/>
      <c r="F37" s="21"/>
      <c r="G37" s="31"/>
      <c r="H37" s="35"/>
      <c r="I37" s="39">
        <f>J37+K37</f>
        <v>0</v>
      </c>
      <c r="J37" s="41">
        <f>COUNTIFS(B37:H37,"○")+COUNTIFS(B37:H37,"◇")</f>
        <v>0</v>
      </c>
      <c r="K37" s="41">
        <f>COUNTIFS(B37:H37,"▲")</f>
        <v>0</v>
      </c>
      <c r="L37" s="44" t="str">
        <f>IF(I37=0,"－",K37/I37)</f>
        <v>－</v>
      </c>
      <c r="M37" s="46" t="str">
        <f>IF(L37&gt;=0.285,"○","×")</f>
        <v>○</v>
      </c>
      <c r="N37" s="49"/>
      <c r="O37" s="26"/>
    </row>
    <row r="38" spans="1:15" s="7" customFormat="1" ht="14.4" customHeight="1">
      <c r="A38" s="14" t="s">
        <v>10</v>
      </c>
      <c r="B38" s="21"/>
      <c r="C38" s="21"/>
      <c r="D38" s="21"/>
      <c r="E38" s="21"/>
      <c r="F38" s="21"/>
      <c r="G38" s="31"/>
      <c r="H38" s="35"/>
      <c r="I38" s="39">
        <f>J38+K38</f>
        <v>0</v>
      </c>
      <c r="J38" s="41">
        <f>COUNTIFS(B38:H38,"○")+COUNTIFS(B38:H38,"◇")</f>
        <v>0</v>
      </c>
      <c r="K38" s="41">
        <f>COUNTIFS(B38:H38,"▲")</f>
        <v>0</v>
      </c>
      <c r="L38" s="44" t="str">
        <f>IF(I38=0,"－",K38/I38)</f>
        <v>－</v>
      </c>
      <c r="M38" s="47" t="str">
        <f>IF(COUNTIF(B38:K38,"◇"),"-",(IF(L38&gt;=0.285,"○","×")))</f>
        <v>○</v>
      </c>
      <c r="N38" s="50"/>
      <c r="O38" s="26"/>
    </row>
    <row r="39" spans="1:15" s="7" customFormat="1" ht="14.4" customHeight="1">
      <c r="A39" s="14" t="s">
        <v>6</v>
      </c>
      <c r="B39" s="20">
        <f>H36+1</f>
        <v>45901</v>
      </c>
      <c r="C39" s="20">
        <f t="shared" ref="C39:H39" si="9">B39+1</f>
        <v>45902</v>
      </c>
      <c r="D39" s="20">
        <f t="shared" si="9"/>
        <v>45903</v>
      </c>
      <c r="E39" s="20">
        <f t="shared" si="9"/>
        <v>45904</v>
      </c>
      <c r="F39" s="20">
        <f t="shared" si="9"/>
        <v>45905</v>
      </c>
      <c r="G39" s="30">
        <f t="shared" si="9"/>
        <v>45906</v>
      </c>
      <c r="H39" s="34">
        <f t="shared" si="9"/>
        <v>45907</v>
      </c>
      <c r="I39" s="38">
        <v>10</v>
      </c>
      <c r="J39" s="40"/>
      <c r="K39" s="40"/>
      <c r="L39" s="40"/>
      <c r="M39" s="40"/>
      <c r="N39" s="40"/>
      <c r="O39" s="26"/>
    </row>
    <row r="40" spans="1:15" s="7" customFormat="1" ht="14.4" customHeight="1">
      <c r="A40" s="14" t="s">
        <v>3</v>
      </c>
      <c r="B40" s="21"/>
      <c r="C40" s="21"/>
      <c r="D40" s="21"/>
      <c r="E40" s="21"/>
      <c r="F40" s="21"/>
      <c r="G40" s="31"/>
      <c r="H40" s="35"/>
      <c r="I40" s="39">
        <f>J40+K40</f>
        <v>0</v>
      </c>
      <c r="J40" s="41">
        <f>COUNTIFS(B40:H40,"○")+COUNTIFS(B40:H40,"◇")</f>
        <v>0</v>
      </c>
      <c r="K40" s="41">
        <f>COUNTIFS(B40:H40,"▲")</f>
        <v>0</v>
      </c>
      <c r="L40" s="44" t="str">
        <f>IF(I40=0,"－",K40/I40)</f>
        <v>－</v>
      </c>
      <c r="M40" s="46" t="str">
        <f>IF(L40&gt;=0.285,"○","×")</f>
        <v>○</v>
      </c>
      <c r="N40" s="49"/>
      <c r="O40" s="26"/>
    </row>
    <row r="41" spans="1:15" s="7" customFormat="1" ht="14.4" customHeight="1">
      <c r="A41" s="14" t="s">
        <v>10</v>
      </c>
      <c r="B41" s="21"/>
      <c r="C41" s="21"/>
      <c r="D41" s="21"/>
      <c r="E41" s="21"/>
      <c r="F41" s="21"/>
      <c r="G41" s="31"/>
      <c r="H41" s="35"/>
      <c r="I41" s="39">
        <f>J41+K41</f>
        <v>0</v>
      </c>
      <c r="J41" s="41">
        <f>COUNTIFS(B41:H41,"○")+COUNTIFS(B41:H41,"◇")</f>
        <v>0</v>
      </c>
      <c r="K41" s="41">
        <f>COUNTIFS(B41:H41,"▲")</f>
        <v>0</v>
      </c>
      <c r="L41" s="44" t="str">
        <f>IF(I41=0,"－",K41/I41)</f>
        <v>－</v>
      </c>
      <c r="M41" s="47" t="str">
        <f>IF(COUNTIF(B41:K41,"◇"),"-",(IF(L41&gt;=0.285,"○","×")))</f>
        <v>○</v>
      </c>
      <c r="N41" s="50"/>
      <c r="O41" s="26"/>
    </row>
    <row r="42" spans="1:15" s="7" customFormat="1" ht="14.4" customHeight="1">
      <c r="A42" s="14" t="s">
        <v>6</v>
      </c>
      <c r="B42" s="20">
        <f>H39+1</f>
        <v>45908</v>
      </c>
      <c r="C42" s="20">
        <f t="shared" ref="C42:H42" si="10">B42+1</f>
        <v>45909</v>
      </c>
      <c r="D42" s="20">
        <f t="shared" si="10"/>
        <v>45910</v>
      </c>
      <c r="E42" s="20">
        <f t="shared" si="10"/>
        <v>45911</v>
      </c>
      <c r="F42" s="20">
        <f t="shared" si="10"/>
        <v>45912</v>
      </c>
      <c r="G42" s="30">
        <f t="shared" si="10"/>
        <v>45913</v>
      </c>
      <c r="H42" s="34">
        <f t="shared" si="10"/>
        <v>45914</v>
      </c>
      <c r="I42" s="38">
        <v>11</v>
      </c>
      <c r="J42" s="40"/>
      <c r="K42" s="40"/>
      <c r="L42" s="40"/>
      <c r="M42" s="40"/>
      <c r="N42" s="40"/>
      <c r="O42" s="26"/>
    </row>
    <row r="43" spans="1:15" s="7" customFormat="1" ht="14.4" customHeight="1">
      <c r="A43" s="14" t="s">
        <v>3</v>
      </c>
      <c r="B43" s="21"/>
      <c r="C43" s="21"/>
      <c r="D43" s="21"/>
      <c r="E43" s="21"/>
      <c r="F43" s="21"/>
      <c r="G43" s="31"/>
      <c r="H43" s="35"/>
      <c r="I43" s="39">
        <f>J43+K43</f>
        <v>0</v>
      </c>
      <c r="J43" s="41">
        <f>COUNTIFS(B43:H43,"○")+COUNTIFS(B43:H43,"◇")</f>
        <v>0</v>
      </c>
      <c r="K43" s="41">
        <f>COUNTIFS(B43:H43,"▲")</f>
        <v>0</v>
      </c>
      <c r="L43" s="44" t="str">
        <f>IF(I43=0,"－",K43/I43)</f>
        <v>－</v>
      </c>
      <c r="M43" s="46" t="str">
        <f>IF(L43&gt;=0.285,"○","×")</f>
        <v>○</v>
      </c>
      <c r="N43" s="49"/>
      <c r="O43" s="26"/>
    </row>
    <row r="44" spans="1:15" s="7" customFormat="1" ht="14.4" customHeight="1">
      <c r="A44" s="14" t="s">
        <v>10</v>
      </c>
      <c r="B44" s="21"/>
      <c r="C44" s="21"/>
      <c r="D44" s="21"/>
      <c r="E44" s="21"/>
      <c r="F44" s="21"/>
      <c r="G44" s="31"/>
      <c r="H44" s="35"/>
      <c r="I44" s="39">
        <f>J44+K44</f>
        <v>0</v>
      </c>
      <c r="J44" s="41">
        <f>COUNTIFS(B44:H44,"○")+COUNTIFS(B44:H44,"◇")</f>
        <v>0</v>
      </c>
      <c r="K44" s="41">
        <f>COUNTIFS(B44:H44,"▲")</f>
        <v>0</v>
      </c>
      <c r="L44" s="44" t="str">
        <f>IF(I44=0,"－",K44/I44)</f>
        <v>－</v>
      </c>
      <c r="M44" s="47" t="str">
        <f>IF(COUNTIF(B44:K44,"◇"),"-",(IF(L44&gt;=0.285,"○","×")))</f>
        <v>○</v>
      </c>
      <c r="N44" s="50"/>
      <c r="O44" s="26"/>
    </row>
    <row r="45" spans="1:15" s="7" customFormat="1" ht="14.4" customHeight="1">
      <c r="A45" s="14" t="s">
        <v>6</v>
      </c>
      <c r="B45" s="20">
        <f>H42+1</f>
        <v>45915</v>
      </c>
      <c r="C45" s="20">
        <f t="shared" ref="C45:H45" si="11">B45+1</f>
        <v>45916</v>
      </c>
      <c r="D45" s="20">
        <f t="shared" si="11"/>
        <v>45917</v>
      </c>
      <c r="E45" s="20">
        <f t="shared" si="11"/>
        <v>45918</v>
      </c>
      <c r="F45" s="20">
        <f t="shared" si="11"/>
        <v>45919</v>
      </c>
      <c r="G45" s="30">
        <f t="shared" si="11"/>
        <v>45920</v>
      </c>
      <c r="H45" s="34">
        <f t="shared" si="11"/>
        <v>45921</v>
      </c>
      <c r="I45" s="38">
        <v>12</v>
      </c>
      <c r="J45" s="40"/>
      <c r="K45" s="40"/>
      <c r="L45" s="40"/>
      <c r="M45" s="40"/>
      <c r="N45" s="40"/>
      <c r="O45" s="26"/>
    </row>
    <row r="46" spans="1:15" s="7" customFormat="1" ht="14.4" customHeight="1">
      <c r="A46" s="14" t="s">
        <v>3</v>
      </c>
      <c r="B46" s="21"/>
      <c r="C46" s="21"/>
      <c r="D46" s="21"/>
      <c r="E46" s="21"/>
      <c r="F46" s="21"/>
      <c r="G46" s="31"/>
      <c r="H46" s="35"/>
      <c r="I46" s="39">
        <f>J46+K46</f>
        <v>0</v>
      </c>
      <c r="J46" s="41">
        <f>COUNTIFS(B46:H46,"○")+COUNTIFS(B46:H46,"◇")</f>
        <v>0</v>
      </c>
      <c r="K46" s="41">
        <f>COUNTIFS(B46:H46,"▲")</f>
        <v>0</v>
      </c>
      <c r="L46" s="44" t="str">
        <f>IF(I46=0,"－",K46/I46)</f>
        <v>－</v>
      </c>
      <c r="M46" s="46" t="str">
        <f>IF(L46&gt;=0.285,"○","×")</f>
        <v>○</v>
      </c>
      <c r="N46" s="49"/>
      <c r="O46" s="26"/>
    </row>
    <row r="47" spans="1:15" s="7" customFormat="1" ht="14.4" customHeight="1">
      <c r="A47" s="14" t="s">
        <v>10</v>
      </c>
      <c r="B47" s="21"/>
      <c r="C47" s="21"/>
      <c r="D47" s="21"/>
      <c r="E47" s="21"/>
      <c r="F47" s="21"/>
      <c r="G47" s="31"/>
      <c r="H47" s="35"/>
      <c r="I47" s="39">
        <f>J47+K47</f>
        <v>0</v>
      </c>
      <c r="J47" s="41">
        <f>COUNTIFS(B47:H47,"○")+COUNTIFS(B47:H47,"◇")</f>
        <v>0</v>
      </c>
      <c r="K47" s="41">
        <f>COUNTIFS(B47:H47,"▲")</f>
        <v>0</v>
      </c>
      <c r="L47" s="44" t="str">
        <f>IF(I47=0,"－",K47/I47)</f>
        <v>－</v>
      </c>
      <c r="M47" s="47" t="str">
        <f>IF(COUNTIF(B47:K47,"◇"),"-",(IF(L47&gt;=0.285,"○","×")))</f>
        <v>○</v>
      </c>
      <c r="N47" s="50"/>
      <c r="O47" s="26"/>
    </row>
    <row r="48" spans="1:15" s="7" customFormat="1" ht="14.4" customHeight="1">
      <c r="A48" s="14" t="s">
        <v>6</v>
      </c>
      <c r="B48" s="20">
        <f>H45+1</f>
        <v>45922</v>
      </c>
      <c r="C48" s="20">
        <f t="shared" ref="C48:H48" si="12">B48+1</f>
        <v>45923</v>
      </c>
      <c r="D48" s="20">
        <f t="shared" si="12"/>
        <v>45924</v>
      </c>
      <c r="E48" s="20">
        <f t="shared" si="12"/>
        <v>45925</v>
      </c>
      <c r="F48" s="20">
        <f t="shared" si="12"/>
        <v>45926</v>
      </c>
      <c r="G48" s="30">
        <f t="shared" si="12"/>
        <v>45927</v>
      </c>
      <c r="H48" s="34">
        <f t="shared" si="12"/>
        <v>45928</v>
      </c>
      <c r="I48" s="38">
        <v>13</v>
      </c>
      <c r="J48" s="40"/>
      <c r="K48" s="40"/>
      <c r="L48" s="40"/>
      <c r="M48" s="40"/>
      <c r="N48" s="40"/>
      <c r="O48" s="26"/>
    </row>
    <row r="49" spans="1:15" s="7" customFormat="1" ht="14.4" customHeight="1">
      <c r="A49" s="14" t="s">
        <v>3</v>
      </c>
      <c r="B49" s="21"/>
      <c r="C49" s="21"/>
      <c r="D49" s="21"/>
      <c r="E49" s="21"/>
      <c r="F49" s="21"/>
      <c r="G49" s="31"/>
      <c r="H49" s="35"/>
      <c r="I49" s="39">
        <f>J49+K49</f>
        <v>0</v>
      </c>
      <c r="J49" s="41">
        <f>COUNTIFS(B49:H49,"○")+COUNTIFS(B49:H49,"◇")</f>
        <v>0</v>
      </c>
      <c r="K49" s="41">
        <f>COUNTIFS(B49:H49,"▲")</f>
        <v>0</v>
      </c>
      <c r="L49" s="44" t="str">
        <f>IF(I49=0,"－",K49/I49)</f>
        <v>－</v>
      </c>
      <c r="M49" s="46" t="str">
        <f>IF(L49&gt;=0.285,"○","×")</f>
        <v>○</v>
      </c>
      <c r="N49" s="49"/>
      <c r="O49" s="26"/>
    </row>
    <row r="50" spans="1:15" s="7" customFormat="1" ht="14.4" customHeight="1">
      <c r="A50" s="14" t="s">
        <v>10</v>
      </c>
      <c r="B50" s="21"/>
      <c r="C50" s="21"/>
      <c r="D50" s="21"/>
      <c r="E50" s="21"/>
      <c r="F50" s="21"/>
      <c r="G50" s="31"/>
      <c r="H50" s="35"/>
      <c r="I50" s="39">
        <f>J50+K50</f>
        <v>0</v>
      </c>
      <c r="J50" s="41">
        <f>COUNTIFS(B50:H50,"○")+COUNTIFS(B50:H50,"◇")</f>
        <v>0</v>
      </c>
      <c r="K50" s="41">
        <f>COUNTIFS(B50:H50,"▲")</f>
        <v>0</v>
      </c>
      <c r="L50" s="44" t="str">
        <f>IF(I50=0,"－",K50/I50)</f>
        <v>－</v>
      </c>
      <c r="M50" s="47" t="str">
        <f>IF(COUNTIF(B50:K50,"◇"),"-",(IF(L50&gt;=0.285,"○","×")))</f>
        <v>○</v>
      </c>
      <c r="N50" s="50"/>
      <c r="O50" s="26"/>
    </row>
    <row r="51" spans="1:15" s="7" customFormat="1" ht="14.4" customHeight="1">
      <c r="A51" s="14" t="s">
        <v>6</v>
      </c>
      <c r="B51" s="20">
        <f>H48+1</f>
        <v>45929</v>
      </c>
      <c r="C51" s="20">
        <f t="shared" ref="C51:H51" si="13">B51+1</f>
        <v>45930</v>
      </c>
      <c r="D51" s="20">
        <f t="shared" si="13"/>
        <v>45931</v>
      </c>
      <c r="E51" s="20">
        <f t="shared" si="13"/>
        <v>45932</v>
      </c>
      <c r="F51" s="20">
        <f t="shared" si="13"/>
        <v>45933</v>
      </c>
      <c r="G51" s="30">
        <f t="shared" si="13"/>
        <v>45934</v>
      </c>
      <c r="H51" s="34">
        <f t="shared" si="13"/>
        <v>45935</v>
      </c>
      <c r="I51" s="38">
        <v>14</v>
      </c>
      <c r="J51" s="40"/>
      <c r="K51" s="40"/>
      <c r="L51" s="40"/>
      <c r="M51" s="40"/>
      <c r="N51" s="40"/>
      <c r="O51" s="26"/>
    </row>
    <row r="52" spans="1:15" s="7" customFormat="1" ht="14.4" customHeight="1">
      <c r="A52" s="14" t="s">
        <v>3</v>
      </c>
      <c r="B52" s="21"/>
      <c r="C52" s="21"/>
      <c r="D52" s="21"/>
      <c r="E52" s="21"/>
      <c r="F52" s="21"/>
      <c r="G52" s="31"/>
      <c r="H52" s="35"/>
      <c r="I52" s="39">
        <f>J52+K52</f>
        <v>0</v>
      </c>
      <c r="J52" s="41">
        <f>COUNTIFS(B52:H52,"○")+COUNTIFS(B52:H52,"◇")</f>
        <v>0</v>
      </c>
      <c r="K52" s="41">
        <f>COUNTIFS(B52:H52,"▲")</f>
        <v>0</v>
      </c>
      <c r="L52" s="44" t="str">
        <f>IF(I52=0,"－",K52/I52)</f>
        <v>－</v>
      </c>
      <c r="M52" s="46" t="str">
        <f>IF(L52&gt;=0.285,"○","×")</f>
        <v>○</v>
      </c>
      <c r="N52" s="49"/>
      <c r="O52" s="26"/>
    </row>
    <row r="53" spans="1:15" s="7" customFormat="1" ht="14.4" customHeight="1">
      <c r="A53" s="14" t="s">
        <v>10</v>
      </c>
      <c r="B53" s="21"/>
      <c r="C53" s="21"/>
      <c r="D53" s="21"/>
      <c r="E53" s="21"/>
      <c r="F53" s="21"/>
      <c r="G53" s="31"/>
      <c r="H53" s="35"/>
      <c r="I53" s="39">
        <f>J53+K53</f>
        <v>0</v>
      </c>
      <c r="J53" s="41">
        <f>COUNTIFS(B53:H53,"○")+COUNTIFS(B53:H53,"◇")</f>
        <v>0</v>
      </c>
      <c r="K53" s="41">
        <f>COUNTIFS(B53:H53,"▲")</f>
        <v>0</v>
      </c>
      <c r="L53" s="44" t="str">
        <f>IF(I53=0,"－",K53/I53)</f>
        <v>－</v>
      </c>
      <c r="M53" s="47" t="str">
        <f>IF(COUNTIF(B53:K53,"◇"),"-",(IF(L53&gt;=0.285,"○","×")))</f>
        <v>○</v>
      </c>
      <c r="N53" s="50"/>
      <c r="O53" s="26"/>
    </row>
    <row r="54" spans="1:15" s="7" customFormat="1" ht="14.4" customHeight="1">
      <c r="A54" s="14" t="s">
        <v>6</v>
      </c>
      <c r="B54" s="20">
        <f>H51+1</f>
        <v>45936</v>
      </c>
      <c r="C54" s="20">
        <f t="shared" ref="C54:H54" si="14">B54+1</f>
        <v>45937</v>
      </c>
      <c r="D54" s="20">
        <f t="shared" si="14"/>
        <v>45938</v>
      </c>
      <c r="E54" s="20">
        <f t="shared" si="14"/>
        <v>45939</v>
      </c>
      <c r="F54" s="20">
        <f t="shared" si="14"/>
        <v>45940</v>
      </c>
      <c r="G54" s="30">
        <f t="shared" si="14"/>
        <v>45941</v>
      </c>
      <c r="H54" s="34">
        <f t="shared" si="14"/>
        <v>45942</v>
      </c>
      <c r="I54" s="38">
        <v>15</v>
      </c>
      <c r="J54" s="40"/>
      <c r="K54" s="40"/>
      <c r="L54" s="40"/>
      <c r="M54" s="40"/>
      <c r="N54" s="40"/>
      <c r="O54" s="26"/>
    </row>
    <row r="55" spans="1:15" s="7" customFormat="1" ht="14.4" customHeight="1">
      <c r="A55" s="14" t="s">
        <v>3</v>
      </c>
      <c r="B55" s="21"/>
      <c r="C55" s="21"/>
      <c r="D55" s="21"/>
      <c r="E55" s="21"/>
      <c r="F55" s="21"/>
      <c r="G55" s="31"/>
      <c r="H55" s="35"/>
      <c r="I55" s="39">
        <f>J55+K55</f>
        <v>0</v>
      </c>
      <c r="J55" s="41">
        <f>COUNTIFS(B55:H55,"○")+COUNTIFS(B55:H55,"◇")</f>
        <v>0</v>
      </c>
      <c r="K55" s="41">
        <f>COUNTIFS(B55:H55,"▲")</f>
        <v>0</v>
      </c>
      <c r="L55" s="44" t="str">
        <f>IF(I55=0,"－",K55/I55)</f>
        <v>－</v>
      </c>
      <c r="M55" s="46" t="str">
        <f>IF(L55&gt;=0.285,"○","×")</f>
        <v>○</v>
      </c>
      <c r="N55" s="49"/>
      <c r="O55" s="26"/>
    </row>
    <row r="56" spans="1:15" s="7" customFormat="1" ht="14.4" customHeight="1">
      <c r="A56" s="14" t="s">
        <v>10</v>
      </c>
      <c r="B56" s="21"/>
      <c r="C56" s="21"/>
      <c r="D56" s="21"/>
      <c r="E56" s="21"/>
      <c r="F56" s="21"/>
      <c r="G56" s="31"/>
      <c r="H56" s="35"/>
      <c r="I56" s="39">
        <f>J56+K56</f>
        <v>0</v>
      </c>
      <c r="J56" s="41">
        <f>COUNTIFS(B56:H56,"○")+COUNTIFS(B56:H56,"◇")</f>
        <v>0</v>
      </c>
      <c r="K56" s="41">
        <f>COUNTIFS(B56:H56,"▲")</f>
        <v>0</v>
      </c>
      <c r="L56" s="44" t="str">
        <f>IF(I56=0,"－",K56/I56)</f>
        <v>－</v>
      </c>
      <c r="M56" s="47" t="str">
        <f>IF(COUNTIF(B56:K56,"◇"),"-",(IF(L56&gt;=0.285,"○","×")))</f>
        <v>○</v>
      </c>
      <c r="N56" s="50"/>
      <c r="O56" s="26"/>
    </row>
    <row r="57" spans="1:15" s="7" customFormat="1" ht="14.4" customHeight="1">
      <c r="A57" s="14" t="s">
        <v>6</v>
      </c>
      <c r="B57" s="20">
        <f>H54+1</f>
        <v>45943</v>
      </c>
      <c r="C57" s="20">
        <f t="shared" ref="C57:H57" si="15">B57+1</f>
        <v>45944</v>
      </c>
      <c r="D57" s="20">
        <f t="shared" si="15"/>
        <v>45945</v>
      </c>
      <c r="E57" s="20">
        <f t="shared" si="15"/>
        <v>45946</v>
      </c>
      <c r="F57" s="20">
        <f t="shared" si="15"/>
        <v>45947</v>
      </c>
      <c r="G57" s="30">
        <f t="shared" si="15"/>
        <v>45948</v>
      </c>
      <c r="H57" s="34">
        <f t="shared" si="15"/>
        <v>45949</v>
      </c>
      <c r="I57" s="38">
        <v>16</v>
      </c>
      <c r="J57" s="40"/>
      <c r="K57" s="40"/>
      <c r="L57" s="40"/>
      <c r="M57" s="40"/>
      <c r="N57" s="40"/>
      <c r="O57" s="26"/>
    </row>
    <row r="58" spans="1:15" s="7" customFormat="1" ht="14.4" customHeight="1">
      <c r="A58" s="14" t="s">
        <v>3</v>
      </c>
      <c r="B58" s="21"/>
      <c r="C58" s="21"/>
      <c r="D58" s="21"/>
      <c r="E58" s="21"/>
      <c r="F58" s="21"/>
      <c r="G58" s="31"/>
      <c r="H58" s="35"/>
      <c r="I58" s="39">
        <f>J58+K58</f>
        <v>0</v>
      </c>
      <c r="J58" s="41">
        <f>COUNTIFS(B58:H58,"○")+COUNTIFS(B58:H58,"◇")</f>
        <v>0</v>
      </c>
      <c r="K58" s="41">
        <f>COUNTIFS(B58:H58,"▲")</f>
        <v>0</v>
      </c>
      <c r="L58" s="44" t="str">
        <f>IF(I58=0,"－",K58/I58)</f>
        <v>－</v>
      </c>
      <c r="M58" s="46" t="str">
        <f>IF(L58&gt;=0.285,"○","×")</f>
        <v>○</v>
      </c>
      <c r="N58" s="49"/>
      <c r="O58" s="26"/>
    </row>
    <row r="59" spans="1:15" s="7" customFormat="1" ht="14.4" customHeight="1">
      <c r="A59" s="14" t="s">
        <v>10</v>
      </c>
      <c r="B59" s="21"/>
      <c r="C59" s="21"/>
      <c r="D59" s="21"/>
      <c r="E59" s="21"/>
      <c r="F59" s="21"/>
      <c r="G59" s="31"/>
      <c r="H59" s="35"/>
      <c r="I59" s="39">
        <f>J59+K59</f>
        <v>0</v>
      </c>
      <c r="J59" s="41">
        <f>COUNTIFS(B59:H59,"○")+COUNTIFS(B59:H59,"◇")</f>
        <v>0</v>
      </c>
      <c r="K59" s="41">
        <f>COUNTIFS(B59:H59,"▲")</f>
        <v>0</v>
      </c>
      <c r="L59" s="44" t="str">
        <f>IF(I59=0,"－",K59/I59)</f>
        <v>－</v>
      </c>
      <c r="M59" s="47" t="str">
        <f>IF(COUNTIF(B59:K59,"◇"),"-",(IF(L59&gt;=0.285,"○","×")))</f>
        <v>○</v>
      </c>
      <c r="N59" s="50"/>
      <c r="O59" s="26"/>
    </row>
    <row r="60" spans="1:15" s="7" customFormat="1" ht="14.4" customHeight="1">
      <c r="A60" s="14" t="s">
        <v>6</v>
      </c>
      <c r="B60" s="20">
        <f>H57+1</f>
        <v>45950</v>
      </c>
      <c r="C60" s="20">
        <f t="shared" ref="C60:H60" si="16">B60+1</f>
        <v>45951</v>
      </c>
      <c r="D60" s="20">
        <f t="shared" si="16"/>
        <v>45952</v>
      </c>
      <c r="E60" s="20">
        <f t="shared" si="16"/>
        <v>45953</v>
      </c>
      <c r="F60" s="20">
        <f t="shared" si="16"/>
        <v>45954</v>
      </c>
      <c r="G60" s="30">
        <f t="shared" si="16"/>
        <v>45955</v>
      </c>
      <c r="H60" s="34">
        <f t="shared" si="16"/>
        <v>45956</v>
      </c>
      <c r="I60" s="38">
        <v>17</v>
      </c>
      <c r="J60" s="40"/>
      <c r="K60" s="40"/>
      <c r="L60" s="40"/>
      <c r="M60" s="40"/>
      <c r="N60" s="40"/>
      <c r="O60" s="26"/>
    </row>
    <row r="61" spans="1:15" s="7" customFormat="1" ht="14.4" customHeight="1">
      <c r="A61" s="14" t="s">
        <v>3</v>
      </c>
      <c r="B61" s="21"/>
      <c r="C61" s="21"/>
      <c r="D61" s="21"/>
      <c r="E61" s="21"/>
      <c r="F61" s="21"/>
      <c r="G61" s="31"/>
      <c r="H61" s="35"/>
      <c r="I61" s="39">
        <f>J61+K61</f>
        <v>0</v>
      </c>
      <c r="J61" s="41">
        <f>COUNTIFS(B61:H61,"○")+COUNTIFS(B61:H61,"◇")</f>
        <v>0</v>
      </c>
      <c r="K61" s="41">
        <f>COUNTIFS(B61:H61,"▲")</f>
        <v>0</v>
      </c>
      <c r="L61" s="44" t="str">
        <f>IF(I61=0,"－",K61/I61)</f>
        <v>－</v>
      </c>
      <c r="M61" s="46" t="str">
        <f>IF(L61&gt;=0.285,"○","×")</f>
        <v>○</v>
      </c>
      <c r="N61" s="49"/>
      <c r="O61" s="26"/>
    </row>
    <row r="62" spans="1:15" s="7" customFormat="1" ht="14.4" customHeight="1">
      <c r="A62" s="14" t="s">
        <v>10</v>
      </c>
      <c r="B62" s="21"/>
      <c r="C62" s="21"/>
      <c r="D62" s="21"/>
      <c r="E62" s="21"/>
      <c r="F62" s="21"/>
      <c r="G62" s="31"/>
      <c r="H62" s="35"/>
      <c r="I62" s="39">
        <f>J62+K62</f>
        <v>0</v>
      </c>
      <c r="J62" s="41">
        <f>COUNTIFS(B62:H62,"○")+COUNTIFS(B62:H62,"◇")</f>
        <v>0</v>
      </c>
      <c r="K62" s="41">
        <f>COUNTIFS(B62:H62,"▲")</f>
        <v>0</v>
      </c>
      <c r="L62" s="44" t="str">
        <f>IF(I62=0,"－",K62/I62)</f>
        <v>－</v>
      </c>
      <c r="M62" s="47" t="str">
        <f>IF(COUNTIF(B62:K62,"◇"),"-",(IF(L62&gt;=0.285,"○","×")))</f>
        <v>○</v>
      </c>
      <c r="N62" s="50"/>
      <c r="O62" s="26"/>
    </row>
    <row r="63" spans="1:15" s="7" customFormat="1" ht="14.4" customHeight="1">
      <c r="A63" s="14" t="s">
        <v>6</v>
      </c>
      <c r="B63" s="20">
        <f>H60+1</f>
        <v>45957</v>
      </c>
      <c r="C63" s="20">
        <f t="shared" ref="C63:H63" si="17">B63+1</f>
        <v>45958</v>
      </c>
      <c r="D63" s="20">
        <f t="shared" si="17"/>
        <v>45959</v>
      </c>
      <c r="E63" s="20">
        <f t="shared" si="17"/>
        <v>45960</v>
      </c>
      <c r="F63" s="20">
        <f t="shared" si="17"/>
        <v>45961</v>
      </c>
      <c r="G63" s="30">
        <f t="shared" si="17"/>
        <v>45962</v>
      </c>
      <c r="H63" s="34">
        <f t="shared" si="17"/>
        <v>45963</v>
      </c>
      <c r="I63" s="38">
        <v>18</v>
      </c>
      <c r="J63" s="40"/>
      <c r="K63" s="40"/>
      <c r="L63" s="40"/>
      <c r="M63" s="40"/>
      <c r="N63" s="40"/>
      <c r="O63" s="26"/>
    </row>
    <row r="64" spans="1:15" s="7" customFormat="1" ht="14.4" customHeight="1">
      <c r="A64" s="14" t="s">
        <v>3</v>
      </c>
      <c r="B64" s="21"/>
      <c r="C64" s="21"/>
      <c r="D64" s="21"/>
      <c r="E64" s="21"/>
      <c r="F64" s="21"/>
      <c r="G64" s="31"/>
      <c r="H64" s="35"/>
      <c r="I64" s="39">
        <f>J64+K64</f>
        <v>0</v>
      </c>
      <c r="J64" s="41">
        <f>COUNTIFS(B64:H64,"○")+COUNTIFS(B64:H64,"◇")</f>
        <v>0</v>
      </c>
      <c r="K64" s="41">
        <f>COUNTIFS(B64:H64,"▲")</f>
        <v>0</v>
      </c>
      <c r="L64" s="44" t="str">
        <f>IF(I64=0,"－",K64/I64)</f>
        <v>－</v>
      </c>
      <c r="M64" s="46" t="str">
        <f>IF(L64&gt;=0.285,"○","×")</f>
        <v>○</v>
      </c>
      <c r="N64" s="49"/>
      <c r="O64" s="26"/>
    </row>
    <row r="65" spans="1:15" s="7" customFormat="1" ht="14.4" customHeight="1">
      <c r="A65" s="14" t="s">
        <v>10</v>
      </c>
      <c r="B65" s="21"/>
      <c r="C65" s="21"/>
      <c r="D65" s="21"/>
      <c r="E65" s="21"/>
      <c r="F65" s="21"/>
      <c r="G65" s="31"/>
      <c r="H65" s="35"/>
      <c r="I65" s="39">
        <f>J65+K65</f>
        <v>0</v>
      </c>
      <c r="J65" s="41">
        <f>COUNTIFS(B65:H65,"○")+COUNTIFS(B65:H65,"◇")</f>
        <v>0</v>
      </c>
      <c r="K65" s="41">
        <f>COUNTIFS(B65:H65,"▲")</f>
        <v>0</v>
      </c>
      <c r="L65" s="44" t="str">
        <f>IF(I65=0,"－",K65/I65)</f>
        <v>－</v>
      </c>
      <c r="M65" s="47" t="str">
        <f>IF(COUNTIF(B65:K65,"◇"),"-",(IF(L65&gt;=0.285,"○","×")))</f>
        <v>○</v>
      </c>
      <c r="N65" s="50"/>
      <c r="O65" s="26"/>
    </row>
    <row r="66" spans="1:15" s="7" customFormat="1" ht="14.4" customHeight="1">
      <c r="A66" s="14" t="s">
        <v>6</v>
      </c>
      <c r="B66" s="20">
        <f>H63+1</f>
        <v>45964</v>
      </c>
      <c r="C66" s="20">
        <f t="shared" ref="C66:H66" si="18">B66+1</f>
        <v>45965</v>
      </c>
      <c r="D66" s="20">
        <f t="shared" si="18"/>
        <v>45966</v>
      </c>
      <c r="E66" s="20">
        <f t="shared" si="18"/>
        <v>45967</v>
      </c>
      <c r="F66" s="20">
        <f t="shared" si="18"/>
        <v>45968</v>
      </c>
      <c r="G66" s="30">
        <f t="shared" si="18"/>
        <v>45969</v>
      </c>
      <c r="H66" s="34">
        <f t="shared" si="18"/>
        <v>45970</v>
      </c>
      <c r="I66" s="38">
        <v>19</v>
      </c>
      <c r="J66" s="40"/>
      <c r="K66" s="40"/>
      <c r="L66" s="40"/>
      <c r="M66" s="40"/>
      <c r="N66" s="40"/>
      <c r="O66" s="26"/>
    </row>
    <row r="67" spans="1:15" s="7" customFormat="1" ht="14.4" customHeight="1">
      <c r="A67" s="14" t="s">
        <v>3</v>
      </c>
      <c r="B67" s="21"/>
      <c r="C67" s="21"/>
      <c r="D67" s="21"/>
      <c r="E67" s="21"/>
      <c r="F67" s="21"/>
      <c r="G67" s="31"/>
      <c r="H67" s="35"/>
      <c r="I67" s="39">
        <f>J67+K67</f>
        <v>0</v>
      </c>
      <c r="J67" s="41">
        <f>COUNTIFS(B67:H67,"○")+COUNTIFS(B67:H67,"◇")</f>
        <v>0</v>
      </c>
      <c r="K67" s="41">
        <f>COUNTIFS(B67:H67,"▲")</f>
        <v>0</v>
      </c>
      <c r="L67" s="44" t="str">
        <f>IF(I67=0,"－",K67/I67)</f>
        <v>－</v>
      </c>
      <c r="M67" s="46" t="str">
        <f>IF(L67&gt;=0.285,"○","×")</f>
        <v>○</v>
      </c>
      <c r="N67" s="49"/>
      <c r="O67" s="26"/>
    </row>
    <row r="68" spans="1:15" s="7" customFormat="1" ht="14.4" customHeight="1">
      <c r="A68" s="14" t="s">
        <v>10</v>
      </c>
      <c r="B68" s="21"/>
      <c r="C68" s="21"/>
      <c r="D68" s="21"/>
      <c r="E68" s="21"/>
      <c r="F68" s="21"/>
      <c r="G68" s="31"/>
      <c r="H68" s="35"/>
      <c r="I68" s="39">
        <f>J68+K68</f>
        <v>0</v>
      </c>
      <c r="J68" s="41">
        <f>COUNTIFS(B68:H68,"○")+COUNTIFS(B68:H68,"◇")</f>
        <v>0</v>
      </c>
      <c r="K68" s="41">
        <f>COUNTIFS(B68:H68,"▲")</f>
        <v>0</v>
      </c>
      <c r="L68" s="44" t="str">
        <f>IF(I68=0,"－",K68/I68)</f>
        <v>－</v>
      </c>
      <c r="M68" s="47" t="str">
        <f>IF(COUNTIF(B68:K68,"◇"),"-",(IF(L68&gt;=0.285,"○","×")))</f>
        <v>○</v>
      </c>
      <c r="N68" s="50"/>
      <c r="O68" s="26"/>
    </row>
    <row r="69" spans="1:15" s="7" customFormat="1" ht="14.4" customHeight="1">
      <c r="A69" s="14" t="s">
        <v>6</v>
      </c>
      <c r="B69" s="20">
        <f>H66+1</f>
        <v>45971</v>
      </c>
      <c r="C69" s="20">
        <f t="shared" ref="C69:H69" si="19">B69+1</f>
        <v>45972</v>
      </c>
      <c r="D69" s="20">
        <f t="shared" si="19"/>
        <v>45973</v>
      </c>
      <c r="E69" s="20">
        <f t="shared" si="19"/>
        <v>45974</v>
      </c>
      <c r="F69" s="20">
        <f t="shared" si="19"/>
        <v>45975</v>
      </c>
      <c r="G69" s="30">
        <f t="shared" si="19"/>
        <v>45976</v>
      </c>
      <c r="H69" s="34">
        <f t="shared" si="19"/>
        <v>45977</v>
      </c>
      <c r="I69" s="38">
        <v>20</v>
      </c>
      <c r="J69" s="40"/>
      <c r="K69" s="40"/>
      <c r="L69" s="40"/>
      <c r="M69" s="40"/>
      <c r="N69" s="40"/>
      <c r="O69" s="26"/>
    </row>
    <row r="70" spans="1:15" s="7" customFormat="1" ht="14.4" customHeight="1">
      <c r="A70" s="14" t="s">
        <v>3</v>
      </c>
      <c r="B70" s="21"/>
      <c r="C70" s="21"/>
      <c r="D70" s="21"/>
      <c r="E70" s="21"/>
      <c r="F70" s="21"/>
      <c r="G70" s="31"/>
      <c r="H70" s="35"/>
      <c r="I70" s="39">
        <f>J70+K70</f>
        <v>0</v>
      </c>
      <c r="J70" s="41">
        <f>COUNTIFS(B70:H70,"○")+COUNTIFS(B70:H70,"◇")</f>
        <v>0</v>
      </c>
      <c r="K70" s="41">
        <f>COUNTIFS(B70:H70,"▲")</f>
        <v>0</v>
      </c>
      <c r="L70" s="44" t="str">
        <f>IF(I70=0,"－",K70/I70)</f>
        <v>－</v>
      </c>
      <c r="M70" s="46" t="str">
        <f>IF(L70&gt;=0.285,"○","×")</f>
        <v>○</v>
      </c>
      <c r="N70" s="49"/>
      <c r="O70" s="26"/>
    </row>
    <row r="71" spans="1:15" s="7" customFormat="1" ht="14.4" customHeight="1">
      <c r="A71" s="14" t="s">
        <v>10</v>
      </c>
      <c r="B71" s="21"/>
      <c r="C71" s="21"/>
      <c r="D71" s="21"/>
      <c r="E71" s="21"/>
      <c r="F71" s="21"/>
      <c r="G71" s="31"/>
      <c r="H71" s="35"/>
      <c r="I71" s="39">
        <f>J71+K71</f>
        <v>0</v>
      </c>
      <c r="J71" s="41">
        <f>COUNTIFS(B71:H71,"○")+COUNTIFS(B71:H71,"◇")</f>
        <v>0</v>
      </c>
      <c r="K71" s="41">
        <f>COUNTIFS(B71:H71,"▲")</f>
        <v>0</v>
      </c>
      <c r="L71" s="44" t="str">
        <f>IF(I71=0,"－",K71/I71)</f>
        <v>－</v>
      </c>
      <c r="M71" s="47" t="str">
        <f>IF(COUNTIF(B71:K71,"◇"),"-",(IF(L71&gt;=0.285,"○","×")))</f>
        <v>○</v>
      </c>
      <c r="N71" s="50"/>
      <c r="O71" s="26"/>
    </row>
    <row r="72" spans="1:15" s="7" customFormat="1" ht="14.4" customHeight="1">
      <c r="A72" s="14" t="s">
        <v>6</v>
      </c>
      <c r="B72" s="20">
        <f>H69+1</f>
        <v>45978</v>
      </c>
      <c r="C72" s="20">
        <f t="shared" ref="C72:H72" si="20">B72+1</f>
        <v>45979</v>
      </c>
      <c r="D72" s="20">
        <f t="shared" si="20"/>
        <v>45980</v>
      </c>
      <c r="E72" s="20">
        <f t="shared" si="20"/>
        <v>45981</v>
      </c>
      <c r="F72" s="20">
        <f t="shared" si="20"/>
        <v>45982</v>
      </c>
      <c r="G72" s="30">
        <f t="shared" si="20"/>
        <v>45983</v>
      </c>
      <c r="H72" s="34">
        <f t="shared" si="20"/>
        <v>45984</v>
      </c>
      <c r="I72" s="38">
        <v>21</v>
      </c>
      <c r="J72" s="40"/>
      <c r="K72" s="40"/>
      <c r="L72" s="40"/>
      <c r="M72" s="40"/>
      <c r="N72" s="40"/>
      <c r="O72" s="26"/>
    </row>
    <row r="73" spans="1:15" s="7" customFormat="1" ht="14.4" customHeight="1">
      <c r="A73" s="14" t="s">
        <v>3</v>
      </c>
      <c r="B73" s="21"/>
      <c r="C73" s="21"/>
      <c r="D73" s="21"/>
      <c r="E73" s="21"/>
      <c r="F73" s="21"/>
      <c r="G73" s="31"/>
      <c r="H73" s="35"/>
      <c r="I73" s="39">
        <f>J73+K73</f>
        <v>0</v>
      </c>
      <c r="J73" s="41">
        <f>COUNTIFS(B73:H73,"○")+COUNTIFS(B73:H73,"◇")</f>
        <v>0</v>
      </c>
      <c r="K73" s="41">
        <f>COUNTIFS(B73:H73,"▲")</f>
        <v>0</v>
      </c>
      <c r="L73" s="44" t="str">
        <f>IF(I73=0,"－",K73/I73)</f>
        <v>－</v>
      </c>
      <c r="M73" s="46" t="str">
        <f>IF(L73&gt;=0.285,"○","×")</f>
        <v>○</v>
      </c>
      <c r="N73" s="49"/>
      <c r="O73" s="26"/>
    </row>
    <row r="74" spans="1:15" s="7" customFormat="1" ht="14.4" customHeight="1">
      <c r="A74" s="14" t="s">
        <v>10</v>
      </c>
      <c r="B74" s="21"/>
      <c r="C74" s="21"/>
      <c r="D74" s="21"/>
      <c r="E74" s="21"/>
      <c r="F74" s="21"/>
      <c r="G74" s="31"/>
      <c r="H74" s="35"/>
      <c r="I74" s="39">
        <f>J74+K74</f>
        <v>0</v>
      </c>
      <c r="J74" s="41">
        <f>COUNTIFS(B74:H74,"○")+COUNTIFS(B74:H74,"◇")</f>
        <v>0</v>
      </c>
      <c r="K74" s="41">
        <f>COUNTIFS(B74:H74,"▲")</f>
        <v>0</v>
      </c>
      <c r="L74" s="44" t="str">
        <f>IF(I74=0,"－",K74/I74)</f>
        <v>－</v>
      </c>
      <c r="M74" s="47" t="str">
        <f>IF(COUNTIF(B74:K74,"◇"),"-",(IF(L74&gt;=0.285,"○","×")))</f>
        <v>○</v>
      </c>
      <c r="N74" s="50"/>
      <c r="O74" s="26"/>
    </row>
    <row r="75" spans="1:15" s="7" customFormat="1" ht="14.4" customHeight="1">
      <c r="A75" s="14" t="s">
        <v>6</v>
      </c>
      <c r="B75" s="20">
        <f>H72+1</f>
        <v>45985</v>
      </c>
      <c r="C75" s="20">
        <f t="shared" ref="C75:H75" si="21">B75+1</f>
        <v>45986</v>
      </c>
      <c r="D75" s="20">
        <f t="shared" si="21"/>
        <v>45987</v>
      </c>
      <c r="E75" s="20">
        <f t="shared" si="21"/>
        <v>45988</v>
      </c>
      <c r="F75" s="20">
        <f t="shared" si="21"/>
        <v>45989</v>
      </c>
      <c r="G75" s="30">
        <f t="shared" si="21"/>
        <v>45990</v>
      </c>
      <c r="H75" s="34">
        <f t="shared" si="21"/>
        <v>45991</v>
      </c>
      <c r="I75" s="38">
        <v>22</v>
      </c>
      <c r="J75" s="40"/>
      <c r="K75" s="40"/>
      <c r="L75" s="40"/>
      <c r="M75" s="40"/>
      <c r="N75" s="40"/>
      <c r="O75" s="26"/>
    </row>
    <row r="76" spans="1:15" s="7" customFormat="1" ht="14.4" customHeight="1">
      <c r="A76" s="14" t="s">
        <v>3</v>
      </c>
      <c r="B76" s="21"/>
      <c r="C76" s="21"/>
      <c r="D76" s="21"/>
      <c r="E76" s="21"/>
      <c r="F76" s="21"/>
      <c r="G76" s="31"/>
      <c r="H76" s="35"/>
      <c r="I76" s="39">
        <f>J76+K76</f>
        <v>0</v>
      </c>
      <c r="J76" s="41">
        <f>COUNTIFS(B76:H76,"○")+COUNTIFS(B76:H76,"◇")</f>
        <v>0</v>
      </c>
      <c r="K76" s="41">
        <f>COUNTIFS(B76:H76,"▲")</f>
        <v>0</v>
      </c>
      <c r="L76" s="44" t="str">
        <f>IF(I76=0,"－",K76/I76)</f>
        <v>－</v>
      </c>
      <c r="M76" s="46" t="str">
        <f>IF(L76&gt;=0.285,"○","×")</f>
        <v>○</v>
      </c>
      <c r="N76" s="49"/>
      <c r="O76" s="26"/>
    </row>
    <row r="77" spans="1:15" s="7" customFormat="1" ht="14.4" customHeight="1">
      <c r="A77" s="14" t="s">
        <v>10</v>
      </c>
      <c r="B77" s="21"/>
      <c r="C77" s="21"/>
      <c r="D77" s="21"/>
      <c r="E77" s="21"/>
      <c r="F77" s="21"/>
      <c r="G77" s="31"/>
      <c r="H77" s="35"/>
      <c r="I77" s="39">
        <f>J77+K77</f>
        <v>0</v>
      </c>
      <c r="J77" s="41">
        <f>COUNTIFS(B77:H77,"○")+COUNTIFS(B77:H77,"◇")</f>
        <v>0</v>
      </c>
      <c r="K77" s="41">
        <f>COUNTIFS(B77:H77,"▲")</f>
        <v>0</v>
      </c>
      <c r="L77" s="44" t="str">
        <f>IF(I77=0,"－",K77/I77)</f>
        <v>－</v>
      </c>
      <c r="M77" s="47" t="str">
        <f>IF(COUNTIF(B77:K77,"◇"),"-",(IF(L77&gt;=0.285,"○","×")))</f>
        <v>○</v>
      </c>
      <c r="N77" s="50"/>
      <c r="O77" s="26"/>
    </row>
    <row r="78" spans="1:15" s="7" customFormat="1" ht="14.4" customHeight="1">
      <c r="A78" s="14" t="s">
        <v>6</v>
      </c>
      <c r="B78" s="20">
        <f>H75+1</f>
        <v>45992</v>
      </c>
      <c r="C78" s="20">
        <f t="shared" ref="C78:H78" si="22">B78+1</f>
        <v>45993</v>
      </c>
      <c r="D78" s="20">
        <f t="shared" si="22"/>
        <v>45994</v>
      </c>
      <c r="E78" s="20">
        <f t="shared" si="22"/>
        <v>45995</v>
      </c>
      <c r="F78" s="20">
        <f t="shared" si="22"/>
        <v>45996</v>
      </c>
      <c r="G78" s="30">
        <f t="shared" si="22"/>
        <v>45997</v>
      </c>
      <c r="H78" s="34">
        <f t="shared" si="22"/>
        <v>45998</v>
      </c>
      <c r="I78" s="38">
        <v>23</v>
      </c>
      <c r="J78" s="40"/>
      <c r="K78" s="40"/>
      <c r="L78" s="40"/>
      <c r="M78" s="40"/>
      <c r="N78" s="40"/>
      <c r="O78" s="26"/>
    </row>
    <row r="79" spans="1:15" s="7" customFormat="1" ht="14.4" customHeight="1">
      <c r="A79" s="14" t="s">
        <v>3</v>
      </c>
      <c r="B79" s="21"/>
      <c r="C79" s="21"/>
      <c r="D79" s="21"/>
      <c r="E79" s="21"/>
      <c r="F79" s="21"/>
      <c r="G79" s="31"/>
      <c r="H79" s="35"/>
      <c r="I79" s="39">
        <f>J79+K79</f>
        <v>0</v>
      </c>
      <c r="J79" s="41">
        <f>COUNTIFS(B79:H79,"○")+COUNTIFS(B79:H79,"◇")</f>
        <v>0</v>
      </c>
      <c r="K79" s="41">
        <f>COUNTIFS(B79:H79,"▲")</f>
        <v>0</v>
      </c>
      <c r="L79" s="44" t="str">
        <f>IF(I79=0,"－",K79/I79)</f>
        <v>－</v>
      </c>
      <c r="M79" s="46" t="str">
        <f>IF(L79&gt;=0.285,"○","×")</f>
        <v>○</v>
      </c>
      <c r="N79" s="49"/>
      <c r="O79" s="26"/>
    </row>
    <row r="80" spans="1:15" s="7" customFormat="1" ht="14.4" customHeight="1">
      <c r="A80" s="14" t="s">
        <v>10</v>
      </c>
      <c r="B80" s="21"/>
      <c r="C80" s="21"/>
      <c r="D80" s="21"/>
      <c r="E80" s="21"/>
      <c r="F80" s="21"/>
      <c r="G80" s="31"/>
      <c r="H80" s="35"/>
      <c r="I80" s="39">
        <f>J80+K80</f>
        <v>0</v>
      </c>
      <c r="J80" s="41">
        <f>COUNTIFS(B80:H80,"○")+COUNTIFS(B80:H80,"◇")</f>
        <v>0</v>
      </c>
      <c r="K80" s="41">
        <f>COUNTIFS(B80:H80,"▲")</f>
        <v>0</v>
      </c>
      <c r="L80" s="44" t="str">
        <f>IF(I80=0,"－",K80/I80)</f>
        <v>－</v>
      </c>
      <c r="M80" s="47" t="str">
        <f>IF(COUNTIF(B80:K80,"◇"),"-",(IF(L80&gt;=0.285,"○","×")))</f>
        <v>○</v>
      </c>
      <c r="N80" s="50"/>
      <c r="O80" s="26"/>
    </row>
    <row r="81" spans="1:15" s="7" customFormat="1" ht="14.4" customHeight="1">
      <c r="A81" s="14" t="s">
        <v>6</v>
      </c>
      <c r="B81" s="20">
        <f>H78+1</f>
        <v>45999</v>
      </c>
      <c r="C81" s="20">
        <f t="shared" ref="C81:H81" si="23">B81+1</f>
        <v>46000</v>
      </c>
      <c r="D81" s="20">
        <f t="shared" si="23"/>
        <v>46001</v>
      </c>
      <c r="E81" s="20">
        <f t="shared" si="23"/>
        <v>46002</v>
      </c>
      <c r="F81" s="20">
        <f t="shared" si="23"/>
        <v>46003</v>
      </c>
      <c r="G81" s="30">
        <f t="shared" si="23"/>
        <v>46004</v>
      </c>
      <c r="H81" s="34">
        <f t="shared" si="23"/>
        <v>46005</v>
      </c>
      <c r="I81" s="38">
        <v>24</v>
      </c>
      <c r="J81" s="40"/>
      <c r="K81" s="40"/>
      <c r="L81" s="40"/>
      <c r="M81" s="40"/>
      <c r="N81" s="40"/>
      <c r="O81" s="26"/>
    </row>
    <row r="82" spans="1:15" s="7" customFormat="1" ht="14.4" customHeight="1">
      <c r="A82" s="14" t="s">
        <v>3</v>
      </c>
      <c r="B82" s="21"/>
      <c r="C82" s="21"/>
      <c r="D82" s="21"/>
      <c r="E82" s="21"/>
      <c r="F82" s="21"/>
      <c r="G82" s="31"/>
      <c r="H82" s="35"/>
      <c r="I82" s="39">
        <f>J82+K82</f>
        <v>0</v>
      </c>
      <c r="J82" s="41">
        <f>COUNTIFS(B82:H82,"○")+COUNTIFS(B82:H82,"◇")</f>
        <v>0</v>
      </c>
      <c r="K82" s="41">
        <f>COUNTIFS(B82:H82,"▲")</f>
        <v>0</v>
      </c>
      <c r="L82" s="44" t="str">
        <f>IF(I82=0,"－",K82/I82)</f>
        <v>－</v>
      </c>
      <c r="M82" s="46" t="str">
        <f>IF(L82&gt;=0.285,"○","×")</f>
        <v>○</v>
      </c>
      <c r="N82" s="49"/>
      <c r="O82" s="26"/>
    </row>
    <row r="83" spans="1:15" s="7" customFormat="1" ht="14.4" customHeight="1">
      <c r="A83" s="14" t="s">
        <v>10</v>
      </c>
      <c r="B83" s="21"/>
      <c r="C83" s="21"/>
      <c r="D83" s="21"/>
      <c r="E83" s="21"/>
      <c r="F83" s="21"/>
      <c r="G83" s="31"/>
      <c r="H83" s="35"/>
      <c r="I83" s="39">
        <f>J83+K83</f>
        <v>0</v>
      </c>
      <c r="J83" s="41">
        <f>COUNTIFS(B83:H83,"○")+COUNTIFS(B83:H83,"◇")</f>
        <v>0</v>
      </c>
      <c r="K83" s="41">
        <f>COUNTIFS(B83:H83,"▲")</f>
        <v>0</v>
      </c>
      <c r="L83" s="44" t="str">
        <f>IF(I83=0,"－",K83/I83)</f>
        <v>－</v>
      </c>
      <c r="M83" s="47" t="str">
        <f>IF(COUNTIF(B83:K83,"◇"),"-",(IF(L83&gt;=0.285,"○","×")))</f>
        <v>○</v>
      </c>
      <c r="N83" s="50"/>
      <c r="O83" s="26"/>
    </row>
    <row r="84" spans="1:15" s="7" customFormat="1" ht="14.4" customHeight="1">
      <c r="A84" s="14" t="s">
        <v>6</v>
      </c>
      <c r="B84" s="20">
        <f>H81+1</f>
        <v>46006</v>
      </c>
      <c r="C84" s="20">
        <f t="shared" ref="C84:H84" si="24">B84+1</f>
        <v>46007</v>
      </c>
      <c r="D84" s="20">
        <f t="shared" si="24"/>
        <v>46008</v>
      </c>
      <c r="E84" s="20">
        <f t="shared" si="24"/>
        <v>46009</v>
      </c>
      <c r="F84" s="20">
        <f t="shared" si="24"/>
        <v>46010</v>
      </c>
      <c r="G84" s="30">
        <f t="shared" si="24"/>
        <v>46011</v>
      </c>
      <c r="H84" s="34">
        <f t="shared" si="24"/>
        <v>46012</v>
      </c>
      <c r="I84" s="38">
        <v>25</v>
      </c>
      <c r="J84" s="40"/>
      <c r="K84" s="40"/>
      <c r="L84" s="40"/>
      <c r="M84" s="40"/>
      <c r="N84" s="40"/>
      <c r="O84" s="26"/>
    </row>
    <row r="85" spans="1:15" s="7" customFormat="1" ht="14.4" customHeight="1">
      <c r="A85" s="14" t="s">
        <v>3</v>
      </c>
      <c r="B85" s="21"/>
      <c r="C85" s="21"/>
      <c r="D85" s="21"/>
      <c r="E85" s="21"/>
      <c r="F85" s="21"/>
      <c r="G85" s="31"/>
      <c r="H85" s="35"/>
      <c r="I85" s="39">
        <f>J85+K85</f>
        <v>0</v>
      </c>
      <c r="J85" s="41">
        <f>COUNTIFS(B85:H85,"○")+COUNTIFS(B85:H85,"◇")</f>
        <v>0</v>
      </c>
      <c r="K85" s="41">
        <f>COUNTIFS(B85:H85,"▲")</f>
        <v>0</v>
      </c>
      <c r="L85" s="44" t="str">
        <f>IF(I85=0,"－",K85/I85)</f>
        <v>－</v>
      </c>
      <c r="M85" s="46" t="str">
        <f>IF(L85&gt;=0.285,"○","×")</f>
        <v>○</v>
      </c>
      <c r="N85" s="49"/>
      <c r="O85" s="26"/>
    </row>
    <row r="86" spans="1:15" s="7" customFormat="1" ht="14.4" customHeight="1">
      <c r="A86" s="14" t="s">
        <v>10</v>
      </c>
      <c r="B86" s="21"/>
      <c r="C86" s="21"/>
      <c r="D86" s="21"/>
      <c r="E86" s="21"/>
      <c r="F86" s="21"/>
      <c r="G86" s="31"/>
      <c r="H86" s="35"/>
      <c r="I86" s="39">
        <f>J86+K86</f>
        <v>0</v>
      </c>
      <c r="J86" s="41">
        <f>COUNTIFS(B86:H86,"○")+COUNTIFS(B86:H86,"◇")</f>
        <v>0</v>
      </c>
      <c r="K86" s="41">
        <f>COUNTIFS(B86:H86,"▲")</f>
        <v>0</v>
      </c>
      <c r="L86" s="44" t="str">
        <f>IF(I86=0,"－",K86/I86)</f>
        <v>－</v>
      </c>
      <c r="M86" s="47" t="str">
        <f>IF(COUNTIF(B86:K86,"◇"),"-",(IF(L86&gt;=0.285,"○","×")))</f>
        <v>○</v>
      </c>
      <c r="N86" s="50"/>
      <c r="O86" s="26"/>
    </row>
    <row r="87" spans="1:15" s="7" customFormat="1" ht="14.4" customHeight="1">
      <c r="A87" s="14" t="s">
        <v>6</v>
      </c>
      <c r="B87" s="20">
        <f>H84+1</f>
        <v>46013</v>
      </c>
      <c r="C87" s="20">
        <f t="shared" ref="C87:H87" si="25">B87+1</f>
        <v>46014</v>
      </c>
      <c r="D87" s="20">
        <f t="shared" si="25"/>
        <v>46015</v>
      </c>
      <c r="E87" s="20">
        <f t="shared" si="25"/>
        <v>46016</v>
      </c>
      <c r="F87" s="20">
        <f t="shared" si="25"/>
        <v>46017</v>
      </c>
      <c r="G87" s="30">
        <f t="shared" si="25"/>
        <v>46018</v>
      </c>
      <c r="H87" s="34">
        <f t="shared" si="25"/>
        <v>46019</v>
      </c>
      <c r="I87" s="38">
        <v>26</v>
      </c>
      <c r="J87" s="40"/>
      <c r="K87" s="40"/>
      <c r="L87" s="40"/>
      <c r="M87" s="40"/>
      <c r="N87" s="40"/>
      <c r="O87" s="26"/>
    </row>
    <row r="88" spans="1:15" s="7" customFormat="1" ht="14.4" customHeight="1">
      <c r="A88" s="14" t="s">
        <v>3</v>
      </c>
      <c r="B88" s="21"/>
      <c r="C88" s="21"/>
      <c r="D88" s="21"/>
      <c r="E88" s="21"/>
      <c r="F88" s="21"/>
      <c r="G88" s="31"/>
      <c r="H88" s="35"/>
      <c r="I88" s="39">
        <f>J88+K88</f>
        <v>0</v>
      </c>
      <c r="J88" s="41">
        <f>COUNTIFS(B88:H88,"○")+COUNTIFS(B88:H88,"◇")</f>
        <v>0</v>
      </c>
      <c r="K88" s="41">
        <f>COUNTIFS(B88:H88,"▲")</f>
        <v>0</v>
      </c>
      <c r="L88" s="44" t="str">
        <f>IF(I88=0,"－",K88/I88)</f>
        <v>－</v>
      </c>
      <c r="M88" s="46" t="str">
        <f>IF(L88&gt;=0.285,"○","×")</f>
        <v>○</v>
      </c>
      <c r="N88" s="49"/>
      <c r="O88" s="26"/>
    </row>
    <row r="89" spans="1:15" s="7" customFormat="1" ht="14.4" customHeight="1">
      <c r="A89" s="14" t="s">
        <v>10</v>
      </c>
      <c r="B89" s="21"/>
      <c r="C89" s="21"/>
      <c r="D89" s="21"/>
      <c r="E89" s="21"/>
      <c r="F89" s="21"/>
      <c r="G89" s="31"/>
      <c r="H89" s="35"/>
      <c r="I89" s="39">
        <f>J89+K89</f>
        <v>0</v>
      </c>
      <c r="J89" s="41">
        <f>COUNTIFS(B89:H89,"○")+COUNTIFS(B89:H89,"◇")</f>
        <v>0</v>
      </c>
      <c r="K89" s="41">
        <f>COUNTIFS(B89:H89,"▲")</f>
        <v>0</v>
      </c>
      <c r="L89" s="44" t="str">
        <f>IF(I89=0,"－",K89/I89)</f>
        <v>－</v>
      </c>
      <c r="M89" s="47" t="str">
        <f>IF(COUNTIF(B89:K89,"◇"),"-",(IF(L89&gt;=0.285,"○","×")))</f>
        <v>○</v>
      </c>
      <c r="N89" s="50"/>
      <c r="O89" s="26"/>
    </row>
    <row r="90" spans="1:15" s="7" customFormat="1" ht="14.4" customHeight="1">
      <c r="A90" s="14" t="s">
        <v>6</v>
      </c>
      <c r="B90" s="20">
        <f>H87+1</f>
        <v>46020</v>
      </c>
      <c r="C90" s="20">
        <f t="shared" ref="C90:H90" si="26">B90+1</f>
        <v>46021</v>
      </c>
      <c r="D90" s="20">
        <f t="shared" si="26"/>
        <v>46022</v>
      </c>
      <c r="E90" s="20">
        <f t="shared" si="26"/>
        <v>46023</v>
      </c>
      <c r="F90" s="20">
        <f t="shared" si="26"/>
        <v>46024</v>
      </c>
      <c r="G90" s="30">
        <f t="shared" si="26"/>
        <v>46025</v>
      </c>
      <c r="H90" s="34">
        <f t="shared" si="26"/>
        <v>46026</v>
      </c>
      <c r="I90" s="38">
        <v>27</v>
      </c>
      <c r="J90" s="40"/>
      <c r="K90" s="40"/>
      <c r="L90" s="40"/>
      <c r="M90" s="40"/>
      <c r="N90" s="40"/>
      <c r="O90" s="26"/>
    </row>
    <row r="91" spans="1:15" s="7" customFormat="1" ht="14.4" customHeight="1">
      <c r="A91" s="14" t="s">
        <v>3</v>
      </c>
      <c r="B91" s="21"/>
      <c r="C91" s="21"/>
      <c r="D91" s="21"/>
      <c r="E91" s="21"/>
      <c r="F91" s="21"/>
      <c r="G91" s="31"/>
      <c r="H91" s="35"/>
      <c r="I91" s="39">
        <f>J91+K91</f>
        <v>0</v>
      </c>
      <c r="J91" s="41">
        <f>COUNTIFS(B91:H91,"○")+COUNTIFS(B91:H91,"◇")</f>
        <v>0</v>
      </c>
      <c r="K91" s="41">
        <f>COUNTIFS(B91:H91,"▲")</f>
        <v>0</v>
      </c>
      <c r="L91" s="44" t="str">
        <f>IF(I91=0,"－",K91/I91)</f>
        <v>－</v>
      </c>
      <c r="M91" s="46" t="str">
        <f>IF(L91&gt;=0.285,"○","×")</f>
        <v>○</v>
      </c>
      <c r="N91" s="49"/>
      <c r="O91" s="26"/>
    </row>
    <row r="92" spans="1:15" s="7" customFormat="1" ht="14.4" customHeight="1">
      <c r="A92" s="14" t="s">
        <v>10</v>
      </c>
      <c r="B92" s="21"/>
      <c r="C92" s="21"/>
      <c r="D92" s="21"/>
      <c r="E92" s="21"/>
      <c r="F92" s="21"/>
      <c r="G92" s="31"/>
      <c r="H92" s="35"/>
      <c r="I92" s="39">
        <f>J92+K92</f>
        <v>0</v>
      </c>
      <c r="J92" s="41">
        <f>COUNTIFS(B92:H92,"○")+COUNTIFS(B92:H92,"◇")</f>
        <v>0</v>
      </c>
      <c r="K92" s="41">
        <f>COUNTIFS(B92:H92,"▲")</f>
        <v>0</v>
      </c>
      <c r="L92" s="44" t="str">
        <f>IF(I92=0,"－",K92/I92)</f>
        <v>－</v>
      </c>
      <c r="M92" s="47" t="str">
        <f>IF(COUNTIF(B92:K92,"◇"),"-",(IF(L92&gt;=0.285,"○","×")))</f>
        <v>○</v>
      </c>
      <c r="N92" s="50"/>
      <c r="O92" s="26"/>
    </row>
    <row r="93" spans="1:15" s="7" customFormat="1" ht="14.4" customHeight="1">
      <c r="A93" s="14" t="s">
        <v>6</v>
      </c>
      <c r="B93" s="20">
        <f>H90+1</f>
        <v>46027</v>
      </c>
      <c r="C93" s="20">
        <f t="shared" ref="C93:H93" si="27">B93+1</f>
        <v>46028</v>
      </c>
      <c r="D93" s="20">
        <f t="shared" si="27"/>
        <v>46029</v>
      </c>
      <c r="E93" s="20">
        <f t="shared" si="27"/>
        <v>46030</v>
      </c>
      <c r="F93" s="20">
        <f t="shared" si="27"/>
        <v>46031</v>
      </c>
      <c r="G93" s="30">
        <f t="shared" si="27"/>
        <v>46032</v>
      </c>
      <c r="H93" s="34">
        <f t="shared" si="27"/>
        <v>46033</v>
      </c>
      <c r="I93" s="38">
        <v>28</v>
      </c>
      <c r="J93" s="40"/>
      <c r="K93" s="40"/>
      <c r="L93" s="40"/>
      <c r="M93" s="40"/>
      <c r="N93" s="40"/>
      <c r="O93" s="26"/>
    </row>
    <row r="94" spans="1:15" s="7" customFormat="1" ht="14.4" customHeight="1">
      <c r="A94" s="14" t="s">
        <v>3</v>
      </c>
      <c r="B94" s="21"/>
      <c r="C94" s="21"/>
      <c r="D94" s="21"/>
      <c r="E94" s="21"/>
      <c r="F94" s="21"/>
      <c r="G94" s="31"/>
      <c r="H94" s="35"/>
      <c r="I94" s="39">
        <f>J94+K94</f>
        <v>0</v>
      </c>
      <c r="J94" s="41">
        <f>COUNTIFS(B94:H94,"○")+COUNTIFS(B94:H94,"◇")</f>
        <v>0</v>
      </c>
      <c r="K94" s="41">
        <f>COUNTIFS(B94:H94,"▲")</f>
        <v>0</v>
      </c>
      <c r="L94" s="44" t="str">
        <f>IF(I94=0,"－",K94/I94)</f>
        <v>－</v>
      </c>
      <c r="M94" s="46" t="str">
        <f>IF(L94&gt;=0.285,"○","×")</f>
        <v>○</v>
      </c>
      <c r="N94" s="49"/>
      <c r="O94" s="26"/>
    </row>
    <row r="95" spans="1:15" s="7" customFormat="1" ht="14.4" customHeight="1">
      <c r="A95" s="14" t="s">
        <v>10</v>
      </c>
      <c r="B95" s="21"/>
      <c r="C95" s="21"/>
      <c r="D95" s="21"/>
      <c r="E95" s="21"/>
      <c r="F95" s="21"/>
      <c r="G95" s="31"/>
      <c r="H95" s="35"/>
      <c r="I95" s="39">
        <f>J95+K95</f>
        <v>0</v>
      </c>
      <c r="J95" s="41">
        <f>COUNTIFS(B95:H95,"○")+COUNTIFS(B95:H95,"◇")</f>
        <v>0</v>
      </c>
      <c r="K95" s="41">
        <f>COUNTIFS(B95:H95,"▲")</f>
        <v>0</v>
      </c>
      <c r="L95" s="44" t="str">
        <f>IF(I95=0,"－",K95/I95)</f>
        <v>－</v>
      </c>
      <c r="M95" s="47" t="str">
        <f>IF(COUNTIF(B95:K95,"◇"),"-",(IF(L95&gt;=0.285,"○","×")))</f>
        <v>○</v>
      </c>
      <c r="N95" s="50"/>
      <c r="O95" s="26"/>
    </row>
    <row r="96" spans="1:15" s="7" customFormat="1" ht="14.4" customHeight="1">
      <c r="A96" s="14" t="s">
        <v>6</v>
      </c>
      <c r="B96" s="20">
        <f>H93+1</f>
        <v>46034</v>
      </c>
      <c r="C96" s="20">
        <f t="shared" ref="C96:H96" si="28">B96+1</f>
        <v>46035</v>
      </c>
      <c r="D96" s="20">
        <f t="shared" si="28"/>
        <v>46036</v>
      </c>
      <c r="E96" s="20">
        <f t="shared" si="28"/>
        <v>46037</v>
      </c>
      <c r="F96" s="20">
        <f t="shared" si="28"/>
        <v>46038</v>
      </c>
      <c r="G96" s="30">
        <f t="shared" si="28"/>
        <v>46039</v>
      </c>
      <c r="H96" s="34">
        <f t="shared" si="28"/>
        <v>46040</v>
      </c>
      <c r="I96" s="38">
        <v>29</v>
      </c>
      <c r="J96" s="40"/>
      <c r="K96" s="40"/>
      <c r="L96" s="40"/>
      <c r="M96" s="40"/>
      <c r="N96" s="40"/>
      <c r="O96" s="26"/>
    </row>
    <row r="97" spans="1:15" s="7" customFormat="1" ht="14.4" customHeight="1">
      <c r="A97" s="14" t="s">
        <v>3</v>
      </c>
      <c r="B97" s="21"/>
      <c r="C97" s="21"/>
      <c r="D97" s="21"/>
      <c r="E97" s="21"/>
      <c r="F97" s="21"/>
      <c r="G97" s="31"/>
      <c r="H97" s="35"/>
      <c r="I97" s="39">
        <f>J97+K97</f>
        <v>0</v>
      </c>
      <c r="J97" s="41">
        <f>COUNTIFS(B97:H97,"○")+COUNTIFS(B97:H97,"◇")</f>
        <v>0</v>
      </c>
      <c r="K97" s="41">
        <f>COUNTIFS(B97:H97,"▲")</f>
        <v>0</v>
      </c>
      <c r="L97" s="44" t="str">
        <f>IF(I97=0,"－",K97/I97)</f>
        <v>－</v>
      </c>
      <c r="M97" s="46" t="str">
        <f>IF(L97&gt;=0.285,"○","×")</f>
        <v>○</v>
      </c>
      <c r="N97" s="49"/>
      <c r="O97" s="26"/>
    </row>
    <row r="98" spans="1:15" s="7" customFormat="1" ht="14.4" customHeight="1">
      <c r="A98" s="14" t="s">
        <v>10</v>
      </c>
      <c r="B98" s="21"/>
      <c r="C98" s="21"/>
      <c r="D98" s="21"/>
      <c r="E98" s="21"/>
      <c r="F98" s="21"/>
      <c r="G98" s="31"/>
      <c r="H98" s="35"/>
      <c r="I98" s="39">
        <f>J98+K98</f>
        <v>0</v>
      </c>
      <c r="J98" s="41">
        <f>COUNTIFS(B98:H98,"○")+COUNTIFS(B98:H98,"◇")</f>
        <v>0</v>
      </c>
      <c r="K98" s="41">
        <f>COUNTIFS(B98:H98,"▲")</f>
        <v>0</v>
      </c>
      <c r="L98" s="44" t="str">
        <f>IF(I98=0,"－",K98/I98)</f>
        <v>－</v>
      </c>
      <c r="M98" s="47" t="str">
        <f>IF(COUNTIF(B98:K98,"◇"),"-",(IF(L98&gt;=0.285,"○","×")))</f>
        <v>○</v>
      </c>
      <c r="N98" s="50"/>
      <c r="O98" s="26"/>
    </row>
    <row r="99" spans="1:15" s="7" customFormat="1" ht="14.4" customHeight="1">
      <c r="A99" s="14" t="s">
        <v>6</v>
      </c>
      <c r="B99" s="20">
        <f>H96+1</f>
        <v>46041</v>
      </c>
      <c r="C99" s="20">
        <f t="shared" ref="C99:H99" si="29">B99+1</f>
        <v>46042</v>
      </c>
      <c r="D99" s="20">
        <f t="shared" si="29"/>
        <v>46043</v>
      </c>
      <c r="E99" s="20">
        <f t="shared" si="29"/>
        <v>46044</v>
      </c>
      <c r="F99" s="20">
        <f t="shared" si="29"/>
        <v>46045</v>
      </c>
      <c r="G99" s="30">
        <f t="shared" si="29"/>
        <v>46046</v>
      </c>
      <c r="H99" s="34">
        <f t="shared" si="29"/>
        <v>46047</v>
      </c>
      <c r="I99" s="38">
        <v>30</v>
      </c>
      <c r="J99" s="40"/>
      <c r="K99" s="40"/>
      <c r="L99" s="40"/>
      <c r="M99" s="40"/>
      <c r="N99" s="40"/>
      <c r="O99" s="26"/>
    </row>
    <row r="100" spans="1:15" s="7" customFormat="1" ht="14.4" customHeight="1">
      <c r="A100" s="14" t="s">
        <v>3</v>
      </c>
      <c r="B100" s="21"/>
      <c r="C100" s="21"/>
      <c r="D100" s="21"/>
      <c r="E100" s="21"/>
      <c r="F100" s="21"/>
      <c r="G100" s="31"/>
      <c r="H100" s="35"/>
      <c r="I100" s="39">
        <f>J100+K100</f>
        <v>0</v>
      </c>
      <c r="J100" s="41">
        <f>COUNTIFS(B100:H100,"○")+COUNTIFS(B100:H100,"◇")</f>
        <v>0</v>
      </c>
      <c r="K100" s="41">
        <f>COUNTIFS(B100:H100,"▲")</f>
        <v>0</v>
      </c>
      <c r="L100" s="44" t="str">
        <f>IF(I100=0,"－",K100/I100)</f>
        <v>－</v>
      </c>
      <c r="M100" s="46" t="str">
        <f>IF(L100&gt;=0.285,"○","×")</f>
        <v>○</v>
      </c>
      <c r="N100" s="49"/>
      <c r="O100" s="26"/>
    </row>
    <row r="101" spans="1:15" s="7" customFormat="1" ht="14.4" customHeight="1">
      <c r="A101" s="14" t="s">
        <v>10</v>
      </c>
      <c r="B101" s="21"/>
      <c r="C101" s="21"/>
      <c r="D101" s="21"/>
      <c r="E101" s="21"/>
      <c r="F101" s="21"/>
      <c r="G101" s="31"/>
      <c r="H101" s="35"/>
      <c r="I101" s="39">
        <f>J101+K101</f>
        <v>0</v>
      </c>
      <c r="J101" s="41">
        <f>COUNTIFS(B101:H101,"○")+COUNTIFS(B101:H101,"◇")</f>
        <v>0</v>
      </c>
      <c r="K101" s="41">
        <f>COUNTIFS(B101:H101,"▲")</f>
        <v>0</v>
      </c>
      <c r="L101" s="44" t="str">
        <f>IF(I101=0,"－",K101/I101)</f>
        <v>－</v>
      </c>
      <c r="M101" s="47" t="str">
        <f>IF(COUNTIF(B101:K101,"◇"),"-",(IF(L101&gt;=0.285,"○","×")))</f>
        <v>○</v>
      </c>
      <c r="N101" s="50"/>
      <c r="O101" s="26"/>
    </row>
    <row r="102" spans="1:15" s="7" customFormat="1" ht="14.4" customHeight="1">
      <c r="A102" s="14" t="s">
        <v>6</v>
      </c>
      <c r="B102" s="20">
        <f>H99+1</f>
        <v>46048</v>
      </c>
      <c r="C102" s="20">
        <f t="shared" ref="C102:H102" si="30">B102+1</f>
        <v>46049</v>
      </c>
      <c r="D102" s="20">
        <f t="shared" si="30"/>
        <v>46050</v>
      </c>
      <c r="E102" s="20">
        <f t="shared" si="30"/>
        <v>46051</v>
      </c>
      <c r="F102" s="20">
        <f t="shared" si="30"/>
        <v>46052</v>
      </c>
      <c r="G102" s="30">
        <f t="shared" si="30"/>
        <v>46053</v>
      </c>
      <c r="H102" s="34">
        <f t="shared" si="30"/>
        <v>46054</v>
      </c>
      <c r="I102" s="38">
        <v>31</v>
      </c>
      <c r="J102" s="40"/>
      <c r="K102" s="40"/>
      <c r="L102" s="40"/>
      <c r="M102" s="40"/>
      <c r="N102" s="40"/>
      <c r="O102" s="26"/>
    </row>
    <row r="103" spans="1:15" s="7" customFormat="1" ht="14.4" customHeight="1">
      <c r="A103" s="14" t="s">
        <v>3</v>
      </c>
      <c r="B103" s="21"/>
      <c r="C103" s="21"/>
      <c r="D103" s="21"/>
      <c r="E103" s="21"/>
      <c r="F103" s="21"/>
      <c r="G103" s="31"/>
      <c r="H103" s="35"/>
      <c r="I103" s="39">
        <f>J103+K103</f>
        <v>0</v>
      </c>
      <c r="J103" s="41">
        <f>COUNTIFS(B103:H103,"○")+COUNTIFS(B103:H103,"◇")</f>
        <v>0</v>
      </c>
      <c r="K103" s="41">
        <f>COUNTIFS(B103:H103,"▲")</f>
        <v>0</v>
      </c>
      <c r="L103" s="44" t="str">
        <f>IF(I103=0,"－",K103/I103)</f>
        <v>－</v>
      </c>
      <c r="M103" s="46" t="str">
        <f>IF(L103&gt;=0.285,"○","×")</f>
        <v>○</v>
      </c>
      <c r="N103" s="49"/>
      <c r="O103" s="26"/>
    </row>
    <row r="104" spans="1:15" s="7" customFormat="1" ht="14.4" customHeight="1">
      <c r="A104" s="14" t="s">
        <v>10</v>
      </c>
      <c r="B104" s="21"/>
      <c r="C104" s="21"/>
      <c r="D104" s="21"/>
      <c r="E104" s="21"/>
      <c r="F104" s="21"/>
      <c r="G104" s="31"/>
      <c r="H104" s="35"/>
      <c r="I104" s="39">
        <f>J104+K104</f>
        <v>0</v>
      </c>
      <c r="J104" s="41">
        <f>COUNTIFS(B104:H104,"○")+COUNTIFS(B104:H104,"◇")</f>
        <v>0</v>
      </c>
      <c r="K104" s="41">
        <f>COUNTIFS(B104:H104,"▲")</f>
        <v>0</v>
      </c>
      <c r="L104" s="44" t="str">
        <f>IF(I104=0,"－",K104/I104)</f>
        <v>－</v>
      </c>
      <c r="M104" s="47" t="str">
        <f>IF(COUNTIF(B104:K104,"◇"),"-",(IF(L104&gt;=0.285,"○","×")))</f>
        <v>○</v>
      </c>
      <c r="N104" s="50"/>
      <c r="O104" s="26"/>
    </row>
    <row r="105" spans="1:15" s="7" customFormat="1" ht="14.4" customHeight="1">
      <c r="A105" s="14" t="s">
        <v>6</v>
      </c>
      <c r="B105" s="20">
        <f>H102+1</f>
        <v>46055</v>
      </c>
      <c r="C105" s="20">
        <f t="shared" ref="C105:H105" si="31">B105+1</f>
        <v>46056</v>
      </c>
      <c r="D105" s="20">
        <f t="shared" si="31"/>
        <v>46057</v>
      </c>
      <c r="E105" s="20">
        <f t="shared" si="31"/>
        <v>46058</v>
      </c>
      <c r="F105" s="20">
        <f t="shared" si="31"/>
        <v>46059</v>
      </c>
      <c r="G105" s="30">
        <f t="shared" si="31"/>
        <v>46060</v>
      </c>
      <c r="H105" s="34">
        <f t="shared" si="31"/>
        <v>46061</v>
      </c>
      <c r="I105" s="38">
        <v>32</v>
      </c>
      <c r="J105" s="40"/>
      <c r="K105" s="40"/>
      <c r="L105" s="40"/>
      <c r="M105" s="40"/>
      <c r="N105" s="40"/>
      <c r="O105" s="26"/>
    </row>
    <row r="106" spans="1:15" s="7" customFormat="1" ht="14.4" customHeight="1">
      <c r="A106" s="14" t="s">
        <v>3</v>
      </c>
      <c r="B106" s="21"/>
      <c r="C106" s="21"/>
      <c r="D106" s="21"/>
      <c r="E106" s="21"/>
      <c r="F106" s="21"/>
      <c r="G106" s="31"/>
      <c r="H106" s="35"/>
      <c r="I106" s="39">
        <f>J106+K106</f>
        <v>0</v>
      </c>
      <c r="J106" s="41">
        <f>COUNTIFS(B106:H106,"○")+COUNTIFS(B106:H106,"◇")</f>
        <v>0</v>
      </c>
      <c r="K106" s="41">
        <f>COUNTIFS(B106:H106,"▲")</f>
        <v>0</v>
      </c>
      <c r="L106" s="44" t="str">
        <f>IF(I106=0,"－",K106/I106)</f>
        <v>－</v>
      </c>
      <c r="M106" s="46" t="str">
        <f>IF(L106&gt;=0.285,"○","×")</f>
        <v>○</v>
      </c>
      <c r="N106" s="49"/>
      <c r="O106" s="26"/>
    </row>
    <row r="107" spans="1:15" s="7" customFormat="1" ht="14.4" customHeight="1">
      <c r="A107" s="14" t="s">
        <v>10</v>
      </c>
      <c r="B107" s="21"/>
      <c r="C107" s="21"/>
      <c r="D107" s="21"/>
      <c r="E107" s="21"/>
      <c r="F107" s="21"/>
      <c r="G107" s="31"/>
      <c r="H107" s="35"/>
      <c r="I107" s="39">
        <f>J107+K107</f>
        <v>0</v>
      </c>
      <c r="J107" s="41">
        <f>COUNTIFS(B107:H107,"○")+COUNTIFS(B107:H107,"◇")</f>
        <v>0</v>
      </c>
      <c r="K107" s="41">
        <f>COUNTIFS(B107:H107,"▲")</f>
        <v>0</v>
      </c>
      <c r="L107" s="44" t="str">
        <f>IF(I107=0,"－",K107/I107)</f>
        <v>－</v>
      </c>
      <c r="M107" s="47" t="str">
        <f>IF(COUNTIF(B107:K107,"◇"),"-",(IF(L107&gt;=0.285,"○","×")))</f>
        <v>○</v>
      </c>
      <c r="N107" s="50"/>
      <c r="O107" s="26"/>
    </row>
    <row r="108" spans="1:15" s="7" customFormat="1" ht="14.4" customHeight="1">
      <c r="A108" s="14" t="s">
        <v>6</v>
      </c>
      <c r="B108" s="20">
        <f>H105+1</f>
        <v>46062</v>
      </c>
      <c r="C108" s="20">
        <f t="shared" ref="C108:H108" si="32">B108+1</f>
        <v>46063</v>
      </c>
      <c r="D108" s="20">
        <f t="shared" si="32"/>
        <v>46064</v>
      </c>
      <c r="E108" s="20">
        <f t="shared" si="32"/>
        <v>46065</v>
      </c>
      <c r="F108" s="20">
        <f t="shared" si="32"/>
        <v>46066</v>
      </c>
      <c r="G108" s="30">
        <f t="shared" si="32"/>
        <v>46067</v>
      </c>
      <c r="H108" s="34">
        <f t="shared" si="32"/>
        <v>46068</v>
      </c>
      <c r="I108" s="38">
        <v>33</v>
      </c>
      <c r="J108" s="40"/>
      <c r="K108" s="40"/>
      <c r="L108" s="40"/>
      <c r="M108" s="40"/>
      <c r="N108" s="40"/>
      <c r="O108" s="26"/>
    </row>
    <row r="109" spans="1:15" s="7" customFormat="1" ht="14.4" customHeight="1">
      <c r="A109" s="14" t="s">
        <v>3</v>
      </c>
      <c r="B109" s="21"/>
      <c r="C109" s="21"/>
      <c r="D109" s="21"/>
      <c r="E109" s="21"/>
      <c r="F109" s="21"/>
      <c r="G109" s="31"/>
      <c r="H109" s="35"/>
      <c r="I109" s="39">
        <f>J109+K109</f>
        <v>0</v>
      </c>
      <c r="J109" s="41">
        <f>COUNTIFS(B109:H109,"○")+COUNTIFS(B109:H109,"◇")</f>
        <v>0</v>
      </c>
      <c r="K109" s="41">
        <f>COUNTIFS(B109:H109,"▲")</f>
        <v>0</v>
      </c>
      <c r="L109" s="44" t="str">
        <f>IF(I109=0,"－",K109/I109)</f>
        <v>－</v>
      </c>
      <c r="M109" s="46" t="str">
        <f>IF(L109&gt;=0.285,"○","×")</f>
        <v>○</v>
      </c>
      <c r="N109" s="49"/>
      <c r="O109" s="26"/>
    </row>
    <row r="110" spans="1:15" s="7" customFormat="1" ht="14.4" customHeight="1">
      <c r="A110" s="14" t="s">
        <v>10</v>
      </c>
      <c r="B110" s="21"/>
      <c r="C110" s="21"/>
      <c r="D110" s="21"/>
      <c r="E110" s="21"/>
      <c r="F110" s="21"/>
      <c r="G110" s="31"/>
      <c r="H110" s="35"/>
      <c r="I110" s="39">
        <f>J110+K110</f>
        <v>0</v>
      </c>
      <c r="J110" s="41">
        <f>COUNTIFS(B110:H110,"○")+COUNTIFS(B110:H110,"◇")</f>
        <v>0</v>
      </c>
      <c r="K110" s="41">
        <f>COUNTIFS(B110:H110,"▲")</f>
        <v>0</v>
      </c>
      <c r="L110" s="44" t="str">
        <f>IF(I110=0,"－",K110/I110)</f>
        <v>－</v>
      </c>
      <c r="M110" s="47" t="str">
        <f>IF(COUNTIF(B110:K110,"◇"),"-",(IF(L110&gt;=0.285,"○","×")))</f>
        <v>○</v>
      </c>
      <c r="N110" s="50"/>
      <c r="O110" s="26"/>
    </row>
    <row r="111" spans="1:15" s="7" customFormat="1" ht="14.4" customHeight="1">
      <c r="A111" s="14" t="s">
        <v>6</v>
      </c>
      <c r="B111" s="20">
        <f>H108+1</f>
        <v>46069</v>
      </c>
      <c r="C111" s="20">
        <f t="shared" ref="C111:H111" si="33">B111+1</f>
        <v>46070</v>
      </c>
      <c r="D111" s="20">
        <f t="shared" si="33"/>
        <v>46071</v>
      </c>
      <c r="E111" s="20">
        <f t="shared" si="33"/>
        <v>46072</v>
      </c>
      <c r="F111" s="20">
        <f t="shared" si="33"/>
        <v>46073</v>
      </c>
      <c r="G111" s="30">
        <f t="shared" si="33"/>
        <v>46074</v>
      </c>
      <c r="H111" s="34">
        <f t="shared" si="33"/>
        <v>46075</v>
      </c>
      <c r="I111" s="38">
        <v>34</v>
      </c>
      <c r="J111" s="40"/>
      <c r="K111" s="40"/>
      <c r="L111" s="40"/>
      <c r="M111" s="40"/>
      <c r="N111" s="40"/>
      <c r="O111" s="26"/>
    </row>
    <row r="112" spans="1:15" s="7" customFormat="1" ht="14.4" customHeight="1">
      <c r="A112" s="14" t="s">
        <v>3</v>
      </c>
      <c r="B112" s="21"/>
      <c r="C112" s="21"/>
      <c r="D112" s="21"/>
      <c r="E112" s="21"/>
      <c r="F112" s="21"/>
      <c r="G112" s="31"/>
      <c r="H112" s="35"/>
      <c r="I112" s="39">
        <f>J112+K112</f>
        <v>0</v>
      </c>
      <c r="J112" s="41">
        <f>COUNTIFS(B112:H112,"○")+COUNTIFS(B112:H112,"◇")</f>
        <v>0</v>
      </c>
      <c r="K112" s="41">
        <f>COUNTIFS(B112:H112,"▲")</f>
        <v>0</v>
      </c>
      <c r="L112" s="44" t="str">
        <f>IF(I112=0,"－",K112/I112)</f>
        <v>－</v>
      </c>
      <c r="M112" s="46" t="str">
        <f>IF(L112&gt;=0.285,"○","×")</f>
        <v>○</v>
      </c>
      <c r="N112" s="49"/>
      <c r="O112" s="26"/>
    </row>
    <row r="113" spans="1:15" s="7" customFormat="1" ht="14.4" customHeight="1">
      <c r="A113" s="14" t="s">
        <v>10</v>
      </c>
      <c r="B113" s="21"/>
      <c r="C113" s="21"/>
      <c r="D113" s="21"/>
      <c r="E113" s="21"/>
      <c r="F113" s="21"/>
      <c r="G113" s="31"/>
      <c r="H113" s="35"/>
      <c r="I113" s="39">
        <f>J113+K113</f>
        <v>0</v>
      </c>
      <c r="J113" s="41">
        <f>COUNTIFS(B113:H113,"○")+COUNTIFS(B113:H113,"◇")</f>
        <v>0</v>
      </c>
      <c r="K113" s="41">
        <f>COUNTIFS(B113:H113,"▲")</f>
        <v>0</v>
      </c>
      <c r="L113" s="44" t="str">
        <f>IF(I113=0,"－",K113/I113)</f>
        <v>－</v>
      </c>
      <c r="M113" s="47" t="str">
        <f>IF(COUNTIF(B113:K113,"◇"),"-",(IF(L113&gt;=0.285,"○","×")))</f>
        <v>○</v>
      </c>
      <c r="N113" s="50"/>
      <c r="O113" s="26"/>
    </row>
    <row r="114" spans="1:15" s="7" customFormat="1" ht="14.4" customHeight="1">
      <c r="A114" s="14" t="s">
        <v>6</v>
      </c>
      <c r="B114" s="20">
        <f>H111+1</f>
        <v>46076</v>
      </c>
      <c r="C114" s="20">
        <f t="shared" ref="C114:H114" si="34">B114+1</f>
        <v>46077</v>
      </c>
      <c r="D114" s="20">
        <f t="shared" si="34"/>
        <v>46078</v>
      </c>
      <c r="E114" s="20">
        <f t="shared" si="34"/>
        <v>46079</v>
      </c>
      <c r="F114" s="20">
        <f t="shared" si="34"/>
        <v>46080</v>
      </c>
      <c r="G114" s="30">
        <f t="shared" si="34"/>
        <v>46081</v>
      </c>
      <c r="H114" s="34">
        <f t="shared" si="34"/>
        <v>46082</v>
      </c>
      <c r="I114" s="38">
        <v>35</v>
      </c>
      <c r="J114" s="40"/>
      <c r="K114" s="40"/>
      <c r="L114" s="40"/>
      <c r="M114" s="40"/>
      <c r="N114" s="40"/>
      <c r="O114" s="26"/>
    </row>
    <row r="115" spans="1:15" s="7" customFormat="1" ht="14.4" customHeight="1">
      <c r="A115" s="14" t="s">
        <v>3</v>
      </c>
      <c r="B115" s="21"/>
      <c r="C115" s="21"/>
      <c r="D115" s="21"/>
      <c r="E115" s="21"/>
      <c r="F115" s="21"/>
      <c r="G115" s="31"/>
      <c r="H115" s="35"/>
      <c r="I115" s="39">
        <f>J115+K115</f>
        <v>0</v>
      </c>
      <c r="J115" s="41">
        <f>COUNTIFS(B115:H115,"○")+COUNTIFS(B115:H115,"◇")</f>
        <v>0</v>
      </c>
      <c r="K115" s="41">
        <f>COUNTIFS(B115:H115,"▲")</f>
        <v>0</v>
      </c>
      <c r="L115" s="44" t="str">
        <f>IF(I115=0,"－",K115/I115)</f>
        <v>－</v>
      </c>
      <c r="M115" s="46" t="str">
        <f>IF(L115&gt;=0.285,"○","×")</f>
        <v>○</v>
      </c>
      <c r="N115" s="49"/>
      <c r="O115" s="26"/>
    </row>
    <row r="116" spans="1:15" s="7" customFormat="1" ht="14.4" customHeight="1">
      <c r="A116" s="14" t="s">
        <v>10</v>
      </c>
      <c r="B116" s="21"/>
      <c r="C116" s="21"/>
      <c r="D116" s="21"/>
      <c r="E116" s="21"/>
      <c r="F116" s="21"/>
      <c r="G116" s="31"/>
      <c r="H116" s="35"/>
      <c r="I116" s="39">
        <f>J116+K116</f>
        <v>0</v>
      </c>
      <c r="J116" s="41">
        <f>COUNTIFS(B116:H116,"○")+COUNTIFS(B116:H116,"◇")</f>
        <v>0</v>
      </c>
      <c r="K116" s="41">
        <f>COUNTIFS(B116:H116,"▲")</f>
        <v>0</v>
      </c>
      <c r="L116" s="44" t="str">
        <f>IF(I116=0,"－",K116/I116)</f>
        <v>－</v>
      </c>
      <c r="M116" s="47" t="str">
        <f>IF(COUNTIF(B116:K116,"◇"),"-",(IF(L116&gt;=0.285,"○","×")))</f>
        <v>○</v>
      </c>
      <c r="N116" s="50"/>
      <c r="O116" s="26"/>
    </row>
    <row r="117" spans="1:15" s="7" customFormat="1" ht="14.4" customHeight="1">
      <c r="A117" s="14" t="s">
        <v>6</v>
      </c>
      <c r="B117" s="20">
        <f>H114+1</f>
        <v>46083</v>
      </c>
      <c r="C117" s="20">
        <f t="shared" ref="C117:H117" si="35">B117+1</f>
        <v>46084</v>
      </c>
      <c r="D117" s="20">
        <f t="shared" si="35"/>
        <v>46085</v>
      </c>
      <c r="E117" s="20">
        <f t="shared" si="35"/>
        <v>46086</v>
      </c>
      <c r="F117" s="20">
        <f t="shared" si="35"/>
        <v>46087</v>
      </c>
      <c r="G117" s="30">
        <f t="shared" si="35"/>
        <v>46088</v>
      </c>
      <c r="H117" s="34">
        <f t="shared" si="35"/>
        <v>46089</v>
      </c>
      <c r="I117" s="38">
        <v>36</v>
      </c>
      <c r="J117" s="40"/>
      <c r="K117" s="40"/>
      <c r="L117" s="40"/>
      <c r="M117" s="40"/>
      <c r="N117" s="40"/>
      <c r="O117" s="26"/>
    </row>
    <row r="118" spans="1:15" s="7" customFormat="1" ht="14.4" customHeight="1">
      <c r="A118" s="14" t="s">
        <v>3</v>
      </c>
      <c r="B118" s="21"/>
      <c r="C118" s="21"/>
      <c r="D118" s="21"/>
      <c r="E118" s="21"/>
      <c r="F118" s="21"/>
      <c r="G118" s="31"/>
      <c r="H118" s="35"/>
      <c r="I118" s="39">
        <f>J118+K118</f>
        <v>0</v>
      </c>
      <c r="J118" s="41">
        <f>COUNTIFS(B118:H118,"○")+COUNTIFS(B118:H118,"◇")</f>
        <v>0</v>
      </c>
      <c r="K118" s="41">
        <f>COUNTIFS(B118:H118,"▲")</f>
        <v>0</v>
      </c>
      <c r="L118" s="44" t="str">
        <f>IF(I118=0,"－",K118/I118)</f>
        <v>－</v>
      </c>
      <c r="M118" s="46" t="str">
        <f>IF(L118&gt;=0.285,"○","×")</f>
        <v>○</v>
      </c>
      <c r="N118" s="49"/>
      <c r="O118" s="26"/>
    </row>
    <row r="119" spans="1:15" s="7" customFormat="1" ht="14.4" customHeight="1">
      <c r="A119" s="14" t="s">
        <v>10</v>
      </c>
      <c r="B119" s="21"/>
      <c r="C119" s="21"/>
      <c r="D119" s="21"/>
      <c r="E119" s="21"/>
      <c r="F119" s="21"/>
      <c r="G119" s="31"/>
      <c r="H119" s="35"/>
      <c r="I119" s="39">
        <f>J119+K119</f>
        <v>0</v>
      </c>
      <c r="J119" s="41">
        <f>COUNTIFS(B119:H119,"○")+COUNTIFS(B119:H119,"◇")</f>
        <v>0</v>
      </c>
      <c r="K119" s="41">
        <f>COUNTIFS(B119:H119,"▲")</f>
        <v>0</v>
      </c>
      <c r="L119" s="44" t="str">
        <f>IF(I119=0,"－",K119/I119)</f>
        <v>－</v>
      </c>
      <c r="M119" s="47" t="str">
        <f>IF(COUNTIF(B119:K119,"◇"),"-",(IF(L119&gt;=0.285,"○","×")))</f>
        <v>○</v>
      </c>
      <c r="N119" s="50"/>
      <c r="O119" s="26"/>
    </row>
    <row r="120" spans="1:15" s="7" customFormat="1" ht="14.4" customHeight="1">
      <c r="A120" s="14" t="s">
        <v>6</v>
      </c>
      <c r="B120" s="20">
        <f>H117+1</f>
        <v>46090</v>
      </c>
      <c r="C120" s="20">
        <f t="shared" ref="C120:H120" si="36">B120+1</f>
        <v>46091</v>
      </c>
      <c r="D120" s="20">
        <f t="shared" si="36"/>
        <v>46092</v>
      </c>
      <c r="E120" s="20">
        <f t="shared" si="36"/>
        <v>46093</v>
      </c>
      <c r="F120" s="20">
        <f t="shared" si="36"/>
        <v>46094</v>
      </c>
      <c r="G120" s="30">
        <f t="shared" si="36"/>
        <v>46095</v>
      </c>
      <c r="H120" s="34">
        <f t="shared" si="36"/>
        <v>46096</v>
      </c>
      <c r="I120" s="38">
        <v>37</v>
      </c>
      <c r="J120" s="40"/>
      <c r="K120" s="40"/>
      <c r="L120" s="40"/>
      <c r="M120" s="40"/>
      <c r="N120" s="40"/>
      <c r="O120" s="26"/>
    </row>
    <row r="121" spans="1:15" s="7" customFormat="1" ht="14.4" customHeight="1">
      <c r="A121" s="14" t="s">
        <v>3</v>
      </c>
      <c r="B121" s="21"/>
      <c r="C121" s="21"/>
      <c r="D121" s="21"/>
      <c r="E121" s="21"/>
      <c r="F121" s="21"/>
      <c r="G121" s="31"/>
      <c r="H121" s="35"/>
      <c r="I121" s="39">
        <f>J121+K121</f>
        <v>0</v>
      </c>
      <c r="J121" s="41">
        <f>COUNTIFS(B121:H121,"○")+COUNTIFS(B121:H121,"◇")</f>
        <v>0</v>
      </c>
      <c r="K121" s="41">
        <f>COUNTIFS(B121:H121,"▲")</f>
        <v>0</v>
      </c>
      <c r="L121" s="44" t="str">
        <f>IF(I121=0,"－",K121/I121)</f>
        <v>－</v>
      </c>
      <c r="M121" s="46" t="str">
        <f>IF(L121&gt;=0.285,"○","×")</f>
        <v>○</v>
      </c>
      <c r="N121" s="49"/>
      <c r="O121" s="26"/>
    </row>
    <row r="122" spans="1:15" s="7" customFormat="1" ht="14.4" customHeight="1">
      <c r="A122" s="14" t="s">
        <v>10</v>
      </c>
      <c r="B122" s="21"/>
      <c r="C122" s="21"/>
      <c r="D122" s="21"/>
      <c r="E122" s="21"/>
      <c r="F122" s="21"/>
      <c r="G122" s="31"/>
      <c r="H122" s="35"/>
      <c r="I122" s="39">
        <f>J122+K122</f>
        <v>0</v>
      </c>
      <c r="J122" s="41">
        <f>COUNTIFS(B122:H122,"○")+COUNTIFS(B122:H122,"◇")</f>
        <v>0</v>
      </c>
      <c r="K122" s="41">
        <f>COUNTIFS(B122:H122,"▲")</f>
        <v>0</v>
      </c>
      <c r="L122" s="44" t="str">
        <f>IF(I122=0,"－",K122/I122)</f>
        <v>－</v>
      </c>
      <c r="M122" s="47" t="str">
        <f>IF(COUNTIF(B122:K122,"◇"),"-",(IF(L122&gt;=0.285,"○","×")))</f>
        <v>○</v>
      </c>
      <c r="N122" s="50"/>
      <c r="O122" s="26"/>
    </row>
    <row r="123" spans="1:15" s="7" customFormat="1" ht="14.4" customHeight="1">
      <c r="A123" s="14" t="s">
        <v>6</v>
      </c>
      <c r="B123" s="20">
        <f>H120+1</f>
        <v>46097</v>
      </c>
      <c r="C123" s="20">
        <f t="shared" ref="C123:H123" si="37">B123+1</f>
        <v>46098</v>
      </c>
      <c r="D123" s="20">
        <f t="shared" si="37"/>
        <v>46099</v>
      </c>
      <c r="E123" s="20">
        <f t="shared" si="37"/>
        <v>46100</v>
      </c>
      <c r="F123" s="20">
        <f t="shared" si="37"/>
        <v>46101</v>
      </c>
      <c r="G123" s="30">
        <f t="shared" si="37"/>
        <v>46102</v>
      </c>
      <c r="H123" s="34">
        <f t="shared" si="37"/>
        <v>46103</v>
      </c>
      <c r="I123" s="38">
        <v>38</v>
      </c>
      <c r="J123" s="40"/>
      <c r="K123" s="40"/>
      <c r="L123" s="40"/>
      <c r="M123" s="40"/>
      <c r="N123" s="40"/>
      <c r="O123" s="26"/>
    </row>
    <row r="124" spans="1:15" s="7" customFormat="1" ht="14.4" customHeight="1">
      <c r="A124" s="14" t="s">
        <v>3</v>
      </c>
      <c r="B124" s="21"/>
      <c r="C124" s="21"/>
      <c r="D124" s="21"/>
      <c r="E124" s="21"/>
      <c r="F124" s="21"/>
      <c r="G124" s="31"/>
      <c r="H124" s="35"/>
      <c r="I124" s="39">
        <f>J124+K124</f>
        <v>0</v>
      </c>
      <c r="J124" s="41">
        <f>COUNTIFS(B124:H124,"○")+COUNTIFS(B124:H124,"◇")</f>
        <v>0</v>
      </c>
      <c r="K124" s="41">
        <f>COUNTIFS(B124:H124,"▲")</f>
        <v>0</v>
      </c>
      <c r="L124" s="44" t="str">
        <f>IF(I124=0,"－",K124/I124)</f>
        <v>－</v>
      </c>
      <c r="M124" s="46" t="str">
        <f>IF(L124&gt;=0.285,"○","×")</f>
        <v>○</v>
      </c>
      <c r="N124" s="49"/>
      <c r="O124" s="26"/>
    </row>
    <row r="125" spans="1:15" s="7" customFormat="1" ht="14.4" customHeight="1">
      <c r="A125" s="14" t="s">
        <v>10</v>
      </c>
      <c r="B125" s="21"/>
      <c r="C125" s="21"/>
      <c r="D125" s="21"/>
      <c r="E125" s="21"/>
      <c r="F125" s="21"/>
      <c r="G125" s="31"/>
      <c r="H125" s="35"/>
      <c r="I125" s="39">
        <f>J125+K125</f>
        <v>0</v>
      </c>
      <c r="J125" s="41">
        <f>COUNTIFS(B125:H125,"○")+COUNTIFS(B125:H125,"◇")</f>
        <v>0</v>
      </c>
      <c r="K125" s="41">
        <f>COUNTIFS(B125:H125,"▲")</f>
        <v>0</v>
      </c>
      <c r="L125" s="44" t="str">
        <f>IF(I125=0,"－",K125/I125)</f>
        <v>－</v>
      </c>
      <c r="M125" s="47" t="str">
        <f>IF(COUNTIF(B125:K125,"◇"),"-",(IF(L125&gt;=0.285,"○","×")))</f>
        <v>○</v>
      </c>
      <c r="N125" s="50"/>
      <c r="O125" s="26"/>
    </row>
    <row r="126" spans="1:15" s="7" customFormat="1" ht="14.4" customHeight="1">
      <c r="A126" s="14" t="s">
        <v>6</v>
      </c>
      <c r="B126" s="20">
        <f>H123+1</f>
        <v>46104</v>
      </c>
      <c r="C126" s="20">
        <f t="shared" ref="C126:H126" si="38">B126+1</f>
        <v>46105</v>
      </c>
      <c r="D126" s="20">
        <f t="shared" si="38"/>
        <v>46106</v>
      </c>
      <c r="E126" s="20">
        <f t="shared" si="38"/>
        <v>46107</v>
      </c>
      <c r="F126" s="20">
        <f t="shared" si="38"/>
        <v>46108</v>
      </c>
      <c r="G126" s="30">
        <f t="shared" si="38"/>
        <v>46109</v>
      </c>
      <c r="H126" s="34">
        <f t="shared" si="38"/>
        <v>46110</v>
      </c>
      <c r="I126" s="38">
        <v>39</v>
      </c>
      <c r="J126" s="40"/>
      <c r="K126" s="40"/>
      <c r="L126" s="40"/>
      <c r="M126" s="40"/>
      <c r="N126" s="40"/>
      <c r="O126" s="26"/>
    </row>
    <row r="127" spans="1:15" s="7" customFormat="1" ht="14.4" customHeight="1">
      <c r="A127" s="14" t="s">
        <v>3</v>
      </c>
      <c r="B127" s="21"/>
      <c r="C127" s="21"/>
      <c r="D127" s="21"/>
      <c r="E127" s="21"/>
      <c r="F127" s="21"/>
      <c r="G127" s="31"/>
      <c r="H127" s="35"/>
      <c r="I127" s="39">
        <f>J127+K127</f>
        <v>0</v>
      </c>
      <c r="J127" s="41">
        <f>COUNTIFS(B127:H127,"○")+COUNTIFS(B127:H127,"◇")</f>
        <v>0</v>
      </c>
      <c r="K127" s="41">
        <f>COUNTIFS(B127:H127,"▲")</f>
        <v>0</v>
      </c>
      <c r="L127" s="44" t="str">
        <f>IF(I127=0,"－",K127/I127)</f>
        <v>－</v>
      </c>
      <c r="M127" s="46" t="str">
        <f>IF(L127&gt;=0.285,"○","×")</f>
        <v>○</v>
      </c>
      <c r="N127" s="49"/>
      <c r="O127" s="26"/>
    </row>
    <row r="128" spans="1:15" s="7" customFormat="1" ht="14.4" customHeight="1">
      <c r="A128" s="14" t="s">
        <v>10</v>
      </c>
      <c r="B128" s="21"/>
      <c r="C128" s="21"/>
      <c r="D128" s="21"/>
      <c r="E128" s="21"/>
      <c r="F128" s="21"/>
      <c r="G128" s="31"/>
      <c r="H128" s="35"/>
      <c r="I128" s="39">
        <f>J128+K128</f>
        <v>0</v>
      </c>
      <c r="J128" s="41">
        <f>COUNTIFS(B128:H128,"○")+COUNTIFS(B128:H128,"◇")</f>
        <v>0</v>
      </c>
      <c r="K128" s="41">
        <f>COUNTIFS(B128:H128,"▲")</f>
        <v>0</v>
      </c>
      <c r="L128" s="44" t="str">
        <f>IF(I128=0,"－",K128/I128)</f>
        <v>－</v>
      </c>
      <c r="M128" s="47" t="str">
        <f>IF(COUNTIF(B128:K128,"◇"),"-",(IF(L128&gt;=0.285,"○","×")))</f>
        <v>○</v>
      </c>
      <c r="N128" s="50"/>
      <c r="O128" s="26"/>
    </row>
    <row r="129" spans="1:15" s="7" customFormat="1" ht="14.4" customHeight="1">
      <c r="A129" s="14" t="s">
        <v>6</v>
      </c>
      <c r="B129" s="20">
        <f>H126+1</f>
        <v>46111</v>
      </c>
      <c r="C129" s="20">
        <f t="shared" ref="C129:H129" si="39">B129+1</f>
        <v>46112</v>
      </c>
      <c r="D129" s="20">
        <f t="shared" si="39"/>
        <v>46113</v>
      </c>
      <c r="E129" s="20">
        <f t="shared" si="39"/>
        <v>46114</v>
      </c>
      <c r="F129" s="20">
        <f t="shared" si="39"/>
        <v>46115</v>
      </c>
      <c r="G129" s="30">
        <f t="shared" si="39"/>
        <v>46116</v>
      </c>
      <c r="H129" s="34">
        <f t="shared" si="39"/>
        <v>46117</v>
      </c>
      <c r="I129" s="38">
        <v>40</v>
      </c>
      <c r="J129" s="40"/>
      <c r="K129" s="40"/>
      <c r="L129" s="40"/>
      <c r="M129" s="40"/>
      <c r="N129" s="40"/>
      <c r="O129" s="26"/>
    </row>
    <row r="130" spans="1:15" s="7" customFormat="1" ht="14.4" customHeight="1">
      <c r="A130" s="14" t="s">
        <v>3</v>
      </c>
      <c r="B130" s="21"/>
      <c r="C130" s="21"/>
      <c r="D130" s="21"/>
      <c r="E130" s="21"/>
      <c r="F130" s="21"/>
      <c r="G130" s="31"/>
      <c r="H130" s="35"/>
      <c r="I130" s="39">
        <f>J130+K130</f>
        <v>0</v>
      </c>
      <c r="J130" s="41">
        <f>COUNTIFS(B130:H130,"○")+COUNTIFS(B130:H130,"◇")</f>
        <v>0</v>
      </c>
      <c r="K130" s="41">
        <f>COUNTIFS(B130:H130,"▲")</f>
        <v>0</v>
      </c>
      <c r="L130" s="44" t="str">
        <f>IF(I130=0,"－",K130/I130)</f>
        <v>－</v>
      </c>
      <c r="M130" s="46" t="str">
        <f>IF(L130&gt;=0.285,"○","×")</f>
        <v>○</v>
      </c>
      <c r="N130" s="49"/>
      <c r="O130" s="26"/>
    </row>
    <row r="131" spans="1:15" s="7" customFormat="1" ht="14.4" customHeight="1">
      <c r="A131" s="14" t="s">
        <v>10</v>
      </c>
      <c r="B131" s="21"/>
      <c r="C131" s="21"/>
      <c r="D131" s="21"/>
      <c r="E131" s="21"/>
      <c r="F131" s="21"/>
      <c r="G131" s="31"/>
      <c r="H131" s="35"/>
      <c r="I131" s="39">
        <f>J131+K131</f>
        <v>0</v>
      </c>
      <c r="J131" s="41">
        <f>COUNTIFS(B131:H131,"○")+COUNTIFS(B131:H131,"◇")</f>
        <v>0</v>
      </c>
      <c r="K131" s="41">
        <f>COUNTIFS(B131:H131,"▲")</f>
        <v>0</v>
      </c>
      <c r="L131" s="44" t="str">
        <f>IF(I131=0,"－",K131/I131)</f>
        <v>－</v>
      </c>
      <c r="M131" s="47" t="str">
        <f>IF(COUNTIF(B131:K131,"◇"),"-",(IF(L131&gt;=0.285,"○","×")))</f>
        <v>○</v>
      </c>
      <c r="N131" s="50"/>
      <c r="O131" s="26"/>
    </row>
    <row r="132" spans="1:15" s="7" customFormat="1" ht="14.4" customHeight="1">
      <c r="A132" s="14" t="s">
        <v>6</v>
      </c>
      <c r="B132" s="20">
        <f>H129+1</f>
        <v>46118</v>
      </c>
      <c r="C132" s="20">
        <f t="shared" ref="C132:H132" si="40">B132+1</f>
        <v>46119</v>
      </c>
      <c r="D132" s="20">
        <f t="shared" si="40"/>
        <v>46120</v>
      </c>
      <c r="E132" s="20">
        <f t="shared" si="40"/>
        <v>46121</v>
      </c>
      <c r="F132" s="20">
        <f t="shared" si="40"/>
        <v>46122</v>
      </c>
      <c r="G132" s="30">
        <f t="shared" si="40"/>
        <v>46123</v>
      </c>
      <c r="H132" s="34">
        <f t="shared" si="40"/>
        <v>46124</v>
      </c>
      <c r="I132" s="38">
        <v>41</v>
      </c>
      <c r="J132" s="40"/>
      <c r="K132" s="40"/>
      <c r="L132" s="40"/>
      <c r="M132" s="40"/>
      <c r="N132" s="40"/>
      <c r="O132" s="26"/>
    </row>
    <row r="133" spans="1:15" s="7" customFormat="1" ht="14.4" customHeight="1">
      <c r="A133" s="14" t="s">
        <v>3</v>
      </c>
      <c r="B133" s="21"/>
      <c r="C133" s="21"/>
      <c r="D133" s="21"/>
      <c r="E133" s="21"/>
      <c r="F133" s="21"/>
      <c r="G133" s="31"/>
      <c r="H133" s="35"/>
      <c r="I133" s="39">
        <f>J133+K133</f>
        <v>0</v>
      </c>
      <c r="J133" s="41">
        <f>COUNTIFS(B133:H133,"○")+COUNTIFS(B133:H133,"◇")</f>
        <v>0</v>
      </c>
      <c r="K133" s="41">
        <f>COUNTIFS(B133:H133,"▲")</f>
        <v>0</v>
      </c>
      <c r="L133" s="44" t="str">
        <f>IF(I133=0,"－",K133/I133)</f>
        <v>－</v>
      </c>
      <c r="M133" s="46" t="str">
        <f>IF(L133&gt;=0.285,"○","×")</f>
        <v>○</v>
      </c>
      <c r="N133" s="49"/>
      <c r="O133" s="26"/>
    </row>
    <row r="134" spans="1:15" s="7" customFormat="1" ht="14.4" customHeight="1">
      <c r="A134" s="14" t="s">
        <v>10</v>
      </c>
      <c r="B134" s="21"/>
      <c r="C134" s="21"/>
      <c r="D134" s="21"/>
      <c r="E134" s="21"/>
      <c r="F134" s="21"/>
      <c r="G134" s="31"/>
      <c r="H134" s="35"/>
      <c r="I134" s="39">
        <f>J134+K134</f>
        <v>0</v>
      </c>
      <c r="J134" s="41">
        <f>COUNTIFS(B134:H134,"○")+COUNTIFS(B134:H134,"◇")</f>
        <v>0</v>
      </c>
      <c r="K134" s="41">
        <f>COUNTIFS(B134:H134,"▲")</f>
        <v>0</v>
      </c>
      <c r="L134" s="44" t="str">
        <f>IF(I134=0,"－",K134/I134)</f>
        <v>－</v>
      </c>
      <c r="M134" s="47" t="str">
        <f>IF(COUNTIF(B134:K134,"◇"),"-",(IF(L134&gt;=0.285,"○","×")))</f>
        <v>○</v>
      </c>
      <c r="N134" s="50"/>
      <c r="O134" s="26"/>
    </row>
    <row r="135" spans="1:15" s="7" customFormat="1" ht="14.4" customHeight="1">
      <c r="A135" s="14" t="s">
        <v>6</v>
      </c>
      <c r="B135" s="20">
        <f>H132+1</f>
        <v>46125</v>
      </c>
      <c r="C135" s="20">
        <f t="shared" ref="C135:H135" si="41">B135+1</f>
        <v>46126</v>
      </c>
      <c r="D135" s="20">
        <f t="shared" si="41"/>
        <v>46127</v>
      </c>
      <c r="E135" s="20">
        <f t="shared" si="41"/>
        <v>46128</v>
      </c>
      <c r="F135" s="20">
        <f t="shared" si="41"/>
        <v>46129</v>
      </c>
      <c r="G135" s="30">
        <f t="shared" si="41"/>
        <v>46130</v>
      </c>
      <c r="H135" s="34">
        <f t="shared" si="41"/>
        <v>46131</v>
      </c>
      <c r="I135" s="38">
        <v>42</v>
      </c>
      <c r="J135" s="40"/>
      <c r="K135" s="40"/>
      <c r="L135" s="40"/>
      <c r="M135" s="40"/>
      <c r="N135" s="40"/>
      <c r="O135" s="26"/>
    </row>
    <row r="136" spans="1:15" s="7" customFormat="1" ht="14.4" customHeight="1">
      <c r="A136" s="14" t="s">
        <v>3</v>
      </c>
      <c r="B136" s="21"/>
      <c r="C136" s="21"/>
      <c r="D136" s="21"/>
      <c r="E136" s="21"/>
      <c r="F136" s="21"/>
      <c r="G136" s="31"/>
      <c r="H136" s="35"/>
      <c r="I136" s="39">
        <f>J136+K136</f>
        <v>0</v>
      </c>
      <c r="J136" s="41">
        <f>COUNTIFS(B136:H136,"○")+COUNTIFS(B136:H136,"◇")</f>
        <v>0</v>
      </c>
      <c r="K136" s="41">
        <f>COUNTIFS(B136:H136,"▲")</f>
        <v>0</v>
      </c>
      <c r="L136" s="44" t="str">
        <f>IF(I136=0,"－",K136/I136)</f>
        <v>－</v>
      </c>
      <c r="M136" s="46" t="str">
        <f>IF(L136&gt;=0.285,"○","×")</f>
        <v>○</v>
      </c>
      <c r="N136" s="49"/>
      <c r="O136" s="26"/>
    </row>
    <row r="137" spans="1:15" s="7" customFormat="1" ht="14.4" customHeight="1">
      <c r="A137" s="14" t="s">
        <v>10</v>
      </c>
      <c r="B137" s="21"/>
      <c r="C137" s="21"/>
      <c r="D137" s="21"/>
      <c r="E137" s="21"/>
      <c r="F137" s="21"/>
      <c r="G137" s="31"/>
      <c r="H137" s="35"/>
      <c r="I137" s="39">
        <f>J137+K137</f>
        <v>0</v>
      </c>
      <c r="J137" s="41">
        <f>COUNTIFS(B137:H137,"○")+COUNTIFS(B137:H137,"◇")</f>
        <v>0</v>
      </c>
      <c r="K137" s="41">
        <f>COUNTIFS(B137:H137,"▲")</f>
        <v>0</v>
      </c>
      <c r="L137" s="44" t="str">
        <f>IF(I137=0,"－",K137/I137)</f>
        <v>－</v>
      </c>
      <c r="M137" s="47" t="str">
        <f>IF(COUNTIF(B137:K137,"◇"),"-",(IF(L137&gt;=0.285,"○","×")))</f>
        <v>○</v>
      </c>
      <c r="N137" s="50"/>
      <c r="O137" s="26"/>
    </row>
    <row r="138" spans="1:15" s="7" customFormat="1" ht="14.4" customHeight="1">
      <c r="A138" s="14" t="s">
        <v>6</v>
      </c>
      <c r="B138" s="20">
        <f>H135+1</f>
        <v>46132</v>
      </c>
      <c r="C138" s="20">
        <f t="shared" ref="C138:H138" si="42">B138+1</f>
        <v>46133</v>
      </c>
      <c r="D138" s="20">
        <f t="shared" si="42"/>
        <v>46134</v>
      </c>
      <c r="E138" s="20">
        <f t="shared" si="42"/>
        <v>46135</v>
      </c>
      <c r="F138" s="20">
        <f t="shared" si="42"/>
        <v>46136</v>
      </c>
      <c r="G138" s="30">
        <f t="shared" si="42"/>
        <v>46137</v>
      </c>
      <c r="H138" s="34">
        <f t="shared" si="42"/>
        <v>46138</v>
      </c>
      <c r="I138" s="38">
        <v>43</v>
      </c>
      <c r="J138" s="40"/>
      <c r="K138" s="40"/>
      <c r="L138" s="40"/>
      <c r="M138" s="40"/>
      <c r="N138" s="40"/>
      <c r="O138" s="26"/>
    </row>
    <row r="139" spans="1:15" s="7" customFormat="1" ht="14.4" customHeight="1">
      <c r="A139" s="14" t="s">
        <v>3</v>
      </c>
      <c r="B139" s="21"/>
      <c r="C139" s="21"/>
      <c r="D139" s="21"/>
      <c r="E139" s="21"/>
      <c r="F139" s="21"/>
      <c r="G139" s="31"/>
      <c r="H139" s="35"/>
      <c r="I139" s="39">
        <f>J139+K139</f>
        <v>0</v>
      </c>
      <c r="J139" s="41">
        <f>COUNTIFS(B139:H139,"○")+COUNTIFS(B139:H139,"◇")</f>
        <v>0</v>
      </c>
      <c r="K139" s="41">
        <f>COUNTIFS(B139:H139,"▲")</f>
        <v>0</v>
      </c>
      <c r="L139" s="44" t="str">
        <f>IF(I139=0,"－",K139/I139)</f>
        <v>－</v>
      </c>
      <c r="M139" s="46" t="str">
        <f>IF(L139&gt;=0.285,"○","×")</f>
        <v>○</v>
      </c>
      <c r="N139" s="49"/>
      <c r="O139" s="26"/>
    </row>
    <row r="140" spans="1:15" s="7" customFormat="1" ht="14.4" customHeight="1">
      <c r="A140" s="14" t="s">
        <v>10</v>
      </c>
      <c r="B140" s="21"/>
      <c r="C140" s="21"/>
      <c r="D140" s="21"/>
      <c r="E140" s="21"/>
      <c r="F140" s="21"/>
      <c r="G140" s="31"/>
      <c r="H140" s="35"/>
      <c r="I140" s="39">
        <f>J140+K140</f>
        <v>0</v>
      </c>
      <c r="J140" s="41">
        <f>COUNTIFS(B140:H140,"○")+COUNTIFS(B140:H140,"◇")</f>
        <v>0</v>
      </c>
      <c r="K140" s="41">
        <f>COUNTIFS(B140:H140,"▲")</f>
        <v>0</v>
      </c>
      <c r="L140" s="44" t="str">
        <f>IF(I140=0,"－",K140/I140)</f>
        <v>－</v>
      </c>
      <c r="M140" s="47" t="str">
        <f>IF(COUNTIF(B140:K140,"◇"),"-",(IF(L140&gt;=0.285,"○","×")))</f>
        <v>○</v>
      </c>
      <c r="N140" s="50"/>
      <c r="O140" s="26"/>
    </row>
    <row r="141" spans="1:15" s="7" customFormat="1" ht="14.4" customHeight="1">
      <c r="A141" s="14" t="s">
        <v>6</v>
      </c>
      <c r="B141" s="20">
        <f>H138+1</f>
        <v>46139</v>
      </c>
      <c r="C141" s="20">
        <f t="shared" ref="C141:H141" si="43">B141+1</f>
        <v>46140</v>
      </c>
      <c r="D141" s="20">
        <f t="shared" si="43"/>
        <v>46141</v>
      </c>
      <c r="E141" s="20">
        <f t="shared" si="43"/>
        <v>46142</v>
      </c>
      <c r="F141" s="20">
        <f t="shared" si="43"/>
        <v>46143</v>
      </c>
      <c r="G141" s="30">
        <f t="shared" si="43"/>
        <v>46144</v>
      </c>
      <c r="H141" s="34">
        <f t="shared" si="43"/>
        <v>46145</v>
      </c>
      <c r="I141" s="38">
        <v>44</v>
      </c>
      <c r="J141" s="40"/>
      <c r="K141" s="40"/>
      <c r="L141" s="40"/>
      <c r="M141" s="40"/>
      <c r="N141" s="40"/>
      <c r="O141" s="26"/>
    </row>
    <row r="142" spans="1:15" s="7" customFormat="1" ht="14.4" customHeight="1">
      <c r="A142" s="14" t="s">
        <v>3</v>
      </c>
      <c r="B142" s="21"/>
      <c r="C142" s="21"/>
      <c r="D142" s="21"/>
      <c r="E142" s="21"/>
      <c r="F142" s="21"/>
      <c r="G142" s="31"/>
      <c r="H142" s="35"/>
      <c r="I142" s="39">
        <f>J142+K142</f>
        <v>0</v>
      </c>
      <c r="J142" s="41">
        <f>COUNTIFS(B142:H142,"○")+COUNTIFS(B142:H142,"◇")</f>
        <v>0</v>
      </c>
      <c r="K142" s="41">
        <f>COUNTIFS(B142:H142,"▲")</f>
        <v>0</v>
      </c>
      <c r="L142" s="44" t="str">
        <f>IF(I142=0,"－",K142/I142)</f>
        <v>－</v>
      </c>
      <c r="M142" s="46" t="str">
        <f>IF(L142&gt;=0.285,"○","×")</f>
        <v>○</v>
      </c>
      <c r="N142" s="49"/>
      <c r="O142" s="26"/>
    </row>
    <row r="143" spans="1:15" s="7" customFormat="1" ht="14.4" customHeight="1">
      <c r="A143" s="14" t="s">
        <v>10</v>
      </c>
      <c r="B143" s="21"/>
      <c r="C143" s="21"/>
      <c r="D143" s="21"/>
      <c r="E143" s="21"/>
      <c r="F143" s="21"/>
      <c r="G143" s="31"/>
      <c r="H143" s="35"/>
      <c r="I143" s="39">
        <f>J143+K143</f>
        <v>0</v>
      </c>
      <c r="J143" s="41">
        <f>COUNTIFS(B143:H143,"○")+COUNTIFS(B143:H143,"◇")</f>
        <v>0</v>
      </c>
      <c r="K143" s="41">
        <f>COUNTIFS(B143:H143,"▲")</f>
        <v>0</v>
      </c>
      <c r="L143" s="44" t="str">
        <f>IF(I143=0,"－",K143/I143)</f>
        <v>－</v>
      </c>
      <c r="M143" s="47" t="str">
        <f>IF(COUNTIF(B143:K143,"◇"),"-",(IF(L143&gt;=0.285,"○","×")))</f>
        <v>○</v>
      </c>
      <c r="N143" s="50"/>
      <c r="O143" s="26"/>
    </row>
    <row r="144" spans="1:15" s="7" customFormat="1" ht="14.4" customHeight="1">
      <c r="A144" s="14" t="s">
        <v>6</v>
      </c>
      <c r="B144" s="20">
        <f>H141+1</f>
        <v>46146</v>
      </c>
      <c r="C144" s="20">
        <f t="shared" ref="C144:H144" si="44">B144+1</f>
        <v>46147</v>
      </c>
      <c r="D144" s="20">
        <f t="shared" si="44"/>
        <v>46148</v>
      </c>
      <c r="E144" s="20">
        <f t="shared" si="44"/>
        <v>46149</v>
      </c>
      <c r="F144" s="20">
        <f t="shared" si="44"/>
        <v>46150</v>
      </c>
      <c r="G144" s="30">
        <f t="shared" si="44"/>
        <v>46151</v>
      </c>
      <c r="H144" s="34">
        <f t="shared" si="44"/>
        <v>46152</v>
      </c>
      <c r="I144" s="38">
        <v>45</v>
      </c>
      <c r="J144" s="40"/>
      <c r="K144" s="40"/>
      <c r="L144" s="40"/>
      <c r="M144" s="40"/>
      <c r="N144" s="40"/>
      <c r="O144" s="26"/>
    </row>
    <row r="145" spans="1:15" s="7" customFormat="1" ht="14.4" customHeight="1">
      <c r="A145" s="14" t="s">
        <v>3</v>
      </c>
      <c r="B145" s="21"/>
      <c r="C145" s="21"/>
      <c r="D145" s="21"/>
      <c r="E145" s="21"/>
      <c r="F145" s="21"/>
      <c r="G145" s="31"/>
      <c r="H145" s="35"/>
      <c r="I145" s="39">
        <f>J145+K145</f>
        <v>0</v>
      </c>
      <c r="J145" s="41">
        <f>COUNTIFS(B145:H145,"○")+COUNTIFS(B145:H145,"◇")</f>
        <v>0</v>
      </c>
      <c r="K145" s="41">
        <f>COUNTIFS(B145:H145,"▲")</f>
        <v>0</v>
      </c>
      <c r="L145" s="44" t="str">
        <f>IF(I145=0,"－",K145/I145)</f>
        <v>－</v>
      </c>
      <c r="M145" s="46" t="str">
        <f>IF(L145&gt;=0.285,"○","×")</f>
        <v>○</v>
      </c>
      <c r="N145" s="49"/>
      <c r="O145" s="26"/>
    </row>
    <row r="146" spans="1:15" s="7" customFormat="1" ht="14.4" customHeight="1">
      <c r="A146" s="14" t="s">
        <v>10</v>
      </c>
      <c r="B146" s="21"/>
      <c r="C146" s="21"/>
      <c r="D146" s="21"/>
      <c r="E146" s="21"/>
      <c r="F146" s="21"/>
      <c r="G146" s="31"/>
      <c r="H146" s="35"/>
      <c r="I146" s="39">
        <f>J146+K146</f>
        <v>0</v>
      </c>
      <c r="J146" s="41">
        <f>COUNTIFS(B146:H146,"○")+COUNTIFS(B146:H146,"◇")</f>
        <v>0</v>
      </c>
      <c r="K146" s="41">
        <f>COUNTIFS(B146:H146,"▲")</f>
        <v>0</v>
      </c>
      <c r="L146" s="44" t="str">
        <f>IF(I146=0,"－",K146/I146)</f>
        <v>－</v>
      </c>
      <c r="M146" s="47" t="str">
        <f>IF(COUNTIF(B146:K146,"◇"),"-",(IF(L146&gt;=0.285,"○","×")))</f>
        <v>○</v>
      </c>
      <c r="N146" s="50"/>
      <c r="O146" s="26"/>
    </row>
    <row r="147" spans="1:15" s="7" customFormat="1" ht="14.4" customHeight="1">
      <c r="A147" s="14" t="s">
        <v>6</v>
      </c>
      <c r="B147" s="20">
        <f>H144+1</f>
        <v>46153</v>
      </c>
      <c r="C147" s="20">
        <f t="shared" ref="C147:H147" si="45">B147+1</f>
        <v>46154</v>
      </c>
      <c r="D147" s="20">
        <f t="shared" si="45"/>
        <v>46155</v>
      </c>
      <c r="E147" s="20">
        <f t="shared" si="45"/>
        <v>46156</v>
      </c>
      <c r="F147" s="20">
        <f t="shared" si="45"/>
        <v>46157</v>
      </c>
      <c r="G147" s="30">
        <f t="shared" si="45"/>
        <v>46158</v>
      </c>
      <c r="H147" s="34">
        <f t="shared" si="45"/>
        <v>46159</v>
      </c>
      <c r="I147" s="38">
        <v>46</v>
      </c>
      <c r="J147" s="40"/>
      <c r="K147" s="40"/>
      <c r="L147" s="40"/>
      <c r="M147" s="40"/>
      <c r="N147" s="40"/>
      <c r="O147" s="26"/>
    </row>
    <row r="148" spans="1:15" s="7" customFormat="1" ht="14.4" customHeight="1">
      <c r="A148" s="14" t="s">
        <v>3</v>
      </c>
      <c r="B148" s="21"/>
      <c r="C148" s="21"/>
      <c r="D148" s="21"/>
      <c r="E148" s="21"/>
      <c r="F148" s="21"/>
      <c r="G148" s="31"/>
      <c r="H148" s="35"/>
      <c r="I148" s="39">
        <f>J148+K148</f>
        <v>0</v>
      </c>
      <c r="J148" s="41">
        <f>COUNTIFS(B148:H148,"○")+COUNTIFS(B148:H148,"◇")</f>
        <v>0</v>
      </c>
      <c r="K148" s="41">
        <f>COUNTIFS(B148:H148,"▲")</f>
        <v>0</v>
      </c>
      <c r="L148" s="44" t="str">
        <f>IF(I148=0,"－",K148/I148)</f>
        <v>－</v>
      </c>
      <c r="M148" s="46" t="str">
        <f>IF(L148&gt;=0.285,"○","×")</f>
        <v>○</v>
      </c>
      <c r="N148" s="49"/>
      <c r="O148" s="26"/>
    </row>
    <row r="149" spans="1:15" s="7" customFormat="1" ht="14.4" customHeight="1">
      <c r="A149" s="14" t="s">
        <v>10</v>
      </c>
      <c r="B149" s="21"/>
      <c r="C149" s="21"/>
      <c r="D149" s="21"/>
      <c r="E149" s="21"/>
      <c r="F149" s="21"/>
      <c r="G149" s="31"/>
      <c r="H149" s="35"/>
      <c r="I149" s="39">
        <f>J149+K149</f>
        <v>0</v>
      </c>
      <c r="J149" s="41">
        <f>COUNTIFS(B149:H149,"○")+COUNTIFS(B149:H149,"◇")</f>
        <v>0</v>
      </c>
      <c r="K149" s="41">
        <f>COUNTIFS(B149:H149,"▲")</f>
        <v>0</v>
      </c>
      <c r="L149" s="44" t="str">
        <f>IF(I149=0,"－",K149/I149)</f>
        <v>－</v>
      </c>
      <c r="M149" s="47" t="str">
        <f>IF(COUNTIF(B149:K149,"◇"),"-",(IF(L149&gt;=0.285,"○","×")))</f>
        <v>○</v>
      </c>
      <c r="N149" s="50"/>
      <c r="O149" s="26"/>
    </row>
    <row r="150" spans="1:15" s="7" customFormat="1" ht="14.4" customHeight="1">
      <c r="A150" s="14" t="s">
        <v>6</v>
      </c>
      <c r="B150" s="20">
        <f>H147+1</f>
        <v>46160</v>
      </c>
      <c r="C150" s="20">
        <f t="shared" ref="C150:H150" si="46">B150+1</f>
        <v>46161</v>
      </c>
      <c r="D150" s="20">
        <f t="shared" si="46"/>
        <v>46162</v>
      </c>
      <c r="E150" s="20">
        <f t="shared" si="46"/>
        <v>46163</v>
      </c>
      <c r="F150" s="20">
        <f t="shared" si="46"/>
        <v>46164</v>
      </c>
      <c r="G150" s="30">
        <f t="shared" si="46"/>
        <v>46165</v>
      </c>
      <c r="H150" s="34">
        <f t="shared" si="46"/>
        <v>46166</v>
      </c>
      <c r="I150" s="38">
        <v>47</v>
      </c>
      <c r="J150" s="40"/>
      <c r="K150" s="40"/>
      <c r="L150" s="40"/>
      <c r="M150" s="40"/>
      <c r="N150" s="40"/>
      <c r="O150" s="26"/>
    </row>
    <row r="151" spans="1:15" s="7" customFormat="1" ht="14.4" customHeight="1">
      <c r="A151" s="14" t="s">
        <v>3</v>
      </c>
      <c r="B151" s="21"/>
      <c r="C151" s="21"/>
      <c r="D151" s="21"/>
      <c r="E151" s="21"/>
      <c r="F151" s="21"/>
      <c r="G151" s="31"/>
      <c r="H151" s="35"/>
      <c r="I151" s="39">
        <f>J151+K151</f>
        <v>0</v>
      </c>
      <c r="J151" s="41">
        <f>COUNTIFS(B151:H151,"○")+COUNTIFS(B151:H151,"◇")</f>
        <v>0</v>
      </c>
      <c r="K151" s="41">
        <f>COUNTIFS(B151:H151,"▲")</f>
        <v>0</v>
      </c>
      <c r="L151" s="44" t="str">
        <f>IF(I151=0,"－",K151/I151)</f>
        <v>－</v>
      </c>
      <c r="M151" s="46" t="str">
        <f>IF(L151&gt;=0.285,"○","×")</f>
        <v>○</v>
      </c>
      <c r="N151" s="49"/>
      <c r="O151" s="26"/>
    </row>
    <row r="152" spans="1:15" s="7" customFormat="1" ht="14.4" customHeight="1">
      <c r="A152" s="14" t="s">
        <v>10</v>
      </c>
      <c r="B152" s="21"/>
      <c r="C152" s="21"/>
      <c r="D152" s="21"/>
      <c r="E152" s="21"/>
      <c r="F152" s="21"/>
      <c r="G152" s="31"/>
      <c r="H152" s="35"/>
      <c r="I152" s="39">
        <f>J152+K152</f>
        <v>0</v>
      </c>
      <c r="J152" s="41">
        <f>COUNTIFS(B152:H152,"○")+COUNTIFS(B152:H152,"◇")</f>
        <v>0</v>
      </c>
      <c r="K152" s="41">
        <f>COUNTIFS(B152:H152,"▲")</f>
        <v>0</v>
      </c>
      <c r="L152" s="44" t="str">
        <f>IF(I152=0,"－",K152/I152)</f>
        <v>－</v>
      </c>
      <c r="M152" s="47" t="str">
        <f>IF(COUNTIF(B152:K152,"◇"),"-",(IF(L152&gt;=0.285,"○","×")))</f>
        <v>○</v>
      </c>
      <c r="N152" s="50"/>
      <c r="O152" s="26"/>
    </row>
    <row r="153" spans="1:15" s="7" customFormat="1" ht="14.4" customHeight="1">
      <c r="A153" s="14" t="s">
        <v>6</v>
      </c>
      <c r="B153" s="20">
        <f>H150+1</f>
        <v>46167</v>
      </c>
      <c r="C153" s="20">
        <f t="shared" ref="C153:H153" si="47">B153+1</f>
        <v>46168</v>
      </c>
      <c r="D153" s="20">
        <f t="shared" si="47"/>
        <v>46169</v>
      </c>
      <c r="E153" s="20">
        <f t="shared" si="47"/>
        <v>46170</v>
      </c>
      <c r="F153" s="20">
        <f t="shared" si="47"/>
        <v>46171</v>
      </c>
      <c r="G153" s="30">
        <f t="shared" si="47"/>
        <v>46172</v>
      </c>
      <c r="H153" s="34">
        <f t="shared" si="47"/>
        <v>46173</v>
      </c>
      <c r="I153" s="38">
        <v>48</v>
      </c>
      <c r="J153" s="40"/>
      <c r="K153" s="40"/>
      <c r="L153" s="40"/>
      <c r="M153" s="40"/>
      <c r="N153" s="40"/>
      <c r="O153" s="26"/>
    </row>
    <row r="154" spans="1:15" s="7" customFormat="1" ht="14.4" customHeight="1">
      <c r="A154" s="14" t="s">
        <v>3</v>
      </c>
      <c r="B154" s="21"/>
      <c r="C154" s="21"/>
      <c r="D154" s="21"/>
      <c r="E154" s="21"/>
      <c r="F154" s="21"/>
      <c r="G154" s="31"/>
      <c r="H154" s="35"/>
      <c r="I154" s="39">
        <f>J154+K154</f>
        <v>0</v>
      </c>
      <c r="J154" s="41">
        <f>COUNTIFS(B154:H154,"○")+COUNTIFS(B154:H154,"◇")</f>
        <v>0</v>
      </c>
      <c r="K154" s="41">
        <f>COUNTIFS(B154:H154,"▲")</f>
        <v>0</v>
      </c>
      <c r="L154" s="44" t="str">
        <f>IF(I154=0,"－",K154/I154)</f>
        <v>－</v>
      </c>
      <c r="M154" s="46" t="str">
        <f>IF(L154&gt;=0.285,"○","×")</f>
        <v>○</v>
      </c>
      <c r="N154" s="49"/>
      <c r="O154" s="26"/>
    </row>
    <row r="155" spans="1:15" s="7" customFormat="1" ht="14.4" customHeight="1">
      <c r="A155" s="14" t="s">
        <v>10</v>
      </c>
      <c r="B155" s="21"/>
      <c r="C155" s="21"/>
      <c r="D155" s="21"/>
      <c r="E155" s="21"/>
      <c r="F155" s="21"/>
      <c r="G155" s="31"/>
      <c r="H155" s="35"/>
      <c r="I155" s="39">
        <f>J155+K155</f>
        <v>0</v>
      </c>
      <c r="J155" s="41">
        <f>COUNTIFS(B155:H155,"○")+COUNTIFS(B155:H155,"◇")</f>
        <v>0</v>
      </c>
      <c r="K155" s="41">
        <f>COUNTIFS(B155:H155,"▲")</f>
        <v>0</v>
      </c>
      <c r="L155" s="44" t="str">
        <f>IF(I155=0,"－",K155/I155)</f>
        <v>－</v>
      </c>
      <c r="M155" s="47" t="str">
        <f>IF(COUNTIF(B155:K155,"◇"),"-",(IF(L155&gt;=0.285,"○","×")))</f>
        <v>○</v>
      </c>
      <c r="N155" s="50"/>
      <c r="O155" s="26"/>
    </row>
    <row r="156" spans="1:15" s="7" customFormat="1" ht="14.4" customHeight="1">
      <c r="A156" s="14" t="s">
        <v>6</v>
      </c>
      <c r="B156" s="20">
        <f>H153+1</f>
        <v>46174</v>
      </c>
      <c r="C156" s="20">
        <f t="shared" ref="C156:H156" si="48">B156+1</f>
        <v>46175</v>
      </c>
      <c r="D156" s="20">
        <f t="shared" si="48"/>
        <v>46176</v>
      </c>
      <c r="E156" s="20">
        <f t="shared" si="48"/>
        <v>46177</v>
      </c>
      <c r="F156" s="20">
        <f t="shared" si="48"/>
        <v>46178</v>
      </c>
      <c r="G156" s="30">
        <f t="shared" si="48"/>
        <v>46179</v>
      </c>
      <c r="H156" s="34">
        <f t="shared" si="48"/>
        <v>46180</v>
      </c>
      <c r="I156" s="38">
        <v>49</v>
      </c>
      <c r="J156" s="40"/>
      <c r="K156" s="40"/>
      <c r="L156" s="40"/>
      <c r="M156" s="40"/>
      <c r="N156" s="40"/>
      <c r="O156" s="26"/>
    </row>
    <row r="157" spans="1:15" s="7" customFormat="1" ht="14.4" customHeight="1">
      <c r="A157" s="14" t="s">
        <v>3</v>
      </c>
      <c r="B157" s="21"/>
      <c r="C157" s="21"/>
      <c r="D157" s="21"/>
      <c r="E157" s="21"/>
      <c r="F157" s="21"/>
      <c r="G157" s="31"/>
      <c r="H157" s="35"/>
      <c r="I157" s="39">
        <f>J157+K157</f>
        <v>0</v>
      </c>
      <c r="J157" s="41">
        <f>COUNTIFS(B157:H157,"○")+COUNTIFS(B157:H157,"◇")</f>
        <v>0</v>
      </c>
      <c r="K157" s="41">
        <f>COUNTIFS(B157:H157,"▲")</f>
        <v>0</v>
      </c>
      <c r="L157" s="44" t="str">
        <f>IF(I157=0,"－",K157/I157)</f>
        <v>－</v>
      </c>
      <c r="M157" s="46" t="str">
        <f>IF(L157&gt;=0.285,"○","×")</f>
        <v>○</v>
      </c>
      <c r="N157" s="49"/>
      <c r="O157" s="26"/>
    </row>
    <row r="158" spans="1:15" s="7" customFormat="1" ht="14.4" customHeight="1">
      <c r="A158" s="14" t="s">
        <v>10</v>
      </c>
      <c r="B158" s="21"/>
      <c r="C158" s="21"/>
      <c r="D158" s="21"/>
      <c r="E158" s="21"/>
      <c r="F158" s="21"/>
      <c r="G158" s="31"/>
      <c r="H158" s="35"/>
      <c r="I158" s="39">
        <f>J158+K158</f>
        <v>0</v>
      </c>
      <c r="J158" s="41">
        <f>COUNTIFS(B158:H158,"○")+COUNTIFS(B158:H158,"◇")</f>
        <v>0</v>
      </c>
      <c r="K158" s="41">
        <f>COUNTIFS(B158:H158,"▲")</f>
        <v>0</v>
      </c>
      <c r="L158" s="44" t="str">
        <f>IF(I158=0,"－",K158/I158)</f>
        <v>－</v>
      </c>
      <c r="M158" s="47" t="str">
        <f>IF(COUNTIF(B158:K158,"◇"),"-",(IF(L158&gt;=0.285,"○","×")))</f>
        <v>○</v>
      </c>
      <c r="N158" s="50"/>
      <c r="O158" s="26"/>
    </row>
    <row r="159" spans="1:15" s="7" customFormat="1" ht="14.4" customHeight="1">
      <c r="A159" s="14" t="s">
        <v>6</v>
      </c>
      <c r="B159" s="20">
        <f>H156+1</f>
        <v>46181</v>
      </c>
      <c r="C159" s="20">
        <f t="shared" ref="C159:H159" si="49">B159+1</f>
        <v>46182</v>
      </c>
      <c r="D159" s="20">
        <f t="shared" si="49"/>
        <v>46183</v>
      </c>
      <c r="E159" s="20">
        <f t="shared" si="49"/>
        <v>46184</v>
      </c>
      <c r="F159" s="20">
        <f t="shared" si="49"/>
        <v>46185</v>
      </c>
      <c r="G159" s="30">
        <f t="shared" si="49"/>
        <v>46186</v>
      </c>
      <c r="H159" s="34">
        <f t="shared" si="49"/>
        <v>46187</v>
      </c>
      <c r="I159" s="38">
        <v>50</v>
      </c>
      <c r="J159" s="40"/>
      <c r="K159" s="40"/>
      <c r="L159" s="40"/>
      <c r="M159" s="40"/>
      <c r="N159" s="40"/>
      <c r="O159" s="26"/>
    </row>
    <row r="160" spans="1:15" s="7" customFormat="1" ht="14.4" customHeight="1">
      <c r="A160" s="14" t="s">
        <v>3</v>
      </c>
      <c r="B160" s="21"/>
      <c r="C160" s="21"/>
      <c r="D160" s="21"/>
      <c r="E160" s="21"/>
      <c r="F160" s="21"/>
      <c r="G160" s="31"/>
      <c r="H160" s="35"/>
      <c r="I160" s="39">
        <f>J160+K160</f>
        <v>0</v>
      </c>
      <c r="J160" s="41">
        <f>COUNTIFS(B160:H160,"○")+COUNTIFS(B160:H160,"◇")</f>
        <v>0</v>
      </c>
      <c r="K160" s="41">
        <f>COUNTIFS(B160:H160,"▲")</f>
        <v>0</v>
      </c>
      <c r="L160" s="44" t="str">
        <f>IF(I160=0,"－",K160/I160)</f>
        <v>－</v>
      </c>
      <c r="M160" s="46" t="str">
        <f>IF(L160&gt;=0.285,"○","×")</f>
        <v>○</v>
      </c>
      <c r="N160" s="49"/>
      <c r="O160" s="26"/>
    </row>
    <row r="161" spans="1:15" s="7" customFormat="1" ht="14.4" customHeight="1">
      <c r="A161" s="14" t="s">
        <v>10</v>
      </c>
      <c r="B161" s="21"/>
      <c r="C161" s="21"/>
      <c r="D161" s="21"/>
      <c r="E161" s="21"/>
      <c r="F161" s="21"/>
      <c r="G161" s="31"/>
      <c r="H161" s="35"/>
      <c r="I161" s="39">
        <f>J161+K161</f>
        <v>0</v>
      </c>
      <c r="J161" s="41">
        <f>COUNTIFS(B161:H161,"○")+COUNTIFS(B161:H161,"◇")</f>
        <v>0</v>
      </c>
      <c r="K161" s="41">
        <f>COUNTIFS(B161:H161,"▲")</f>
        <v>0</v>
      </c>
      <c r="L161" s="44" t="str">
        <f>IF(I161=0,"－",K161/I161)</f>
        <v>－</v>
      </c>
      <c r="M161" s="47" t="str">
        <f>IF(COUNTIF(B161:K161,"◇"),"-",(IF(L161&gt;=0.285,"○","×")))</f>
        <v>○</v>
      </c>
      <c r="N161" s="50"/>
      <c r="O161" s="26"/>
    </row>
    <row r="162" spans="1:15" s="7" customFormat="1" ht="14.4" customHeight="1">
      <c r="A162" s="14" t="s">
        <v>6</v>
      </c>
      <c r="B162" s="20">
        <f>H159+1</f>
        <v>46188</v>
      </c>
      <c r="C162" s="20">
        <f t="shared" ref="C162:H162" si="50">B162+1</f>
        <v>46189</v>
      </c>
      <c r="D162" s="20">
        <f t="shared" si="50"/>
        <v>46190</v>
      </c>
      <c r="E162" s="20">
        <f t="shared" si="50"/>
        <v>46191</v>
      </c>
      <c r="F162" s="20">
        <f t="shared" si="50"/>
        <v>46192</v>
      </c>
      <c r="G162" s="30">
        <f t="shared" si="50"/>
        <v>46193</v>
      </c>
      <c r="H162" s="34">
        <f t="shared" si="50"/>
        <v>46194</v>
      </c>
      <c r="I162" s="38">
        <v>51</v>
      </c>
      <c r="J162" s="40"/>
      <c r="K162" s="40"/>
      <c r="L162" s="40"/>
      <c r="M162" s="40"/>
      <c r="N162" s="40"/>
      <c r="O162" s="26"/>
    </row>
    <row r="163" spans="1:15" s="7" customFormat="1" ht="14.4" customHeight="1">
      <c r="A163" s="14" t="s">
        <v>3</v>
      </c>
      <c r="B163" s="21"/>
      <c r="C163" s="21"/>
      <c r="D163" s="21"/>
      <c r="E163" s="21"/>
      <c r="F163" s="21"/>
      <c r="G163" s="31"/>
      <c r="H163" s="35"/>
      <c r="I163" s="39">
        <f>J163+K163</f>
        <v>0</v>
      </c>
      <c r="J163" s="41">
        <f>COUNTIFS(B163:H163,"○")+COUNTIFS(B163:H163,"◇")</f>
        <v>0</v>
      </c>
      <c r="K163" s="41">
        <f>COUNTIFS(B163:H163,"▲")</f>
        <v>0</v>
      </c>
      <c r="L163" s="44" t="str">
        <f>IF(I163=0,"－",K163/I163)</f>
        <v>－</v>
      </c>
      <c r="M163" s="46" t="str">
        <f>IF(L163&gt;=0.285,"○","×")</f>
        <v>○</v>
      </c>
      <c r="N163" s="49"/>
      <c r="O163" s="26"/>
    </row>
    <row r="164" spans="1:15" s="7" customFormat="1" ht="14.4" customHeight="1">
      <c r="A164" s="14" t="s">
        <v>10</v>
      </c>
      <c r="B164" s="21"/>
      <c r="C164" s="21"/>
      <c r="D164" s="21"/>
      <c r="E164" s="21"/>
      <c r="F164" s="21"/>
      <c r="G164" s="31"/>
      <c r="H164" s="35"/>
      <c r="I164" s="39">
        <f>J164+K164</f>
        <v>0</v>
      </c>
      <c r="J164" s="41">
        <f>COUNTIFS(B164:H164,"○")+COUNTIFS(B164:H164,"◇")</f>
        <v>0</v>
      </c>
      <c r="K164" s="41">
        <f>COUNTIFS(B164:H164,"▲")</f>
        <v>0</v>
      </c>
      <c r="L164" s="44" t="str">
        <f>IF(I164=0,"－",K164/I164)</f>
        <v>－</v>
      </c>
      <c r="M164" s="47" t="str">
        <f>IF(COUNTIF(B164:K164,"◇"),"-",(IF(L164&gt;=0.285,"○","×")))</f>
        <v>○</v>
      </c>
      <c r="N164" s="50"/>
      <c r="O164" s="26"/>
    </row>
    <row r="165" spans="1:15" s="7" customFormat="1" ht="14.4" customHeight="1">
      <c r="A165" s="14" t="s">
        <v>6</v>
      </c>
      <c r="B165" s="20">
        <f>H162+1</f>
        <v>46195</v>
      </c>
      <c r="C165" s="20">
        <f t="shared" ref="C165:H165" si="51">B165+1</f>
        <v>46196</v>
      </c>
      <c r="D165" s="20">
        <f t="shared" si="51"/>
        <v>46197</v>
      </c>
      <c r="E165" s="20">
        <f t="shared" si="51"/>
        <v>46198</v>
      </c>
      <c r="F165" s="20">
        <f t="shared" si="51"/>
        <v>46199</v>
      </c>
      <c r="G165" s="30">
        <f t="shared" si="51"/>
        <v>46200</v>
      </c>
      <c r="H165" s="34">
        <f t="shared" si="51"/>
        <v>46201</v>
      </c>
      <c r="I165" s="38">
        <v>52</v>
      </c>
      <c r="J165" s="40"/>
      <c r="K165" s="40"/>
      <c r="L165" s="40"/>
      <c r="M165" s="40"/>
      <c r="N165" s="40"/>
      <c r="O165" s="26"/>
    </row>
    <row r="166" spans="1:15" s="7" customFormat="1" ht="14.4" customHeight="1">
      <c r="A166" s="14" t="s">
        <v>3</v>
      </c>
      <c r="B166" s="21"/>
      <c r="C166" s="21"/>
      <c r="D166" s="21"/>
      <c r="E166" s="21"/>
      <c r="F166" s="21"/>
      <c r="G166" s="31"/>
      <c r="H166" s="35"/>
      <c r="I166" s="39">
        <f>J166+K166</f>
        <v>0</v>
      </c>
      <c r="J166" s="41">
        <f>COUNTIFS(B166:H166,"○")+COUNTIFS(B166:H166,"◇")</f>
        <v>0</v>
      </c>
      <c r="K166" s="41">
        <f>COUNTIFS(B166:H166,"▲")</f>
        <v>0</v>
      </c>
      <c r="L166" s="44" t="str">
        <f>IF(I166=0,"－",K166/I166)</f>
        <v>－</v>
      </c>
      <c r="M166" s="46" t="str">
        <f>IF(L166&gt;=0.285,"○","×")</f>
        <v>○</v>
      </c>
      <c r="N166" s="49"/>
      <c r="O166" s="26"/>
    </row>
    <row r="167" spans="1:15" s="7" customFormat="1" ht="14.4" customHeight="1">
      <c r="A167" s="14" t="s">
        <v>10</v>
      </c>
      <c r="B167" s="21"/>
      <c r="C167" s="21"/>
      <c r="D167" s="21"/>
      <c r="E167" s="21"/>
      <c r="F167" s="21"/>
      <c r="G167" s="31"/>
      <c r="H167" s="35"/>
      <c r="I167" s="39">
        <f>J167+K167</f>
        <v>0</v>
      </c>
      <c r="J167" s="41">
        <f>COUNTIFS(B167:H167,"○")+COUNTIFS(B167:H167,"◇")</f>
        <v>0</v>
      </c>
      <c r="K167" s="41">
        <f>COUNTIFS(B167:H167,"▲")</f>
        <v>0</v>
      </c>
      <c r="L167" s="44" t="str">
        <f>IF(I167=0,"－",K167/I167)</f>
        <v>－</v>
      </c>
      <c r="M167" s="47" t="str">
        <f>IF(COUNTIF(B167:K167,"◇"),"-",(IF(L167&gt;=0.285,"○","×")))</f>
        <v>○</v>
      </c>
      <c r="N167" s="50"/>
      <c r="O167" s="26"/>
    </row>
    <row r="168" spans="1:15" s="7" customFormat="1" ht="14.4" customHeight="1">
      <c r="A168" s="14" t="s">
        <v>6</v>
      </c>
      <c r="B168" s="20">
        <f>H165+1</f>
        <v>46202</v>
      </c>
      <c r="C168" s="20">
        <f t="shared" ref="C168:H168" si="52">B168+1</f>
        <v>46203</v>
      </c>
      <c r="D168" s="20">
        <f t="shared" si="52"/>
        <v>46204</v>
      </c>
      <c r="E168" s="20">
        <f t="shared" si="52"/>
        <v>46205</v>
      </c>
      <c r="F168" s="20">
        <f t="shared" si="52"/>
        <v>46206</v>
      </c>
      <c r="G168" s="30">
        <f t="shared" si="52"/>
        <v>46207</v>
      </c>
      <c r="H168" s="34">
        <f t="shared" si="52"/>
        <v>46208</v>
      </c>
      <c r="I168" s="38">
        <v>53</v>
      </c>
      <c r="J168" s="40"/>
      <c r="K168" s="40"/>
      <c r="L168" s="40"/>
      <c r="M168" s="40"/>
      <c r="N168" s="40"/>
      <c r="O168" s="26"/>
    </row>
    <row r="169" spans="1:15" s="7" customFormat="1" ht="14.4" customHeight="1">
      <c r="A169" s="14" t="s">
        <v>3</v>
      </c>
      <c r="B169" s="21"/>
      <c r="C169" s="21"/>
      <c r="D169" s="21"/>
      <c r="E169" s="21"/>
      <c r="F169" s="21"/>
      <c r="G169" s="31"/>
      <c r="H169" s="35"/>
      <c r="I169" s="39">
        <f>J169+K169</f>
        <v>0</v>
      </c>
      <c r="J169" s="41">
        <f>COUNTIFS(B169:H169,"○")+COUNTIFS(B169:H169,"◇")</f>
        <v>0</v>
      </c>
      <c r="K169" s="41">
        <f>COUNTIFS(B169:H169,"▲")</f>
        <v>0</v>
      </c>
      <c r="L169" s="44" t="str">
        <f>IF(I169=0,"－",K169/I169)</f>
        <v>－</v>
      </c>
      <c r="M169" s="46" t="str">
        <f>IF(L169&gt;=0.285,"○","×")</f>
        <v>○</v>
      </c>
      <c r="N169" s="49"/>
      <c r="O169" s="26"/>
    </row>
    <row r="170" spans="1:15" s="7" customFormat="1" ht="14.4" customHeight="1">
      <c r="A170" s="14" t="s">
        <v>10</v>
      </c>
      <c r="B170" s="21"/>
      <c r="C170" s="21"/>
      <c r="D170" s="21"/>
      <c r="E170" s="21"/>
      <c r="F170" s="21"/>
      <c r="G170" s="31"/>
      <c r="H170" s="35"/>
      <c r="I170" s="39">
        <f>J170+K170</f>
        <v>0</v>
      </c>
      <c r="J170" s="41">
        <f>COUNTIFS(B170:H170,"○")+COUNTIFS(B170:H170,"◇")</f>
        <v>0</v>
      </c>
      <c r="K170" s="41">
        <f>COUNTIFS(B170:H170,"▲")</f>
        <v>0</v>
      </c>
      <c r="L170" s="44" t="str">
        <f>IF(I170=0,"－",K170/I170)</f>
        <v>－</v>
      </c>
      <c r="M170" s="47" t="str">
        <f>IF(COUNTIF(B170:K170,"◇"),"-",(IF(L170&gt;=0.285,"○","×")))</f>
        <v>○</v>
      </c>
      <c r="N170" s="50"/>
      <c r="O170" s="26"/>
    </row>
    <row r="171" spans="1:15" s="7" customFormat="1" ht="14.4" customHeight="1">
      <c r="A171" s="14" t="s">
        <v>6</v>
      </c>
      <c r="B171" s="20">
        <f>H168+1</f>
        <v>46209</v>
      </c>
      <c r="C171" s="20">
        <f t="shared" ref="C171:H171" si="53">B171+1</f>
        <v>46210</v>
      </c>
      <c r="D171" s="20">
        <f t="shared" si="53"/>
        <v>46211</v>
      </c>
      <c r="E171" s="20">
        <f t="shared" si="53"/>
        <v>46212</v>
      </c>
      <c r="F171" s="20">
        <f t="shared" si="53"/>
        <v>46213</v>
      </c>
      <c r="G171" s="30">
        <f t="shared" si="53"/>
        <v>46214</v>
      </c>
      <c r="H171" s="34">
        <f t="shared" si="53"/>
        <v>46215</v>
      </c>
      <c r="I171" s="38">
        <v>54</v>
      </c>
      <c r="J171" s="40"/>
      <c r="K171" s="40"/>
      <c r="L171" s="40"/>
      <c r="M171" s="40"/>
      <c r="N171" s="40"/>
      <c r="O171" s="26"/>
    </row>
    <row r="172" spans="1:15" s="7" customFormat="1" ht="14.4" customHeight="1">
      <c r="A172" s="14" t="s">
        <v>3</v>
      </c>
      <c r="B172" s="21"/>
      <c r="C172" s="21"/>
      <c r="D172" s="21"/>
      <c r="E172" s="21"/>
      <c r="F172" s="21"/>
      <c r="G172" s="31"/>
      <c r="H172" s="35"/>
      <c r="I172" s="39">
        <f>J172+K172</f>
        <v>0</v>
      </c>
      <c r="J172" s="41">
        <f>COUNTIFS(B172:H172,"○")+COUNTIFS(B172:H172,"◇")</f>
        <v>0</v>
      </c>
      <c r="K172" s="41">
        <f>COUNTIFS(B172:H172,"▲")</f>
        <v>0</v>
      </c>
      <c r="L172" s="44" t="str">
        <f>IF(I172=0,"－",K172/I172)</f>
        <v>－</v>
      </c>
      <c r="M172" s="46" t="str">
        <f>IF(L172&gt;=0.285,"○","×")</f>
        <v>○</v>
      </c>
      <c r="N172" s="49"/>
      <c r="O172" s="26"/>
    </row>
    <row r="173" spans="1:15" s="7" customFormat="1" ht="14.4" customHeight="1">
      <c r="A173" s="14" t="s">
        <v>10</v>
      </c>
      <c r="B173" s="21"/>
      <c r="C173" s="21"/>
      <c r="D173" s="21"/>
      <c r="E173" s="21"/>
      <c r="F173" s="21"/>
      <c r="G173" s="31"/>
      <c r="H173" s="35"/>
      <c r="I173" s="39">
        <f>J173+K173</f>
        <v>0</v>
      </c>
      <c r="J173" s="41">
        <f>COUNTIFS(B173:H173,"○")+COUNTIFS(B173:H173,"◇")</f>
        <v>0</v>
      </c>
      <c r="K173" s="41">
        <f>COUNTIFS(B173:H173,"▲")</f>
        <v>0</v>
      </c>
      <c r="L173" s="44" t="str">
        <f>IF(I173=0,"－",K173/I173)</f>
        <v>－</v>
      </c>
      <c r="M173" s="47" t="str">
        <f>IF(COUNTIF(B173:K173,"◇"),"-",(IF(L173&gt;=0.285,"○","×")))</f>
        <v>○</v>
      </c>
      <c r="N173" s="50"/>
      <c r="O173" s="26"/>
    </row>
    <row r="174" spans="1:15" s="7" customFormat="1" ht="14.4" customHeight="1">
      <c r="A174" s="14" t="s">
        <v>6</v>
      </c>
      <c r="B174" s="20">
        <f>H171+1</f>
        <v>46216</v>
      </c>
      <c r="C174" s="20">
        <f t="shared" ref="C174:H174" si="54">B174+1</f>
        <v>46217</v>
      </c>
      <c r="D174" s="20">
        <f t="shared" si="54"/>
        <v>46218</v>
      </c>
      <c r="E174" s="20">
        <f t="shared" si="54"/>
        <v>46219</v>
      </c>
      <c r="F174" s="20">
        <f t="shared" si="54"/>
        <v>46220</v>
      </c>
      <c r="G174" s="30">
        <f t="shared" si="54"/>
        <v>46221</v>
      </c>
      <c r="H174" s="34">
        <f t="shared" si="54"/>
        <v>46222</v>
      </c>
      <c r="I174" s="38">
        <v>55</v>
      </c>
      <c r="J174" s="40"/>
      <c r="K174" s="40"/>
      <c r="L174" s="40"/>
      <c r="M174" s="40"/>
      <c r="N174" s="40"/>
      <c r="O174" s="26"/>
    </row>
    <row r="175" spans="1:15" s="7" customFormat="1" ht="14.4" customHeight="1">
      <c r="A175" s="14" t="s">
        <v>3</v>
      </c>
      <c r="B175" s="21"/>
      <c r="C175" s="21"/>
      <c r="D175" s="21"/>
      <c r="E175" s="21"/>
      <c r="F175" s="21"/>
      <c r="G175" s="31"/>
      <c r="H175" s="35"/>
      <c r="I175" s="39">
        <f>J175+K175</f>
        <v>0</v>
      </c>
      <c r="J175" s="41">
        <f>COUNTIFS(B175:H175,"○")+COUNTIFS(B175:H175,"◇")</f>
        <v>0</v>
      </c>
      <c r="K175" s="41">
        <f>COUNTIFS(B175:H175,"▲")</f>
        <v>0</v>
      </c>
      <c r="L175" s="44" t="str">
        <f>IF(I175=0,"－",K175/I175)</f>
        <v>－</v>
      </c>
      <c r="M175" s="46" t="str">
        <f>IF(L175&gt;=0.285,"○","×")</f>
        <v>○</v>
      </c>
      <c r="N175" s="49"/>
      <c r="O175" s="26"/>
    </row>
    <row r="176" spans="1:15" s="7" customFormat="1" ht="14.4" customHeight="1">
      <c r="A176" s="14" t="s">
        <v>10</v>
      </c>
      <c r="B176" s="21"/>
      <c r="C176" s="21"/>
      <c r="D176" s="21"/>
      <c r="E176" s="21"/>
      <c r="F176" s="21"/>
      <c r="G176" s="31"/>
      <c r="H176" s="35"/>
      <c r="I176" s="39">
        <f>J176+K176</f>
        <v>0</v>
      </c>
      <c r="J176" s="41">
        <f>COUNTIFS(B176:H176,"○")+COUNTIFS(B176:H176,"◇")</f>
        <v>0</v>
      </c>
      <c r="K176" s="41">
        <f>COUNTIFS(B176:H176,"▲")</f>
        <v>0</v>
      </c>
      <c r="L176" s="44" t="str">
        <f>IF(I176=0,"－",K176/I176)</f>
        <v>－</v>
      </c>
      <c r="M176" s="47" t="str">
        <f>IF(COUNTIF(B176:K176,"◇"),"-",(IF(L176&gt;=0.285,"○","×")))</f>
        <v>○</v>
      </c>
      <c r="N176" s="50"/>
      <c r="O176" s="26"/>
    </row>
    <row r="177" spans="1:15" s="7" customFormat="1" ht="14.4" customHeight="1">
      <c r="A177" s="14" t="s">
        <v>6</v>
      </c>
      <c r="B177" s="20">
        <f>H174+1</f>
        <v>46223</v>
      </c>
      <c r="C177" s="20">
        <f t="shared" ref="C177:H177" si="55">B177+1</f>
        <v>46224</v>
      </c>
      <c r="D177" s="20">
        <f t="shared" si="55"/>
        <v>46225</v>
      </c>
      <c r="E177" s="20">
        <f t="shared" si="55"/>
        <v>46226</v>
      </c>
      <c r="F177" s="20">
        <f t="shared" si="55"/>
        <v>46227</v>
      </c>
      <c r="G177" s="30">
        <f t="shared" si="55"/>
        <v>46228</v>
      </c>
      <c r="H177" s="34">
        <f t="shared" si="55"/>
        <v>46229</v>
      </c>
      <c r="I177" s="38">
        <v>56</v>
      </c>
      <c r="J177" s="40"/>
      <c r="K177" s="40"/>
      <c r="L177" s="40"/>
      <c r="M177" s="40"/>
      <c r="N177" s="40"/>
      <c r="O177" s="26"/>
    </row>
    <row r="178" spans="1:15" s="7" customFormat="1" ht="14.4" customHeight="1">
      <c r="A178" s="14" t="s">
        <v>3</v>
      </c>
      <c r="B178" s="21"/>
      <c r="C178" s="21"/>
      <c r="D178" s="21"/>
      <c r="E178" s="21"/>
      <c r="F178" s="21"/>
      <c r="G178" s="31"/>
      <c r="H178" s="35"/>
      <c r="I178" s="39">
        <f>J178+K178</f>
        <v>0</v>
      </c>
      <c r="J178" s="41">
        <f>COUNTIFS(B178:H178,"○")+COUNTIFS(B178:H178,"◇")</f>
        <v>0</v>
      </c>
      <c r="K178" s="41">
        <f>COUNTIFS(B178:H178,"▲")</f>
        <v>0</v>
      </c>
      <c r="L178" s="44" t="str">
        <f>IF(I178=0,"－",K178/I178)</f>
        <v>－</v>
      </c>
      <c r="M178" s="46" t="str">
        <f>IF(L178&gt;=0.285,"○","×")</f>
        <v>○</v>
      </c>
      <c r="N178" s="49"/>
      <c r="O178" s="26"/>
    </row>
    <row r="179" spans="1:15" s="7" customFormat="1" ht="14.4" customHeight="1">
      <c r="A179" s="14" t="s">
        <v>10</v>
      </c>
      <c r="B179" s="21"/>
      <c r="C179" s="21"/>
      <c r="D179" s="21"/>
      <c r="E179" s="21"/>
      <c r="F179" s="21"/>
      <c r="G179" s="31"/>
      <c r="H179" s="35"/>
      <c r="I179" s="39">
        <f>J179+K179</f>
        <v>0</v>
      </c>
      <c r="J179" s="41">
        <f>COUNTIFS(B179:H179,"○")+COUNTIFS(B179:H179,"◇")</f>
        <v>0</v>
      </c>
      <c r="K179" s="41">
        <f>COUNTIFS(B179:H179,"▲")</f>
        <v>0</v>
      </c>
      <c r="L179" s="44" t="str">
        <f>IF(I179=0,"－",K179/I179)</f>
        <v>－</v>
      </c>
      <c r="M179" s="47" t="str">
        <f>IF(COUNTIF(B179:K179,"◇"),"-",(IF(L179&gt;=0.285,"○","×")))</f>
        <v>○</v>
      </c>
      <c r="N179" s="50"/>
      <c r="O179" s="26"/>
    </row>
    <row r="180" spans="1:15" s="7" customFormat="1" ht="14.4" customHeight="1">
      <c r="A180" s="14" t="s">
        <v>6</v>
      </c>
      <c r="B180" s="20">
        <f>H177+1</f>
        <v>46230</v>
      </c>
      <c r="C180" s="20">
        <f t="shared" ref="C180:H180" si="56">B180+1</f>
        <v>46231</v>
      </c>
      <c r="D180" s="20">
        <f t="shared" si="56"/>
        <v>46232</v>
      </c>
      <c r="E180" s="20">
        <f t="shared" si="56"/>
        <v>46233</v>
      </c>
      <c r="F180" s="20">
        <f t="shared" si="56"/>
        <v>46234</v>
      </c>
      <c r="G180" s="30">
        <f t="shared" si="56"/>
        <v>46235</v>
      </c>
      <c r="H180" s="34">
        <f t="shared" si="56"/>
        <v>46236</v>
      </c>
      <c r="I180" s="38">
        <v>57</v>
      </c>
      <c r="J180" s="40"/>
      <c r="K180" s="40"/>
      <c r="L180" s="40"/>
      <c r="M180" s="40"/>
      <c r="N180" s="40"/>
      <c r="O180" s="26"/>
    </row>
    <row r="181" spans="1:15" s="7" customFormat="1" ht="14.4" customHeight="1">
      <c r="A181" s="14" t="s">
        <v>3</v>
      </c>
      <c r="B181" s="21"/>
      <c r="C181" s="21"/>
      <c r="D181" s="21"/>
      <c r="E181" s="21"/>
      <c r="F181" s="21"/>
      <c r="G181" s="31"/>
      <c r="H181" s="35"/>
      <c r="I181" s="39">
        <f>J181+K181</f>
        <v>0</v>
      </c>
      <c r="J181" s="41">
        <f>COUNTIFS(B181:H181,"○")+COUNTIFS(B181:H181,"◇")</f>
        <v>0</v>
      </c>
      <c r="K181" s="41">
        <f>COUNTIFS(B181:H181,"▲")</f>
        <v>0</v>
      </c>
      <c r="L181" s="44" t="str">
        <f>IF(I181=0,"－",K181/I181)</f>
        <v>－</v>
      </c>
      <c r="M181" s="46" t="str">
        <f>IF(L181&gt;=0.285,"○","×")</f>
        <v>○</v>
      </c>
      <c r="N181" s="49"/>
      <c r="O181" s="26"/>
    </row>
    <row r="182" spans="1:15" s="7" customFormat="1" ht="14.4" customHeight="1">
      <c r="A182" s="14" t="s">
        <v>10</v>
      </c>
      <c r="B182" s="21"/>
      <c r="C182" s="21"/>
      <c r="D182" s="21"/>
      <c r="E182" s="21"/>
      <c r="F182" s="21"/>
      <c r="G182" s="31"/>
      <c r="H182" s="35"/>
      <c r="I182" s="39">
        <f>J182+K182</f>
        <v>0</v>
      </c>
      <c r="J182" s="41">
        <f>COUNTIFS(B182:H182,"○")+COUNTIFS(B182:H182,"◇")</f>
        <v>0</v>
      </c>
      <c r="K182" s="41">
        <f>COUNTIFS(B182:H182,"▲")</f>
        <v>0</v>
      </c>
      <c r="L182" s="44" t="str">
        <f>IF(I182=0,"－",K182/I182)</f>
        <v>－</v>
      </c>
      <c r="M182" s="47" t="str">
        <f>IF(COUNTIF(B182:K182,"◇"),"-",(IF(L182&gt;=0.285,"○","×")))</f>
        <v>○</v>
      </c>
      <c r="N182" s="50"/>
      <c r="O182" s="26"/>
    </row>
    <row r="183" spans="1:15" s="7" customFormat="1" ht="14.4" customHeight="1">
      <c r="A183" s="14" t="s">
        <v>6</v>
      </c>
      <c r="B183" s="20">
        <f>H180+1</f>
        <v>46237</v>
      </c>
      <c r="C183" s="20">
        <f t="shared" ref="C183:H183" si="57">B183+1</f>
        <v>46238</v>
      </c>
      <c r="D183" s="20">
        <f t="shared" si="57"/>
        <v>46239</v>
      </c>
      <c r="E183" s="20">
        <f t="shared" si="57"/>
        <v>46240</v>
      </c>
      <c r="F183" s="20">
        <f t="shared" si="57"/>
        <v>46241</v>
      </c>
      <c r="G183" s="30">
        <f t="shared" si="57"/>
        <v>46242</v>
      </c>
      <c r="H183" s="34">
        <f t="shared" si="57"/>
        <v>46243</v>
      </c>
      <c r="I183" s="38">
        <v>58</v>
      </c>
      <c r="J183" s="40"/>
      <c r="K183" s="40"/>
      <c r="L183" s="40"/>
      <c r="M183" s="40"/>
      <c r="N183" s="40"/>
      <c r="O183" s="26"/>
    </row>
    <row r="184" spans="1:15" s="7" customFormat="1" ht="14.4" customHeight="1">
      <c r="A184" s="14" t="s">
        <v>3</v>
      </c>
      <c r="B184" s="21"/>
      <c r="C184" s="21"/>
      <c r="D184" s="21"/>
      <c r="E184" s="21"/>
      <c r="F184" s="21"/>
      <c r="G184" s="31"/>
      <c r="H184" s="35"/>
      <c r="I184" s="39">
        <f>J184+K184</f>
        <v>0</v>
      </c>
      <c r="J184" s="41">
        <f>COUNTIFS(B184:H184,"○")+COUNTIFS(B184:H184,"◇")</f>
        <v>0</v>
      </c>
      <c r="K184" s="41">
        <f>COUNTIFS(B184:H184,"▲")</f>
        <v>0</v>
      </c>
      <c r="L184" s="44" t="str">
        <f>IF(I184=0,"－",K184/I184)</f>
        <v>－</v>
      </c>
      <c r="M184" s="46" t="str">
        <f>IF(L184&gt;=0.285,"○","×")</f>
        <v>○</v>
      </c>
      <c r="N184" s="49"/>
      <c r="O184" s="26"/>
    </row>
    <row r="185" spans="1:15" s="7" customFormat="1" ht="14.4" customHeight="1">
      <c r="A185" s="14" t="s">
        <v>10</v>
      </c>
      <c r="B185" s="21"/>
      <c r="C185" s="21"/>
      <c r="D185" s="21"/>
      <c r="E185" s="21"/>
      <c r="F185" s="21"/>
      <c r="G185" s="31"/>
      <c r="H185" s="35"/>
      <c r="I185" s="39">
        <f>J185+K185</f>
        <v>0</v>
      </c>
      <c r="J185" s="41">
        <f>COUNTIFS(B185:H185,"○")+COUNTIFS(B185:H185,"◇")</f>
        <v>0</v>
      </c>
      <c r="K185" s="41">
        <f>COUNTIFS(B185:H185,"▲")</f>
        <v>0</v>
      </c>
      <c r="L185" s="44" t="str">
        <f>IF(I185=0,"－",K185/I185)</f>
        <v>－</v>
      </c>
      <c r="M185" s="47" t="str">
        <f>IF(COUNTIF(B185:K185,"◇"),"-",(IF(L185&gt;=0.285,"○","×")))</f>
        <v>○</v>
      </c>
      <c r="N185" s="50"/>
      <c r="O185" s="26"/>
    </row>
    <row r="186" spans="1:15" s="7" customFormat="1" ht="14.4" customHeight="1">
      <c r="A186" s="14" t="s">
        <v>6</v>
      </c>
      <c r="B186" s="20">
        <f>H183+1</f>
        <v>46244</v>
      </c>
      <c r="C186" s="20">
        <f t="shared" ref="C186:H186" si="58">B186+1</f>
        <v>46245</v>
      </c>
      <c r="D186" s="20">
        <f t="shared" si="58"/>
        <v>46246</v>
      </c>
      <c r="E186" s="20">
        <f t="shared" si="58"/>
        <v>46247</v>
      </c>
      <c r="F186" s="20">
        <f t="shared" si="58"/>
        <v>46248</v>
      </c>
      <c r="G186" s="30">
        <f t="shared" si="58"/>
        <v>46249</v>
      </c>
      <c r="H186" s="34">
        <f t="shared" si="58"/>
        <v>46250</v>
      </c>
      <c r="I186" s="38">
        <v>59</v>
      </c>
      <c r="J186" s="40"/>
      <c r="K186" s="40"/>
      <c r="L186" s="40"/>
      <c r="M186" s="40"/>
      <c r="N186" s="40"/>
      <c r="O186" s="26"/>
    </row>
    <row r="187" spans="1:15" s="7" customFormat="1" ht="14.4" customHeight="1">
      <c r="A187" s="14" t="s">
        <v>3</v>
      </c>
      <c r="B187" s="21"/>
      <c r="C187" s="21"/>
      <c r="D187" s="21"/>
      <c r="E187" s="21"/>
      <c r="F187" s="21"/>
      <c r="G187" s="31"/>
      <c r="H187" s="35"/>
      <c r="I187" s="39">
        <f>J187+K187</f>
        <v>0</v>
      </c>
      <c r="J187" s="41">
        <f>COUNTIFS(B187:H187,"○")+COUNTIFS(B187:H187,"◇")</f>
        <v>0</v>
      </c>
      <c r="K187" s="41">
        <f>COUNTIFS(B187:H187,"▲")</f>
        <v>0</v>
      </c>
      <c r="L187" s="44" t="str">
        <f>IF(I187=0,"－",K187/I187)</f>
        <v>－</v>
      </c>
      <c r="M187" s="46" t="str">
        <f>IF(L187&gt;=0.285,"○","×")</f>
        <v>○</v>
      </c>
      <c r="N187" s="49"/>
      <c r="O187" s="26"/>
    </row>
    <row r="188" spans="1:15" s="7" customFormat="1" ht="14.4" customHeight="1">
      <c r="A188" s="14" t="s">
        <v>10</v>
      </c>
      <c r="B188" s="21"/>
      <c r="C188" s="21"/>
      <c r="D188" s="21"/>
      <c r="E188" s="21"/>
      <c r="F188" s="21"/>
      <c r="G188" s="31"/>
      <c r="H188" s="35"/>
      <c r="I188" s="39">
        <f>J188+K188</f>
        <v>0</v>
      </c>
      <c r="J188" s="41">
        <f>COUNTIFS(B188:H188,"○")+COUNTIFS(B188:H188,"◇")</f>
        <v>0</v>
      </c>
      <c r="K188" s="41">
        <f>COUNTIFS(B188:H188,"▲")</f>
        <v>0</v>
      </c>
      <c r="L188" s="44" t="str">
        <f>IF(I188=0,"－",K188/I188)</f>
        <v>－</v>
      </c>
      <c r="M188" s="47" t="str">
        <f>IF(COUNTIF(B188:K188,"◇"),"-",(IF(L188&gt;=0.285,"○","×")))</f>
        <v>○</v>
      </c>
      <c r="N188" s="50"/>
      <c r="O188" s="26"/>
    </row>
    <row r="189" spans="1:15" s="7" customFormat="1" ht="14.4" customHeight="1">
      <c r="A189" s="14" t="s">
        <v>6</v>
      </c>
      <c r="B189" s="20">
        <f>H186+1</f>
        <v>46251</v>
      </c>
      <c r="C189" s="20">
        <f t="shared" ref="C189:H189" si="59">B189+1</f>
        <v>46252</v>
      </c>
      <c r="D189" s="20">
        <f t="shared" si="59"/>
        <v>46253</v>
      </c>
      <c r="E189" s="20">
        <f t="shared" si="59"/>
        <v>46254</v>
      </c>
      <c r="F189" s="20">
        <f t="shared" si="59"/>
        <v>46255</v>
      </c>
      <c r="G189" s="30">
        <f t="shared" si="59"/>
        <v>46256</v>
      </c>
      <c r="H189" s="34">
        <f t="shared" si="59"/>
        <v>46257</v>
      </c>
      <c r="I189" s="38">
        <v>60</v>
      </c>
      <c r="J189" s="40"/>
      <c r="K189" s="40"/>
      <c r="L189" s="40"/>
      <c r="M189" s="40"/>
      <c r="N189" s="40"/>
      <c r="O189" s="26"/>
    </row>
    <row r="190" spans="1:15" s="7" customFormat="1" ht="14.4" customHeight="1">
      <c r="A190" s="14" t="s">
        <v>3</v>
      </c>
      <c r="B190" s="21"/>
      <c r="C190" s="21"/>
      <c r="D190" s="21"/>
      <c r="E190" s="21"/>
      <c r="F190" s="21"/>
      <c r="G190" s="31"/>
      <c r="H190" s="35"/>
      <c r="I190" s="39">
        <f>J190+K190</f>
        <v>0</v>
      </c>
      <c r="J190" s="41">
        <f>COUNTIFS(B190:H190,"○")+COUNTIFS(B190:H190,"◇")</f>
        <v>0</v>
      </c>
      <c r="K190" s="41">
        <f>COUNTIFS(B190:H190,"▲")</f>
        <v>0</v>
      </c>
      <c r="L190" s="44" t="str">
        <f>IF(I190=0,"－",K190/I190)</f>
        <v>－</v>
      </c>
      <c r="M190" s="46" t="str">
        <f>IF(L190&gt;=0.285,"○","×")</f>
        <v>○</v>
      </c>
      <c r="N190" s="49"/>
      <c r="O190" s="26"/>
    </row>
    <row r="191" spans="1:15" s="7" customFormat="1" ht="14.4" customHeight="1">
      <c r="A191" s="14" t="s">
        <v>10</v>
      </c>
      <c r="B191" s="21"/>
      <c r="C191" s="21"/>
      <c r="D191" s="21"/>
      <c r="E191" s="21"/>
      <c r="F191" s="21"/>
      <c r="G191" s="31"/>
      <c r="H191" s="35"/>
      <c r="I191" s="39">
        <f>J191+K191</f>
        <v>0</v>
      </c>
      <c r="J191" s="41">
        <f>COUNTIFS(B191:H191,"○")+COUNTIFS(B191:H191,"◇")</f>
        <v>0</v>
      </c>
      <c r="K191" s="41">
        <f>COUNTIFS(B191:H191,"▲")</f>
        <v>0</v>
      </c>
      <c r="L191" s="44" t="str">
        <f>IF(I191=0,"－",K191/I191)</f>
        <v>－</v>
      </c>
      <c r="M191" s="47" t="str">
        <f>IF(COUNTIF(B191:K191,"◇"),"-",(IF(L191&gt;=0.285,"○","×")))</f>
        <v>○</v>
      </c>
      <c r="N191" s="50"/>
      <c r="O191" s="26"/>
    </row>
    <row r="192" spans="1:15" s="7" customFormat="1" ht="14.4" customHeight="1">
      <c r="A192" s="14" t="s">
        <v>6</v>
      </c>
      <c r="B192" s="20">
        <f>H189+1</f>
        <v>46258</v>
      </c>
      <c r="C192" s="20">
        <f t="shared" ref="C192:H192" si="60">B192+1</f>
        <v>46259</v>
      </c>
      <c r="D192" s="20">
        <f t="shared" si="60"/>
        <v>46260</v>
      </c>
      <c r="E192" s="20">
        <f t="shared" si="60"/>
        <v>46261</v>
      </c>
      <c r="F192" s="20">
        <f t="shared" si="60"/>
        <v>46262</v>
      </c>
      <c r="G192" s="30">
        <f t="shared" si="60"/>
        <v>46263</v>
      </c>
      <c r="H192" s="34">
        <f t="shared" si="60"/>
        <v>46264</v>
      </c>
      <c r="I192" s="38">
        <v>61</v>
      </c>
      <c r="J192" s="40"/>
      <c r="K192" s="40"/>
      <c r="L192" s="40"/>
      <c r="M192" s="40"/>
      <c r="N192" s="40"/>
      <c r="O192" s="26"/>
    </row>
    <row r="193" spans="1:15" s="7" customFormat="1" ht="14.4" customHeight="1">
      <c r="A193" s="14" t="s">
        <v>3</v>
      </c>
      <c r="B193" s="21"/>
      <c r="C193" s="21"/>
      <c r="D193" s="21"/>
      <c r="E193" s="21"/>
      <c r="F193" s="21"/>
      <c r="G193" s="31"/>
      <c r="H193" s="35"/>
      <c r="I193" s="39">
        <f>J193+K193</f>
        <v>0</v>
      </c>
      <c r="J193" s="41">
        <f>COUNTIFS(B193:H193,"○")+COUNTIFS(B193:H193,"◇")</f>
        <v>0</v>
      </c>
      <c r="K193" s="41">
        <f>COUNTIFS(B193:H193,"▲")</f>
        <v>0</v>
      </c>
      <c r="L193" s="44" t="str">
        <f>IF(I193=0,"－",K193/I193)</f>
        <v>－</v>
      </c>
      <c r="M193" s="46" t="str">
        <f>IF(L193&gt;=0.285,"○","×")</f>
        <v>○</v>
      </c>
      <c r="N193" s="49"/>
      <c r="O193" s="26"/>
    </row>
    <row r="194" spans="1:15" s="7" customFormat="1" ht="14.4" customHeight="1">
      <c r="A194" s="14" t="s">
        <v>10</v>
      </c>
      <c r="B194" s="21"/>
      <c r="C194" s="21"/>
      <c r="D194" s="21"/>
      <c r="E194" s="21"/>
      <c r="F194" s="21"/>
      <c r="G194" s="31"/>
      <c r="H194" s="35"/>
      <c r="I194" s="39">
        <f>J194+K194</f>
        <v>0</v>
      </c>
      <c r="J194" s="41">
        <f>COUNTIFS(B194:H194,"○")+COUNTIFS(B194:H194,"◇")</f>
        <v>0</v>
      </c>
      <c r="K194" s="41">
        <f>COUNTIFS(B194:H194,"▲")</f>
        <v>0</v>
      </c>
      <c r="L194" s="44" t="str">
        <f>IF(I194=0,"－",K194/I194)</f>
        <v>－</v>
      </c>
      <c r="M194" s="47" t="str">
        <f>IF(COUNTIF(B194:K194,"◇"),"-",(IF(L194&gt;=0.285,"○","×")))</f>
        <v>○</v>
      </c>
      <c r="N194" s="50"/>
      <c r="O194" s="26"/>
    </row>
    <row r="195" spans="1:15" s="7" customFormat="1" ht="14.4" customHeight="1">
      <c r="A195" s="14" t="s">
        <v>6</v>
      </c>
      <c r="B195" s="20">
        <f>H192+1</f>
        <v>46265</v>
      </c>
      <c r="C195" s="20">
        <f t="shared" ref="C195:H195" si="61">B195+1</f>
        <v>46266</v>
      </c>
      <c r="D195" s="20">
        <f t="shared" si="61"/>
        <v>46267</v>
      </c>
      <c r="E195" s="20">
        <f t="shared" si="61"/>
        <v>46268</v>
      </c>
      <c r="F195" s="20">
        <f t="shared" si="61"/>
        <v>46269</v>
      </c>
      <c r="G195" s="30">
        <f t="shared" si="61"/>
        <v>46270</v>
      </c>
      <c r="H195" s="34">
        <f t="shared" si="61"/>
        <v>46271</v>
      </c>
      <c r="I195" s="38">
        <v>62</v>
      </c>
      <c r="J195" s="40"/>
      <c r="K195" s="40"/>
      <c r="L195" s="40"/>
      <c r="M195" s="40"/>
      <c r="N195" s="40"/>
      <c r="O195" s="26"/>
    </row>
    <row r="196" spans="1:15" s="7" customFormat="1" ht="14.4" customHeight="1">
      <c r="A196" s="14" t="s">
        <v>3</v>
      </c>
      <c r="B196" s="21"/>
      <c r="C196" s="21"/>
      <c r="D196" s="21"/>
      <c r="E196" s="21"/>
      <c r="F196" s="21"/>
      <c r="G196" s="31"/>
      <c r="H196" s="35"/>
      <c r="I196" s="39">
        <f>J196+K196</f>
        <v>0</v>
      </c>
      <c r="J196" s="41">
        <f>COUNTIFS(B196:H196,"○")+COUNTIFS(B196:H196,"◇")</f>
        <v>0</v>
      </c>
      <c r="K196" s="41">
        <f>COUNTIFS(B196:H196,"▲")</f>
        <v>0</v>
      </c>
      <c r="L196" s="44" t="str">
        <f>IF(I196=0,"－",K196/I196)</f>
        <v>－</v>
      </c>
      <c r="M196" s="46" t="str">
        <f>IF(L196&gt;=0.285,"○","×")</f>
        <v>○</v>
      </c>
      <c r="N196" s="49"/>
      <c r="O196" s="26"/>
    </row>
    <row r="197" spans="1:15" s="7" customFormat="1" ht="14.4" customHeight="1">
      <c r="A197" s="14" t="s">
        <v>10</v>
      </c>
      <c r="B197" s="21"/>
      <c r="C197" s="21"/>
      <c r="D197" s="21"/>
      <c r="E197" s="21"/>
      <c r="F197" s="21"/>
      <c r="G197" s="31"/>
      <c r="H197" s="35"/>
      <c r="I197" s="39">
        <f>J197+K197</f>
        <v>0</v>
      </c>
      <c r="J197" s="41">
        <f>COUNTIFS(B197:H197,"○")+COUNTIFS(B197:H197,"◇")</f>
        <v>0</v>
      </c>
      <c r="K197" s="41">
        <f>COUNTIFS(B197:H197,"▲")</f>
        <v>0</v>
      </c>
      <c r="L197" s="44" t="str">
        <f>IF(I197=0,"－",K197/I197)</f>
        <v>－</v>
      </c>
      <c r="M197" s="47" t="str">
        <f>IF(COUNTIF(B197:K197,"◇"),"-",(IF(L197&gt;=0.285,"○","×")))</f>
        <v>○</v>
      </c>
      <c r="N197" s="50"/>
      <c r="O197" s="26"/>
    </row>
    <row r="198" spans="1:15" s="7" customFormat="1" ht="14.4" customHeight="1">
      <c r="A198" s="14" t="s">
        <v>6</v>
      </c>
      <c r="B198" s="20">
        <f>H195+1</f>
        <v>46272</v>
      </c>
      <c r="C198" s="20">
        <f t="shared" ref="C198:H198" si="62">B198+1</f>
        <v>46273</v>
      </c>
      <c r="D198" s="20">
        <f t="shared" si="62"/>
        <v>46274</v>
      </c>
      <c r="E198" s="20">
        <f t="shared" si="62"/>
        <v>46275</v>
      </c>
      <c r="F198" s="20">
        <f t="shared" si="62"/>
        <v>46276</v>
      </c>
      <c r="G198" s="30">
        <f t="shared" si="62"/>
        <v>46277</v>
      </c>
      <c r="H198" s="34">
        <f t="shared" si="62"/>
        <v>46278</v>
      </c>
      <c r="I198" s="38">
        <v>63</v>
      </c>
      <c r="J198" s="40"/>
      <c r="K198" s="40"/>
      <c r="L198" s="40"/>
      <c r="M198" s="40"/>
      <c r="N198" s="40"/>
      <c r="O198" s="26"/>
    </row>
    <row r="199" spans="1:15" s="7" customFormat="1" ht="14.4" customHeight="1">
      <c r="A199" s="14" t="s">
        <v>3</v>
      </c>
      <c r="B199" s="21"/>
      <c r="C199" s="21"/>
      <c r="D199" s="21"/>
      <c r="E199" s="21"/>
      <c r="F199" s="21"/>
      <c r="G199" s="31"/>
      <c r="H199" s="35"/>
      <c r="I199" s="39">
        <f>J199+K199</f>
        <v>0</v>
      </c>
      <c r="J199" s="41">
        <f>COUNTIFS(B199:H199,"○")+COUNTIFS(B199:H199,"◇")</f>
        <v>0</v>
      </c>
      <c r="K199" s="41">
        <f>COUNTIFS(B199:H199,"▲")</f>
        <v>0</v>
      </c>
      <c r="L199" s="44" t="str">
        <f>IF(I199=0,"－",K199/I199)</f>
        <v>－</v>
      </c>
      <c r="M199" s="46" t="str">
        <f>IF(L199&gt;=0.285,"○","×")</f>
        <v>○</v>
      </c>
      <c r="N199" s="49"/>
      <c r="O199" s="26"/>
    </row>
    <row r="200" spans="1:15" s="7" customFormat="1" ht="14.4" customHeight="1">
      <c r="A200" s="14" t="s">
        <v>10</v>
      </c>
      <c r="B200" s="21"/>
      <c r="C200" s="21"/>
      <c r="D200" s="21"/>
      <c r="E200" s="21"/>
      <c r="F200" s="21"/>
      <c r="G200" s="31"/>
      <c r="H200" s="35"/>
      <c r="I200" s="39">
        <f>J200+K200</f>
        <v>0</v>
      </c>
      <c r="J200" s="41">
        <f>COUNTIFS(B200:H200,"○")+COUNTIFS(B200:H200,"◇")</f>
        <v>0</v>
      </c>
      <c r="K200" s="41">
        <f>COUNTIFS(B200:H200,"▲")</f>
        <v>0</v>
      </c>
      <c r="L200" s="44" t="str">
        <f>IF(I200=0,"－",K200/I200)</f>
        <v>－</v>
      </c>
      <c r="M200" s="47" t="str">
        <f>IF(COUNTIF(B200:K200,"◇"),"-",(IF(L200&gt;=0.285,"○","×")))</f>
        <v>○</v>
      </c>
      <c r="N200" s="50"/>
      <c r="O200" s="26"/>
    </row>
    <row r="201" spans="1:15" s="7" customFormat="1" ht="14.4" customHeight="1">
      <c r="A201" s="14" t="s">
        <v>6</v>
      </c>
      <c r="B201" s="20">
        <f>H198+1</f>
        <v>46279</v>
      </c>
      <c r="C201" s="20">
        <f t="shared" ref="C201:H201" si="63">B201+1</f>
        <v>46280</v>
      </c>
      <c r="D201" s="20">
        <f t="shared" si="63"/>
        <v>46281</v>
      </c>
      <c r="E201" s="20">
        <f t="shared" si="63"/>
        <v>46282</v>
      </c>
      <c r="F201" s="20">
        <f t="shared" si="63"/>
        <v>46283</v>
      </c>
      <c r="G201" s="30">
        <f t="shared" si="63"/>
        <v>46284</v>
      </c>
      <c r="H201" s="34">
        <f t="shared" si="63"/>
        <v>46285</v>
      </c>
      <c r="I201" s="38">
        <v>64</v>
      </c>
      <c r="J201" s="40"/>
      <c r="K201" s="40"/>
      <c r="L201" s="40"/>
      <c r="M201" s="40"/>
      <c r="N201" s="40"/>
      <c r="O201" s="26"/>
    </row>
    <row r="202" spans="1:15" s="7" customFormat="1" ht="14.4" customHeight="1">
      <c r="A202" s="14" t="s">
        <v>3</v>
      </c>
      <c r="B202" s="21"/>
      <c r="C202" s="21"/>
      <c r="D202" s="21"/>
      <c r="E202" s="21"/>
      <c r="F202" s="21"/>
      <c r="G202" s="31"/>
      <c r="H202" s="35"/>
      <c r="I202" s="39">
        <f>J202+K202</f>
        <v>0</v>
      </c>
      <c r="J202" s="41">
        <f>COUNTIFS(B202:H202,"○")+COUNTIFS(B202:H202,"◇")</f>
        <v>0</v>
      </c>
      <c r="K202" s="41">
        <f>COUNTIFS(B202:H202,"▲")</f>
        <v>0</v>
      </c>
      <c r="L202" s="44" t="str">
        <f>IF(I202=0,"－",K202/I202)</f>
        <v>－</v>
      </c>
      <c r="M202" s="46" t="str">
        <f>IF(L202&gt;=0.285,"○","×")</f>
        <v>○</v>
      </c>
      <c r="N202" s="49"/>
      <c r="O202" s="26"/>
    </row>
    <row r="203" spans="1:15" s="7" customFormat="1" ht="14.4" customHeight="1">
      <c r="A203" s="14" t="s">
        <v>10</v>
      </c>
      <c r="B203" s="21"/>
      <c r="C203" s="21"/>
      <c r="D203" s="21"/>
      <c r="E203" s="21"/>
      <c r="F203" s="21"/>
      <c r="G203" s="31"/>
      <c r="H203" s="35"/>
      <c r="I203" s="39">
        <f>J203+K203</f>
        <v>0</v>
      </c>
      <c r="J203" s="41">
        <f>COUNTIFS(B203:H203,"○")+COUNTIFS(B203:H203,"◇")</f>
        <v>0</v>
      </c>
      <c r="K203" s="41">
        <f>COUNTIFS(B203:H203,"▲")</f>
        <v>0</v>
      </c>
      <c r="L203" s="44" t="str">
        <f>IF(I203=0,"－",K203/I203)</f>
        <v>－</v>
      </c>
      <c r="M203" s="47" t="str">
        <f>IF(COUNTIF(B203:K203,"◇"),"-",(IF(L203&gt;=0.285,"○","×")))</f>
        <v>○</v>
      </c>
      <c r="N203" s="50"/>
      <c r="O203" s="26"/>
    </row>
    <row r="204" spans="1:15" s="7" customFormat="1" ht="14.4" customHeight="1">
      <c r="A204" s="14" t="s">
        <v>6</v>
      </c>
      <c r="B204" s="20">
        <f>H201+1</f>
        <v>46286</v>
      </c>
      <c r="C204" s="20">
        <f t="shared" ref="C204:H204" si="64">B204+1</f>
        <v>46287</v>
      </c>
      <c r="D204" s="20">
        <f t="shared" si="64"/>
        <v>46288</v>
      </c>
      <c r="E204" s="20">
        <f t="shared" si="64"/>
        <v>46289</v>
      </c>
      <c r="F204" s="20">
        <f t="shared" si="64"/>
        <v>46290</v>
      </c>
      <c r="G204" s="30">
        <f t="shared" si="64"/>
        <v>46291</v>
      </c>
      <c r="H204" s="34">
        <f t="shared" si="64"/>
        <v>46292</v>
      </c>
      <c r="I204" s="38">
        <v>65</v>
      </c>
      <c r="J204" s="40"/>
      <c r="K204" s="40"/>
      <c r="L204" s="40"/>
      <c r="M204" s="40"/>
      <c r="N204" s="40"/>
      <c r="O204" s="26"/>
    </row>
    <row r="205" spans="1:15" s="7" customFormat="1" ht="14.4" customHeight="1">
      <c r="A205" s="14" t="s">
        <v>3</v>
      </c>
      <c r="B205" s="21"/>
      <c r="C205" s="21"/>
      <c r="D205" s="21"/>
      <c r="E205" s="21"/>
      <c r="F205" s="21"/>
      <c r="G205" s="31"/>
      <c r="H205" s="35"/>
      <c r="I205" s="39">
        <f>J205+K205</f>
        <v>0</v>
      </c>
      <c r="J205" s="41">
        <f>COUNTIFS(B205:H205,"○")+COUNTIFS(B205:H205,"◇")</f>
        <v>0</v>
      </c>
      <c r="K205" s="41">
        <f>COUNTIFS(B205:H205,"▲")</f>
        <v>0</v>
      </c>
      <c r="L205" s="44" t="str">
        <f>IF(I205=0,"－",K205/I205)</f>
        <v>－</v>
      </c>
      <c r="M205" s="46" t="str">
        <f>IF(L205&gt;=0.285,"○","×")</f>
        <v>○</v>
      </c>
      <c r="N205" s="49"/>
      <c r="O205" s="26"/>
    </row>
    <row r="206" spans="1:15" s="7" customFormat="1" ht="14.4" customHeight="1">
      <c r="A206" s="14" t="s">
        <v>10</v>
      </c>
      <c r="B206" s="21"/>
      <c r="C206" s="21"/>
      <c r="D206" s="21"/>
      <c r="E206" s="21"/>
      <c r="F206" s="21"/>
      <c r="G206" s="31"/>
      <c r="H206" s="35"/>
      <c r="I206" s="39">
        <f>J206+K206</f>
        <v>0</v>
      </c>
      <c r="J206" s="41">
        <f>COUNTIFS(B206:H206,"○")+COUNTIFS(B206:H206,"◇")</f>
        <v>0</v>
      </c>
      <c r="K206" s="41">
        <f>COUNTIFS(B206:H206,"▲")</f>
        <v>0</v>
      </c>
      <c r="L206" s="44" t="str">
        <f>IF(I206=0,"－",K206/I206)</f>
        <v>－</v>
      </c>
      <c r="M206" s="47" t="str">
        <f>IF(COUNTIF(B206:K206,"◇"),"-",(IF(L206&gt;=0.285,"○","×")))</f>
        <v>○</v>
      </c>
      <c r="N206" s="50"/>
      <c r="O206" s="26"/>
    </row>
    <row r="207" spans="1:15" s="7" customFormat="1" ht="14.4" customHeight="1">
      <c r="A207" s="14" t="s">
        <v>6</v>
      </c>
      <c r="B207" s="20">
        <f>H204+1</f>
        <v>46293</v>
      </c>
      <c r="C207" s="20">
        <f t="shared" ref="C207:H207" si="65">B207+1</f>
        <v>46294</v>
      </c>
      <c r="D207" s="20">
        <f t="shared" si="65"/>
        <v>46295</v>
      </c>
      <c r="E207" s="20">
        <f t="shared" si="65"/>
        <v>46296</v>
      </c>
      <c r="F207" s="20">
        <f t="shared" si="65"/>
        <v>46297</v>
      </c>
      <c r="G207" s="30">
        <f t="shared" si="65"/>
        <v>46298</v>
      </c>
      <c r="H207" s="34">
        <f t="shared" si="65"/>
        <v>46299</v>
      </c>
      <c r="I207" s="38">
        <v>66</v>
      </c>
      <c r="J207" s="40"/>
      <c r="K207" s="40"/>
      <c r="L207" s="40"/>
      <c r="M207" s="40"/>
      <c r="N207" s="40"/>
      <c r="O207" s="26"/>
    </row>
    <row r="208" spans="1:15" s="7" customFormat="1" ht="14.4" customHeight="1">
      <c r="A208" s="14" t="s">
        <v>3</v>
      </c>
      <c r="B208" s="21"/>
      <c r="C208" s="21"/>
      <c r="D208" s="21"/>
      <c r="E208" s="21"/>
      <c r="F208" s="21"/>
      <c r="G208" s="31"/>
      <c r="H208" s="35"/>
      <c r="I208" s="39">
        <f>J208+K208</f>
        <v>0</v>
      </c>
      <c r="J208" s="41">
        <f>COUNTIFS(B208:H208,"○")+COUNTIFS(B208:H208,"◇")</f>
        <v>0</v>
      </c>
      <c r="K208" s="41">
        <f>COUNTIFS(B208:H208,"▲")</f>
        <v>0</v>
      </c>
      <c r="L208" s="44" t="str">
        <f>IF(I208=0,"－",K208/I208)</f>
        <v>－</v>
      </c>
      <c r="M208" s="46" t="str">
        <f>IF(L208&gt;=0.285,"○","×")</f>
        <v>○</v>
      </c>
      <c r="N208" s="49"/>
      <c r="O208" s="26"/>
    </row>
    <row r="209" spans="1:15" s="7" customFormat="1" ht="14.4" customHeight="1">
      <c r="A209" s="14" t="s">
        <v>10</v>
      </c>
      <c r="B209" s="21"/>
      <c r="C209" s="21"/>
      <c r="D209" s="21"/>
      <c r="E209" s="21"/>
      <c r="F209" s="21"/>
      <c r="G209" s="31"/>
      <c r="H209" s="35"/>
      <c r="I209" s="39">
        <f>J209+K209</f>
        <v>0</v>
      </c>
      <c r="J209" s="41">
        <f>COUNTIFS(B209:H209,"○")+COUNTIFS(B209:H209,"◇")</f>
        <v>0</v>
      </c>
      <c r="K209" s="41">
        <f>COUNTIFS(B209:H209,"▲")</f>
        <v>0</v>
      </c>
      <c r="L209" s="44" t="str">
        <f>IF(I209=0,"－",K209/I209)</f>
        <v>－</v>
      </c>
      <c r="M209" s="47" t="str">
        <f>IF(COUNTIF(B209:K209,"◇"),"-",(IF(L209&gt;=0.285,"○","×")))</f>
        <v>○</v>
      </c>
      <c r="N209" s="50"/>
      <c r="O209" s="26"/>
    </row>
    <row r="210" spans="1:15" s="7" customFormat="1" ht="14.4" customHeight="1">
      <c r="A210" s="14" t="s">
        <v>6</v>
      </c>
      <c r="B210" s="20">
        <f>H207+1</f>
        <v>46300</v>
      </c>
      <c r="C210" s="20">
        <f t="shared" ref="C210:H210" si="66">B210+1</f>
        <v>46301</v>
      </c>
      <c r="D210" s="20">
        <f t="shared" si="66"/>
        <v>46302</v>
      </c>
      <c r="E210" s="20">
        <f t="shared" si="66"/>
        <v>46303</v>
      </c>
      <c r="F210" s="20">
        <f t="shared" si="66"/>
        <v>46304</v>
      </c>
      <c r="G210" s="30">
        <f t="shared" si="66"/>
        <v>46305</v>
      </c>
      <c r="H210" s="34">
        <f t="shared" si="66"/>
        <v>46306</v>
      </c>
      <c r="I210" s="38">
        <v>67</v>
      </c>
      <c r="J210" s="40"/>
      <c r="K210" s="40"/>
      <c r="L210" s="40"/>
      <c r="M210" s="40"/>
      <c r="N210" s="40"/>
      <c r="O210" s="26"/>
    </row>
    <row r="211" spans="1:15" s="7" customFormat="1" ht="14.4" customHeight="1">
      <c r="A211" s="14" t="s">
        <v>3</v>
      </c>
      <c r="B211" s="21"/>
      <c r="C211" s="21"/>
      <c r="D211" s="21"/>
      <c r="E211" s="21"/>
      <c r="F211" s="21"/>
      <c r="G211" s="31"/>
      <c r="H211" s="35"/>
      <c r="I211" s="39">
        <f>J211+K211</f>
        <v>0</v>
      </c>
      <c r="J211" s="41">
        <f>COUNTIFS(B211:H211,"○")+COUNTIFS(B211:H211,"◇")</f>
        <v>0</v>
      </c>
      <c r="K211" s="41">
        <f>COUNTIFS(B211:H211,"▲")</f>
        <v>0</v>
      </c>
      <c r="L211" s="44" t="str">
        <f>IF(I211=0,"－",K211/I211)</f>
        <v>－</v>
      </c>
      <c r="M211" s="46" t="str">
        <f>IF(L211&gt;=0.285,"○","×")</f>
        <v>○</v>
      </c>
      <c r="N211" s="49"/>
      <c r="O211" s="26"/>
    </row>
    <row r="212" spans="1:15" s="7" customFormat="1" ht="14.4" customHeight="1">
      <c r="A212" s="14" t="s">
        <v>10</v>
      </c>
      <c r="B212" s="21"/>
      <c r="C212" s="21"/>
      <c r="D212" s="21"/>
      <c r="E212" s="21"/>
      <c r="F212" s="21"/>
      <c r="G212" s="31"/>
      <c r="H212" s="35"/>
      <c r="I212" s="39">
        <f>J212+K212</f>
        <v>0</v>
      </c>
      <c r="J212" s="41">
        <f>COUNTIFS(B212:H212,"○")+COUNTIFS(B212:H212,"◇")</f>
        <v>0</v>
      </c>
      <c r="K212" s="41">
        <f>COUNTIFS(B212:H212,"▲")</f>
        <v>0</v>
      </c>
      <c r="L212" s="44" t="str">
        <f>IF(I212=0,"－",K212/I212)</f>
        <v>－</v>
      </c>
      <c r="M212" s="47" t="str">
        <f>IF(COUNTIF(B212:K212,"◇"),"-",(IF(L212&gt;=0.285,"○","×")))</f>
        <v>○</v>
      </c>
      <c r="N212" s="50"/>
      <c r="O212" s="26"/>
    </row>
    <row r="213" spans="1:15" s="7" customFormat="1" ht="14.4" customHeight="1">
      <c r="A213" s="14" t="s">
        <v>6</v>
      </c>
      <c r="B213" s="20">
        <f>H210+1</f>
        <v>46307</v>
      </c>
      <c r="C213" s="20">
        <f t="shared" ref="C213:H213" si="67">B213+1</f>
        <v>46308</v>
      </c>
      <c r="D213" s="20">
        <f t="shared" si="67"/>
        <v>46309</v>
      </c>
      <c r="E213" s="20">
        <f t="shared" si="67"/>
        <v>46310</v>
      </c>
      <c r="F213" s="20">
        <f t="shared" si="67"/>
        <v>46311</v>
      </c>
      <c r="G213" s="30">
        <f t="shared" si="67"/>
        <v>46312</v>
      </c>
      <c r="H213" s="34">
        <f t="shared" si="67"/>
        <v>46313</v>
      </c>
      <c r="I213" s="38">
        <v>68</v>
      </c>
      <c r="J213" s="40"/>
      <c r="K213" s="40"/>
      <c r="L213" s="40"/>
      <c r="M213" s="40"/>
      <c r="N213" s="40"/>
      <c r="O213" s="26"/>
    </row>
    <row r="214" spans="1:15" s="7" customFormat="1" ht="14.4" customHeight="1">
      <c r="A214" s="14" t="s">
        <v>3</v>
      </c>
      <c r="B214" s="21"/>
      <c r="C214" s="21"/>
      <c r="D214" s="21"/>
      <c r="E214" s="21"/>
      <c r="F214" s="21"/>
      <c r="G214" s="31"/>
      <c r="H214" s="35"/>
      <c r="I214" s="39">
        <f>J214+K214</f>
        <v>0</v>
      </c>
      <c r="J214" s="41">
        <f>COUNTIFS(B214:H214,"○")+COUNTIFS(B214:H214,"◇")</f>
        <v>0</v>
      </c>
      <c r="K214" s="41">
        <f>COUNTIFS(B214:H214,"▲")</f>
        <v>0</v>
      </c>
      <c r="L214" s="44" t="str">
        <f>IF(I214=0,"－",K214/I214)</f>
        <v>－</v>
      </c>
      <c r="M214" s="46" t="str">
        <f>IF(L214&gt;=0.285,"○","×")</f>
        <v>○</v>
      </c>
      <c r="N214" s="49"/>
      <c r="O214" s="26"/>
    </row>
    <row r="215" spans="1:15" s="7" customFormat="1" ht="14.4" customHeight="1">
      <c r="A215" s="14" t="s">
        <v>10</v>
      </c>
      <c r="B215" s="21"/>
      <c r="C215" s="21"/>
      <c r="D215" s="21"/>
      <c r="E215" s="21"/>
      <c r="F215" s="21"/>
      <c r="G215" s="31"/>
      <c r="H215" s="35"/>
      <c r="I215" s="39">
        <f>J215+K215</f>
        <v>0</v>
      </c>
      <c r="J215" s="41">
        <f>COUNTIFS(B215:H215,"○")+COUNTIFS(B215:H215,"◇")</f>
        <v>0</v>
      </c>
      <c r="K215" s="41">
        <f>COUNTIFS(B215:H215,"▲")</f>
        <v>0</v>
      </c>
      <c r="L215" s="44" t="str">
        <f>IF(I215=0,"－",K215/I215)</f>
        <v>－</v>
      </c>
      <c r="M215" s="47" t="str">
        <f>IF(COUNTIF(B215:K215,"◇"),"-",(IF(L215&gt;=0.285,"○","×")))</f>
        <v>○</v>
      </c>
      <c r="N215" s="50"/>
      <c r="O215" s="26"/>
    </row>
    <row r="216" spans="1:15" s="7" customFormat="1" ht="14.4" customHeight="1">
      <c r="A216" s="14" t="s">
        <v>6</v>
      </c>
      <c r="B216" s="20">
        <f>H213+1</f>
        <v>46314</v>
      </c>
      <c r="C216" s="20">
        <f t="shared" ref="C216:H216" si="68">B216+1</f>
        <v>46315</v>
      </c>
      <c r="D216" s="20">
        <f t="shared" si="68"/>
        <v>46316</v>
      </c>
      <c r="E216" s="20">
        <f t="shared" si="68"/>
        <v>46317</v>
      </c>
      <c r="F216" s="20">
        <f t="shared" si="68"/>
        <v>46318</v>
      </c>
      <c r="G216" s="30">
        <f t="shared" si="68"/>
        <v>46319</v>
      </c>
      <c r="H216" s="34">
        <f t="shared" si="68"/>
        <v>46320</v>
      </c>
      <c r="I216" s="38">
        <v>69</v>
      </c>
      <c r="J216" s="40"/>
      <c r="K216" s="40"/>
      <c r="L216" s="40"/>
      <c r="M216" s="40"/>
      <c r="N216" s="40"/>
      <c r="O216" s="26"/>
    </row>
    <row r="217" spans="1:15" s="7" customFormat="1" ht="14.4" customHeight="1">
      <c r="A217" s="14" t="s">
        <v>3</v>
      </c>
      <c r="B217" s="21"/>
      <c r="C217" s="21"/>
      <c r="D217" s="21"/>
      <c r="E217" s="21"/>
      <c r="F217" s="21"/>
      <c r="G217" s="31"/>
      <c r="H217" s="35"/>
      <c r="I217" s="39">
        <f>J217+K217</f>
        <v>0</v>
      </c>
      <c r="J217" s="41">
        <f>COUNTIFS(B217:H217,"○")+COUNTIFS(B217:H217,"◇")</f>
        <v>0</v>
      </c>
      <c r="K217" s="41">
        <f>COUNTIFS(B217:H217,"▲")</f>
        <v>0</v>
      </c>
      <c r="L217" s="44" t="str">
        <f>IF(I217=0,"－",K217/I217)</f>
        <v>－</v>
      </c>
      <c r="M217" s="46" t="str">
        <f>IF(L217&gt;=0.285,"○","×")</f>
        <v>○</v>
      </c>
      <c r="N217" s="49"/>
      <c r="O217" s="26"/>
    </row>
    <row r="218" spans="1:15" s="7" customFormat="1" ht="14.4" customHeight="1">
      <c r="A218" s="14" t="s">
        <v>10</v>
      </c>
      <c r="B218" s="21"/>
      <c r="C218" s="21"/>
      <c r="D218" s="21"/>
      <c r="E218" s="21"/>
      <c r="F218" s="21"/>
      <c r="G218" s="31"/>
      <c r="H218" s="35"/>
      <c r="I218" s="39">
        <f>J218+K218</f>
        <v>0</v>
      </c>
      <c r="J218" s="41">
        <f>COUNTIFS(B218:H218,"○")+COUNTIFS(B218:H218,"◇")</f>
        <v>0</v>
      </c>
      <c r="K218" s="41">
        <f>COUNTIFS(B218:H218,"▲")</f>
        <v>0</v>
      </c>
      <c r="L218" s="44" t="str">
        <f>IF(I218=0,"－",K218/I218)</f>
        <v>－</v>
      </c>
      <c r="M218" s="47" t="str">
        <f>IF(COUNTIF(B218:K218,"◇"),"-",(IF(L218&gt;=0.285,"○","×")))</f>
        <v>○</v>
      </c>
      <c r="N218" s="50"/>
      <c r="O218" s="26"/>
    </row>
    <row r="219" spans="1:15" s="7" customFormat="1" ht="14.4" customHeight="1">
      <c r="A219" s="14" t="s">
        <v>6</v>
      </c>
      <c r="B219" s="20">
        <f>H216+1</f>
        <v>46321</v>
      </c>
      <c r="C219" s="20">
        <f t="shared" ref="C219:H219" si="69">B219+1</f>
        <v>46322</v>
      </c>
      <c r="D219" s="20">
        <f t="shared" si="69"/>
        <v>46323</v>
      </c>
      <c r="E219" s="20">
        <f t="shared" si="69"/>
        <v>46324</v>
      </c>
      <c r="F219" s="20">
        <f t="shared" si="69"/>
        <v>46325</v>
      </c>
      <c r="G219" s="30">
        <f t="shared" si="69"/>
        <v>46326</v>
      </c>
      <c r="H219" s="34">
        <f t="shared" si="69"/>
        <v>46327</v>
      </c>
      <c r="I219" s="38">
        <v>70</v>
      </c>
      <c r="J219" s="40"/>
      <c r="K219" s="40"/>
      <c r="L219" s="40"/>
      <c r="M219" s="40"/>
      <c r="N219" s="40"/>
      <c r="O219" s="26"/>
    </row>
    <row r="220" spans="1:15" s="7" customFormat="1" ht="14.4" customHeight="1">
      <c r="A220" s="14" t="s">
        <v>3</v>
      </c>
      <c r="B220" s="21"/>
      <c r="C220" s="21"/>
      <c r="D220" s="21"/>
      <c r="E220" s="21"/>
      <c r="F220" s="21"/>
      <c r="G220" s="31"/>
      <c r="H220" s="35"/>
      <c r="I220" s="39">
        <f>J220+K220</f>
        <v>0</v>
      </c>
      <c r="J220" s="41">
        <f>COUNTIFS(B220:H220,"○")+COUNTIFS(B220:H220,"◇")</f>
        <v>0</v>
      </c>
      <c r="K220" s="41">
        <f>COUNTIFS(B220:H220,"▲")</f>
        <v>0</v>
      </c>
      <c r="L220" s="44" t="str">
        <f>IF(I220=0,"－",K220/I220)</f>
        <v>－</v>
      </c>
      <c r="M220" s="46" t="str">
        <f>IF(L220&gt;=0.285,"○","×")</f>
        <v>○</v>
      </c>
      <c r="N220" s="49"/>
      <c r="O220" s="26"/>
    </row>
    <row r="221" spans="1:15" s="7" customFormat="1" ht="14.4" customHeight="1">
      <c r="A221" s="14" t="s">
        <v>10</v>
      </c>
      <c r="B221" s="21"/>
      <c r="C221" s="21"/>
      <c r="D221" s="21"/>
      <c r="E221" s="21"/>
      <c r="F221" s="21"/>
      <c r="G221" s="31"/>
      <c r="H221" s="35"/>
      <c r="I221" s="39">
        <f>J221+K221</f>
        <v>0</v>
      </c>
      <c r="J221" s="41">
        <f>COUNTIFS(B221:H221,"○")+COUNTIFS(B221:H221,"◇")</f>
        <v>0</v>
      </c>
      <c r="K221" s="41">
        <f>COUNTIFS(B221:H221,"▲")</f>
        <v>0</v>
      </c>
      <c r="L221" s="44" t="str">
        <f>IF(I221=0,"－",K221/I221)</f>
        <v>－</v>
      </c>
      <c r="M221" s="47" t="str">
        <f>IF(COUNTIF(B221:K221,"◇"),"-",(IF(L221&gt;=0.285,"○","×")))</f>
        <v>○</v>
      </c>
      <c r="N221" s="50"/>
      <c r="O221" s="26"/>
    </row>
    <row r="222" spans="1:15" s="7" customFormat="1" ht="14.4" customHeight="1">
      <c r="A222" s="14" t="s">
        <v>6</v>
      </c>
      <c r="B222" s="20">
        <f>H219+1</f>
        <v>46328</v>
      </c>
      <c r="C222" s="20">
        <f t="shared" ref="C222:H222" si="70">B222+1</f>
        <v>46329</v>
      </c>
      <c r="D222" s="20">
        <f t="shared" si="70"/>
        <v>46330</v>
      </c>
      <c r="E222" s="20">
        <f t="shared" si="70"/>
        <v>46331</v>
      </c>
      <c r="F222" s="20">
        <f t="shared" si="70"/>
        <v>46332</v>
      </c>
      <c r="G222" s="30">
        <f t="shared" si="70"/>
        <v>46333</v>
      </c>
      <c r="H222" s="34">
        <f t="shared" si="70"/>
        <v>46334</v>
      </c>
      <c r="I222" s="38">
        <v>71</v>
      </c>
      <c r="J222" s="40"/>
      <c r="K222" s="40"/>
      <c r="L222" s="40"/>
      <c r="M222" s="40"/>
      <c r="N222" s="40"/>
      <c r="O222" s="26"/>
    </row>
    <row r="223" spans="1:15" s="7" customFormat="1" ht="14.4" customHeight="1">
      <c r="A223" s="14" t="s">
        <v>3</v>
      </c>
      <c r="B223" s="21"/>
      <c r="C223" s="21"/>
      <c r="D223" s="21"/>
      <c r="E223" s="21"/>
      <c r="F223" s="21"/>
      <c r="G223" s="31"/>
      <c r="H223" s="35"/>
      <c r="I223" s="39">
        <f>J223+K223</f>
        <v>0</v>
      </c>
      <c r="J223" s="41">
        <f>COUNTIFS(B223:H223,"○")+COUNTIFS(B223:H223,"◇")</f>
        <v>0</v>
      </c>
      <c r="K223" s="41">
        <f>COUNTIFS(B223:H223,"▲")</f>
        <v>0</v>
      </c>
      <c r="L223" s="44" t="str">
        <f>IF(I223=0,"－",K223/I223)</f>
        <v>－</v>
      </c>
      <c r="M223" s="46" t="str">
        <f>IF(L223&gt;=0.285,"○","×")</f>
        <v>○</v>
      </c>
      <c r="N223" s="49"/>
      <c r="O223" s="26"/>
    </row>
    <row r="224" spans="1:15" s="7" customFormat="1" ht="14.4" customHeight="1">
      <c r="A224" s="14" t="s">
        <v>10</v>
      </c>
      <c r="B224" s="21"/>
      <c r="C224" s="21"/>
      <c r="D224" s="21"/>
      <c r="E224" s="21"/>
      <c r="F224" s="21"/>
      <c r="G224" s="31"/>
      <c r="H224" s="35"/>
      <c r="I224" s="39">
        <f>J224+K224</f>
        <v>0</v>
      </c>
      <c r="J224" s="41">
        <f>COUNTIFS(B224:H224,"○")+COUNTIFS(B224:H224,"◇")</f>
        <v>0</v>
      </c>
      <c r="K224" s="41">
        <f>COUNTIFS(B224:H224,"▲")</f>
        <v>0</v>
      </c>
      <c r="L224" s="44" t="str">
        <f>IF(I224=0,"－",K224/I224)</f>
        <v>－</v>
      </c>
      <c r="M224" s="47" t="str">
        <f>IF(COUNTIF(B224:K224,"◇"),"-",(IF(L224&gt;=0.285,"○","×")))</f>
        <v>○</v>
      </c>
      <c r="N224" s="50"/>
      <c r="O224" s="26"/>
    </row>
    <row r="225" spans="1:15" s="7" customFormat="1" ht="14.4" customHeight="1">
      <c r="A225" s="14" t="s">
        <v>6</v>
      </c>
      <c r="B225" s="20">
        <f>H222+1</f>
        <v>46335</v>
      </c>
      <c r="C225" s="20">
        <f t="shared" ref="C225:H225" si="71">B225+1</f>
        <v>46336</v>
      </c>
      <c r="D225" s="20">
        <f t="shared" si="71"/>
        <v>46337</v>
      </c>
      <c r="E225" s="20">
        <f t="shared" si="71"/>
        <v>46338</v>
      </c>
      <c r="F225" s="20">
        <f t="shared" si="71"/>
        <v>46339</v>
      </c>
      <c r="G225" s="30">
        <f t="shared" si="71"/>
        <v>46340</v>
      </c>
      <c r="H225" s="34">
        <f t="shared" si="71"/>
        <v>46341</v>
      </c>
      <c r="I225" s="38">
        <v>72</v>
      </c>
      <c r="J225" s="40"/>
      <c r="K225" s="40"/>
      <c r="L225" s="40"/>
      <c r="M225" s="40"/>
      <c r="N225" s="40"/>
      <c r="O225" s="26"/>
    </row>
    <row r="226" spans="1:15" s="7" customFormat="1" ht="14.4" customHeight="1">
      <c r="A226" s="14" t="s">
        <v>3</v>
      </c>
      <c r="B226" s="21"/>
      <c r="C226" s="21"/>
      <c r="D226" s="21"/>
      <c r="E226" s="21"/>
      <c r="F226" s="21"/>
      <c r="G226" s="31"/>
      <c r="H226" s="35"/>
      <c r="I226" s="39">
        <f>J226+K226</f>
        <v>0</v>
      </c>
      <c r="J226" s="41">
        <f>COUNTIFS(B226:H226,"○")+COUNTIFS(B226:H226,"◇")</f>
        <v>0</v>
      </c>
      <c r="K226" s="41">
        <f>COUNTIFS(B226:H226,"▲")</f>
        <v>0</v>
      </c>
      <c r="L226" s="44" t="str">
        <f>IF(I226=0,"－",K226/I226)</f>
        <v>－</v>
      </c>
      <c r="M226" s="46" t="str">
        <f>IF(L226&gt;=0.285,"○","×")</f>
        <v>○</v>
      </c>
      <c r="N226" s="49"/>
      <c r="O226" s="26"/>
    </row>
    <row r="227" spans="1:15" s="7" customFormat="1" ht="14.4" customHeight="1">
      <c r="A227" s="14" t="s">
        <v>10</v>
      </c>
      <c r="B227" s="21"/>
      <c r="C227" s="21"/>
      <c r="D227" s="21"/>
      <c r="E227" s="21"/>
      <c r="F227" s="21"/>
      <c r="G227" s="31"/>
      <c r="H227" s="35"/>
      <c r="I227" s="39">
        <f>J227+K227</f>
        <v>0</v>
      </c>
      <c r="J227" s="41">
        <f>COUNTIFS(B227:H227,"○")+COUNTIFS(B227:H227,"◇")</f>
        <v>0</v>
      </c>
      <c r="K227" s="41">
        <f>COUNTIFS(B227:H227,"▲")</f>
        <v>0</v>
      </c>
      <c r="L227" s="44" t="str">
        <f>IF(I227=0,"－",K227/I227)</f>
        <v>－</v>
      </c>
      <c r="M227" s="47" t="str">
        <f>IF(COUNTIF(B227:K227,"◇"),"-",(IF(L227&gt;=0.285,"○","×")))</f>
        <v>○</v>
      </c>
      <c r="N227" s="50"/>
      <c r="O227" s="26"/>
    </row>
    <row r="228" spans="1:15" s="7" customFormat="1" ht="14.4" customHeight="1">
      <c r="A228" s="14" t="s">
        <v>6</v>
      </c>
      <c r="B228" s="20">
        <f>H225+1</f>
        <v>46342</v>
      </c>
      <c r="C228" s="20">
        <f t="shared" ref="C228:H228" si="72">B228+1</f>
        <v>46343</v>
      </c>
      <c r="D228" s="20">
        <f t="shared" si="72"/>
        <v>46344</v>
      </c>
      <c r="E228" s="20">
        <f t="shared" si="72"/>
        <v>46345</v>
      </c>
      <c r="F228" s="20">
        <f t="shared" si="72"/>
        <v>46346</v>
      </c>
      <c r="G228" s="30">
        <f t="shared" si="72"/>
        <v>46347</v>
      </c>
      <c r="H228" s="34">
        <f t="shared" si="72"/>
        <v>46348</v>
      </c>
      <c r="I228" s="38">
        <v>73</v>
      </c>
      <c r="J228" s="40"/>
      <c r="K228" s="40"/>
      <c r="L228" s="40"/>
      <c r="M228" s="40"/>
      <c r="N228" s="40"/>
      <c r="O228" s="26"/>
    </row>
    <row r="229" spans="1:15" s="7" customFormat="1" ht="14.4" customHeight="1">
      <c r="A229" s="14" t="s">
        <v>3</v>
      </c>
      <c r="B229" s="21"/>
      <c r="C229" s="21"/>
      <c r="D229" s="21"/>
      <c r="E229" s="21"/>
      <c r="F229" s="21"/>
      <c r="G229" s="31"/>
      <c r="H229" s="35"/>
      <c r="I229" s="39">
        <f>J229+K229</f>
        <v>0</v>
      </c>
      <c r="J229" s="41">
        <f>COUNTIFS(B229:H229,"○")+COUNTIFS(B229:H229,"◇")</f>
        <v>0</v>
      </c>
      <c r="K229" s="41">
        <f>COUNTIFS(B229:H229,"▲")</f>
        <v>0</v>
      </c>
      <c r="L229" s="44" t="str">
        <f>IF(I229=0,"－",K229/I229)</f>
        <v>－</v>
      </c>
      <c r="M229" s="46" t="str">
        <f>IF(L229&gt;=0.285,"○","×")</f>
        <v>○</v>
      </c>
      <c r="N229" s="49"/>
      <c r="O229" s="26"/>
    </row>
    <row r="230" spans="1:15" s="7" customFormat="1" ht="14.4" customHeight="1">
      <c r="A230" s="14" t="s">
        <v>10</v>
      </c>
      <c r="B230" s="21"/>
      <c r="C230" s="21"/>
      <c r="D230" s="21"/>
      <c r="E230" s="21"/>
      <c r="F230" s="21"/>
      <c r="G230" s="31"/>
      <c r="H230" s="35"/>
      <c r="I230" s="39">
        <f>J230+K230</f>
        <v>0</v>
      </c>
      <c r="J230" s="41">
        <f>COUNTIFS(B230:H230,"○")+COUNTIFS(B230:H230,"◇")</f>
        <v>0</v>
      </c>
      <c r="K230" s="41">
        <f>COUNTIFS(B230:H230,"▲")</f>
        <v>0</v>
      </c>
      <c r="L230" s="44" t="str">
        <f>IF(I230=0,"－",K230/I230)</f>
        <v>－</v>
      </c>
      <c r="M230" s="47" t="str">
        <f>IF(COUNTIF(B230:K230,"◇"),"-",(IF(L230&gt;=0.285,"○","×")))</f>
        <v>○</v>
      </c>
      <c r="N230" s="50"/>
      <c r="O230" s="26"/>
    </row>
    <row r="231" spans="1:15" s="7" customFormat="1" ht="14.4" customHeight="1">
      <c r="A231" s="14" t="s">
        <v>6</v>
      </c>
      <c r="B231" s="20">
        <f>H228+1</f>
        <v>46349</v>
      </c>
      <c r="C231" s="20">
        <f t="shared" ref="C231:H231" si="73">B231+1</f>
        <v>46350</v>
      </c>
      <c r="D231" s="20">
        <f t="shared" si="73"/>
        <v>46351</v>
      </c>
      <c r="E231" s="20">
        <f t="shared" si="73"/>
        <v>46352</v>
      </c>
      <c r="F231" s="20">
        <f t="shared" si="73"/>
        <v>46353</v>
      </c>
      <c r="G231" s="30">
        <f t="shared" si="73"/>
        <v>46354</v>
      </c>
      <c r="H231" s="34">
        <f t="shared" si="73"/>
        <v>46355</v>
      </c>
      <c r="I231" s="38">
        <v>74</v>
      </c>
      <c r="J231" s="40"/>
      <c r="K231" s="40"/>
      <c r="L231" s="40"/>
      <c r="M231" s="40"/>
      <c r="N231" s="40"/>
      <c r="O231" s="26"/>
    </row>
    <row r="232" spans="1:15" s="7" customFormat="1" ht="14.4" customHeight="1">
      <c r="A232" s="14" t="s">
        <v>3</v>
      </c>
      <c r="B232" s="21"/>
      <c r="C232" s="21"/>
      <c r="D232" s="21"/>
      <c r="E232" s="21"/>
      <c r="F232" s="21"/>
      <c r="G232" s="31"/>
      <c r="H232" s="35"/>
      <c r="I232" s="39">
        <f>J232+K232</f>
        <v>0</v>
      </c>
      <c r="J232" s="41">
        <f>COUNTIFS(B232:H232,"○")+COUNTIFS(B232:H232,"◇")</f>
        <v>0</v>
      </c>
      <c r="K232" s="41">
        <f>COUNTIFS(B232:H232,"▲")</f>
        <v>0</v>
      </c>
      <c r="L232" s="44" t="str">
        <f>IF(I232=0,"－",K232/I232)</f>
        <v>－</v>
      </c>
      <c r="M232" s="46" t="str">
        <f>IF(L232&gt;=0.285,"○","×")</f>
        <v>○</v>
      </c>
      <c r="N232" s="49"/>
      <c r="O232" s="26"/>
    </row>
    <row r="233" spans="1:15" s="7" customFormat="1" ht="14.4" customHeight="1">
      <c r="A233" s="14" t="s">
        <v>10</v>
      </c>
      <c r="B233" s="21"/>
      <c r="C233" s="21"/>
      <c r="D233" s="21"/>
      <c r="E233" s="21"/>
      <c r="F233" s="21"/>
      <c r="G233" s="31"/>
      <c r="H233" s="35"/>
      <c r="I233" s="39">
        <f>J233+K233</f>
        <v>0</v>
      </c>
      <c r="J233" s="41">
        <f>COUNTIFS(B233:H233,"○")+COUNTIFS(B233:H233,"◇")</f>
        <v>0</v>
      </c>
      <c r="K233" s="41">
        <f>COUNTIFS(B233:H233,"▲")</f>
        <v>0</v>
      </c>
      <c r="L233" s="44" t="str">
        <f>IF(I233=0,"－",K233/I233)</f>
        <v>－</v>
      </c>
      <c r="M233" s="47" t="str">
        <f>IF(COUNTIF(B233:K233,"◇"),"-",(IF(L233&gt;=0.285,"○","×")))</f>
        <v>○</v>
      </c>
      <c r="N233" s="50"/>
      <c r="O233" s="26"/>
    </row>
    <row r="234" spans="1:15" s="7" customFormat="1" ht="14.4" customHeight="1">
      <c r="A234" s="14" t="s">
        <v>6</v>
      </c>
      <c r="B234" s="20">
        <f>H231+1</f>
        <v>46356</v>
      </c>
      <c r="C234" s="20">
        <f t="shared" ref="C234:H234" si="74">B234+1</f>
        <v>46357</v>
      </c>
      <c r="D234" s="20">
        <f t="shared" si="74"/>
        <v>46358</v>
      </c>
      <c r="E234" s="20">
        <f t="shared" si="74"/>
        <v>46359</v>
      </c>
      <c r="F234" s="20">
        <f t="shared" si="74"/>
        <v>46360</v>
      </c>
      <c r="G234" s="30">
        <f t="shared" si="74"/>
        <v>46361</v>
      </c>
      <c r="H234" s="34">
        <f t="shared" si="74"/>
        <v>46362</v>
      </c>
      <c r="I234" s="38">
        <v>75</v>
      </c>
      <c r="J234" s="40"/>
      <c r="K234" s="40"/>
      <c r="L234" s="40"/>
      <c r="M234" s="40"/>
      <c r="N234" s="40"/>
      <c r="O234" s="26"/>
    </row>
    <row r="235" spans="1:15" s="7" customFormat="1" ht="14.4" customHeight="1">
      <c r="A235" s="14" t="s">
        <v>3</v>
      </c>
      <c r="B235" s="21"/>
      <c r="C235" s="21"/>
      <c r="D235" s="21"/>
      <c r="E235" s="21"/>
      <c r="F235" s="21"/>
      <c r="G235" s="31"/>
      <c r="H235" s="35"/>
      <c r="I235" s="39">
        <f>J235+K235</f>
        <v>0</v>
      </c>
      <c r="J235" s="41">
        <f>COUNTIFS(B235:H235,"○")+COUNTIFS(B235:H235,"◇")</f>
        <v>0</v>
      </c>
      <c r="K235" s="41">
        <f>COUNTIFS(B235:H235,"▲")</f>
        <v>0</v>
      </c>
      <c r="L235" s="44" t="str">
        <f>IF(I235=0,"－",K235/I235)</f>
        <v>－</v>
      </c>
      <c r="M235" s="46" t="str">
        <f>IF(L235&gt;=0.285,"○","×")</f>
        <v>○</v>
      </c>
      <c r="N235" s="49"/>
      <c r="O235" s="26"/>
    </row>
    <row r="236" spans="1:15" s="7" customFormat="1" ht="14.4" customHeight="1">
      <c r="A236" s="14" t="s">
        <v>10</v>
      </c>
      <c r="B236" s="21"/>
      <c r="C236" s="21"/>
      <c r="D236" s="21"/>
      <c r="E236" s="21"/>
      <c r="F236" s="21"/>
      <c r="G236" s="31"/>
      <c r="H236" s="35"/>
      <c r="I236" s="39">
        <f>J236+K236</f>
        <v>0</v>
      </c>
      <c r="J236" s="41">
        <f>COUNTIFS(B236:H236,"○")+COUNTIFS(B236:H236,"◇")</f>
        <v>0</v>
      </c>
      <c r="K236" s="41">
        <f>COUNTIFS(B236:H236,"▲")</f>
        <v>0</v>
      </c>
      <c r="L236" s="44" t="str">
        <f>IF(I236=0,"－",K236/I236)</f>
        <v>－</v>
      </c>
      <c r="M236" s="47" t="str">
        <f>IF(COUNTIF(B236:K236,"◇"),"-",(IF(L236&gt;=0.285,"○","×")))</f>
        <v>○</v>
      </c>
      <c r="N236" s="50"/>
      <c r="O236" s="26"/>
    </row>
    <row r="237" spans="1:15" s="7" customFormat="1" ht="14.4" customHeight="1">
      <c r="A237" s="14" t="s">
        <v>6</v>
      </c>
      <c r="B237" s="20">
        <f>H234+1</f>
        <v>46363</v>
      </c>
      <c r="C237" s="20">
        <f t="shared" ref="C237:H237" si="75">B237+1</f>
        <v>46364</v>
      </c>
      <c r="D237" s="20">
        <f t="shared" si="75"/>
        <v>46365</v>
      </c>
      <c r="E237" s="20">
        <f t="shared" si="75"/>
        <v>46366</v>
      </c>
      <c r="F237" s="20">
        <f t="shared" si="75"/>
        <v>46367</v>
      </c>
      <c r="G237" s="30">
        <f t="shared" si="75"/>
        <v>46368</v>
      </c>
      <c r="H237" s="34">
        <f t="shared" si="75"/>
        <v>46369</v>
      </c>
      <c r="I237" s="38">
        <v>76</v>
      </c>
      <c r="J237" s="40"/>
      <c r="K237" s="40"/>
      <c r="L237" s="40"/>
      <c r="M237" s="40"/>
      <c r="N237" s="40"/>
      <c r="O237" s="26"/>
    </row>
    <row r="238" spans="1:15" s="7" customFormat="1" ht="14.4" customHeight="1">
      <c r="A238" s="14" t="s">
        <v>3</v>
      </c>
      <c r="B238" s="21"/>
      <c r="C238" s="21"/>
      <c r="D238" s="21"/>
      <c r="E238" s="21"/>
      <c r="F238" s="21"/>
      <c r="G238" s="31"/>
      <c r="H238" s="35"/>
      <c r="I238" s="39">
        <f>J238+K238</f>
        <v>0</v>
      </c>
      <c r="J238" s="41">
        <f>COUNTIFS(B238:H238,"○")+COUNTIFS(B238:H238,"◇")</f>
        <v>0</v>
      </c>
      <c r="K238" s="41">
        <f>COUNTIFS(B238:H238,"▲")</f>
        <v>0</v>
      </c>
      <c r="L238" s="44" t="str">
        <f>IF(I238=0,"－",K238/I238)</f>
        <v>－</v>
      </c>
      <c r="M238" s="46" t="str">
        <f>IF(L238&gt;=0.285,"○","×")</f>
        <v>○</v>
      </c>
      <c r="N238" s="49"/>
      <c r="O238" s="26"/>
    </row>
    <row r="239" spans="1:15" s="7" customFormat="1" ht="14.4" customHeight="1">
      <c r="A239" s="14" t="s">
        <v>10</v>
      </c>
      <c r="B239" s="21"/>
      <c r="C239" s="21"/>
      <c r="D239" s="21"/>
      <c r="E239" s="21"/>
      <c r="F239" s="21"/>
      <c r="G239" s="31"/>
      <c r="H239" s="35"/>
      <c r="I239" s="39">
        <f>J239+K239</f>
        <v>0</v>
      </c>
      <c r="J239" s="41">
        <f>COUNTIFS(B239:H239,"○")+COUNTIFS(B239:H239,"◇")</f>
        <v>0</v>
      </c>
      <c r="K239" s="41">
        <f>COUNTIFS(B239:H239,"▲")</f>
        <v>0</v>
      </c>
      <c r="L239" s="44" t="str">
        <f>IF(I239=0,"－",K239/I239)</f>
        <v>－</v>
      </c>
      <c r="M239" s="47" t="str">
        <f>IF(COUNTIF(B239:K239,"◇"),"-",(IF(L239&gt;=0.285,"○","×")))</f>
        <v>○</v>
      </c>
      <c r="N239" s="50"/>
      <c r="O239" s="26"/>
    </row>
    <row r="240" spans="1:15" s="7" customFormat="1" ht="14.4" customHeight="1">
      <c r="A240" s="14" t="s">
        <v>6</v>
      </c>
      <c r="B240" s="20">
        <f>H237+1</f>
        <v>46370</v>
      </c>
      <c r="C240" s="20">
        <f t="shared" ref="C240:H240" si="76">B240+1</f>
        <v>46371</v>
      </c>
      <c r="D240" s="20">
        <f t="shared" si="76"/>
        <v>46372</v>
      </c>
      <c r="E240" s="20">
        <f t="shared" si="76"/>
        <v>46373</v>
      </c>
      <c r="F240" s="20">
        <f t="shared" si="76"/>
        <v>46374</v>
      </c>
      <c r="G240" s="30">
        <f t="shared" si="76"/>
        <v>46375</v>
      </c>
      <c r="H240" s="34">
        <f t="shared" si="76"/>
        <v>46376</v>
      </c>
      <c r="I240" s="38">
        <v>77</v>
      </c>
      <c r="J240" s="40"/>
      <c r="K240" s="40"/>
      <c r="L240" s="40"/>
      <c r="M240" s="40"/>
      <c r="N240" s="40"/>
      <c r="O240" s="26"/>
    </row>
    <row r="241" spans="1:15" s="7" customFormat="1" ht="14.4" customHeight="1">
      <c r="A241" s="14" t="s">
        <v>3</v>
      </c>
      <c r="B241" s="21"/>
      <c r="C241" s="21"/>
      <c r="D241" s="21"/>
      <c r="E241" s="21"/>
      <c r="F241" s="21"/>
      <c r="G241" s="31"/>
      <c r="H241" s="35"/>
      <c r="I241" s="39">
        <f>J241+K241</f>
        <v>0</v>
      </c>
      <c r="J241" s="41">
        <f>COUNTIFS(B241:H241,"○")+COUNTIFS(B241:H241,"◇")</f>
        <v>0</v>
      </c>
      <c r="K241" s="41">
        <f>COUNTIFS(B241:H241,"▲")</f>
        <v>0</v>
      </c>
      <c r="L241" s="44" t="str">
        <f>IF(I241=0,"－",K241/I241)</f>
        <v>－</v>
      </c>
      <c r="M241" s="46" t="str">
        <f>IF(L241&gt;=0.285,"○","×")</f>
        <v>○</v>
      </c>
      <c r="N241" s="49"/>
      <c r="O241" s="26"/>
    </row>
    <row r="242" spans="1:15" s="7" customFormat="1" ht="14.4" customHeight="1">
      <c r="A242" s="14" t="s">
        <v>10</v>
      </c>
      <c r="B242" s="21"/>
      <c r="C242" s="21"/>
      <c r="D242" s="21"/>
      <c r="E242" s="21"/>
      <c r="F242" s="21"/>
      <c r="G242" s="31"/>
      <c r="H242" s="35"/>
      <c r="I242" s="39">
        <f>J242+K242</f>
        <v>0</v>
      </c>
      <c r="J242" s="41">
        <f>COUNTIFS(B242:H242,"○")+COUNTIFS(B242:H242,"◇")</f>
        <v>0</v>
      </c>
      <c r="K242" s="41">
        <f>COUNTIFS(B242:H242,"▲")</f>
        <v>0</v>
      </c>
      <c r="L242" s="44" t="str">
        <f>IF(I242=0,"－",K242/I242)</f>
        <v>－</v>
      </c>
      <c r="M242" s="47" t="str">
        <f>IF(COUNTIF(B242:K242,"◇"),"-",(IF(L242&gt;=0.285,"○","×")))</f>
        <v>○</v>
      </c>
      <c r="N242" s="50"/>
      <c r="O242" s="26"/>
    </row>
    <row r="243" spans="1:15" s="7" customFormat="1" ht="14.4" customHeight="1">
      <c r="A243" s="14" t="s">
        <v>6</v>
      </c>
      <c r="B243" s="20">
        <f>H240+1</f>
        <v>46377</v>
      </c>
      <c r="C243" s="20">
        <f t="shared" ref="C243:H243" si="77">B243+1</f>
        <v>46378</v>
      </c>
      <c r="D243" s="20">
        <f t="shared" si="77"/>
        <v>46379</v>
      </c>
      <c r="E243" s="20">
        <f t="shared" si="77"/>
        <v>46380</v>
      </c>
      <c r="F243" s="20">
        <f t="shared" si="77"/>
        <v>46381</v>
      </c>
      <c r="G243" s="30">
        <f t="shared" si="77"/>
        <v>46382</v>
      </c>
      <c r="H243" s="34">
        <f t="shared" si="77"/>
        <v>46383</v>
      </c>
      <c r="I243" s="38">
        <v>78</v>
      </c>
      <c r="J243" s="40"/>
      <c r="K243" s="40"/>
      <c r="L243" s="40"/>
      <c r="M243" s="40"/>
      <c r="N243" s="40"/>
      <c r="O243" s="26"/>
    </row>
    <row r="244" spans="1:15" s="7" customFormat="1" ht="14.4" customHeight="1">
      <c r="A244" s="14" t="s">
        <v>3</v>
      </c>
      <c r="B244" s="21"/>
      <c r="C244" s="21"/>
      <c r="D244" s="21"/>
      <c r="E244" s="21"/>
      <c r="F244" s="21"/>
      <c r="G244" s="31"/>
      <c r="H244" s="35"/>
      <c r="I244" s="39">
        <f>J244+K244</f>
        <v>0</v>
      </c>
      <c r="J244" s="41">
        <f>COUNTIFS(B244:H244,"○")+COUNTIFS(B244:H244,"◇")</f>
        <v>0</v>
      </c>
      <c r="K244" s="41">
        <f>COUNTIFS(B244:H244,"▲")</f>
        <v>0</v>
      </c>
      <c r="L244" s="44" t="str">
        <f>IF(I244=0,"－",K244/I244)</f>
        <v>－</v>
      </c>
      <c r="M244" s="46" t="str">
        <f>IF(L244&gt;=0.285,"○","×")</f>
        <v>○</v>
      </c>
      <c r="N244" s="49"/>
      <c r="O244" s="26"/>
    </row>
    <row r="245" spans="1:15" s="7" customFormat="1" ht="14.4" customHeight="1">
      <c r="A245" s="14" t="s">
        <v>10</v>
      </c>
      <c r="B245" s="21"/>
      <c r="C245" s="21"/>
      <c r="D245" s="21"/>
      <c r="E245" s="21"/>
      <c r="F245" s="21"/>
      <c r="G245" s="31"/>
      <c r="H245" s="35"/>
      <c r="I245" s="39">
        <f>J245+K245</f>
        <v>0</v>
      </c>
      <c r="J245" s="41">
        <f>COUNTIFS(B245:H245,"○")+COUNTIFS(B245:H245,"◇")</f>
        <v>0</v>
      </c>
      <c r="K245" s="41">
        <f>COUNTIFS(B245:H245,"▲")</f>
        <v>0</v>
      </c>
      <c r="L245" s="44" t="str">
        <f>IF(I245=0,"－",K245/I245)</f>
        <v>－</v>
      </c>
      <c r="M245" s="47" t="str">
        <f>IF(COUNTIF(B245:K245,"◇"),"-",(IF(L245&gt;=0.285,"○","×")))</f>
        <v>○</v>
      </c>
      <c r="N245" s="50"/>
      <c r="O245" s="26"/>
    </row>
    <row r="246" spans="1:15" s="7" customFormat="1" ht="14.4" customHeight="1">
      <c r="A246" s="14" t="s">
        <v>6</v>
      </c>
      <c r="B246" s="20">
        <f>H243+1</f>
        <v>46384</v>
      </c>
      <c r="C246" s="20">
        <f t="shared" ref="C246:H246" si="78">B246+1</f>
        <v>46385</v>
      </c>
      <c r="D246" s="20">
        <f t="shared" si="78"/>
        <v>46386</v>
      </c>
      <c r="E246" s="20">
        <f t="shared" si="78"/>
        <v>46387</v>
      </c>
      <c r="F246" s="20">
        <f t="shared" si="78"/>
        <v>46388</v>
      </c>
      <c r="G246" s="30">
        <f t="shared" si="78"/>
        <v>46389</v>
      </c>
      <c r="H246" s="34">
        <f t="shared" si="78"/>
        <v>46390</v>
      </c>
      <c r="I246" s="38">
        <v>79</v>
      </c>
      <c r="J246" s="40"/>
      <c r="K246" s="40"/>
      <c r="L246" s="40"/>
      <c r="M246" s="40"/>
      <c r="N246" s="40"/>
      <c r="O246" s="26"/>
    </row>
    <row r="247" spans="1:15" s="7" customFormat="1" ht="14.4" customHeight="1">
      <c r="A247" s="14" t="s">
        <v>3</v>
      </c>
      <c r="B247" s="21"/>
      <c r="C247" s="21"/>
      <c r="D247" s="21"/>
      <c r="E247" s="21"/>
      <c r="F247" s="21"/>
      <c r="G247" s="31"/>
      <c r="H247" s="35"/>
      <c r="I247" s="39">
        <f>J247+K247</f>
        <v>0</v>
      </c>
      <c r="J247" s="41">
        <f>COUNTIFS(B247:H247,"○")+COUNTIFS(B247:H247,"◇")</f>
        <v>0</v>
      </c>
      <c r="K247" s="41">
        <f>COUNTIFS(B247:H247,"▲")</f>
        <v>0</v>
      </c>
      <c r="L247" s="44" t="str">
        <f>IF(I247=0,"－",K247/I247)</f>
        <v>－</v>
      </c>
      <c r="M247" s="46" t="str">
        <f>IF(L247&gt;=0.285,"○","×")</f>
        <v>○</v>
      </c>
      <c r="N247" s="49"/>
      <c r="O247" s="26"/>
    </row>
    <row r="248" spans="1:15" s="7" customFormat="1" ht="14.4" customHeight="1">
      <c r="A248" s="14" t="s">
        <v>10</v>
      </c>
      <c r="B248" s="21"/>
      <c r="C248" s="21"/>
      <c r="D248" s="21"/>
      <c r="E248" s="21"/>
      <c r="F248" s="21"/>
      <c r="G248" s="31"/>
      <c r="H248" s="35"/>
      <c r="I248" s="39">
        <f>J248+K248</f>
        <v>0</v>
      </c>
      <c r="J248" s="41">
        <f>COUNTIFS(B248:H248,"○")+COUNTIFS(B248:H248,"◇")</f>
        <v>0</v>
      </c>
      <c r="K248" s="41">
        <f>COUNTIFS(B248:H248,"▲")</f>
        <v>0</v>
      </c>
      <c r="L248" s="44" t="str">
        <f>IF(I248=0,"－",K248/I248)</f>
        <v>－</v>
      </c>
      <c r="M248" s="47" t="str">
        <f>IF(COUNTIF(B248:K248,"◇"),"-",(IF(L248&gt;=0.285,"○","×")))</f>
        <v>○</v>
      </c>
      <c r="N248" s="50"/>
      <c r="O248" s="26"/>
    </row>
    <row r="249" spans="1:15" s="7" customFormat="1" ht="14.4" customHeight="1">
      <c r="A249" s="14" t="s">
        <v>6</v>
      </c>
      <c r="B249" s="20">
        <f>H246+1</f>
        <v>46391</v>
      </c>
      <c r="C249" s="20">
        <f t="shared" ref="C249:H249" si="79">B249+1</f>
        <v>46392</v>
      </c>
      <c r="D249" s="20">
        <f t="shared" si="79"/>
        <v>46393</v>
      </c>
      <c r="E249" s="20">
        <f t="shared" si="79"/>
        <v>46394</v>
      </c>
      <c r="F249" s="20">
        <f t="shared" si="79"/>
        <v>46395</v>
      </c>
      <c r="G249" s="30">
        <f t="shared" si="79"/>
        <v>46396</v>
      </c>
      <c r="H249" s="34">
        <f t="shared" si="79"/>
        <v>46397</v>
      </c>
      <c r="I249" s="38">
        <v>80</v>
      </c>
      <c r="J249" s="40"/>
      <c r="K249" s="40"/>
      <c r="L249" s="40"/>
      <c r="M249" s="40"/>
      <c r="N249" s="40"/>
      <c r="O249" s="26"/>
    </row>
    <row r="250" spans="1:15" s="7" customFormat="1" ht="14.4" customHeight="1">
      <c r="A250" s="14" t="s">
        <v>3</v>
      </c>
      <c r="B250" s="21"/>
      <c r="C250" s="21"/>
      <c r="D250" s="21"/>
      <c r="E250" s="21"/>
      <c r="F250" s="21"/>
      <c r="G250" s="31"/>
      <c r="H250" s="35"/>
      <c r="I250" s="39">
        <f>J250+K250</f>
        <v>0</v>
      </c>
      <c r="J250" s="41">
        <f>COUNTIFS(B250:H250,"○")+COUNTIFS(B250:H250,"◇")</f>
        <v>0</v>
      </c>
      <c r="K250" s="41">
        <f>COUNTIFS(B250:H250,"▲")</f>
        <v>0</v>
      </c>
      <c r="L250" s="44" t="str">
        <f>IF(I250=0,"－",K250/I250)</f>
        <v>－</v>
      </c>
      <c r="M250" s="46" t="str">
        <f>IF(L250&gt;=0.285,"○","×")</f>
        <v>○</v>
      </c>
      <c r="N250" s="49"/>
      <c r="O250" s="26"/>
    </row>
    <row r="251" spans="1:15" s="7" customFormat="1" ht="14.4" customHeight="1">
      <c r="A251" s="14" t="s">
        <v>10</v>
      </c>
      <c r="B251" s="21"/>
      <c r="C251" s="21"/>
      <c r="D251" s="21"/>
      <c r="E251" s="21"/>
      <c r="F251" s="21"/>
      <c r="G251" s="31"/>
      <c r="H251" s="35"/>
      <c r="I251" s="39">
        <f>J251+K251</f>
        <v>0</v>
      </c>
      <c r="J251" s="41">
        <f>COUNTIFS(B251:H251,"○")+COUNTIFS(B251:H251,"◇")</f>
        <v>0</v>
      </c>
      <c r="K251" s="41">
        <f>COUNTIFS(B251:H251,"▲")</f>
        <v>0</v>
      </c>
      <c r="L251" s="44" t="str">
        <f>IF(I251=0,"－",K251/I251)</f>
        <v>－</v>
      </c>
      <c r="M251" s="47" t="str">
        <f>IF(COUNTIF(B251:K251,"◇"),"-",(IF(L251&gt;=0.285,"○","×")))</f>
        <v>○</v>
      </c>
      <c r="N251" s="50"/>
      <c r="O251" s="26"/>
    </row>
    <row r="252" spans="1:15" s="7" customFormat="1" ht="14.4" customHeight="1">
      <c r="A252" s="14" t="s">
        <v>6</v>
      </c>
      <c r="B252" s="20">
        <f>H249+1</f>
        <v>46398</v>
      </c>
      <c r="C252" s="20">
        <f t="shared" ref="C252:H252" si="80">B252+1</f>
        <v>46399</v>
      </c>
      <c r="D252" s="20">
        <f t="shared" si="80"/>
        <v>46400</v>
      </c>
      <c r="E252" s="20">
        <f t="shared" si="80"/>
        <v>46401</v>
      </c>
      <c r="F252" s="20">
        <f t="shared" si="80"/>
        <v>46402</v>
      </c>
      <c r="G252" s="30">
        <f t="shared" si="80"/>
        <v>46403</v>
      </c>
      <c r="H252" s="34">
        <f t="shared" si="80"/>
        <v>46404</v>
      </c>
      <c r="I252" s="38">
        <v>81</v>
      </c>
      <c r="J252" s="40"/>
      <c r="K252" s="40"/>
      <c r="L252" s="40"/>
      <c r="M252" s="40"/>
      <c r="N252" s="40"/>
      <c r="O252" s="26"/>
    </row>
    <row r="253" spans="1:15" s="7" customFormat="1" ht="14.4" customHeight="1">
      <c r="A253" s="14" t="s">
        <v>3</v>
      </c>
      <c r="B253" s="21"/>
      <c r="C253" s="21"/>
      <c r="D253" s="21"/>
      <c r="E253" s="21"/>
      <c r="F253" s="21"/>
      <c r="G253" s="31"/>
      <c r="H253" s="35"/>
      <c r="I253" s="39">
        <f>J253+K253</f>
        <v>0</v>
      </c>
      <c r="J253" s="41">
        <f>COUNTIFS(B253:H253,"○")+COUNTIFS(B253:H253,"◇")</f>
        <v>0</v>
      </c>
      <c r="K253" s="41">
        <f>COUNTIFS(B253:H253,"▲")</f>
        <v>0</v>
      </c>
      <c r="L253" s="44" t="str">
        <f>IF(I253=0,"－",K253/I253)</f>
        <v>－</v>
      </c>
      <c r="M253" s="46" t="str">
        <f>IF(L253&gt;=0.285,"○","×")</f>
        <v>○</v>
      </c>
      <c r="N253" s="49"/>
      <c r="O253" s="26"/>
    </row>
    <row r="254" spans="1:15" s="7" customFormat="1" ht="14.4" customHeight="1">
      <c r="A254" s="14" t="s">
        <v>10</v>
      </c>
      <c r="B254" s="21"/>
      <c r="C254" s="21"/>
      <c r="D254" s="21"/>
      <c r="E254" s="21"/>
      <c r="F254" s="21"/>
      <c r="G254" s="31"/>
      <c r="H254" s="35"/>
      <c r="I254" s="39">
        <f>J254+K254</f>
        <v>0</v>
      </c>
      <c r="J254" s="41">
        <f>COUNTIFS(B254:H254,"○")+COUNTIFS(B254:H254,"◇")</f>
        <v>0</v>
      </c>
      <c r="K254" s="41">
        <f>COUNTIFS(B254:H254,"▲")</f>
        <v>0</v>
      </c>
      <c r="L254" s="44" t="str">
        <f>IF(I254=0,"－",K254/I254)</f>
        <v>－</v>
      </c>
      <c r="M254" s="47" t="str">
        <f>IF(COUNTIF(B254:K254,"◇"),"-",(IF(L254&gt;=0.285,"○","×")))</f>
        <v>○</v>
      </c>
      <c r="N254" s="50"/>
      <c r="O254" s="26"/>
    </row>
    <row r="255" spans="1:15" s="7" customFormat="1" ht="14.4" customHeight="1">
      <c r="A255" s="14" t="s">
        <v>6</v>
      </c>
      <c r="B255" s="20">
        <f>H252+1</f>
        <v>46405</v>
      </c>
      <c r="C255" s="20">
        <f t="shared" ref="C255:H255" si="81">B255+1</f>
        <v>46406</v>
      </c>
      <c r="D255" s="20">
        <f t="shared" si="81"/>
        <v>46407</v>
      </c>
      <c r="E255" s="20">
        <f t="shared" si="81"/>
        <v>46408</v>
      </c>
      <c r="F255" s="20">
        <f t="shared" si="81"/>
        <v>46409</v>
      </c>
      <c r="G255" s="30">
        <f t="shared" si="81"/>
        <v>46410</v>
      </c>
      <c r="H255" s="34">
        <f t="shared" si="81"/>
        <v>46411</v>
      </c>
      <c r="I255" s="38">
        <v>82</v>
      </c>
      <c r="J255" s="40"/>
      <c r="K255" s="40"/>
      <c r="L255" s="40"/>
      <c r="M255" s="40"/>
      <c r="N255" s="40"/>
      <c r="O255" s="26"/>
    </row>
    <row r="256" spans="1:15" s="7" customFormat="1" ht="14.4" customHeight="1">
      <c r="A256" s="14" t="s">
        <v>3</v>
      </c>
      <c r="B256" s="21"/>
      <c r="C256" s="21"/>
      <c r="D256" s="21"/>
      <c r="E256" s="21"/>
      <c r="F256" s="21"/>
      <c r="G256" s="31"/>
      <c r="H256" s="35"/>
      <c r="I256" s="39">
        <f>J256+K256</f>
        <v>0</v>
      </c>
      <c r="J256" s="41">
        <f>COUNTIFS(B256:H256,"○")+COUNTIFS(B256:H256,"◇")</f>
        <v>0</v>
      </c>
      <c r="K256" s="41">
        <f>COUNTIFS(B256:H256,"▲")</f>
        <v>0</v>
      </c>
      <c r="L256" s="44" t="str">
        <f>IF(I256=0,"－",K256/I256)</f>
        <v>－</v>
      </c>
      <c r="M256" s="46" t="str">
        <f>IF(L256&gt;=0.285,"○","×")</f>
        <v>○</v>
      </c>
      <c r="N256" s="49"/>
      <c r="O256" s="26"/>
    </row>
    <row r="257" spans="1:15" s="7" customFormat="1" ht="14.4" customHeight="1">
      <c r="A257" s="14" t="s">
        <v>10</v>
      </c>
      <c r="B257" s="21"/>
      <c r="C257" s="21"/>
      <c r="D257" s="21"/>
      <c r="E257" s="21"/>
      <c r="F257" s="21"/>
      <c r="G257" s="31"/>
      <c r="H257" s="35"/>
      <c r="I257" s="39">
        <f>J257+K257</f>
        <v>0</v>
      </c>
      <c r="J257" s="41">
        <f>COUNTIFS(B257:H257,"○")+COUNTIFS(B257:H257,"◇")</f>
        <v>0</v>
      </c>
      <c r="K257" s="41">
        <f>COUNTIFS(B257:H257,"▲")</f>
        <v>0</v>
      </c>
      <c r="L257" s="44" t="str">
        <f>IF(I257=0,"－",K257/I257)</f>
        <v>－</v>
      </c>
      <c r="M257" s="47" t="str">
        <f>IF(COUNTIF(B257:K257,"◇"),"-",(IF(L257&gt;=0.285,"○","×")))</f>
        <v>○</v>
      </c>
      <c r="N257" s="50"/>
      <c r="O257" s="26"/>
    </row>
    <row r="258" spans="1:15" s="7" customFormat="1" ht="14.4" customHeight="1">
      <c r="A258" s="14" t="s">
        <v>6</v>
      </c>
      <c r="B258" s="20">
        <f>H255+1</f>
        <v>46412</v>
      </c>
      <c r="C258" s="20">
        <f t="shared" ref="C258:H258" si="82">B258+1</f>
        <v>46413</v>
      </c>
      <c r="D258" s="20">
        <f t="shared" si="82"/>
        <v>46414</v>
      </c>
      <c r="E258" s="20">
        <f t="shared" si="82"/>
        <v>46415</v>
      </c>
      <c r="F258" s="20">
        <f t="shared" si="82"/>
        <v>46416</v>
      </c>
      <c r="G258" s="30">
        <f t="shared" si="82"/>
        <v>46417</v>
      </c>
      <c r="H258" s="34">
        <f t="shared" si="82"/>
        <v>46418</v>
      </c>
      <c r="I258" s="38">
        <v>83</v>
      </c>
      <c r="J258" s="40"/>
      <c r="K258" s="40"/>
      <c r="L258" s="40"/>
      <c r="M258" s="40"/>
      <c r="N258" s="40"/>
      <c r="O258" s="26"/>
    </row>
    <row r="259" spans="1:15" s="7" customFormat="1" ht="14.4" customHeight="1">
      <c r="A259" s="14" t="s">
        <v>3</v>
      </c>
      <c r="B259" s="21"/>
      <c r="C259" s="21"/>
      <c r="D259" s="21"/>
      <c r="E259" s="21"/>
      <c r="F259" s="21"/>
      <c r="G259" s="31"/>
      <c r="H259" s="35"/>
      <c r="I259" s="39">
        <f>J259+K259</f>
        <v>0</v>
      </c>
      <c r="J259" s="41">
        <f>COUNTIFS(B259:H259,"○")+COUNTIFS(B259:H259,"◇")</f>
        <v>0</v>
      </c>
      <c r="K259" s="41">
        <f>COUNTIFS(B259:H259,"▲")</f>
        <v>0</v>
      </c>
      <c r="L259" s="44" t="str">
        <f>IF(I259=0,"－",K259/I259)</f>
        <v>－</v>
      </c>
      <c r="M259" s="46" t="str">
        <f>IF(L259&gt;=0.285,"○","×")</f>
        <v>○</v>
      </c>
      <c r="N259" s="49"/>
      <c r="O259" s="26"/>
    </row>
    <row r="260" spans="1:15" s="7" customFormat="1" ht="14.4" customHeight="1">
      <c r="A260" s="14" t="s">
        <v>10</v>
      </c>
      <c r="B260" s="21"/>
      <c r="C260" s="21"/>
      <c r="D260" s="21"/>
      <c r="E260" s="21"/>
      <c r="F260" s="21"/>
      <c r="G260" s="31"/>
      <c r="H260" s="35"/>
      <c r="I260" s="39">
        <f>J260+K260</f>
        <v>0</v>
      </c>
      <c r="J260" s="41">
        <f>COUNTIFS(B260:H260,"○")+COUNTIFS(B260:H260,"◇")</f>
        <v>0</v>
      </c>
      <c r="K260" s="41">
        <f>COUNTIFS(B260:H260,"▲")</f>
        <v>0</v>
      </c>
      <c r="L260" s="44" t="str">
        <f>IF(I260=0,"－",K260/I260)</f>
        <v>－</v>
      </c>
      <c r="M260" s="47" t="str">
        <f>IF(COUNTIF(B260:K260,"◇"),"-",(IF(L260&gt;=0.285,"○","×")))</f>
        <v>○</v>
      </c>
      <c r="N260" s="50"/>
      <c r="O260" s="26"/>
    </row>
    <row r="261" spans="1:15" s="7" customFormat="1" ht="14.4" customHeight="1">
      <c r="A261" s="14" t="s">
        <v>6</v>
      </c>
      <c r="B261" s="20">
        <f>H258+1</f>
        <v>46419</v>
      </c>
      <c r="C261" s="20">
        <f t="shared" ref="C261:H261" si="83">B261+1</f>
        <v>46420</v>
      </c>
      <c r="D261" s="20">
        <f t="shared" si="83"/>
        <v>46421</v>
      </c>
      <c r="E261" s="20">
        <f t="shared" si="83"/>
        <v>46422</v>
      </c>
      <c r="F261" s="20">
        <f t="shared" si="83"/>
        <v>46423</v>
      </c>
      <c r="G261" s="30">
        <f t="shared" si="83"/>
        <v>46424</v>
      </c>
      <c r="H261" s="34">
        <f t="shared" si="83"/>
        <v>46425</v>
      </c>
      <c r="I261" s="38">
        <v>84</v>
      </c>
      <c r="J261" s="40"/>
      <c r="K261" s="40"/>
      <c r="L261" s="40"/>
      <c r="M261" s="40"/>
      <c r="N261" s="40"/>
      <c r="O261" s="26"/>
    </row>
    <row r="262" spans="1:15" s="7" customFormat="1" ht="14.4" customHeight="1">
      <c r="A262" s="14" t="s">
        <v>3</v>
      </c>
      <c r="B262" s="21"/>
      <c r="C262" s="21"/>
      <c r="D262" s="21"/>
      <c r="E262" s="21"/>
      <c r="F262" s="21"/>
      <c r="G262" s="31"/>
      <c r="H262" s="35"/>
      <c r="I262" s="39">
        <f>J262+K262</f>
        <v>0</v>
      </c>
      <c r="J262" s="41">
        <f>COUNTIFS(B262:H262,"○")+COUNTIFS(B262:H262,"◇")</f>
        <v>0</v>
      </c>
      <c r="K262" s="41">
        <f>COUNTIFS(B262:H262,"▲")</f>
        <v>0</v>
      </c>
      <c r="L262" s="44" t="str">
        <f>IF(I262=0,"－",K262/I262)</f>
        <v>－</v>
      </c>
      <c r="M262" s="46" t="str">
        <f>IF(L262&gt;=0.285,"○","×")</f>
        <v>○</v>
      </c>
      <c r="N262" s="49"/>
      <c r="O262" s="26"/>
    </row>
    <row r="263" spans="1:15" s="7" customFormat="1" ht="14.4" customHeight="1">
      <c r="A263" s="14" t="s">
        <v>10</v>
      </c>
      <c r="B263" s="21"/>
      <c r="C263" s="21"/>
      <c r="D263" s="21"/>
      <c r="E263" s="21"/>
      <c r="F263" s="21"/>
      <c r="G263" s="31"/>
      <c r="H263" s="35"/>
      <c r="I263" s="39">
        <f>J263+K263</f>
        <v>0</v>
      </c>
      <c r="J263" s="41">
        <f>COUNTIFS(B263:H263,"○")+COUNTIFS(B263:H263,"◇")</f>
        <v>0</v>
      </c>
      <c r="K263" s="41">
        <f>COUNTIFS(B263:H263,"▲")</f>
        <v>0</v>
      </c>
      <c r="L263" s="44" t="str">
        <f>IF(I263=0,"－",K263/I263)</f>
        <v>－</v>
      </c>
      <c r="M263" s="47" t="str">
        <f>IF(COUNTIF(B263:K263,"◇"),"-",(IF(L263&gt;=0.285,"○","×")))</f>
        <v>○</v>
      </c>
      <c r="N263" s="50"/>
      <c r="O263" s="26"/>
    </row>
    <row r="264" spans="1:15" s="7" customFormat="1" ht="14.4" customHeight="1">
      <c r="A264" s="14" t="s">
        <v>6</v>
      </c>
      <c r="B264" s="20">
        <f>H261+1</f>
        <v>46426</v>
      </c>
      <c r="C264" s="20">
        <f t="shared" ref="C264:H264" si="84">B264+1</f>
        <v>46427</v>
      </c>
      <c r="D264" s="20">
        <f t="shared" si="84"/>
        <v>46428</v>
      </c>
      <c r="E264" s="20">
        <f t="shared" si="84"/>
        <v>46429</v>
      </c>
      <c r="F264" s="20">
        <f t="shared" si="84"/>
        <v>46430</v>
      </c>
      <c r="G264" s="30">
        <f t="shared" si="84"/>
        <v>46431</v>
      </c>
      <c r="H264" s="34">
        <f t="shared" si="84"/>
        <v>46432</v>
      </c>
      <c r="I264" s="38">
        <v>85</v>
      </c>
      <c r="J264" s="40"/>
      <c r="K264" s="40"/>
      <c r="L264" s="40"/>
      <c r="M264" s="40"/>
      <c r="N264" s="40"/>
      <c r="O264" s="26"/>
    </row>
    <row r="265" spans="1:15" s="7" customFormat="1" ht="14.4" customHeight="1">
      <c r="A265" s="14" t="s">
        <v>3</v>
      </c>
      <c r="B265" s="21"/>
      <c r="C265" s="21"/>
      <c r="D265" s="21"/>
      <c r="E265" s="21"/>
      <c r="F265" s="21"/>
      <c r="G265" s="31"/>
      <c r="H265" s="35"/>
      <c r="I265" s="39">
        <f>J265+K265</f>
        <v>0</v>
      </c>
      <c r="J265" s="41">
        <f>COUNTIFS(B265:H265,"○")+COUNTIFS(B265:H265,"◇")</f>
        <v>0</v>
      </c>
      <c r="K265" s="41">
        <f>COUNTIFS(B265:H265,"▲")</f>
        <v>0</v>
      </c>
      <c r="L265" s="44" t="str">
        <f>IF(I265=0,"－",K265/I265)</f>
        <v>－</v>
      </c>
      <c r="M265" s="46" t="str">
        <f>IF(L265&gt;=0.285,"○","×")</f>
        <v>○</v>
      </c>
      <c r="N265" s="49"/>
      <c r="O265" s="26"/>
    </row>
    <row r="266" spans="1:15" s="7" customFormat="1" ht="14.4" customHeight="1">
      <c r="A266" s="14" t="s">
        <v>10</v>
      </c>
      <c r="B266" s="21"/>
      <c r="C266" s="21"/>
      <c r="D266" s="21"/>
      <c r="E266" s="21"/>
      <c r="F266" s="21"/>
      <c r="G266" s="31"/>
      <c r="H266" s="35"/>
      <c r="I266" s="39">
        <f>J266+K266</f>
        <v>0</v>
      </c>
      <c r="J266" s="41">
        <f>COUNTIFS(B266:H266,"○")+COUNTIFS(B266:H266,"◇")</f>
        <v>0</v>
      </c>
      <c r="K266" s="41">
        <f>COUNTIFS(B266:H266,"▲")</f>
        <v>0</v>
      </c>
      <c r="L266" s="44" t="str">
        <f>IF(I266=0,"－",K266/I266)</f>
        <v>－</v>
      </c>
      <c r="M266" s="47" t="str">
        <f>IF(COUNTIF(B266:K266,"◇"),"-",(IF(L266&gt;=0.285,"○","×")))</f>
        <v>○</v>
      </c>
      <c r="N266" s="50"/>
      <c r="O266" s="26"/>
    </row>
    <row r="267" spans="1:15" s="7" customFormat="1" ht="14.4" customHeight="1">
      <c r="A267" s="14" t="s">
        <v>6</v>
      </c>
      <c r="B267" s="20">
        <f>H264+1</f>
        <v>46433</v>
      </c>
      <c r="C267" s="20">
        <f t="shared" ref="C267:H267" si="85">B267+1</f>
        <v>46434</v>
      </c>
      <c r="D267" s="20">
        <f t="shared" si="85"/>
        <v>46435</v>
      </c>
      <c r="E267" s="20">
        <f t="shared" si="85"/>
        <v>46436</v>
      </c>
      <c r="F267" s="20">
        <f t="shared" si="85"/>
        <v>46437</v>
      </c>
      <c r="G267" s="30">
        <f t="shared" si="85"/>
        <v>46438</v>
      </c>
      <c r="H267" s="34">
        <f t="shared" si="85"/>
        <v>46439</v>
      </c>
      <c r="I267" s="38">
        <v>86</v>
      </c>
      <c r="J267" s="40"/>
      <c r="K267" s="40"/>
      <c r="L267" s="40"/>
      <c r="M267" s="40"/>
      <c r="N267" s="40"/>
      <c r="O267" s="26"/>
    </row>
    <row r="268" spans="1:15" s="7" customFormat="1" ht="14.4" customHeight="1">
      <c r="A268" s="14" t="s">
        <v>3</v>
      </c>
      <c r="B268" s="21"/>
      <c r="C268" s="21"/>
      <c r="D268" s="21"/>
      <c r="E268" s="21"/>
      <c r="F268" s="21"/>
      <c r="G268" s="31"/>
      <c r="H268" s="35"/>
      <c r="I268" s="39">
        <f>J268+K268</f>
        <v>0</v>
      </c>
      <c r="J268" s="41">
        <f>COUNTIFS(B268:H268,"○")+COUNTIFS(B268:H268,"◇")</f>
        <v>0</v>
      </c>
      <c r="K268" s="41">
        <f>COUNTIFS(B268:H268,"▲")</f>
        <v>0</v>
      </c>
      <c r="L268" s="44" t="str">
        <f>IF(I268=0,"－",K268/I268)</f>
        <v>－</v>
      </c>
      <c r="M268" s="46" t="str">
        <f>IF(L268&gt;=0.285,"○","×")</f>
        <v>○</v>
      </c>
      <c r="N268" s="49"/>
      <c r="O268" s="26"/>
    </row>
    <row r="269" spans="1:15" s="7" customFormat="1" ht="14.4" customHeight="1">
      <c r="A269" s="14" t="s">
        <v>10</v>
      </c>
      <c r="B269" s="21"/>
      <c r="C269" s="21"/>
      <c r="D269" s="21"/>
      <c r="E269" s="21"/>
      <c r="F269" s="21"/>
      <c r="G269" s="31"/>
      <c r="H269" s="35"/>
      <c r="I269" s="39">
        <f>J269+K269</f>
        <v>0</v>
      </c>
      <c r="J269" s="41">
        <f>COUNTIFS(B269:H269,"○")+COUNTIFS(B269:H269,"◇")</f>
        <v>0</v>
      </c>
      <c r="K269" s="41">
        <f>COUNTIFS(B269:H269,"▲")</f>
        <v>0</v>
      </c>
      <c r="L269" s="44" t="str">
        <f>IF(I269=0,"－",K269/I269)</f>
        <v>－</v>
      </c>
      <c r="M269" s="47" t="str">
        <f>IF(COUNTIF(B269:K269,"◇"),"-",(IF(L269&gt;=0.285,"○","×")))</f>
        <v>○</v>
      </c>
      <c r="N269" s="50"/>
      <c r="O269" s="26"/>
    </row>
    <row r="270" spans="1:15" s="7" customFormat="1" ht="14.4" customHeight="1">
      <c r="A270" s="14" t="s">
        <v>6</v>
      </c>
      <c r="B270" s="20">
        <f>H267+1</f>
        <v>46440</v>
      </c>
      <c r="C270" s="20">
        <f t="shared" ref="C270:H270" si="86">B270+1</f>
        <v>46441</v>
      </c>
      <c r="D270" s="20">
        <f t="shared" si="86"/>
        <v>46442</v>
      </c>
      <c r="E270" s="20">
        <f t="shared" si="86"/>
        <v>46443</v>
      </c>
      <c r="F270" s="20">
        <f t="shared" si="86"/>
        <v>46444</v>
      </c>
      <c r="G270" s="30">
        <f t="shared" si="86"/>
        <v>46445</v>
      </c>
      <c r="H270" s="34">
        <f t="shared" si="86"/>
        <v>46446</v>
      </c>
      <c r="I270" s="38">
        <v>87</v>
      </c>
      <c r="J270" s="40"/>
      <c r="K270" s="40"/>
      <c r="L270" s="40"/>
      <c r="M270" s="40"/>
      <c r="N270" s="40"/>
      <c r="O270" s="26"/>
    </row>
    <row r="271" spans="1:15" s="7" customFormat="1" ht="14.4" customHeight="1">
      <c r="A271" s="14" t="s">
        <v>3</v>
      </c>
      <c r="B271" s="21"/>
      <c r="C271" s="21"/>
      <c r="D271" s="21"/>
      <c r="E271" s="21"/>
      <c r="F271" s="21"/>
      <c r="G271" s="31"/>
      <c r="H271" s="35"/>
      <c r="I271" s="39">
        <f>J271+K271</f>
        <v>0</v>
      </c>
      <c r="J271" s="41">
        <f>COUNTIFS(B271:H271,"○")+COUNTIFS(B271:H271,"◇")</f>
        <v>0</v>
      </c>
      <c r="K271" s="41">
        <f>COUNTIFS(B271:H271,"▲")</f>
        <v>0</v>
      </c>
      <c r="L271" s="44" t="str">
        <f>IF(I271=0,"－",K271/I271)</f>
        <v>－</v>
      </c>
      <c r="M271" s="46" t="str">
        <f>IF(L271&gt;=0.285,"○","×")</f>
        <v>○</v>
      </c>
      <c r="N271" s="49"/>
      <c r="O271" s="26"/>
    </row>
    <row r="272" spans="1:15" s="7" customFormat="1" ht="14.4" customHeight="1">
      <c r="A272" s="14" t="s">
        <v>10</v>
      </c>
      <c r="B272" s="21"/>
      <c r="C272" s="21"/>
      <c r="D272" s="21"/>
      <c r="E272" s="21"/>
      <c r="F272" s="21"/>
      <c r="G272" s="31"/>
      <c r="H272" s="35"/>
      <c r="I272" s="39">
        <f>J272+K272</f>
        <v>0</v>
      </c>
      <c r="J272" s="41">
        <f>COUNTIFS(B272:H272,"○")+COUNTIFS(B272:H272,"◇")</f>
        <v>0</v>
      </c>
      <c r="K272" s="41">
        <f>COUNTIFS(B272:H272,"▲")</f>
        <v>0</v>
      </c>
      <c r="L272" s="44" t="str">
        <f>IF(I272=0,"－",K272/I272)</f>
        <v>－</v>
      </c>
      <c r="M272" s="47" t="str">
        <f>IF(COUNTIF(B272:K272,"◇"),"-",(IF(L272&gt;=0.285,"○","×")))</f>
        <v>○</v>
      </c>
      <c r="N272" s="50"/>
      <c r="O272" s="26"/>
    </row>
    <row r="273" spans="1:15" s="7" customFormat="1" ht="14.4" customHeight="1">
      <c r="A273" s="14" t="s">
        <v>6</v>
      </c>
      <c r="B273" s="20">
        <f>H270+1</f>
        <v>46447</v>
      </c>
      <c r="C273" s="20">
        <f t="shared" ref="C273:H273" si="87">B273+1</f>
        <v>46448</v>
      </c>
      <c r="D273" s="20">
        <f t="shared" si="87"/>
        <v>46449</v>
      </c>
      <c r="E273" s="20">
        <f t="shared" si="87"/>
        <v>46450</v>
      </c>
      <c r="F273" s="20">
        <f t="shared" si="87"/>
        <v>46451</v>
      </c>
      <c r="G273" s="30">
        <f t="shared" si="87"/>
        <v>46452</v>
      </c>
      <c r="H273" s="34">
        <f t="shared" si="87"/>
        <v>46453</v>
      </c>
      <c r="I273" s="38">
        <v>88</v>
      </c>
      <c r="J273" s="40"/>
      <c r="K273" s="40"/>
      <c r="L273" s="40"/>
      <c r="M273" s="40"/>
      <c r="N273" s="40"/>
      <c r="O273" s="26"/>
    </row>
    <row r="274" spans="1:15" s="7" customFormat="1" ht="14.4" customHeight="1">
      <c r="A274" s="14" t="s">
        <v>3</v>
      </c>
      <c r="B274" s="21"/>
      <c r="C274" s="21"/>
      <c r="D274" s="21"/>
      <c r="E274" s="21"/>
      <c r="F274" s="21"/>
      <c r="G274" s="31"/>
      <c r="H274" s="35"/>
      <c r="I274" s="39">
        <f>J274+K274</f>
        <v>0</v>
      </c>
      <c r="J274" s="41">
        <f>COUNTIFS(B274:H274,"○")+COUNTIFS(B274:H274,"◇")</f>
        <v>0</v>
      </c>
      <c r="K274" s="41">
        <f>COUNTIFS(B274:H274,"▲")</f>
        <v>0</v>
      </c>
      <c r="L274" s="44" t="str">
        <f>IF(I274=0,"－",K274/I274)</f>
        <v>－</v>
      </c>
      <c r="M274" s="46" t="str">
        <f>IF(L274&gt;=0.285,"○","×")</f>
        <v>○</v>
      </c>
      <c r="N274" s="49"/>
      <c r="O274" s="26"/>
    </row>
    <row r="275" spans="1:15" s="7" customFormat="1" ht="14.4" customHeight="1">
      <c r="A275" s="14" t="s">
        <v>10</v>
      </c>
      <c r="B275" s="21"/>
      <c r="C275" s="21"/>
      <c r="D275" s="21"/>
      <c r="E275" s="21"/>
      <c r="F275" s="21"/>
      <c r="G275" s="31"/>
      <c r="H275" s="35"/>
      <c r="I275" s="39">
        <f>J275+K275</f>
        <v>0</v>
      </c>
      <c r="J275" s="41">
        <f>COUNTIFS(B275:H275,"○")+COUNTIFS(B275:H275,"◇")</f>
        <v>0</v>
      </c>
      <c r="K275" s="41">
        <f>COUNTIFS(B275:H275,"▲")</f>
        <v>0</v>
      </c>
      <c r="L275" s="44" t="str">
        <f>IF(I275=0,"－",K275/I275)</f>
        <v>－</v>
      </c>
      <c r="M275" s="47" t="str">
        <f>IF(COUNTIF(B275:K275,"◇"),"-",(IF(L275&gt;=0.285,"○","×")))</f>
        <v>○</v>
      </c>
      <c r="N275" s="50"/>
      <c r="O275" s="26"/>
    </row>
    <row r="276" spans="1:15" s="7" customFormat="1" ht="14.4" customHeight="1">
      <c r="A276" s="14" t="s">
        <v>6</v>
      </c>
      <c r="B276" s="20">
        <f>H273+1</f>
        <v>46454</v>
      </c>
      <c r="C276" s="20">
        <f t="shared" ref="C276:H276" si="88">B276+1</f>
        <v>46455</v>
      </c>
      <c r="D276" s="20">
        <f t="shared" si="88"/>
        <v>46456</v>
      </c>
      <c r="E276" s="20">
        <f t="shared" si="88"/>
        <v>46457</v>
      </c>
      <c r="F276" s="20">
        <f t="shared" si="88"/>
        <v>46458</v>
      </c>
      <c r="G276" s="30">
        <f t="shared" si="88"/>
        <v>46459</v>
      </c>
      <c r="H276" s="34">
        <f t="shared" si="88"/>
        <v>46460</v>
      </c>
      <c r="I276" s="38">
        <v>89</v>
      </c>
      <c r="J276" s="40"/>
      <c r="K276" s="40"/>
      <c r="L276" s="40"/>
      <c r="M276" s="40"/>
      <c r="N276" s="40"/>
      <c r="O276" s="26"/>
    </row>
    <row r="277" spans="1:15" s="7" customFormat="1" ht="14.4" customHeight="1">
      <c r="A277" s="14" t="s">
        <v>3</v>
      </c>
      <c r="B277" s="21"/>
      <c r="C277" s="21"/>
      <c r="D277" s="21"/>
      <c r="E277" s="21"/>
      <c r="F277" s="21"/>
      <c r="G277" s="31"/>
      <c r="H277" s="35"/>
      <c r="I277" s="39">
        <f>J277+K277</f>
        <v>0</v>
      </c>
      <c r="J277" s="41">
        <f>COUNTIFS(B277:H277,"○")+COUNTIFS(B277:H277,"◇")</f>
        <v>0</v>
      </c>
      <c r="K277" s="41">
        <f>COUNTIFS(B277:H277,"▲")</f>
        <v>0</v>
      </c>
      <c r="L277" s="44" t="str">
        <f>IF(I277=0,"－",K277/I277)</f>
        <v>－</v>
      </c>
      <c r="M277" s="46" t="str">
        <f>IF(L277&gt;=0.285,"○","×")</f>
        <v>○</v>
      </c>
      <c r="N277" s="49"/>
      <c r="O277" s="26"/>
    </row>
    <row r="278" spans="1:15" s="7" customFormat="1" ht="14.4" customHeight="1">
      <c r="A278" s="14" t="s">
        <v>10</v>
      </c>
      <c r="B278" s="21"/>
      <c r="C278" s="21"/>
      <c r="D278" s="21"/>
      <c r="E278" s="21"/>
      <c r="F278" s="21"/>
      <c r="G278" s="31"/>
      <c r="H278" s="35"/>
      <c r="I278" s="39">
        <f>J278+K278</f>
        <v>0</v>
      </c>
      <c r="J278" s="41">
        <f>COUNTIFS(B278:H278,"○")+COUNTIFS(B278:H278,"◇")</f>
        <v>0</v>
      </c>
      <c r="K278" s="41">
        <f>COUNTIFS(B278:H278,"▲")</f>
        <v>0</v>
      </c>
      <c r="L278" s="44" t="str">
        <f>IF(I278=0,"－",K278/I278)</f>
        <v>－</v>
      </c>
      <c r="M278" s="47" t="str">
        <f>IF(COUNTIF(B278:K278,"◇"),"-",(IF(L278&gt;=0.285,"○","×")))</f>
        <v>○</v>
      </c>
      <c r="N278" s="50"/>
      <c r="O278" s="26"/>
    </row>
    <row r="279" spans="1:15" s="7" customFormat="1" ht="14.4" customHeight="1">
      <c r="A279" s="14" t="s">
        <v>6</v>
      </c>
      <c r="B279" s="20">
        <f>H276+1</f>
        <v>46461</v>
      </c>
      <c r="C279" s="20">
        <f t="shared" ref="C279:H279" si="89">B279+1</f>
        <v>46462</v>
      </c>
      <c r="D279" s="20">
        <f t="shared" si="89"/>
        <v>46463</v>
      </c>
      <c r="E279" s="20">
        <f t="shared" si="89"/>
        <v>46464</v>
      </c>
      <c r="F279" s="20">
        <f t="shared" si="89"/>
        <v>46465</v>
      </c>
      <c r="G279" s="30">
        <f t="shared" si="89"/>
        <v>46466</v>
      </c>
      <c r="H279" s="34">
        <f t="shared" si="89"/>
        <v>46467</v>
      </c>
      <c r="I279" s="38">
        <v>90</v>
      </c>
      <c r="J279" s="40"/>
      <c r="K279" s="40"/>
      <c r="L279" s="40"/>
      <c r="M279" s="40"/>
      <c r="N279" s="40"/>
      <c r="O279" s="26"/>
    </row>
    <row r="280" spans="1:15" s="7" customFormat="1" ht="14.4" customHeight="1">
      <c r="A280" s="14" t="s">
        <v>3</v>
      </c>
      <c r="B280" s="21"/>
      <c r="C280" s="21"/>
      <c r="D280" s="21"/>
      <c r="E280" s="21"/>
      <c r="F280" s="21"/>
      <c r="G280" s="31"/>
      <c r="H280" s="35"/>
      <c r="I280" s="39">
        <f>J280+K280</f>
        <v>0</v>
      </c>
      <c r="J280" s="41">
        <f>COUNTIFS(B280:H280,"○")+COUNTIFS(B280:H280,"◇")</f>
        <v>0</v>
      </c>
      <c r="K280" s="41">
        <f>COUNTIFS(B280:H280,"▲")</f>
        <v>0</v>
      </c>
      <c r="L280" s="44" t="str">
        <f>IF(I280=0,"－",K280/I280)</f>
        <v>－</v>
      </c>
      <c r="M280" s="46" t="str">
        <f>IF(L280&gt;=0.285,"○","×")</f>
        <v>○</v>
      </c>
      <c r="N280" s="49"/>
      <c r="O280" s="26"/>
    </row>
    <row r="281" spans="1:15" s="7" customFormat="1" ht="14.4" customHeight="1">
      <c r="A281" s="14" t="s">
        <v>10</v>
      </c>
      <c r="B281" s="21"/>
      <c r="C281" s="21"/>
      <c r="D281" s="21"/>
      <c r="E281" s="21"/>
      <c r="F281" s="21"/>
      <c r="G281" s="31"/>
      <c r="H281" s="35"/>
      <c r="I281" s="39">
        <f>J281+K281</f>
        <v>0</v>
      </c>
      <c r="J281" s="41">
        <f>COUNTIFS(B281:H281,"○")+COUNTIFS(B281:H281,"◇")</f>
        <v>0</v>
      </c>
      <c r="K281" s="41">
        <f>COUNTIFS(B281:H281,"▲")</f>
        <v>0</v>
      </c>
      <c r="L281" s="44" t="str">
        <f>IF(I281=0,"－",K281/I281)</f>
        <v>－</v>
      </c>
      <c r="M281" s="47" t="str">
        <f>IF(COUNTIF(B281:K281,"◇"),"-",(IF(L281&gt;=0.285,"○","×")))</f>
        <v>○</v>
      </c>
      <c r="N281" s="50"/>
      <c r="O281" s="26"/>
    </row>
    <row r="282" spans="1:15" s="7" customFormat="1" ht="14.4" customHeight="1">
      <c r="A282" s="14" t="s">
        <v>6</v>
      </c>
      <c r="B282" s="20">
        <f>H279+1</f>
        <v>46468</v>
      </c>
      <c r="C282" s="20">
        <f t="shared" ref="C282:H282" si="90">B282+1</f>
        <v>46469</v>
      </c>
      <c r="D282" s="20">
        <f t="shared" si="90"/>
        <v>46470</v>
      </c>
      <c r="E282" s="20">
        <f t="shared" si="90"/>
        <v>46471</v>
      </c>
      <c r="F282" s="20">
        <f t="shared" si="90"/>
        <v>46472</v>
      </c>
      <c r="G282" s="30">
        <f t="shared" si="90"/>
        <v>46473</v>
      </c>
      <c r="H282" s="34">
        <f t="shared" si="90"/>
        <v>46474</v>
      </c>
      <c r="I282" s="38">
        <v>91</v>
      </c>
      <c r="J282" s="40"/>
      <c r="K282" s="40"/>
      <c r="L282" s="40"/>
      <c r="M282" s="40"/>
      <c r="N282" s="40"/>
      <c r="O282" s="26"/>
    </row>
    <row r="283" spans="1:15" s="7" customFormat="1" ht="14.4" customHeight="1">
      <c r="A283" s="14" t="s">
        <v>3</v>
      </c>
      <c r="B283" s="21"/>
      <c r="C283" s="21"/>
      <c r="D283" s="21"/>
      <c r="E283" s="21"/>
      <c r="F283" s="21"/>
      <c r="G283" s="31"/>
      <c r="H283" s="35"/>
      <c r="I283" s="39">
        <f>J283+K283</f>
        <v>0</v>
      </c>
      <c r="J283" s="41">
        <f>COUNTIFS(B283:H283,"○")+COUNTIFS(B283:H283,"◇")</f>
        <v>0</v>
      </c>
      <c r="K283" s="41">
        <f>COUNTIFS(B283:H283,"▲")</f>
        <v>0</v>
      </c>
      <c r="L283" s="44" t="str">
        <f>IF(I283=0,"－",K283/I283)</f>
        <v>－</v>
      </c>
      <c r="M283" s="46" t="str">
        <f>IF(L283&gt;=0.285,"○","×")</f>
        <v>○</v>
      </c>
      <c r="N283" s="49"/>
      <c r="O283" s="26"/>
    </row>
    <row r="284" spans="1:15" s="7" customFormat="1" ht="14.4" customHeight="1">
      <c r="A284" s="14" t="s">
        <v>10</v>
      </c>
      <c r="B284" s="21"/>
      <c r="C284" s="21"/>
      <c r="D284" s="21"/>
      <c r="E284" s="21"/>
      <c r="F284" s="21"/>
      <c r="G284" s="31"/>
      <c r="H284" s="35"/>
      <c r="I284" s="39">
        <f>J284+K284</f>
        <v>0</v>
      </c>
      <c r="J284" s="41">
        <f>COUNTIFS(B284:H284,"○")+COUNTIFS(B284:H284,"◇")</f>
        <v>0</v>
      </c>
      <c r="K284" s="41">
        <f>COUNTIFS(B284:H284,"▲")</f>
        <v>0</v>
      </c>
      <c r="L284" s="44" t="str">
        <f>IF(I284=0,"－",K284/I284)</f>
        <v>－</v>
      </c>
      <c r="M284" s="47" t="str">
        <f>IF(COUNTIF(B284:K284,"◇"),"-",(IF(L284&gt;=0.285,"○","×")))</f>
        <v>○</v>
      </c>
      <c r="N284" s="50"/>
      <c r="O284" s="26"/>
    </row>
    <row r="285" spans="1:15" s="7" customFormat="1" ht="14.4" customHeight="1">
      <c r="A285" s="14" t="s">
        <v>6</v>
      </c>
      <c r="B285" s="20">
        <f>H282+1</f>
        <v>46475</v>
      </c>
      <c r="C285" s="20">
        <f t="shared" ref="C285:H285" si="91">B285+1</f>
        <v>46476</v>
      </c>
      <c r="D285" s="20">
        <f t="shared" si="91"/>
        <v>46477</v>
      </c>
      <c r="E285" s="20">
        <f t="shared" si="91"/>
        <v>46478</v>
      </c>
      <c r="F285" s="20">
        <f t="shared" si="91"/>
        <v>46479</v>
      </c>
      <c r="G285" s="30">
        <f t="shared" si="91"/>
        <v>46480</v>
      </c>
      <c r="H285" s="34">
        <f t="shared" si="91"/>
        <v>46481</v>
      </c>
      <c r="I285" s="38">
        <v>92</v>
      </c>
      <c r="J285" s="40"/>
      <c r="K285" s="40"/>
      <c r="L285" s="40"/>
      <c r="M285" s="40"/>
      <c r="N285" s="40"/>
      <c r="O285" s="26"/>
    </row>
    <row r="286" spans="1:15" s="7" customFormat="1" ht="14.4" customHeight="1">
      <c r="A286" s="14" t="s">
        <v>3</v>
      </c>
      <c r="B286" s="21"/>
      <c r="C286" s="21"/>
      <c r="D286" s="21"/>
      <c r="E286" s="21"/>
      <c r="F286" s="21"/>
      <c r="G286" s="31"/>
      <c r="H286" s="35"/>
      <c r="I286" s="39">
        <f>J286+K286</f>
        <v>0</v>
      </c>
      <c r="J286" s="41">
        <f>COUNTIFS(B286:H286,"○")+COUNTIFS(B286:H286,"◇")</f>
        <v>0</v>
      </c>
      <c r="K286" s="41">
        <f>COUNTIFS(B286:H286,"▲")</f>
        <v>0</v>
      </c>
      <c r="L286" s="44" t="str">
        <f>IF(I286=0,"－",K286/I286)</f>
        <v>－</v>
      </c>
      <c r="M286" s="46" t="str">
        <f>IF(L286&gt;=0.285,"○","×")</f>
        <v>○</v>
      </c>
      <c r="N286" s="49"/>
      <c r="O286" s="26"/>
    </row>
    <row r="287" spans="1:15" s="7" customFormat="1" ht="14.4" customHeight="1">
      <c r="A287" s="14" t="s">
        <v>10</v>
      </c>
      <c r="B287" s="21"/>
      <c r="C287" s="21"/>
      <c r="D287" s="21"/>
      <c r="E287" s="21"/>
      <c r="F287" s="21"/>
      <c r="G287" s="31"/>
      <c r="H287" s="35"/>
      <c r="I287" s="39">
        <f>J287+K287</f>
        <v>0</v>
      </c>
      <c r="J287" s="41">
        <f>COUNTIFS(B287:H287,"○")+COUNTIFS(B287:H287,"◇")</f>
        <v>0</v>
      </c>
      <c r="K287" s="41">
        <f>COUNTIFS(B287:H287,"▲")</f>
        <v>0</v>
      </c>
      <c r="L287" s="44" t="str">
        <f>IF(I287=0,"－",K287/I287)</f>
        <v>－</v>
      </c>
      <c r="M287" s="47" t="str">
        <f>IF(COUNTIF(B287:K287,"◇"),"-",(IF(L287&gt;=0.285,"○","×")))</f>
        <v>○</v>
      </c>
      <c r="N287" s="50"/>
      <c r="O287" s="26"/>
    </row>
    <row r="288" spans="1:15" s="7" customFormat="1" ht="14.4" customHeight="1">
      <c r="A288" s="14" t="s">
        <v>6</v>
      </c>
      <c r="B288" s="20">
        <f>H285+1</f>
        <v>46482</v>
      </c>
      <c r="C288" s="20">
        <f t="shared" ref="C288:H288" si="92">B288+1</f>
        <v>46483</v>
      </c>
      <c r="D288" s="20">
        <f t="shared" si="92"/>
        <v>46484</v>
      </c>
      <c r="E288" s="20">
        <f t="shared" si="92"/>
        <v>46485</v>
      </c>
      <c r="F288" s="20">
        <f t="shared" si="92"/>
        <v>46486</v>
      </c>
      <c r="G288" s="30">
        <f t="shared" si="92"/>
        <v>46487</v>
      </c>
      <c r="H288" s="34">
        <f t="shared" si="92"/>
        <v>46488</v>
      </c>
      <c r="I288" s="38">
        <v>93</v>
      </c>
      <c r="J288" s="40"/>
      <c r="K288" s="40"/>
      <c r="L288" s="40"/>
      <c r="M288" s="40"/>
      <c r="N288" s="40"/>
      <c r="O288" s="26"/>
    </row>
    <row r="289" spans="1:15" s="7" customFormat="1" ht="14.4" customHeight="1">
      <c r="A289" s="14" t="s">
        <v>3</v>
      </c>
      <c r="B289" s="21"/>
      <c r="C289" s="21"/>
      <c r="D289" s="21"/>
      <c r="E289" s="21"/>
      <c r="F289" s="21"/>
      <c r="G289" s="31"/>
      <c r="H289" s="35"/>
      <c r="I289" s="39">
        <f>J289+K289</f>
        <v>0</v>
      </c>
      <c r="J289" s="41">
        <f>COUNTIFS(B289:H289,"○")+COUNTIFS(B289:H289,"◇")</f>
        <v>0</v>
      </c>
      <c r="K289" s="41">
        <f>COUNTIFS(B289:H289,"▲")</f>
        <v>0</v>
      </c>
      <c r="L289" s="44" t="str">
        <f>IF(I289=0,"－",K289/I289)</f>
        <v>－</v>
      </c>
      <c r="M289" s="46" t="str">
        <f>IF(L289&gt;=0.285,"○","×")</f>
        <v>○</v>
      </c>
      <c r="N289" s="49"/>
      <c r="O289" s="26"/>
    </row>
    <row r="290" spans="1:15" s="7" customFormat="1" ht="14.4" customHeight="1">
      <c r="A290" s="14" t="s">
        <v>10</v>
      </c>
      <c r="B290" s="21"/>
      <c r="C290" s="21"/>
      <c r="D290" s="21"/>
      <c r="E290" s="21"/>
      <c r="F290" s="21"/>
      <c r="G290" s="31"/>
      <c r="H290" s="35"/>
      <c r="I290" s="39">
        <f>J290+K290</f>
        <v>0</v>
      </c>
      <c r="J290" s="41">
        <f>COUNTIFS(B290:H290,"○")+COUNTIFS(B290:H290,"◇")</f>
        <v>0</v>
      </c>
      <c r="K290" s="41">
        <f>COUNTIFS(B290:H290,"▲")</f>
        <v>0</v>
      </c>
      <c r="L290" s="44" t="str">
        <f>IF(I290=0,"－",K290/I290)</f>
        <v>－</v>
      </c>
      <c r="M290" s="47" t="str">
        <f>IF(COUNTIF(B290:K290,"◇"),"-",(IF(L290&gt;=0.285,"○","×")))</f>
        <v>○</v>
      </c>
      <c r="N290" s="50"/>
      <c r="O290" s="26"/>
    </row>
    <row r="291" spans="1:15" s="7" customFormat="1" ht="14.4" customHeight="1">
      <c r="A291" s="14" t="s">
        <v>6</v>
      </c>
      <c r="B291" s="20">
        <f>H288+1</f>
        <v>46489</v>
      </c>
      <c r="C291" s="20">
        <f t="shared" ref="C291:H291" si="93">B291+1</f>
        <v>46490</v>
      </c>
      <c r="D291" s="20">
        <f t="shared" si="93"/>
        <v>46491</v>
      </c>
      <c r="E291" s="20">
        <f t="shared" si="93"/>
        <v>46492</v>
      </c>
      <c r="F291" s="20">
        <f t="shared" si="93"/>
        <v>46493</v>
      </c>
      <c r="G291" s="30">
        <f t="shared" si="93"/>
        <v>46494</v>
      </c>
      <c r="H291" s="34">
        <f t="shared" si="93"/>
        <v>46495</v>
      </c>
      <c r="I291" s="38">
        <v>94</v>
      </c>
      <c r="J291" s="40"/>
      <c r="K291" s="40"/>
      <c r="L291" s="40"/>
      <c r="M291" s="40"/>
      <c r="N291" s="40"/>
      <c r="O291" s="26"/>
    </row>
    <row r="292" spans="1:15" s="7" customFormat="1" ht="14.4" customHeight="1">
      <c r="A292" s="14" t="s">
        <v>3</v>
      </c>
      <c r="B292" s="21"/>
      <c r="C292" s="21"/>
      <c r="D292" s="21"/>
      <c r="E292" s="21"/>
      <c r="F292" s="21"/>
      <c r="G292" s="31"/>
      <c r="H292" s="35"/>
      <c r="I292" s="39">
        <f>J292+K292</f>
        <v>0</v>
      </c>
      <c r="J292" s="41">
        <f>COUNTIFS(B292:H292,"○")+COUNTIFS(B292:H292,"◇")</f>
        <v>0</v>
      </c>
      <c r="K292" s="41">
        <f>COUNTIFS(B292:H292,"▲")</f>
        <v>0</v>
      </c>
      <c r="L292" s="44" t="str">
        <f>IF(I292=0,"－",K292/I292)</f>
        <v>－</v>
      </c>
      <c r="M292" s="46" t="str">
        <f>IF(L292&gt;=0.285,"○","×")</f>
        <v>○</v>
      </c>
      <c r="N292" s="49"/>
      <c r="O292" s="26"/>
    </row>
    <row r="293" spans="1:15" s="7" customFormat="1" ht="14.4" customHeight="1">
      <c r="A293" s="14" t="s">
        <v>10</v>
      </c>
      <c r="B293" s="21"/>
      <c r="C293" s="21"/>
      <c r="D293" s="21"/>
      <c r="E293" s="21"/>
      <c r="F293" s="21"/>
      <c r="G293" s="31"/>
      <c r="H293" s="35"/>
      <c r="I293" s="39">
        <f>J293+K293</f>
        <v>0</v>
      </c>
      <c r="J293" s="41">
        <f>COUNTIFS(B293:H293,"○")+COUNTIFS(B293:H293,"◇")</f>
        <v>0</v>
      </c>
      <c r="K293" s="41">
        <f>COUNTIFS(B293:H293,"▲")</f>
        <v>0</v>
      </c>
      <c r="L293" s="44" t="str">
        <f>IF(I293=0,"－",K293/I293)</f>
        <v>－</v>
      </c>
      <c r="M293" s="47" t="str">
        <f>IF(COUNTIF(B293:K293,"◇"),"-",(IF(L293&gt;=0.285,"○","×")))</f>
        <v>○</v>
      </c>
      <c r="N293" s="50"/>
      <c r="O293" s="26"/>
    </row>
    <row r="294" spans="1:15" s="7" customFormat="1" ht="14.4" customHeight="1">
      <c r="A294" s="14" t="s">
        <v>6</v>
      </c>
      <c r="B294" s="20">
        <f>H291+1</f>
        <v>46496</v>
      </c>
      <c r="C294" s="20">
        <f t="shared" ref="C294:H294" si="94">B294+1</f>
        <v>46497</v>
      </c>
      <c r="D294" s="20">
        <f t="shared" si="94"/>
        <v>46498</v>
      </c>
      <c r="E294" s="20">
        <f t="shared" si="94"/>
        <v>46499</v>
      </c>
      <c r="F294" s="20">
        <f t="shared" si="94"/>
        <v>46500</v>
      </c>
      <c r="G294" s="30">
        <f t="shared" si="94"/>
        <v>46501</v>
      </c>
      <c r="H294" s="34">
        <f t="shared" si="94"/>
        <v>46502</v>
      </c>
      <c r="I294" s="38">
        <v>95</v>
      </c>
      <c r="J294" s="40"/>
      <c r="K294" s="40"/>
      <c r="L294" s="40"/>
      <c r="M294" s="40"/>
      <c r="N294" s="40"/>
      <c r="O294" s="26"/>
    </row>
    <row r="295" spans="1:15" s="7" customFormat="1" ht="14.4" customHeight="1">
      <c r="A295" s="14" t="s">
        <v>3</v>
      </c>
      <c r="B295" s="21"/>
      <c r="C295" s="21"/>
      <c r="D295" s="21"/>
      <c r="E295" s="21"/>
      <c r="F295" s="21"/>
      <c r="G295" s="31"/>
      <c r="H295" s="35"/>
      <c r="I295" s="39">
        <f>J295+K295</f>
        <v>0</v>
      </c>
      <c r="J295" s="41">
        <f>COUNTIFS(B295:H295,"○")+COUNTIFS(B295:H295,"◇")</f>
        <v>0</v>
      </c>
      <c r="K295" s="41">
        <f>COUNTIFS(B295:H295,"▲")</f>
        <v>0</v>
      </c>
      <c r="L295" s="44" t="str">
        <f>IF(I295=0,"－",K295/I295)</f>
        <v>－</v>
      </c>
      <c r="M295" s="46" t="str">
        <f>IF(L295&gt;=0.285,"○","×")</f>
        <v>○</v>
      </c>
      <c r="N295" s="49"/>
      <c r="O295" s="26"/>
    </row>
    <row r="296" spans="1:15" s="7" customFormat="1" ht="14.4" customHeight="1">
      <c r="A296" s="14" t="s">
        <v>10</v>
      </c>
      <c r="B296" s="21"/>
      <c r="C296" s="21"/>
      <c r="D296" s="21"/>
      <c r="E296" s="21"/>
      <c r="F296" s="21"/>
      <c r="G296" s="31"/>
      <c r="H296" s="35"/>
      <c r="I296" s="39">
        <f>J296+K296</f>
        <v>0</v>
      </c>
      <c r="J296" s="41">
        <f>COUNTIFS(B296:H296,"○")+COUNTIFS(B296:H296,"◇")</f>
        <v>0</v>
      </c>
      <c r="K296" s="41">
        <f>COUNTIFS(B296:H296,"▲")</f>
        <v>0</v>
      </c>
      <c r="L296" s="44" t="str">
        <f>IF(I296=0,"－",K296/I296)</f>
        <v>－</v>
      </c>
      <c r="M296" s="47" t="str">
        <f>IF(COUNTIF(B296:K296,"◇"),"-",(IF(L296&gt;=0.285,"○","×")))</f>
        <v>○</v>
      </c>
      <c r="N296" s="50"/>
      <c r="O296" s="26"/>
    </row>
    <row r="297" spans="1:15" s="7" customFormat="1" ht="14.4" customHeight="1">
      <c r="A297" s="14" t="s">
        <v>6</v>
      </c>
      <c r="B297" s="20">
        <f>H294+1</f>
        <v>46503</v>
      </c>
      <c r="C297" s="20">
        <f t="shared" ref="C297:H297" si="95">B297+1</f>
        <v>46504</v>
      </c>
      <c r="D297" s="20">
        <f t="shared" si="95"/>
        <v>46505</v>
      </c>
      <c r="E297" s="20">
        <f t="shared" si="95"/>
        <v>46506</v>
      </c>
      <c r="F297" s="20">
        <f t="shared" si="95"/>
        <v>46507</v>
      </c>
      <c r="G297" s="30">
        <f t="shared" si="95"/>
        <v>46508</v>
      </c>
      <c r="H297" s="34">
        <f t="shared" si="95"/>
        <v>46509</v>
      </c>
      <c r="I297" s="38">
        <v>96</v>
      </c>
      <c r="J297" s="40"/>
      <c r="K297" s="40"/>
      <c r="L297" s="40"/>
      <c r="M297" s="40"/>
      <c r="N297" s="40"/>
      <c r="O297" s="26"/>
    </row>
    <row r="298" spans="1:15" s="7" customFormat="1" ht="14.4" customHeight="1">
      <c r="A298" s="14" t="s">
        <v>3</v>
      </c>
      <c r="B298" s="21"/>
      <c r="C298" s="21"/>
      <c r="D298" s="21"/>
      <c r="E298" s="21"/>
      <c r="F298" s="21"/>
      <c r="G298" s="31"/>
      <c r="H298" s="35"/>
      <c r="I298" s="39">
        <f>J298+K298</f>
        <v>0</v>
      </c>
      <c r="J298" s="41">
        <f>COUNTIFS(B298:H298,"○")+COUNTIFS(B298:H298,"◇")</f>
        <v>0</v>
      </c>
      <c r="K298" s="41">
        <f>COUNTIFS(B298:H298,"▲")</f>
        <v>0</v>
      </c>
      <c r="L298" s="44" t="str">
        <f>IF(I298=0,"－",K298/I298)</f>
        <v>－</v>
      </c>
      <c r="M298" s="46" t="str">
        <f>IF(L298&gt;=0.285,"○","×")</f>
        <v>○</v>
      </c>
      <c r="N298" s="49"/>
      <c r="O298" s="26"/>
    </row>
    <row r="299" spans="1:15" s="7" customFormat="1" ht="14.4" customHeight="1">
      <c r="A299" s="14" t="s">
        <v>10</v>
      </c>
      <c r="B299" s="21"/>
      <c r="C299" s="21"/>
      <c r="D299" s="21"/>
      <c r="E299" s="21"/>
      <c r="F299" s="21"/>
      <c r="G299" s="31"/>
      <c r="H299" s="35"/>
      <c r="I299" s="39">
        <f>J299+K299</f>
        <v>0</v>
      </c>
      <c r="J299" s="41">
        <f>COUNTIFS(B299:H299,"○")+COUNTIFS(B299:H299,"◇")</f>
        <v>0</v>
      </c>
      <c r="K299" s="41">
        <f>COUNTIFS(B299:H299,"▲")</f>
        <v>0</v>
      </c>
      <c r="L299" s="44" t="str">
        <f>IF(I299=0,"－",K299/I299)</f>
        <v>－</v>
      </c>
      <c r="M299" s="47" t="str">
        <f>IF(COUNTIF(B299:K299,"◇"),"-",(IF(L299&gt;=0.285,"○","×")))</f>
        <v>○</v>
      </c>
      <c r="N299" s="50"/>
      <c r="O299" s="26"/>
    </row>
    <row r="300" spans="1:15" s="7" customFormat="1" ht="14.4" customHeight="1">
      <c r="A300" s="14" t="s">
        <v>6</v>
      </c>
      <c r="B300" s="20">
        <f>H297+1</f>
        <v>46510</v>
      </c>
      <c r="C300" s="20">
        <f t="shared" ref="C300:H300" si="96">B300+1</f>
        <v>46511</v>
      </c>
      <c r="D300" s="20">
        <f t="shared" si="96"/>
        <v>46512</v>
      </c>
      <c r="E300" s="20">
        <f t="shared" si="96"/>
        <v>46513</v>
      </c>
      <c r="F300" s="20">
        <f t="shared" si="96"/>
        <v>46514</v>
      </c>
      <c r="G300" s="30">
        <f t="shared" si="96"/>
        <v>46515</v>
      </c>
      <c r="H300" s="34">
        <f t="shared" si="96"/>
        <v>46516</v>
      </c>
      <c r="I300" s="38">
        <v>97</v>
      </c>
      <c r="J300" s="40"/>
      <c r="K300" s="40"/>
      <c r="L300" s="40"/>
      <c r="M300" s="40"/>
      <c r="N300" s="40"/>
      <c r="O300" s="26"/>
    </row>
    <row r="301" spans="1:15" s="7" customFormat="1" ht="14.4" customHeight="1">
      <c r="A301" s="14" t="s">
        <v>3</v>
      </c>
      <c r="B301" s="21"/>
      <c r="C301" s="21"/>
      <c r="D301" s="21"/>
      <c r="E301" s="21"/>
      <c r="F301" s="21"/>
      <c r="G301" s="31"/>
      <c r="H301" s="35"/>
      <c r="I301" s="39">
        <f>J301+K301</f>
        <v>0</v>
      </c>
      <c r="J301" s="41">
        <f>COUNTIFS(B301:H301,"○")+COUNTIFS(B301:H301,"◇")</f>
        <v>0</v>
      </c>
      <c r="K301" s="41">
        <f>COUNTIFS(B301:H301,"▲")</f>
        <v>0</v>
      </c>
      <c r="L301" s="44" t="str">
        <f>IF(I301=0,"－",K301/I301)</f>
        <v>－</v>
      </c>
      <c r="M301" s="46" t="str">
        <f>IF(L301&gt;=0.285,"○","×")</f>
        <v>○</v>
      </c>
      <c r="N301" s="49"/>
      <c r="O301" s="26"/>
    </row>
    <row r="302" spans="1:15" s="7" customFormat="1" ht="14.4" customHeight="1">
      <c r="A302" s="14" t="s">
        <v>10</v>
      </c>
      <c r="B302" s="21"/>
      <c r="C302" s="21"/>
      <c r="D302" s="21"/>
      <c r="E302" s="21"/>
      <c r="F302" s="21"/>
      <c r="G302" s="31"/>
      <c r="H302" s="35"/>
      <c r="I302" s="39">
        <f>J302+K302</f>
        <v>0</v>
      </c>
      <c r="J302" s="41">
        <f>COUNTIFS(B302:H302,"○")+COUNTIFS(B302:H302,"◇")</f>
        <v>0</v>
      </c>
      <c r="K302" s="41">
        <f>COUNTIFS(B302:H302,"▲")</f>
        <v>0</v>
      </c>
      <c r="L302" s="44" t="str">
        <f>IF(I302=0,"－",K302/I302)</f>
        <v>－</v>
      </c>
      <c r="M302" s="47" t="str">
        <f>IF(COUNTIF(B302:K302,"◇"),"-",(IF(L302&gt;=0.285,"○","×")))</f>
        <v>○</v>
      </c>
      <c r="N302" s="50"/>
      <c r="O302" s="26"/>
    </row>
    <row r="303" spans="1:15" s="7" customFormat="1" ht="14.4" customHeight="1">
      <c r="A303" s="14" t="s">
        <v>6</v>
      </c>
      <c r="B303" s="20">
        <f>H300+1</f>
        <v>46517</v>
      </c>
      <c r="C303" s="20">
        <f t="shared" ref="C303:H303" si="97">B303+1</f>
        <v>46518</v>
      </c>
      <c r="D303" s="20">
        <f t="shared" si="97"/>
        <v>46519</v>
      </c>
      <c r="E303" s="20">
        <f t="shared" si="97"/>
        <v>46520</v>
      </c>
      <c r="F303" s="20">
        <f t="shared" si="97"/>
        <v>46521</v>
      </c>
      <c r="G303" s="30">
        <f t="shared" si="97"/>
        <v>46522</v>
      </c>
      <c r="H303" s="34">
        <f t="shared" si="97"/>
        <v>46523</v>
      </c>
      <c r="I303" s="38">
        <v>98</v>
      </c>
      <c r="J303" s="40"/>
      <c r="K303" s="40"/>
      <c r="L303" s="40"/>
      <c r="M303" s="40"/>
      <c r="N303" s="40"/>
      <c r="O303" s="26"/>
    </row>
    <row r="304" spans="1:15" s="7" customFormat="1" ht="14.4" customHeight="1">
      <c r="A304" s="14" t="s">
        <v>3</v>
      </c>
      <c r="B304" s="21"/>
      <c r="C304" s="21"/>
      <c r="D304" s="21"/>
      <c r="E304" s="21"/>
      <c r="F304" s="21"/>
      <c r="G304" s="31"/>
      <c r="H304" s="35"/>
      <c r="I304" s="39">
        <f>J304+K304</f>
        <v>0</v>
      </c>
      <c r="J304" s="41">
        <f>COUNTIFS(B304:H304,"○")+COUNTIFS(B304:H304,"◇")</f>
        <v>0</v>
      </c>
      <c r="K304" s="41">
        <f>COUNTIFS(B304:H304,"▲")</f>
        <v>0</v>
      </c>
      <c r="L304" s="44" t="str">
        <f>IF(I304=0,"－",K304/I304)</f>
        <v>－</v>
      </c>
      <c r="M304" s="46" t="str">
        <f>IF(L304&gt;=0.285,"○","×")</f>
        <v>○</v>
      </c>
      <c r="N304" s="49"/>
      <c r="O304" s="26"/>
    </row>
    <row r="305" spans="1:15" s="7" customFormat="1" ht="14.4" customHeight="1">
      <c r="A305" s="14" t="s">
        <v>10</v>
      </c>
      <c r="B305" s="21"/>
      <c r="C305" s="21"/>
      <c r="D305" s="21"/>
      <c r="E305" s="21"/>
      <c r="F305" s="21"/>
      <c r="G305" s="31"/>
      <c r="H305" s="35"/>
      <c r="I305" s="39">
        <f>J305+K305</f>
        <v>0</v>
      </c>
      <c r="J305" s="41">
        <f>COUNTIFS(B305:H305,"○")+COUNTIFS(B305:H305,"◇")</f>
        <v>0</v>
      </c>
      <c r="K305" s="41">
        <f>COUNTIFS(B305:H305,"▲")</f>
        <v>0</v>
      </c>
      <c r="L305" s="44" t="str">
        <f>IF(I305=0,"－",K305/I305)</f>
        <v>－</v>
      </c>
      <c r="M305" s="47" t="str">
        <f>IF(COUNTIF(B305:K305,"◇"),"-",(IF(L305&gt;=0.285,"○","×")))</f>
        <v>○</v>
      </c>
      <c r="N305" s="50"/>
      <c r="O305" s="26"/>
    </row>
    <row r="306" spans="1:15" s="7" customFormat="1" ht="14.4" customHeight="1">
      <c r="A306" s="14" t="s">
        <v>6</v>
      </c>
      <c r="B306" s="20">
        <f>H303+1</f>
        <v>46524</v>
      </c>
      <c r="C306" s="20">
        <f t="shared" ref="C306:H306" si="98">B306+1</f>
        <v>46525</v>
      </c>
      <c r="D306" s="20">
        <f t="shared" si="98"/>
        <v>46526</v>
      </c>
      <c r="E306" s="20">
        <f t="shared" si="98"/>
        <v>46527</v>
      </c>
      <c r="F306" s="20">
        <f t="shared" si="98"/>
        <v>46528</v>
      </c>
      <c r="G306" s="30">
        <f t="shared" si="98"/>
        <v>46529</v>
      </c>
      <c r="H306" s="34">
        <f t="shared" si="98"/>
        <v>46530</v>
      </c>
      <c r="I306" s="38">
        <v>99</v>
      </c>
      <c r="J306" s="40"/>
      <c r="K306" s="40"/>
      <c r="L306" s="40"/>
      <c r="M306" s="40"/>
      <c r="N306" s="40"/>
      <c r="O306" s="26"/>
    </row>
    <row r="307" spans="1:15" s="7" customFormat="1" ht="14.4" customHeight="1">
      <c r="A307" s="14" t="s">
        <v>3</v>
      </c>
      <c r="B307" s="21"/>
      <c r="C307" s="21"/>
      <c r="D307" s="21"/>
      <c r="E307" s="21"/>
      <c r="F307" s="21"/>
      <c r="G307" s="31"/>
      <c r="H307" s="35"/>
      <c r="I307" s="39">
        <f>J307+K307</f>
        <v>0</v>
      </c>
      <c r="J307" s="41">
        <f>COUNTIFS(B307:H307,"○")+COUNTIFS(B307:H307,"◇")</f>
        <v>0</v>
      </c>
      <c r="K307" s="41">
        <f>COUNTIFS(B307:H307,"▲")</f>
        <v>0</v>
      </c>
      <c r="L307" s="44" t="str">
        <f>IF(I307=0,"－",K307/I307)</f>
        <v>－</v>
      </c>
      <c r="M307" s="46" t="str">
        <f>IF(L307&gt;=0.285,"○","×")</f>
        <v>○</v>
      </c>
      <c r="N307" s="49"/>
      <c r="O307" s="26"/>
    </row>
    <row r="308" spans="1:15" s="7" customFormat="1" ht="14.4" customHeight="1">
      <c r="A308" s="14" t="s">
        <v>10</v>
      </c>
      <c r="B308" s="21"/>
      <c r="C308" s="21"/>
      <c r="D308" s="21"/>
      <c r="E308" s="21"/>
      <c r="F308" s="21"/>
      <c r="G308" s="31"/>
      <c r="H308" s="35"/>
      <c r="I308" s="39">
        <f>J308+K308</f>
        <v>0</v>
      </c>
      <c r="J308" s="41">
        <f>COUNTIFS(B308:H308,"○")+COUNTIFS(B308:H308,"◇")</f>
        <v>0</v>
      </c>
      <c r="K308" s="41">
        <f>COUNTIFS(B308:H308,"▲")</f>
        <v>0</v>
      </c>
      <c r="L308" s="44" t="str">
        <f>IF(I308=0,"－",K308/I308)</f>
        <v>－</v>
      </c>
      <c r="M308" s="47" t="str">
        <f>IF(COUNTIF(B308:K308,"◇"),"-",(IF(L308&gt;=0.285,"○","×")))</f>
        <v>○</v>
      </c>
      <c r="N308" s="50"/>
      <c r="O308" s="26"/>
    </row>
    <row r="309" spans="1:15" s="7" customFormat="1" ht="14.4" customHeight="1">
      <c r="A309" s="14" t="s">
        <v>6</v>
      </c>
      <c r="B309" s="20">
        <f>H306+1</f>
        <v>46531</v>
      </c>
      <c r="C309" s="20">
        <f t="shared" ref="C309:H309" si="99">B309+1</f>
        <v>46532</v>
      </c>
      <c r="D309" s="20">
        <f t="shared" si="99"/>
        <v>46533</v>
      </c>
      <c r="E309" s="20">
        <f t="shared" si="99"/>
        <v>46534</v>
      </c>
      <c r="F309" s="20">
        <f t="shared" si="99"/>
        <v>46535</v>
      </c>
      <c r="G309" s="30">
        <f t="shared" si="99"/>
        <v>46536</v>
      </c>
      <c r="H309" s="34">
        <f t="shared" si="99"/>
        <v>46537</v>
      </c>
      <c r="I309" s="38">
        <v>100</v>
      </c>
      <c r="J309" s="40"/>
      <c r="K309" s="40"/>
      <c r="L309" s="40"/>
      <c r="M309" s="40"/>
      <c r="N309" s="40"/>
      <c r="O309" s="26"/>
    </row>
    <row r="310" spans="1:15" s="7" customFormat="1" ht="14.4" customHeight="1">
      <c r="A310" s="14" t="s">
        <v>3</v>
      </c>
      <c r="B310" s="21"/>
      <c r="C310" s="21"/>
      <c r="D310" s="21"/>
      <c r="E310" s="21"/>
      <c r="F310" s="21"/>
      <c r="G310" s="31"/>
      <c r="H310" s="35"/>
      <c r="I310" s="39">
        <f>J310+K310</f>
        <v>0</v>
      </c>
      <c r="J310" s="41">
        <f>COUNTIFS(B310:H310,"○")+COUNTIFS(B310:H310,"◇")</f>
        <v>0</v>
      </c>
      <c r="K310" s="41">
        <f>COUNTIFS(B310:H310,"▲")</f>
        <v>0</v>
      </c>
      <c r="L310" s="44" t="str">
        <f>IF(I310=0,"－",K310/I310)</f>
        <v>－</v>
      </c>
      <c r="M310" s="46" t="str">
        <f>IF(L310&gt;=0.285,"○","×")</f>
        <v>○</v>
      </c>
      <c r="N310" s="49"/>
      <c r="O310" s="26"/>
    </row>
    <row r="311" spans="1:15" s="7" customFormat="1" ht="14.4" customHeight="1">
      <c r="A311" s="14" t="s">
        <v>10</v>
      </c>
      <c r="B311" s="21"/>
      <c r="C311" s="21"/>
      <c r="D311" s="21"/>
      <c r="E311" s="21"/>
      <c r="F311" s="21"/>
      <c r="G311" s="31"/>
      <c r="H311" s="35"/>
      <c r="I311" s="39">
        <f>J311+K311</f>
        <v>0</v>
      </c>
      <c r="J311" s="41">
        <f>COUNTIFS(B311:H311,"○")+COUNTIFS(B311:H311,"◇")</f>
        <v>0</v>
      </c>
      <c r="K311" s="41">
        <f>COUNTIFS(B311:H311,"▲")</f>
        <v>0</v>
      </c>
      <c r="L311" s="44" t="str">
        <f>IF(I311=0,"－",K311/I311)</f>
        <v>－</v>
      </c>
      <c r="M311" s="47" t="str">
        <f>IF(COUNTIF(B311:K311,"◇"),"-",(IF(L311&gt;=0.285,"○","×")))</f>
        <v>○</v>
      </c>
      <c r="N311" s="50"/>
      <c r="O311" s="26"/>
    </row>
    <row r="312" spans="1:15" ht="14.4" customHeight="1">
      <c r="A312" s="14" t="s">
        <v>6</v>
      </c>
      <c r="B312" s="20">
        <f>H309+1</f>
        <v>46538</v>
      </c>
      <c r="C312" s="20">
        <f t="shared" ref="C312:H312" si="100">B312+1</f>
        <v>46539</v>
      </c>
      <c r="D312" s="20">
        <f t="shared" si="100"/>
        <v>46540</v>
      </c>
      <c r="E312" s="20">
        <f t="shared" si="100"/>
        <v>46541</v>
      </c>
      <c r="F312" s="20">
        <f t="shared" si="100"/>
        <v>46542</v>
      </c>
      <c r="G312" s="30">
        <f t="shared" si="100"/>
        <v>46543</v>
      </c>
      <c r="H312" s="34">
        <f t="shared" si="100"/>
        <v>46544</v>
      </c>
      <c r="I312" s="38">
        <v>101</v>
      </c>
      <c r="J312" s="40"/>
      <c r="K312" s="40"/>
      <c r="L312" s="40"/>
      <c r="M312" s="40"/>
      <c r="N312" s="40"/>
      <c r="O312" s="24"/>
    </row>
    <row r="313" spans="1:15" ht="14.4" customHeight="1">
      <c r="A313" s="14" t="s">
        <v>3</v>
      </c>
      <c r="B313" s="21"/>
      <c r="C313" s="21"/>
      <c r="D313" s="21"/>
      <c r="E313" s="21"/>
      <c r="F313" s="21"/>
      <c r="G313" s="31"/>
      <c r="H313" s="35"/>
      <c r="I313" s="39">
        <f>J313+K313</f>
        <v>0</v>
      </c>
      <c r="J313" s="41">
        <f>COUNTIFS(B313:H313,"○")+COUNTIFS(B313:H313,"◇")</f>
        <v>0</v>
      </c>
      <c r="K313" s="41">
        <f>COUNTIFS(B313:H313,"▲")</f>
        <v>0</v>
      </c>
      <c r="L313" s="44" t="str">
        <f>IF(I313=0,"－",K313/I313)</f>
        <v>－</v>
      </c>
      <c r="M313" s="46" t="str">
        <f>IF(L313&gt;=0.285,"○","×")</f>
        <v>○</v>
      </c>
      <c r="N313" s="49"/>
      <c r="O313" s="24"/>
    </row>
    <row r="314" spans="1:15" ht="14.4" customHeight="1">
      <c r="A314" s="14" t="s">
        <v>10</v>
      </c>
      <c r="B314" s="21"/>
      <c r="C314" s="21"/>
      <c r="D314" s="21"/>
      <c r="E314" s="21"/>
      <c r="F314" s="21"/>
      <c r="G314" s="31"/>
      <c r="H314" s="35"/>
      <c r="I314" s="39">
        <f>J314+K314</f>
        <v>0</v>
      </c>
      <c r="J314" s="41">
        <f>COUNTIFS(B314:H314,"○")+COUNTIFS(B314:H314,"◇")</f>
        <v>0</v>
      </c>
      <c r="K314" s="41">
        <f>COUNTIFS(B314:H314,"▲")</f>
        <v>0</v>
      </c>
      <c r="L314" s="44" t="str">
        <f>IF(I314=0,"－",K314/I314)</f>
        <v>－</v>
      </c>
      <c r="M314" s="47" t="str">
        <f>IF(COUNTIF(B314:K314,"◇"),"-",(IF(L314&gt;=0.285,"○","×")))</f>
        <v>○</v>
      </c>
      <c r="N314" s="50"/>
      <c r="O314" s="24"/>
    </row>
    <row r="315" spans="1:15" ht="14.4" customHeight="1">
      <c r="A315" s="14" t="s">
        <v>6</v>
      </c>
      <c r="B315" s="20">
        <f>H312+1</f>
        <v>46545</v>
      </c>
      <c r="C315" s="20">
        <f t="shared" ref="C315:H315" si="101">B315+1</f>
        <v>46546</v>
      </c>
      <c r="D315" s="20">
        <f t="shared" si="101"/>
        <v>46547</v>
      </c>
      <c r="E315" s="20">
        <f t="shared" si="101"/>
        <v>46548</v>
      </c>
      <c r="F315" s="20">
        <f t="shared" si="101"/>
        <v>46549</v>
      </c>
      <c r="G315" s="30">
        <f t="shared" si="101"/>
        <v>46550</v>
      </c>
      <c r="H315" s="34">
        <f t="shared" si="101"/>
        <v>46551</v>
      </c>
      <c r="I315" s="38">
        <v>102</v>
      </c>
      <c r="J315" s="40"/>
      <c r="K315" s="40"/>
      <c r="L315" s="40"/>
      <c r="M315" s="40"/>
      <c r="N315" s="40"/>
      <c r="O315" s="24"/>
    </row>
    <row r="316" spans="1:15" ht="14.4" customHeight="1">
      <c r="A316" s="14" t="s">
        <v>3</v>
      </c>
      <c r="B316" s="21"/>
      <c r="C316" s="21"/>
      <c r="D316" s="21"/>
      <c r="E316" s="21"/>
      <c r="F316" s="21"/>
      <c r="G316" s="31"/>
      <c r="H316" s="35"/>
      <c r="I316" s="39">
        <f>J316+K316</f>
        <v>0</v>
      </c>
      <c r="J316" s="41">
        <f>COUNTIFS(B316:H316,"○")+COUNTIFS(B316:H316,"◇")</f>
        <v>0</v>
      </c>
      <c r="K316" s="41">
        <f>COUNTIFS(B316:H316,"▲")</f>
        <v>0</v>
      </c>
      <c r="L316" s="44" t="str">
        <f>IF(I316=0,"－",K316/I316)</f>
        <v>－</v>
      </c>
      <c r="M316" s="46" t="str">
        <f>IF(L316&gt;=0.285,"○","×")</f>
        <v>○</v>
      </c>
      <c r="N316" s="49"/>
      <c r="O316" s="24"/>
    </row>
    <row r="317" spans="1:15" ht="14.4" customHeight="1">
      <c r="A317" s="14" t="s">
        <v>10</v>
      </c>
      <c r="B317" s="21"/>
      <c r="C317" s="21"/>
      <c r="D317" s="21"/>
      <c r="E317" s="21"/>
      <c r="F317" s="21"/>
      <c r="G317" s="31"/>
      <c r="H317" s="35"/>
      <c r="I317" s="39">
        <f>J317+K317</f>
        <v>0</v>
      </c>
      <c r="J317" s="41">
        <f>COUNTIFS(B317:H317,"○")+COUNTIFS(B317:H317,"◇")</f>
        <v>0</v>
      </c>
      <c r="K317" s="41">
        <f>COUNTIFS(B317:H317,"▲")</f>
        <v>0</v>
      </c>
      <c r="L317" s="44" t="str">
        <f>IF(I317=0,"－",K317/I317)</f>
        <v>－</v>
      </c>
      <c r="M317" s="47" t="str">
        <f>IF(COUNTIF(B317:K317,"◇"),"-",(IF(L317&gt;=0.285,"○","×")))</f>
        <v>○</v>
      </c>
      <c r="N317" s="50"/>
      <c r="O317" s="24"/>
    </row>
    <row r="318" spans="1:15" ht="14.4" customHeight="1">
      <c r="A318" s="14" t="s">
        <v>6</v>
      </c>
      <c r="B318" s="20">
        <f>H315+1</f>
        <v>46552</v>
      </c>
      <c r="C318" s="20">
        <f t="shared" ref="C318:H318" si="102">B318+1</f>
        <v>46553</v>
      </c>
      <c r="D318" s="20">
        <f t="shared" si="102"/>
        <v>46554</v>
      </c>
      <c r="E318" s="20">
        <f t="shared" si="102"/>
        <v>46555</v>
      </c>
      <c r="F318" s="20">
        <f t="shared" si="102"/>
        <v>46556</v>
      </c>
      <c r="G318" s="30">
        <f t="shared" si="102"/>
        <v>46557</v>
      </c>
      <c r="H318" s="34">
        <f t="shared" si="102"/>
        <v>46558</v>
      </c>
      <c r="I318" s="38">
        <v>103</v>
      </c>
      <c r="J318" s="40"/>
      <c r="K318" s="40"/>
      <c r="L318" s="40"/>
      <c r="M318" s="40"/>
      <c r="N318" s="40"/>
      <c r="O318" s="24"/>
    </row>
    <row r="319" spans="1:15" ht="14.4" customHeight="1">
      <c r="A319" s="14" t="s">
        <v>3</v>
      </c>
      <c r="B319" s="21"/>
      <c r="C319" s="21"/>
      <c r="D319" s="21"/>
      <c r="E319" s="21"/>
      <c r="F319" s="21"/>
      <c r="G319" s="31"/>
      <c r="H319" s="35"/>
      <c r="I319" s="39">
        <f>J319+K319</f>
        <v>0</v>
      </c>
      <c r="J319" s="41">
        <f>COUNTIFS(B319:H319,"○")+COUNTIFS(B319:H319,"◇")</f>
        <v>0</v>
      </c>
      <c r="K319" s="41">
        <f>COUNTIFS(B319:H319,"▲")</f>
        <v>0</v>
      </c>
      <c r="L319" s="44" t="str">
        <f>IF(I319=0,"－",K319/I319)</f>
        <v>－</v>
      </c>
      <c r="M319" s="46" t="str">
        <f>IF(L319&gt;=0.285,"○","×")</f>
        <v>○</v>
      </c>
      <c r="N319" s="49"/>
      <c r="O319" s="24"/>
    </row>
    <row r="320" spans="1:15" ht="14.4" customHeight="1">
      <c r="A320" s="14" t="s">
        <v>10</v>
      </c>
      <c r="B320" s="21"/>
      <c r="C320" s="21"/>
      <c r="D320" s="21"/>
      <c r="E320" s="21"/>
      <c r="F320" s="21"/>
      <c r="G320" s="31"/>
      <c r="H320" s="35"/>
      <c r="I320" s="39">
        <f>J320+K320</f>
        <v>0</v>
      </c>
      <c r="J320" s="41">
        <f>COUNTIFS(B320:H320,"○")+COUNTIFS(B320:H320,"◇")</f>
        <v>0</v>
      </c>
      <c r="K320" s="41">
        <f>COUNTIFS(B320:H320,"▲")</f>
        <v>0</v>
      </c>
      <c r="L320" s="44" t="str">
        <f>IF(I320=0,"－",K320/I320)</f>
        <v>－</v>
      </c>
      <c r="M320" s="47" t="str">
        <f>IF(COUNTIF(B320:K320,"◇"),"-",(IF(L320&gt;=0.285,"○","×")))</f>
        <v>○</v>
      </c>
      <c r="N320" s="50"/>
      <c r="O320" s="24"/>
    </row>
    <row r="321" spans="1:15" ht="14.4" customHeight="1">
      <c r="A321" s="14" t="s">
        <v>6</v>
      </c>
      <c r="B321" s="20">
        <f>H318+1</f>
        <v>46559</v>
      </c>
      <c r="C321" s="20">
        <f t="shared" ref="C321:H321" si="103">B321+1</f>
        <v>46560</v>
      </c>
      <c r="D321" s="20">
        <f t="shared" si="103"/>
        <v>46561</v>
      </c>
      <c r="E321" s="20">
        <f t="shared" si="103"/>
        <v>46562</v>
      </c>
      <c r="F321" s="20">
        <f t="shared" si="103"/>
        <v>46563</v>
      </c>
      <c r="G321" s="30">
        <f t="shared" si="103"/>
        <v>46564</v>
      </c>
      <c r="H321" s="34">
        <f t="shared" si="103"/>
        <v>46565</v>
      </c>
      <c r="I321" s="38">
        <v>104</v>
      </c>
      <c r="J321" s="40"/>
      <c r="K321" s="40"/>
      <c r="L321" s="40"/>
      <c r="M321" s="40"/>
      <c r="N321" s="40"/>
      <c r="O321" s="24"/>
    </row>
    <row r="322" spans="1:15" ht="14.4" customHeight="1">
      <c r="A322" s="14" t="s">
        <v>3</v>
      </c>
      <c r="B322" s="21"/>
      <c r="C322" s="21"/>
      <c r="D322" s="21"/>
      <c r="E322" s="21"/>
      <c r="F322" s="21"/>
      <c r="G322" s="31"/>
      <c r="H322" s="35"/>
      <c r="I322" s="39">
        <f>J322+K322</f>
        <v>0</v>
      </c>
      <c r="J322" s="41">
        <f>COUNTIFS(B322:H322,"○")+COUNTIFS(B322:H322,"◇")</f>
        <v>0</v>
      </c>
      <c r="K322" s="41">
        <f>COUNTIFS(B322:H322,"▲")</f>
        <v>0</v>
      </c>
      <c r="L322" s="44" t="str">
        <f>IF(I322=0,"－",K322/I322)</f>
        <v>－</v>
      </c>
      <c r="M322" s="46" t="str">
        <f>IF(L322&gt;=0.285,"○","×")</f>
        <v>○</v>
      </c>
      <c r="N322" s="49"/>
      <c r="O322" s="24"/>
    </row>
    <row r="323" spans="1:15" ht="14.4" customHeight="1">
      <c r="A323" s="14" t="s">
        <v>10</v>
      </c>
      <c r="B323" s="21"/>
      <c r="C323" s="21"/>
      <c r="D323" s="21"/>
      <c r="E323" s="21"/>
      <c r="F323" s="21"/>
      <c r="G323" s="31"/>
      <c r="H323" s="35"/>
      <c r="I323" s="39">
        <f>J323+K323</f>
        <v>0</v>
      </c>
      <c r="J323" s="41">
        <f>COUNTIFS(B323:H323,"○")+COUNTIFS(B323:H323,"◇")</f>
        <v>0</v>
      </c>
      <c r="K323" s="41">
        <f>COUNTIFS(B323:H323,"▲")</f>
        <v>0</v>
      </c>
      <c r="L323" s="44" t="str">
        <f>IF(I323=0,"－",K323/I323)</f>
        <v>－</v>
      </c>
      <c r="M323" s="47" t="str">
        <f>IF(COUNTIF(B323:K323,"◇"),"-",(IF(L323&gt;=0.285,"○","×")))</f>
        <v>○</v>
      </c>
      <c r="N323" s="50"/>
      <c r="O323" s="24"/>
    </row>
    <row r="324" spans="1:15" ht="14.4" customHeight="1">
      <c r="A324" s="14" t="s">
        <v>6</v>
      </c>
      <c r="B324" s="20">
        <f>H321+1</f>
        <v>46566</v>
      </c>
      <c r="C324" s="20">
        <f t="shared" ref="C324:H324" si="104">B324+1</f>
        <v>46567</v>
      </c>
      <c r="D324" s="20">
        <f t="shared" si="104"/>
        <v>46568</v>
      </c>
      <c r="E324" s="20">
        <f t="shared" si="104"/>
        <v>46569</v>
      </c>
      <c r="F324" s="20">
        <f t="shared" si="104"/>
        <v>46570</v>
      </c>
      <c r="G324" s="30">
        <f t="shared" si="104"/>
        <v>46571</v>
      </c>
      <c r="H324" s="34">
        <f t="shared" si="104"/>
        <v>46572</v>
      </c>
      <c r="I324" s="38">
        <v>105</v>
      </c>
      <c r="J324" s="40"/>
      <c r="K324" s="40"/>
      <c r="L324" s="40"/>
      <c r="M324" s="40"/>
      <c r="N324" s="40"/>
      <c r="O324" s="24"/>
    </row>
    <row r="325" spans="1:15" ht="14.4" customHeight="1">
      <c r="A325" s="14" t="s">
        <v>3</v>
      </c>
      <c r="B325" s="21"/>
      <c r="C325" s="21"/>
      <c r="D325" s="21"/>
      <c r="E325" s="21"/>
      <c r="F325" s="21"/>
      <c r="G325" s="31"/>
      <c r="H325" s="35"/>
      <c r="I325" s="39">
        <f>J325+K325</f>
        <v>0</v>
      </c>
      <c r="J325" s="41">
        <f>COUNTIFS(B325:H325,"○")+COUNTIFS(B325:H325,"◇")</f>
        <v>0</v>
      </c>
      <c r="K325" s="41">
        <f>COUNTIFS(B325:H325,"▲")</f>
        <v>0</v>
      </c>
      <c r="L325" s="44" t="str">
        <f>IF(I325=0,"－",K325/I325)</f>
        <v>－</v>
      </c>
      <c r="M325" s="46" t="str">
        <f>IF(L325&gt;=0.285,"○","×")</f>
        <v>○</v>
      </c>
      <c r="N325" s="49"/>
      <c r="O325" s="24"/>
    </row>
    <row r="326" spans="1:15" ht="14.4" customHeight="1">
      <c r="A326" s="14" t="s">
        <v>10</v>
      </c>
      <c r="B326" s="21"/>
      <c r="C326" s="21"/>
      <c r="D326" s="21"/>
      <c r="E326" s="21"/>
      <c r="F326" s="21"/>
      <c r="G326" s="31"/>
      <c r="H326" s="35"/>
      <c r="I326" s="39">
        <f>J326+K326</f>
        <v>0</v>
      </c>
      <c r="J326" s="41">
        <f>COUNTIFS(B326:H326,"○")+COUNTIFS(B326:H326,"◇")</f>
        <v>0</v>
      </c>
      <c r="K326" s="41">
        <f>COUNTIFS(B326:H326,"▲")</f>
        <v>0</v>
      </c>
      <c r="L326" s="44" t="str">
        <f>IF(I326=0,"－",K326/I326)</f>
        <v>－</v>
      </c>
      <c r="M326" s="47" t="str">
        <f>IF(COUNTIF(B326:K326,"◇"),"-",(IF(L326&gt;=0.285,"○","×")))</f>
        <v>○</v>
      </c>
      <c r="N326" s="50"/>
      <c r="O326" s="24"/>
    </row>
    <row r="327" spans="1:15" ht="14.4" customHeight="1">
      <c r="A327" s="14" t="s">
        <v>6</v>
      </c>
      <c r="B327" s="20">
        <f>H324+1</f>
        <v>46573</v>
      </c>
      <c r="C327" s="20">
        <f t="shared" ref="C327:H327" si="105">B327+1</f>
        <v>46574</v>
      </c>
      <c r="D327" s="20">
        <f t="shared" si="105"/>
        <v>46575</v>
      </c>
      <c r="E327" s="20">
        <f t="shared" si="105"/>
        <v>46576</v>
      </c>
      <c r="F327" s="20">
        <f t="shared" si="105"/>
        <v>46577</v>
      </c>
      <c r="G327" s="30">
        <f t="shared" si="105"/>
        <v>46578</v>
      </c>
      <c r="H327" s="34">
        <f t="shared" si="105"/>
        <v>46579</v>
      </c>
      <c r="I327" s="38">
        <v>106</v>
      </c>
      <c r="J327" s="40"/>
      <c r="K327" s="40"/>
      <c r="L327" s="40"/>
      <c r="M327" s="40"/>
      <c r="N327" s="40"/>
      <c r="O327" s="24"/>
    </row>
    <row r="328" spans="1:15" ht="14.4" customHeight="1">
      <c r="A328" s="14" t="s">
        <v>3</v>
      </c>
      <c r="B328" s="21"/>
      <c r="C328" s="21"/>
      <c r="D328" s="21"/>
      <c r="E328" s="21"/>
      <c r="F328" s="21"/>
      <c r="G328" s="31"/>
      <c r="H328" s="35"/>
      <c r="I328" s="39">
        <f>J328+K328</f>
        <v>0</v>
      </c>
      <c r="J328" s="41">
        <f>COUNTIFS(B328:H328,"○")+COUNTIFS(B328:H328,"◇")</f>
        <v>0</v>
      </c>
      <c r="K328" s="41">
        <f>COUNTIFS(B328:H328,"▲")</f>
        <v>0</v>
      </c>
      <c r="L328" s="44" t="str">
        <f>IF(I328=0,"－",K328/I328)</f>
        <v>－</v>
      </c>
      <c r="M328" s="46" t="str">
        <f>IF(L328&gt;=0.285,"○","×")</f>
        <v>○</v>
      </c>
      <c r="N328" s="49"/>
      <c r="O328" s="24"/>
    </row>
    <row r="329" spans="1:15" ht="14.4" customHeight="1">
      <c r="A329" s="14" t="s">
        <v>10</v>
      </c>
      <c r="B329" s="21"/>
      <c r="C329" s="21"/>
      <c r="D329" s="21"/>
      <c r="E329" s="21"/>
      <c r="F329" s="21"/>
      <c r="G329" s="31"/>
      <c r="H329" s="35"/>
      <c r="I329" s="39">
        <f>J329+K329</f>
        <v>0</v>
      </c>
      <c r="J329" s="41">
        <f>COUNTIFS(B329:H329,"○")+COUNTIFS(B329:H329,"◇")</f>
        <v>0</v>
      </c>
      <c r="K329" s="41">
        <f>COUNTIFS(B329:H329,"▲")</f>
        <v>0</v>
      </c>
      <c r="L329" s="44" t="str">
        <f>IF(I329=0,"－",K329/I329)</f>
        <v>－</v>
      </c>
      <c r="M329" s="47" t="str">
        <f>IF(COUNTIF(B329:K329,"◇"),"-",(IF(L329&gt;=0.285,"○","×")))</f>
        <v>○</v>
      </c>
      <c r="N329" s="50"/>
      <c r="O329" s="24"/>
    </row>
    <row r="330" spans="1:15" ht="14.4" customHeight="1">
      <c r="A330" s="14" t="s">
        <v>6</v>
      </c>
      <c r="B330" s="20">
        <f>H327+1</f>
        <v>46580</v>
      </c>
      <c r="C330" s="20">
        <f t="shared" ref="C330:H330" si="106">B330+1</f>
        <v>46581</v>
      </c>
      <c r="D330" s="20">
        <f t="shared" si="106"/>
        <v>46582</v>
      </c>
      <c r="E330" s="20">
        <f t="shared" si="106"/>
        <v>46583</v>
      </c>
      <c r="F330" s="20">
        <f t="shared" si="106"/>
        <v>46584</v>
      </c>
      <c r="G330" s="30">
        <f t="shared" si="106"/>
        <v>46585</v>
      </c>
      <c r="H330" s="34">
        <f t="shared" si="106"/>
        <v>46586</v>
      </c>
      <c r="I330" s="38">
        <v>107</v>
      </c>
      <c r="J330" s="40"/>
      <c r="K330" s="40"/>
      <c r="L330" s="40"/>
      <c r="M330" s="40"/>
      <c r="N330" s="40"/>
      <c r="O330" s="24"/>
    </row>
    <row r="331" spans="1:15" ht="14.4" customHeight="1">
      <c r="A331" s="14" t="s">
        <v>3</v>
      </c>
      <c r="B331" s="21"/>
      <c r="C331" s="21"/>
      <c r="D331" s="21"/>
      <c r="E331" s="21"/>
      <c r="F331" s="21"/>
      <c r="G331" s="31"/>
      <c r="H331" s="35"/>
      <c r="I331" s="39">
        <f>J331+K331</f>
        <v>0</v>
      </c>
      <c r="J331" s="41">
        <f>COUNTIFS(B331:H331,"○")+COUNTIFS(B331:H331,"◇")</f>
        <v>0</v>
      </c>
      <c r="K331" s="41">
        <f>COUNTIFS(B331:H331,"▲")</f>
        <v>0</v>
      </c>
      <c r="L331" s="44" t="str">
        <f>IF(I331=0,"－",K331/I331)</f>
        <v>－</v>
      </c>
      <c r="M331" s="46" t="str">
        <f>IF(L331&gt;=0.285,"○","×")</f>
        <v>○</v>
      </c>
      <c r="N331" s="49"/>
      <c r="O331" s="24"/>
    </row>
    <row r="332" spans="1:15" ht="14.4" customHeight="1">
      <c r="A332" s="14" t="s">
        <v>10</v>
      </c>
      <c r="B332" s="21"/>
      <c r="C332" s="21"/>
      <c r="D332" s="21"/>
      <c r="E332" s="21"/>
      <c r="F332" s="21"/>
      <c r="G332" s="31"/>
      <c r="H332" s="35"/>
      <c r="I332" s="39">
        <f>J332+K332</f>
        <v>0</v>
      </c>
      <c r="J332" s="41">
        <f>COUNTIFS(B332:H332,"○")+COUNTIFS(B332:H332,"◇")</f>
        <v>0</v>
      </c>
      <c r="K332" s="41">
        <f>COUNTIFS(B332:H332,"▲")</f>
        <v>0</v>
      </c>
      <c r="L332" s="44" t="str">
        <f>IF(I332=0,"－",K332/I332)</f>
        <v>－</v>
      </c>
      <c r="M332" s="47" t="str">
        <f>IF(COUNTIF(B332:K332,"◇"),"-",(IF(L332&gt;=0.285,"○","×")))</f>
        <v>○</v>
      </c>
      <c r="N332" s="50"/>
      <c r="O332" s="24"/>
    </row>
    <row r="333" spans="1:15" ht="14.4" customHeight="1">
      <c r="A333" s="14" t="s">
        <v>6</v>
      </c>
      <c r="B333" s="20">
        <f>H330+1</f>
        <v>46587</v>
      </c>
      <c r="C333" s="20">
        <f t="shared" ref="C333:H333" si="107">B333+1</f>
        <v>46588</v>
      </c>
      <c r="D333" s="20">
        <f t="shared" si="107"/>
        <v>46589</v>
      </c>
      <c r="E333" s="20">
        <f t="shared" si="107"/>
        <v>46590</v>
      </c>
      <c r="F333" s="20">
        <f t="shared" si="107"/>
        <v>46591</v>
      </c>
      <c r="G333" s="30">
        <f t="shared" si="107"/>
        <v>46592</v>
      </c>
      <c r="H333" s="34">
        <f t="shared" si="107"/>
        <v>46593</v>
      </c>
      <c r="I333" s="38">
        <v>108</v>
      </c>
      <c r="J333" s="40"/>
      <c r="K333" s="40"/>
      <c r="L333" s="40"/>
      <c r="M333" s="40"/>
      <c r="N333" s="40"/>
      <c r="O333" s="24"/>
    </row>
    <row r="334" spans="1:15" ht="14.4" customHeight="1">
      <c r="A334" s="14" t="s">
        <v>3</v>
      </c>
      <c r="B334" s="21"/>
      <c r="C334" s="21"/>
      <c r="D334" s="21"/>
      <c r="E334" s="21"/>
      <c r="F334" s="21"/>
      <c r="G334" s="31"/>
      <c r="H334" s="35"/>
      <c r="I334" s="39">
        <f>J334+K334</f>
        <v>0</v>
      </c>
      <c r="J334" s="41">
        <f>COUNTIFS(B334:H334,"○")+COUNTIFS(B334:H334,"◇")</f>
        <v>0</v>
      </c>
      <c r="K334" s="41">
        <f>COUNTIFS(B334:H334,"▲")</f>
        <v>0</v>
      </c>
      <c r="L334" s="44" t="str">
        <f>IF(I334=0,"－",K334/I334)</f>
        <v>－</v>
      </c>
      <c r="M334" s="46" t="str">
        <f>IF(L334&gt;=0.285,"○","×")</f>
        <v>○</v>
      </c>
      <c r="N334" s="49"/>
      <c r="O334" s="24"/>
    </row>
    <row r="335" spans="1:15" ht="14.4" customHeight="1">
      <c r="A335" s="14" t="s">
        <v>10</v>
      </c>
      <c r="B335" s="21"/>
      <c r="C335" s="21"/>
      <c r="D335" s="21"/>
      <c r="E335" s="21"/>
      <c r="F335" s="21"/>
      <c r="G335" s="31"/>
      <c r="H335" s="35"/>
      <c r="I335" s="39">
        <f>J335+K335</f>
        <v>0</v>
      </c>
      <c r="J335" s="41">
        <f>COUNTIFS(B335:H335,"○")+COUNTIFS(B335:H335,"◇")</f>
        <v>0</v>
      </c>
      <c r="K335" s="41">
        <f>COUNTIFS(B335:H335,"▲")</f>
        <v>0</v>
      </c>
      <c r="L335" s="44" t="str">
        <f>IF(I335=0,"－",K335/I335)</f>
        <v>－</v>
      </c>
      <c r="M335" s="47" t="str">
        <f>IF(COUNTIF(B335:K335,"◇"),"-",(IF(L335&gt;=0.285,"○","×")))</f>
        <v>○</v>
      </c>
      <c r="N335" s="50"/>
      <c r="O335" s="24"/>
    </row>
    <row r="336" spans="1:15" ht="14.4" customHeight="1">
      <c r="A336" s="14" t="s">
        <v>6</v>
      </c>
      <c r="B336" s="20">
        <f>H333+1</f>
        <v>46594</v>
      </c>
      <c r="C336" s="20">
        <f t="shared" ref="C336:H336" si="108">B336+1</f>
        <v>46595</v>
      </c>
      <c r="D336" s="20">
        <f t="shared" si="108"/>
        <v>46596</v>
      </c>
      <c r="E336" s="20">
        <f t="shared" si="108"/>
        <v>46597</v>
      </c>
      <c r="F336" s="20">
        <f t="shared" si="108"/>
        <v>46598</v>
      </c>
      <c r="G336" s="30">
        <f t="shared" si="108"/>
        <v>46599</v>
      </c>
      <c r="H336" s="34">
        <f t="shared" si="108"/>
        <v>46600</v>
      </c>
      <c r="I336" s="38">
        <v>109</v>
      </c>
      <c r="J336" s="40"/>
      <c r="K336" s="40"/>
      <c r="L336" s="40"/>
      <c r="M336" s="40"/>
      <c r="N336" s="40"/>
      <c r="O336" s="24"/>
    </row>
    <row r="337" spans="1:15" ht="14.4" customHeight="1">
      <c r="A337" s="14" t="s">
        <v>3</v>
      </c>
      <c r="B337" s="21"/>
      <c r="C337" s="21"/>
      <c r="D337" s="21"/>
      <c r="E337" s="21"/>
      <c r="F337" s="21"/>
      <c r="G337" s="31"/>
      <c r="H337" s="35"/>
      <c r="I337" s="39">
        <f>J337+K337</f>
        <v>0</v>
      </c>
      <c r="J337" s="41">
        <f>COUNTIFS(B337:H337,"○")+COUNTIFS(B337:H337,"◇")</f>
        <v>0</v>
      </c>
      <c r="K337" s="41">
        <f>COUNTIFS(B337:H337,"▲")</f>
        <v>0</v>
      </c>
      <c r="L337" s="44" t="str">
        <f>IF(I337=0,"－",K337/I337)</f>
        <v>－</v>
      </c>
      <c r="M337" s="46" t="str">
        <f>IF(L337&gt;=0.285,"○","×")</f>
        <v>○</v>
      </c>
      <c r="N337" s="49"/>
      <c r="O337" s="24"/>
    </row>
    <row r="338" spans="1:15" ht="14.4" customHeight="1">
      <c r="A338" s="14" t="s">
        <v>10</v>
      </c>
      <c r="B338" s="21"/>
      <c r="C338" s="21"/>
      <c r="D338" s="21"/>
      <c r="E338" s="21"/>
      <c r="F338" s="21"/>
      <c r="G338" s="31"/>
      <c r="H338" s="35"/>
      <c r="I338" s="39">
        <f>J338+K338</f>
        <v>0</v>
      </c>
      <c r="J338" s="41">
        <f>COUNTIFS(B338:H338,"○")+COUNTIFS(B338:H338,"◇")</f>
        <v>0</v>
      </c>
      <c r="K338" s="41">
        <f>COUNTIFS(B338:H338,"▲")</f>
        <v>0</v>
      </c>
      <c r="L338" s="44" t="str">
        <f>IF(I338=0,"－",K338/I338)</f>
        <v>－</v>
      </c>
      <c r="M338" s="47" t="str">
        <f>IF(COUNTIF(B338:K338,"◇"),"-",(IF(L338&gt;=0.285,"○","×")))</f>
        <v>○</v>
      </c>
      <c r="N338" s="50"/>
      <c r="O338" s="24"/>
    </row>
    <row r="339" spans="1:15" ht="14.4" customHeight="1">
      <c r="A339" s="14" t="s">
        <v>6</v>
      </c>
      <c r="B339" s="20">
        <f>H336+1</f>
        <v>46601</v>
      </c>
      <c r="C339" s="20">
        <f t="shared" ref="C339:H339" si="109">B339+1</f>
        <v>46602</v>
      </c>
      <c r="D339" s="20">
        <f t="shared" si="109"/>
        <v>46603</v>
      </c>
      <c r="E339" s="20">
        <f t="shared" si="109"/>
        <v>46604</v>
      </c>
      <c r="F339" s="20">
        <f t="shared" si="109"/>
        <v>46605</v>
      </c>
      <c r="G339" s="30">
        <f t="shared" si="109"/>
        <v>46606</v>
      </c>
      <c r="H339" s="34">
        <f t="shared" si="109"/>
        <v>46607</v>
      </c>
      <c r="I339" s="38">
        <v>110</v>
      </c>
      <c r="J339" s="40"/>
      <c r="K339" s="40"/>
      <c r="L339" s="40"/>
      <c r="M339" s="40"/>
      <c r="N339" s="40"/>
      <c r="O339" s="24"/>
    </row>
    <row r="340" spans="1:15" ht="14.4" customHeight="1">
      <c r="A340" s="14" t="s">
        <v>3</v>
      </c>
      <c r="B340" s="21"/>
      <c r="C340" s="21"/>
      <c r="D340" s="21"/>
      <c r="E340" s="21"/>
      <c r="F340" s="21"/>
      <c r="G340" s="31"/>
      <c r="H340" s="35"/>
      <c r="I340" s="39">
        <f>J340+K340</f>
        <v>0</v>
      </c>
      <c r="J340" s="41">
        <f>COUNTIFS(B340:H340,"○")+COUNTIFS(B340:H340,"◇")</f>
        <v>0</v>
      </c>
      <c r="K340" s="41">
        <f>COUNTIFS(B340:H340,"▲")</f>
        <v>0</v>
      </c>
      <c r="L340" s="44" t="str">
        <f>IF(I340=0,"－",K340/I340)</f>
        <v>－</v>
      </c>
      <c r="M340" s="46" t="str">
        <f>IF(L340&gt;=0.285,"○","×")</f>
        <v>○</v>
      </c>
      <c r="N340" s="49"/>
      <c r="O340" s="24"/>
    </row>
    <row r="341" spans="1:15" ht="14.4" customHeight="1">
      <c r="A341" s="14" t="s">
        <v>10</v>
      </c>
      <c r="B341" s="21"/>
      <c r="C341" s="21"/>
      <c r="D341" s="21"/>
      <c r="E341" s="21"/>
      <c r="F341" s="21"/>
      <c r="G341" s="31"/>
      <c r="H341" s="35"/>
      <c r="I341" s="39">
        <f>J341+K341</f>
        <v>0</v>
      </c>
      <c r="J341" s="41">
        <f>COUNTIFS(B341:H341,"○")+COUNTIFS(B341:H341,"◇")</f>
        <v>0</v>
      </c>
      <c r="K341" s="41">
        <f>COUNTIFS(B341:H341,"▲")</f>
        <v>0</v>
      </c>
      <c r="L341" s="44" t="str">
        <f>IF(I341=0,"－",K341/I341)</f>
        <v>－</v>
      </c>
      <c r="M341" s="47" t="str">
        <f>IF(COUNTIF(B341:K341,"◇"),"-",(IF(L341&gt;=0.285,"○","×")))</f>
        <v>○</v>
      </c>
      <c r="N341" s="50"/>
      <c r="O341" s="24"/>
    </row>
  </sheetData>
  <mergeCells count="112">
    <mergeCell ref="B3:C3"/>
    <mergeCell ref="E3:F3"/>
    <mergeCell ref="N13:N14"/>
    <mergeCell ref="N16:N17"/>
    <mergeCell ref="N19:N20"/>
    <mergeCell ref="N22:N23"/>
    <mergeCell ref="N25:N26"/>
    <mergeCell ref="N28:N29"/>
    <mergeCell ref="N31:N32"/>
    <mergeCell ref="N34:N35"/>
    <mergeCell ref="N37:N38"/>
    <mergeCell ref="N40:N41"/>
    <mergeCell ref="N43:N44"/>
    <mergeCell ref="N46:N47"/>
    <mergeCell ref="N49:N50"/>
    <mergeCell ref="N52:N53"/>
    <mergeCell ref="N55:N56"/>
    <mergeCell ref="N58:N59"/>
    <mergeCell ref="N61:N62"/>
    <mergeCell ref="N64:N65"/>
    <mergeCell ref="N67:N68"/>
    <mergeCell ref="N70:N71"/>
    <mergeCell ref="N73:N74"/>
    <mergeCell ref="N76:N77"/>
    <mergeCell ref="N79:N80"/>
    <mergeCell ref="N82:N83"/>
    <mergeCell ref="N85:N86"/>
    <mergeCell ref="N88:N89"/>
    <mergeCell ref="N91:N92"/>
    <mergeCell ref="N94:N95"/>
    <mergeCell ref="N97:N98"/>
    <mergeCell ref="N100:N101"/>
    <mergeCell ref="N103:N104"/>
    <mergeCell ref="N106:N107"/>
    <mergeCell ref="N109:N110"/>
    <mergeCell ref="N112:N113"/>
    <mergeCell ref="N115:N116"/>
    <mergeCell ref="N118:N119"/>
    <mergeCell ref="N121:N122"/>
    <mergeCell ref="N124:N125"/>
    <mergeCell ref="N127:N128"/>
    <mergeCell ref="N130:N131"/>
    <mergeCell ref="N133:N134"/>
    <mergeCell ref="N136:N137"/>
    <mergeCell ref="N139:N140"/>
    <mergeCell ref="N142:N143"/>
    <mergeCell ref="N145:N146"/>
    <mergeCell ref="N148:N149"/>
    <mergeCell ref="N151:N152"/>
    <mergeCell ref="N154:N155"/>
    <mergeCell ref="N157:N158"/>
    <mergeCell ref="N160:N161"/>
    <mergeCell ref="N163:N164"/>
    <mergeCell ref="N166:N167"/>
    <mergeCell ref="N169:N170"/>
    <mergeCell ref="N172:N173"/>
    <mergeCell ref="N175:N176"/>
    <mergeCell ref="N178:N179"/>
    <mergeCell ref="N181:N182"/>
    <mergeCell ref="N184:N185"/>
    <mergeCell ref="N187:N188"/>
    <mergeCell ref="N190:N191"/>
    <mergeCell ref="N193:N194"/>
    <mergeCell ref="N196:N197"/>
    <mergeCell ref="N199:N200"/>
    <mergeCell ref="N202:N203"/>
    <mergeCell ref="N205:N206"/>
    <mergeCell ref="N208:N209"/>
    <mergeCell ref="N211:N212"/>
    <mergeCell ref="N214:N215"/>
    <mergeCell ref="N217:N218"/>
    <mergeCell ref="N220:N221"/>
    <mergeCell ref="N223:N224"/>
    <mergeCell ref="N226:N227"/>
    <mergeCell ref="N229:N230"/>
    <mergeCell ref="N232:N233"/>
    <mergeCell ref="N235:N236"/>
    <mergeCell ref="N238:N239"/>
    <mergeCell ref="N241:N242"/>
    <mergeCell ref="N244:N245"/>
    <mergeCell ref="N247:N248"/>
    <mergeCell ref="N250:N251"/>
    <mergeCell ref="N253:N254"/>
    <mergeCell ref="N256:N257"/>
    <mergeCell ref="N259:N260"/>
    <mergeCell ref="N262:N263"/>
    <mergeCell ref="N265:N266"/>
    <mergeCell ref="N268:N269"/>
    <mergeCell ref="N271:N272"/>
    <mergeCell ref="N274:N275"/>
    <mergeCell ref="N277:N278"/>
    <mergeCell ref="N280:N281"/>
    <mergeCell ref="N283:N284"/>
    <mergeCell ref="N286:N287"/>
    <mergeCell ref="N289:N290"/>
    <mergeCell ref="N292:N293"/>
    <mergeCell ref="N295:N296"/>
    <mergeCell ref="N298:N299"/>
    <mergeCell ref="N301:N302"/>
    <mergeCell ref="N304:N305"/>
    <mergeCell ref="N307:N308"/>
    <mergeCell ref="N310:N311"/>
    <mergeCell ref="N313:N314"/>
    <mergeCell ref="N316:N317"/>
    <mergeCell ref="N319:N320"/>
    <mergeCell ref="N322:N323"/>
    <mergeCell ref="N325:N326"/>
    <mergeCell ref="N328:N329"/>
    <mergeCell ref="N331:N332"/>
    <mergeCell ref="N334:N335"/>
    <mergeCell ref="N337:N338"/>
    <mergeCell ref="N340:N341"/>
  </mergeCells>
  <phoneticPr fontId="1"/>
  <conditionalFormatting sqref="B15:F15 B18:F18 B21:F21 B24:F24 B27:F27 B30:F30 B33:F33 B36:F36 B39:F39 B42:F42 B45:F45 B48:F48 B51:F51 B54:F54 B57:F57 B60:F60 B63:F63 B66:F66 B69:F69 B72:F72 B75:F75 B78:F78 B81:F81 B84:F84 B87:F87 B90:F90 B93:F93 B96:F96 B99:F99 B102:F102 B105:F105 B108:F108 B111:F111 B114:F114 B117:F117 B120:F120 B123:F123 B126:F126 B129:F129 B132:F132 B135:F135 B138:F138 B141:F141 B144:F144 B147:F147 B150:F150 B153:F153 B156:F156 B159:F159 B162:F162 B165:F165 B168:F168 B171:F171 B174:F174 B177:F177 B180:F180 B183:F183 B186:F186 B189:F189 B192:F192 B195:F195 B198:F198 B201:F201 B204:F204 B207:F207 B210:F210 B213:F213 B216:F216 B219:F219 B222:F222 B225:F225 B228:F228 B231:F231 B234:F234 B237:F237 B240:F240 B243:F243 B246:F246 B249:F249 B252:F252 B255:F255 B258:F258 B261:F261 B264:F264 B267:F267 B270:F270 B273:F273 B276:F276 B279:F279 B282:F282 B285:F285 B288:F288 B291:F291 B294:F294 B297:F297 B300:F300 B303:F303 B306:F306 B309:F309 B312:F312 B315:F315 B318:F318 B321:F321 B324:F324 B327:F327 B330:F330 B333:F333 B336:F336 B339:F339">
    <cfRule type="expression" dxfId="14" priority="10">
      <formula>B15="休日休工"</formula>
    </cfRule>
    <cfRule type="expression" dxfId="13" priority="11">
      <formula>B15="天候休工"</formula>
    </cfRule>
    <cfRule type="expression" dxfId="12" priority="12">
      <formula>B15="振替休工"</formula>
    </cfRule>
    <cfRule type="expression" dxfId="11" priority="13">
      <formula>B15="休工"</formula>
    </cfRule>
    <cfRule type="expression" dxfId="10" priority="14">
      <formula>B15="対象外"</formula>
    </cfRule>
  </conditionalFormatting>
  <conditionalFormatting sqref="G16:H17 G19:H20 B13:H14 G22:H23 G25:H26 G28:H29 G34:H35 G37:H38 G31:H32 G40:H41 G43:H44 G46:H47 G49:H50 G52:H53 G55:H56 G58:H59 G61:H62 G64:H65 G67:H68 G70:H71 G73:H74 G76:H77 G79:H80 G82:H83 G85:H86 G88:H89 G91:H92 G94:H95 G97:H98 G100:H101 G103:H104 G106:H107 G109:H110 G112:H113 G115:H116 G118:H119 G121:H122 G124:H125 G127:H128 G130:H131 G133:H134 G136:H137 G139:H140 G142:H143 G145:H146 G148:H149 G151:H152 G154:H155 G157:H158 G160:H161 G163:H164 G166:H167 G169:H170 G172:H173 G175:H176 G178:H179 G181:H182 G184:H185 G187:H188 G190:H191 G193:H194 G196:H197 G199:H200 G202:H203 G205:H206 G208:H209 G211:H212 G214:H215 G217:H218 G220:H221 G223:H224 G226:H227 G229:H230 G232:H233 G235:H236 G238:H239 G241:H242 G244:H245 G247:H248 G250:H251 G253:H254 G256:H257 G259:H260 G262:H263 G265:H266 G268:H269 G271:H272 G274:H275 G277:H278 G280:H281 G283:H284 G286:H287 G289:H290 G292:H293 G295:H296 G298:H299 G301:H302 G304:H305 G307:H308 G310:H311 G313:H314 G316:H317 G319:H320 G322:H323 G325:H326 G328:H329 G331:H332 G334:H335 G337:H338 G340:H341">
    <cfRule type="expression" dxfId="9" priority="15">
      <formula>OR(#REF!="外",#REF!="夏休",#REF!="年休")</formula>
    </cfRule>
  </conditionalFormatting>
  <conditionalFormatting sqref="H10">
    <cfRule type="expression" dxfId="8" priority="9">
      <formula>OR($AM$12="外",$AM$12="夏休",$AM$12="年休")</formula>
    </cfRule>
  </conditionalFormatting>
  <conditionalFormatting sqref="B16:F17 B19:F20 B25:F26 B22:F23 B28:F29 B37:F38 B31:F32 B34:C35 B40:F41 B43:F44 B46:F47 B49:F50 B52:F53 B55:F56 B58:F59 B61:F62 B64:F65 B67:F68 B70:F71 B73:F74 B76:F77 B79:F80 B82:F83 B85:F86 B88:F89 B91:F92 B94:F95 B97:F98 B100:F101 B103:F104 B106:F107 B109:F110 B112:F113 B115:F116 B118:F119 B121:F122 B124:F125 B127:F128 B130:F131 B133:F134 B136:F137 B139:F140 B142:F143 B145:F146 B148:F149 B151:F152 B154:F155 B157:F158 B160:F161 B163:F164 B166:F167 B169:F170 B172:F173 B175:F176 B178:F179 B181:F182 B184:F185 B187:F188 B190:F191 B193:F194 B196:F197 B199:F200 B202:F203 B205:F206 B208:F209 B211:F212 B214:F215 B217:F218 B220:F221 B223:F224 B226:F227 B229:F230 B232:F233 B235:F236 B238:F239 B241:F242 B244:F245 B247:F248 B250:F251 B253:F254 B256:F257 B259:F260 B262:F263 B265:F266 B268:F269 B271:F272 B274:F275 B277:F278 B280:F281 B283:F284 B286:F287 B289:F290 B292:F293 B295:F296 B298:F299 B301:F302 B304:F305 B307:F308 B310:F311 B313:F314 B316:F317 B319:F320 B322:F323 B325:F326 B328:F329 B331:F332 B334:F335 B337:F338 B340:F341">
    <cfRule type="expression" dxfId="7" priority="8">
      <formula>OR(#REF!="外",#REF!="夏休",#REF!="年休")</formula>
    </cfRule>
  </conditionalFormatting>
  <conditionalFormatting sqref="N13 N16 N19 N22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 N316 N319 N322 N325 N328 N331 N334 N337 N340 N25 N28 N34 N37 N31">
    <cfRule type="expression" dxfId="6" priority="16">
      <formula>OR($N$8="外",$N$8="夏休",$N$8="年休")</formula>
    </cfRule>
  </conditionalFormatting>
  <conditionalFormatting sqref="D34">
    <cfRule type="expression" dxfId="5" priority="7">
      <formula>OR(#REF!="外",#REF!="夏休",#REF!="年休")</formula>
    </cfRule>
  </conditionalFormatting>
  <conditionalFormatting sqref="E34">
    <cfRule type="expression" dxfId="4" priority="6">
      <formula>OR(#REF!="外",#REF!="夏休",#REF!="年休")</formula>
    </cfRule>
  </conditionalFormatting>
  <conditionalFormatting sqref="F34">
    <cfRule type="expression" dxfId="3" priority="5">
      <formula>OR(#REF!="外",#REF!="夏休",#REF!="年休")</formula>
    </cfRule>
  </conditionalFormatting>
  <conditionalFormatting sqref="D35">
    <cfRule type="expression" dxfId="2" priority="3">
      <formula>OR(#REF!="外",#REF!="夏休",#REF!="年休")</formula>
    </cfRule>
  </conditionalFormatting>
  <conditionalFormatting sqref="E35">
    <cfRule type="expression" dxfId="1" priority="2">
      <formula>OR(#REF!="外",#REF!="夏休",#REF!="年休")</formula>
    </cfRule>
  </conditionalFormatting>
  <conditionalFormatting sqref="F35">
    <cfRule type="expression" dxfId="0" priority="1">
      <formula>OR(#REF!="外",#REF!="夏休",#REF!="年休")</formula>
    </cfRule>
  </conditionalFormatting>
  <dataValidations count="1">
    <dataValidation type="list" allowBlank="1" showDropDown="0" showInputMessage="1" showErrorMessage="1" sqref="B13:H14 B16:H17 B19:H20 B22:H23 B25:H26 B28:H29 B31:H32 B34:H35 B37:H38 B40:H41 B43:H44 B46:H47 B49:H50 B52:H53 B55:H56 B58:H59 B61:H62 B64:H65 B67:H68 B70:H71 B73:H74 B76:H77 B79:H80 B82:H83 B85:H86 B88:H89 B91:H92 B94:H95 B97:H98 B100:H101 B103:H104 B106:H107 B109:H110 B112:H113 B115:H116 B118:H119 B121:H122 B124:H125 B127:H128 B130:H131 B133:H134 B136:H137 B139:H140 B142:H143 B145:H146 B148:H149 B151:H152 B154:H155 B157:H158 B160:H161 B163:H164 B166:H167 B169:H170 B172:H173 B175:H176 B178:H179 B181:H182 B184:H185 B187:H188 B190:H191 B193:H194 B196:H197 B199:H200 B202:H203 B205:H206 B208:H209 B211:H212 B214:H215 B217:H218 B220:H221 B223:H224 B226:H227 B229:H230 B232:H233 B235:H236 B238:H239 B241:H242 B244:H245 B247:H248 B250:H251 B253:H254 B256:H257 B259:H260 B262:H263 B265:H266 B268:H269 B271:H272 B274:H275 B277:H278 B280:H281 B283:H284 B286:H287 B289:H290 B292:H293 B295:H296 B298:H299 B301:H302 B304:H305 B307:H308 B310:H311 B313:H314 B316:H317 B319:H320 B322:H323 B325:H326 B328:H329 B331:H332 B334:H335 B337:H338 B340:H341">
      <formula1>"○,▲,◇,－"</formula1>
    </dataValidation>
  </dataValidations>
  <pageMargins left="0.78740157480314954" right="0.59055118110236215" top="0.98425196850393704" bottom="0.59055118110236215" header="0.59055118110236215" footer="0.31496062992125984"/>
  <pageSetup paperSize="9" fitToWidth="1" fitToHeight="0" orientation="portrait" usePrinterDefaults="1" r:id="rId1"/>
  <headerFooter>
    <oddHeader>&amp;L様式第2号（第4条関係）</oddHeader>
  </headerFooter>
  <rowBreaks count="9" manualBreakCount="9">
    <brk id="44" max="13" man="1"/>
    <brk id="77" max="13" man="1"/>
    <brk id="110" max="13" man="1"/>
    <brk id="143" max="16383" man="1"/>
    <brk id="176" max="13" man="1"/>
    <brk id="209" max="13" man="1"/>
    <brk id="242" max="13" man="1"/>
    <brk id="275" max="13" man="1"/>
    <brk id="308" max="1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【様式第2号】完全週休2日</vt:lpstr>
      <vt:lpstr>【様式第2号】完全週休2日（記入例）</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2023-02-16T23:56:02Z</dcterms:created>
  <dcterms:modified xsi:type="dcterms:W3CDTF">2025-06-27T01:42:43Z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2025-06-27T01:42:43Z</vt:filetime>
  </property>
</Properties>
</file>