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956" yWindow="636" windowWidth="29016" windowHeight="15540" tabRatio="851"/>
  </bookViews>
  <sheets>
    <sheet name="様式第１号（入力用）" sheetId="29" r:id="rId1"/>
    <sheet name="様式第１号【記入例】" sheetId="1" r:id="rId2"/>
    <sheet name="様式第２号（入力用）" sheetId="30" r:id="rId3"/>
    <sheet name="4月" sheetId="7" r:id="rId4"/>
    <sheet name="5月" sheetId="2" r:id="rId5"/>
    <sheet name="6月" sheetId="3" r:id="rId6"/>
    <sheet name="7月" sheetId="4" r:id="rId7"/>
    <sheet name="8月" sheetId="5" r:id="rId8"/>
    <sheet name="9月" sheetId="6" r:id="rId9"/>
    <sheet name="10月" sheetId="8" r:id="rId10"/>
    <sheet name="11月" sheetId="9" r:id="rId11"/>
    <sheet name="12月" sheetId="10" r:id="rId12"/>
    <sheet name="1月" sheetId="11" r:id="rId13"/>
    <sheet name="2月" sheetId="12" r:id="rId14"/>
    <sheet name="3月" sheetId="13" r:id="rId15"/>
    <sheet name="様式第２号集計表（月別対応自動集計）" sheetId="31" r:id="rId16"/>
  </sheets>
  <definedNames>
    <definedName name="_xlnm.Print_Area" localSheetId="1">'様式第１号【記入例】'!$A$1:$AK$43</definedName>
    <definedName name="_xlnm.Print_Area" localSheetId="4">'5月'!$A$1:$AK$42</definedName>
    <definedName name="_xlnm.Print_Area" localSheetId="5">'6月'!$A$1:$AK$42</definedName>
    <definedName name="_xlnm.Print_Area" localSheetId="6">'7月'!$A$1:$AK$42</definedName>
    <definedName name="_xlnm.Print_Area" localSheetId="7">'8月'!$A$1:$AK$42</definedName>
    <definedName name="_xlnm.Print_Area" localSheetId="8">'9月'!$A$1:$AK$42</definedName>
    <definedName name="_xlnm.Print_Area" localSheetId="3">'4月'!$A$1:$AK$42</definedName>
    <definedName name="_xlnm.Print_Area" localSheetId="9">'10月'!$A$1:$AK$42</definedName>
    <definedName name="_xlnm.Print_Area" localSheetId="10">'11月'!$A$1:$AK$42</definedName>
    <definedName name="_xlnm.Print_Area" localSheetId="11">'12月'!$A$1:$AK$42</definedName>
    <definedName name="_xlnm.Print_Area" localSheetId="12">'1月'!$A$1:$AK$42</definedName>
    <definedName name="_xlnm.Print_Area" localSheetId="13">'2月'!$A$1:$AK$42</definedName>
    <definedName name="_xlnm.Print_Area" localSheetId="14">'3月'!$A$1:$AK$42</definedName>
    <definedName name="_xlnm.Print_Area" localSheetId="0">'様式第１号（入力用）'!$A$1:$AK$43</definedName>
    <definedName name="_xlnm.Print_Area" localSheetId="2">'様式第２号（入力用）'!$A$1:$F$28</definedName>
    <definedName name="_xlnm.Print_Area" localSheetId="15">'様式第２号集計表（月別対応自動集計）'!$A$1:$F$35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<sst xmlns="http://schemas.openxmlformats.org/spreadsheetml/2006/main" xmlns:r="http://schemas.openxmlformats.org/officeDocument/2006/relationships" count="124" uniqueCount="124">
  <si>
    <t>R7.10</t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</si>
  <si>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</si>
  <si>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月</t>
    <rPh sb="0" eb="1">
      <t>ゲツ</t>
    </rPh>
    <phoneticPr fontId="1"/>
  </si>
  <si>
    <t>氏名</t>
    <rPh sb="0" eb="2">
      <t>シメイ</t>
    </rPh>
    <phoneticPr fontId="1"/>
  </si>
  <si>
    <t>○月集計</t>
    <rPh sb="1" eb="2">
      <t>ガツ</t>
    </rPh>
    <rPh sb="2" eb="4">
      <t>シュウケイ</t>
    </rPh>
    <phoneticPr fontId="1"/>
  </si>
  <si>
    <t>日</t>
    <rPh sb="0" eb="1">
      <t>ニチ</t>
    </rPh>
    <phoneticPr fontId="1"/>
  </si>
  <si>
    <t>木</t>
    <rPh sb="0" eb="1">
      <t>キ</t>
    </rPh>
    <phoneticPr fontId="1"/>
  </si>
  <si>
    <t>土</t>
    <rPh sb="0" eb="1">
      <t>ド</t>
    </rPh>
    <phoneticPr fontId="1"/>
  </si>
  <si>
    <t>※3</t>
  </si>
  <si>
    <t>（株）●●建設</t>
    <rPh sb="0" eb="3">
      <t>カブ</t>
    </rPh>
    <rPh sb="5" eb="7">
      <t>ケンセツ</t>
    </rPh>
    <phoneticPr fontId="1"/>
  </si>
  <si>
    <t>□□　□□</t>
  </si>
  <si>
    <t>金</t>
    <rPh sb="0" eb="1">
      <t>キン</t>
    </rPh>
    <phoneticPr fontId="1"/>
  </si>
  <si>
    <t>稼</t>
  </si>
  <si>
    <t>月</t>
    <rPh sb="0" eb="1">
      <t>ツキ</t>
    </rPh>
    <phoneticPr fontId="1"/>
  </si>
  <si>
    <t>火</t>
    <rPh sb="0" eb="1">
      <t>ヒ</t>
    </rPh>
    <phoneticPr fontId="1"/>
  </si>
  <si>
    <t>年月</t>
    <rPh sb="0" eb="2">
      <t>ネンゲツ</t>
    </rPh>
    <phoneticPr fontId="1"/>
  </si>
  <si>
    <t>水</t>
    <rPh sb="0" eb="1">
      <t>スイ</t>
    </rPh>
    <phoneticPr fontId="1"/>
  </si>
  <si>
    <t>R8.1</t>
  </si>
  <si>
    <t>元請</t>
    <rPh sb="0" eb="2">
      <t>モトウケ</t>
    </rPh>
    <phoneticPr fontId="1"/>
  </si>
  <si>
    <t>1次</t>
    <rPh sb="1" eb="2">
      <t>ジ</t>
    </rPh>
    <phoneticPr fontId="1"/>
  </si>
  <si>
    <t>・</t>
  </si>
  <si>
    <t>６月集計</t>
    <rPh sb="1" eb="2">
      <t>ガツ</t>
    </rPh>
    <rPh sb="2" eb="4">
      <t>シュウケイ</t>
    </rPh>
    <phoneticPr fontId="1"/>
  </si>
  <si>
    <t>対象
日数</t>
    <rPh sb="0" eb="2">
      <t>タイショウ</t>
    </rPh>
    <rPh sb="3" eb="5">
      <t>ニッスウ</t>
    </rPh>
    <phoneticPr fontId="1"/>
  </si>
  <si>
    <t>２月</t>
    <rPh sb="1" eb="2">
      <t>ガツ</t>
    </rPh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</si>
  <si>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</si>
  <si>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</si>
  <si>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木</t>
  </si>
  <si>
    <t>月</t>
  </si>
  <si>
    <t>計画</t>
    <rPh sb="0" eb="2">
      <t>ケイカク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</si>
  <si>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</si>
  <si>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</si>
  <si>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</si>
  <si>
    <t>１１月集計</t>
    <rPh sb="2" eb="3">
      <t>ガツ</t>
    </rPh>
    <rPh sb="3" eb="5">
      <t>シュウケイ</t>
    </rPh>
    <phoneticPr fontId="1"/>
  </si>
  <si>
    <t>R7.4</t>
  </si>
  <si>
    <t>出勤者数</t>
    <rPh sb="0" eb="2">
      <t>シュッキン</t>
    </rPh>
    <rPh sb="2" eb="3">
      <t>シャ</t>
    </rPh>
    <rPh sb="3" eb="4">
      <t>スウ</t>
    </rPh>
    <phoneticPr fontId="1"/>
  </si>
  <si>
    <t>□□土建（株）</t>
    <rPh sb="2" eb="4">
      <t>ドケン</t>
    </rPh>
    <rPh sb="4" eb="7">
      <t>カブ</t>
    </rPh>
    <phoneticPr fontId="1"/>
  </si>
  <si>
    <t>○</t>
  </si>
  <si>
    <t>対象日数</t>
    <rPh sb="0" eb="2">
      <t>タイショウ</t>
    </rPh>
    <rPh sb="2" eb="4">
      <t>ニッスウ</t>
    </rPh>
    <phoneticPr fontId="1"/>
  </si>
  <si>
    <t>－</t>
  </si>
  <si>
    <t>金</t>
  </si>
  <si>
    <t>外</t>
  </si>
  <si>
    <t>4月</t>
    <rPh sb="1" eb="2">
      <t>ガツ</t>
    </rPh>
    <phoneticPr fontId="1"/>
  </si>
  <si>
    <t>4月集計</t>
    <rPh sb="1" eb="2">
      <t>ガツ</t>
    </rPh>
    <rPh sb="2" eb="4">
      <t>シュウケイ</t>
    </rPh>
    <phoneticPr fontId="1"/>
  </si>
  <si>
    <t>休</t>
  </si>
  <si>
    <t>水</t>
  </si>
  <si>
    <t>日</t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</si>
  <si>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</si>
  <si>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</si>
  <si>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</si>
  <si>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</si>
  <si>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○月</t>
    <rPh sb="1" eb="2">
      <t>ガツ</t>
    </rPh>
    <phoneticPr fontId="1"/>
  </si>
  <si>
    <t>達成状況</t>
    <rPh sb="0" eb="2">
      <t>タッセイ</t>
    </rPh>
    <rPh sb="2" eb="4">
      <t>ジョウキョウ</t>
    </rPh>
    <phoneticPr fontId="1"/>
  </si>
  <si>
    <t>出勤
日数</t>
    <rPh sb="0" eb="2">
      <t>シュッキン</t>
    </rPh>
    <rPh sb="3" eb="5">
      <t>ニッスウ</t>
    </rPh>
    <phoneticPr fontId="1"/>
  </si>
  <si>
    <t>合計</t>
    <rPh sb="0" eb="2">
      <t>ゴウケイ</t>
    </rPh>
    <phoneticPr fontId="1"/>
  </si>
  <si>
    <t>2次</t>
    <rPh sb="1" eb="2">
      <t>ジ</t>
    </rPh>
    <phoneticPr fontId="1"/>
  </si>
  <si>
    <t>●●　●●</t>
  </si>
  <si>
    <t>※2</t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</si>
  <si>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</si>
  <si>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</si>
  <si>
    <t>土</t>
  </si>
  <si>
    <t>５月集計</t>
    <rPh sb="1" eb="2">
      <t>ガツ</t>
    </rPh>
    <rPh sb="2" eb="4">
      <t>シュウケイ</t>
    </rPh>
    <phoneticPr fontId="1"/>
  </si>
  <si>
    <t>未出勤日数</t>
    <rPh sb="0" eb="5">
      <t>ミシュッキンニッスウ</t>
    </rPh>
    <phoneticPr fontId="1"/>
  </si>
  <si>
    <t>火</t>
  </si>
  <si>
    <t>出勤日数</t>
    <rPh sb="0" eb="2">
      <t>シュッキン</t>
    </rPh>
    <rPh sb="2" eb="4">
      <t>ニッスウ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</si>
  <si>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</si>
  <si>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</si>
  <si>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</si>
  <si>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※4</t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</si>
  <si>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</si>
  <si>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</si>
  <si>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</si>
  <si>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</si>
  <si>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</si>
  <si>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</si>
  <si>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</si>
  <si>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</si>
  <si>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r>
      <t>未</t>
    </r>
    <r>
      <rPr>
        <sz val="8"/>
        <color theme="1"/>
        <rFont val="ＭＳ 明朝"/>
      </rPr>
      <t>出勤
日数</t>
    </r>
    <rPh sb="0" eb="1">
      <t>ミ</t>
    </rPh>
    <rPh sb="1" eb="3">
      <t>シュッキン</t>
    </rPh>
    <rPh sb="4" eb="6">
      <t>ニッスウ</t>
    </rPh>
    <phoneticPr fontId="1"/>
  </si>
  <si>
    <t>週休２日　現場閉所実績集計表</t>
    <rPh sb="0" eb="2">
      <t>シュウキュウ</t>
    </rPh>
    <rPh sb="3" eb="4">
      <t>ニチ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</si>
  <si>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</si>
  <si>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t>週休２日　現場閉所（ 計画 ・ 実績 ）書</t>
    <rPh sb="0" eb="2">
      <t>シュウキュウ</t>
    </rPh>
    <rPh sb="3" eb="4">
      <t>ニチ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</si>
  <si>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契約番号：工事第○○号　</t>
    <rPh sb="0" eb="2">
      <t>ケイヤク</t>
    </rPh>
    <rPh sb="2" eb="4">
      <t>バンゴウ</t>
    </rPh>
    <rPh sb="5" eb="7">
      <t>コウジ</t>
    </rPh>
    <rPh sb="7" eb="8">
      <t>ダイ</t>
    </rPh>
    <rPh sb="10" eb="11">
      <t>ゴウ</t>
    </rPh>
    <phoneticPr fontId="1"/>
  </si>
  <si>
    <t>工事名：市道△△線道路改良工事</t>
    <rPh sb="0" eb="3">
      <t>コウジメイ</t>
    </rPh>
    <rPh sb="4" eb="6">
      <t>シドウ</t>
    </rPh>
    <rPh sb="8" eb="9">
      <t>セン</t>
    </rPh>
    <rPh sb="9" eb="11">
      <t>ドウロ</t>
    </rPh>
    <rPh sb="11" eb="13">
      <t>カイリョウ</t>
    </rPh>
    <rPh sb="13" eb="15">
      <t>コウジ</t>
    </rPh>
    <phoneticPr fontId="1"/>
  </si>
  <si>
    <t>R7.5</t>
  </si>
  <si>
    <t>R7.6</t>
  </si>
  <si>
    <t>R7.7</t>
  </si>
  <si>
    <t>R7.8</t>
  </si>
  <si>
    <t>R7.9</t>
  </si>
  <si>
    <t>R7.11</t>
  </si>
  <si>
    <t>R7.12</t>
  </si>
  <si>
    <t>R8.2</t>
  </si>
  <si>
    <t>R8.3</t>
  </si>
  <si>
    <t>令和７年　４月</t>
    <rPh sb="0" eb="2">
      <t>レイワ</t>
    </rPh>
    <rPh sb="3" eb="4">
      <t>ネン</t>
    </rPh>
    <rPh sb="6" eb="7">
      <t>ガツ</t>
    </rPh>
    <phoneticPr fontId="1"/>
  </si>
  <si>
    <t>火</t>
    <rPh sb="0" eb="1">
      <t>カ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</si>
  <si>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</si>
  <si>
    <t>令和７年５月</t>
    <rPh sb="0" eb="2">
      <t>レイワ</t>
    </rPh>
    <rPh sb="3" eb="4">
      <t>ネン</t>
    </rPh>
    <rPh sb="5" eb="6">
      <t>ガツ</t>
    </rPh>
    <phoneticPr fontId="1"/>
  </si>
  <si>
    <t>５月</t>
    <rPh sb="1" eb="2">
      <t>ガツ</t>
    </rPh>
    <phoneticPr fontId="1"/>
  </si>
  <si>
    <t>木</t>
    <rPh sb="0" eb="1">
      <t>モク</t>
    </rPh>
    <phoneticPr fontId="1"/>
  </si>
  <si>
    <t>令和７年６月</t>
    <rPh sb="0" eb="2">
      <t>レイワ</t>
    </rPh>
    <rPh sb="3" eb="4">
      <t>ネン</t>
    </rPh>
    <rPh sb="5" eb="6">
      <t>ガツ</t>
    </rPh>
    <phoneticPr fontId="1"/>
  </si>
  <si>
    <t>６月</t>
    <rPh sb="1" eb="2">
      <t>ガツ</t>
    </rPh>
    <phoneticPr fontId="1"/>
  </si>
  <si>
    <t>令和７年７月</t>
    <rPh sb="0" eb="2">
      <t>レイワ</t>
    </rPh>
    <rPh sb="3" eb="4">
      <t>ネン</t>
    </rPh>
    <rPh sb="5" eb="6">
      <t>ガツ</t>
    </rPh>
    <phoneticPr fontId="1"/>
  </si>
  <si>
    <t>１０月</t>
    <rPh sb="2" eb="3">
      <t>ガツ</t>
    </rPh>
    <phoneticPr fontId="1"/>
  </si>
  <si>
    <t>７月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</si>
  <si>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</si>
  <si>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令和７年８月</t>
    <rPh sb="0" eb="2">
      <t>レイワ</t>
    </rPh>
    <rPh sb="3" eb="4">
      <t>ネン</t>
    </rPh>
    <rPh sb="5" eb="6">
      <t>ガツ</t>
    </rPh>
    <phoneticPr fontId="1"/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</si>
  <si>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</si>
  <si>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</si>
  <si>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令和７年９月</t>
    <rPh sb="0" eb="2">
      <t>レイワ</t>
    </rPh>
    <rPh sb="3" eb="4">
      <t>ネン</t>
    </rPh>
    <rPh sb="5" eb="6">
      <t>ガツ</t>
    </rPh>
    <phoneticPr fontId="1"/>
  </si>
  <si>
    <t>９月集計</t>
    <rPh sb="1" eb="2">
      <t>ガツ</t>
    </rPh>
    <rPh sb="2" eb="4">
      <t>シュウケイ</t>
    </rPh>
    <phoneticPr fontId="1"/>
  </si>
  <si>
    <t>９月</t>
    <rPh sb="1" eb="2">
      <t>ガツ</t>
    </rPh>
    <phoneticPr fontId="1"/>
  </si>
  <si>
    <t>令和７年１０月</t>
    <rPh sb="0" eb="2">
      <t>レイワ</t>
    </rPh>
    <rPh sb="3" eb="4">
      <t>ネン</t>
    </rPh>
    <rPh sb="6" eb="7">
      <t>ガツ</t>
    </rPh>
    <phoneticPr fontId="1"/>
  </si>
  <si>
    <t>令和８年３月</t>
    <rPh sb="0" eb="2">
      <t>レイワ</t>
    </rPh>
    <rPh sb="3" eb="4">
      <t>ネン</t>
    </rPh>
    <rPh sb="5" eb="6">
      <t>ガツ</t>
    </rPh>
    <phoneticPr fontId="1"/>
  </si>
  <si>
    <t>１０月集計</t>
    <rPh sb="2" eb="3">
      <t>ガツ</t>
    </rPh>
    <rPh sb="3" eb="5">
      <t>シュウケイ</t>
    </rPh>
    <phoneticPr fontId="1"/>
  </si>
  <si>
    <t>令和７年１１月</t>
    <rPh sb="0" eb="2">
      <t>レイワ</t>
    </rPh>
    <rPh sb="3" eb="4">
      <t>ネン</t>
    </rPh>
    <rPh sb="6" eb="7">
      <t>ガツ</t>
    </rPh>
    <phoneticPr fontId="1"/>
  </si>
  <si>
    <t>１１月</t>
    <rPh sb="2" eb="3">
      <t>ガツ</t>
    </rPh>
    <phoneticPr fontId="1"/>
  </si>
  <si>
    <t>令和７年１２月</t>
    <rPh sb="0" eb="2">
      <t>レイワ</t>
    </rPh>
    <rPh sb="3" eb="4">
      <t>ネン</t>
    </rPh>
    <rPh sb="6" eb="7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</si>
  <si>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</si>
  <si>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</si>
  <si>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令和８年１月</t>
    <rPh sb="0" eb="2">
      <t>レイワ</t>
    </rPh>
    <rPh sb="3" eb="4">
      <t>ネン</t>
    </rPh>
    <rPh sb="5" eb="6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</si>
  <si>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</si>
  <si>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</si>
  <si>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令和８年２月</t>
    <rPh sb="0" eb="2">
      <t>レイワ</t>
    </rPh>
    <rPh sb="3" eb="4">
      <t>ネン</t>
    </rPh>
    <rPh sb="5" eb="6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</si>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</sst>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0.0%"/>
  </numFmts>
  <fonts count="1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b/>
      <sz val="16"/>
      <color theme="1"/>
      <name val="ＭＳ 明朝"/>
      <family val="1"/>
    </font>
    <font>
      <u/>
      <sz val="11"/>
      <color theme="1"/>
      <name val="ＭＳ 明朝"/>
      <family val="1"/>
    </font>
    <font>
      <strike/>
      <sz val="8"/>
      <color rgb="FFFF0000"/>
      <name val="ＭＳ 明朝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b/>
      <sz val="18"/>
      <color theme="1"/>
      <name val="ＭＳ 明朝"/>
      <family val="1"/>
    </font>
    <font>
      <u/>
      <sz val="12"/>
      <color theme="1"/>
      <name val="ＭＳ 明朝"/>
      <family val="1"/>
    </font>
    <font>
      <sz val="12"/>
      <color rgb="FFFF0000"/>
      <name val="ＭＳ 明朝"/>
    </font>
    <font>
      <strike/>
      <sz val="11"/>
      <color theme="1"/>
      <name val="ＭＳ 明朝"/>
    </font>
    <font>
      <strike/>
      <sz val="12"/>
      <color theme="1"/>
      <name val="ＭＳ 明朝"/>
      <family val="1"/>
    </font>
    <font>
      <sz val="10"/>
      <color rgb="FFFF0000"/>
      <name val="ＭＳ 明朝"/>
      <family val="1"/>
    </font>
    <font>
      <b/>
      <strike/>
      <sz val="18"/>
      <color theme="1"/>
      <name val="ＭＳ 明朝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10" fontId="2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6" fillId="0" borderId="0" xfId="0" applyFo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10" fontId="2" fillId="3" borderId="5" xfId="0" applyNumberFormat="1" applyFont="1" applyFill="1" applyBorder="1">
      <alignment vertical="center"/>
    </xf>
    <xf numFmtId="10" fontId="3" fillId="0" borderId="0" xfId="0" applyNumberFormat="1" applyFont="1" applyProtection="1">
      <alignment vertical="center"/>
      <protection locked="0"/>
    </xf>
    <xf numFmtId="10" fontId="3" fillId="0" borderId="0" xfId="0" applyNumberFormat="1" applyFont="1">
      <alignment vertical="center"/>
    </xf>
    <xf numFmtId="10" fontId="2" fillId="0" borderId="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10" fontId="2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0" borderId="0" xfId="0" quotePrefix="1" applyFo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10" fontId="2" fillId="0" borderId="4" xfId="0" applyNumberFormat="1" applyFont="1" applyBorder="1" applyAlignment="1" applyProtection="1">
      <alignment horizontal="center" vertical="center"/>
      <protection locked="0"/>
    </xf>
    <xf numFmtId="10" fontId="2" fillId="0" borderId="5" xfId="0" applyNumberFormat="1" applyFont="1" applyBorder="1" applyAlignment="1" applyProtection="1">
      <alignment horizontal="center" vertical="center" wrapText="1"/>
    </xf>
    <xf numFmtId="10" fontId="2" fillId="0" borderId="5" xfId="0" applyNumberFormat="1" applyFont="1" applyBorder="1" applyAlignment="1" applyProtection="1">
      <alignment horizontal="center" vertical="center"/>
    </xf>
    <xf numFmtId="10" fontId="2" fillId="2" borderId="5" xfId="0" applyNumberFormat="1" applyFont="1" applyFill="1" applyBorder="1" applyAlignment="1" applyProtection="1">
      <alignment horizontal="center" vertical="center"/>
    </xf>
    <xf numFmtId="10" fontId="2" fillId="3" borderId="5" xfId="0" applyNumberFormat="1" applyFont="1" applyFill="1" applyBorder="1" applyAlignment="1" applyProtection="1">
      <alignment horizontal="center" vertical="center"/>
    </xf>
    <xf numFmtId="10" fontId="2" fillId="3" borderId="5" xfId="0" applyNumberFormat="1" applyFont="1" applyFill="1" applyBorder="1" applyProtection="1">
      <alignment vertical="center"/>
    </xf>
    <xf numFmtId="10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176" fontId="9" fillId="2" borderId="16" xfId="0" applyNumberFormat="1" applyFont="1" applyFill="1" applyBorder="1" applyAlignment="1" applyProtection="1">
      <alignment horizontal="center" vertical="center" shrinkToFit="1"/>
    </xf>
    <xf numFmtId="176" fontId="9" fillId="0" borderId="3" xfId="0" applyNumberFormat="1" applyFont="1" applyBorder="1" applyAlignment="1" applyProtection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</xf>
    <xf numFmtId="176" fontId="9" fillId="0" borderId="17" xfId="0" applyNumberFormat="1" applyFont="1" applyBorder="1" applyAlignment="1" applyProtection="1">
      <alignment horizontal="center" vertical="center"/>
    </xf>
    <xf numFmtId="176" fontId="9" fillId="0" borderId="18" xfId="0" applyNumberFormat="1" applyFont="1" applyBorder="1" applyAlignment="1" applyProtection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 shrinkToFit="1"/>
    </xf>
    <xf numFmtId="177" fontId="9" fillId="0" borderId="3" xfId="0" applyNumberFormat="1" applyFont="1" applyBorder="1" applyAlignment="1" applyProtection="1">
      <alignment horizontal="center" vertical="center"/>
    </xf>
    <xf numFmtId="177" fontId="9" fillId="0" borderId="5" xfId="0" applyNumberFormat="1" applyFont="1" applyBorder="1" applyAlignment="1" applyProtection="1">
      <alignment horizontal="center" vertical="center"/>
    </xf>
    <xf numFmtId="177" fontId="9" fillId="0" borderId="17" xfId="0" applyNumberFormat="1" applyFont="1" applyBorder="1" applyAlignment="1" applyProtection="1">
      <alignment horizontal="center" vertical="center"/>
    </xf>
    <xf numFmtId="177" fontId="9" fillId="0" borderId="18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7" borderId="24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6" fontId="9" fillId="0" borderId="2" xfId="0" applyNumberFormat="1" applyFont="1" applyBorder="1" applyAlignment="1" applyProtection="1">
      <alignment horizontal="center" vertical="center"/>
    </xf>
    <xf numFmtId="176" fontId="9" fillId="0" borderId="15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77" fontId="9" fillId="0" borderId="15" xfId="0" applyNumberFormat="1" applyFont="1" applyBorder="1" applyAlignment="1" applyProtection="1">
      <alignment horizontal="center" vertical="center"/>
    </xf>
    <xf numFmtId="0" fontId="9" fillId="7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893"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rgb="FF90D7F0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theme" Target="theme/theme1.xml" /><Relationship Id="rId18" Type="http://schemas.openxmlformats.org/officeDocument/2006/relationships/sharedStrings" Target="sharedStrings.xml" /><Relationship Id="rId19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32</xdr:col>
      <xdr:colOff>114300</xdr:colOff>
      <xdr:row>0</xdr:row>
      <xdr:rowOff>45085</xdr:rowOff>
    </xdr:from>
    <xdr:to xmlns:xdr="http://schemas.openxmlformats.org/drawingml/2006/spreadsheetDrawing">
      <xdr:col>36</xdr:col>
      <xdr:colOff>180975</xdr:colOff>
      <xdr:row>1</xdr:row>
      <xdr:rowOff>170815</xdr:rowOff>
    </xdr:to>
    <xdr:sp macro="" textlink="">
      <xdr:nvSpPr>
        <xdr:cNvPr id="2" name="テキスト ボックス 1"/>
        <xdr:cNvSpPr txBox="1"/>
      </xdr:nvSpPr>
      <xdr:spPr>
        <a:xfrm>
          <a:off x="12400280" y="45085"/>
          <a:ext cx="1452245" cy="363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</xdr:col>
      <xdr:colOff>576580</xdr:colOff>
      <xdr:row>58</xdr:row>
      <xdr:rowOff>66040</xdr:rowOff>
    </xdr:from>
    <xdr:to xmlns:xdr="http://schemas.openxmlformats.org/drawingml/2006/spreadsheetDrawing">
      <xdr:col>5</xdr:col>
      <xdr:colOff>1354455</xdr:colOff>
      <xdr:row>77</xdr:row>
      <xdr:rowOff>158115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rcRect t="2536"/>
        <a:stretch>
          <a:fillRect/>
        </a:stretch>
      </xdr:blipFill>
      <xdr:spPr>
        <a:xfrm>
          <a:off x="3843020" y="14018260"/>
          <a:ext cx="1737360" cy="34163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tabSelected="1" view="pageBreakPreview" zoomScaleNormal="75" zoomScaleSheetLayoutView="100" workbookViewId="0">
      <selection activeCell="AK6" sqref="AK6:AK7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21" customHeight="1">
      <c r="A1" s="5" t="s">
        <v>79</v>
      </c>
    </row>
    <row r="2" spans="1:39" ht="18" customHeight="1">
      <c r="A2" s="7" t="s">
        <v>80</v>
      </c>
    </row>
    <row r="3" spans="1:39" ht="18" customHeight="1">
      <c r="A3" s="6" t="s">
        <v>81</v>
      </c>
      <c r="AC3" s="26"/>
    </row>
    <row r="4" spans="1:39" ht="18" customHeight="1">
      <c r="A4" s="7" t="s">
        <v>70</v>
      </c>
      <c r="Z4" s="1" t="s">
        <v>49</v>
      </c>
    </row>
    <row r="5" spans="1:39" ht="18" customHeight="1">
      <c r="A5" s="8" t="s">
        <v>18</v>
      </c>
      <c r="B5" s="16" t="s">
        <v>25</v>
      </c>
      <c r="C5" s="16" t="s">
        <v>3</v>
      </c>
      <c r="D5" s="16" t="s">
        <v>72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4</v>
      </c>
      <c r="AJ5" s="16"/>
      <c r="AK5" s="16"/>
      <c r="AL5" s="38" t="s">
        <v>50</v>
      </c>
      <c r="AM5" s="46"/>
    </row>
    <row r="6" spans="1:39" ht="18" customHeight="1">
      <c r="A6" s="9" t="s">
        <v>20</v>
      </c>
      <c r="B6" s="16"/>
      <c r="C6" s="16"/>
      <c r="D6" s="23">
        <v>1</v>
      </c>
      <c r="E6" s="23">
        <f t="shared" ref="E6:AE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v>29</v>
      </c>
      <c r="AG6" s="23">
        <v>30</v>
      </c>
      <c r="AH6" s="23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8" customHeight="1">
      <c r="A7" s="10" t="s">
        <v>24</v>
      </c>
      <c r="B7" s="16"/>
      <c r="C7" s="16"/>
      <c r="D7" s="23" t="s">
        <v>62</v>
      </c>
      <c r="E7" s="23" t="s">
        <v>44</v>
      </c>
      <c r="F7" s="23" t="s">
        <v>26</v>
      </c>
      <c r="G7" s="23" t="s">
        <v>39</v>
      </c>
      <c r="H7" s="23" t="s">
        <v>59</v>
      </c>
      <c r="I7" s="23" t="s">
        <v>45</v>
      </c>
      <c r="J7" s="23" t="s">
        <v>27</v>
      </c>
      <c r="K7" s="23" t="s">
        <v>62</v>
      </c>
      <c r="L7" s="23" t="s">
        <v>44</v>
      </c>
      <c r="M7" s="23" t="s">
        <v>26</v>
      </c>
      <c r="N7" s="23" t="s">
        <v>39</v>
      </c>
      <c r="O7" s="23" t="s">
        <v>59</v>
      </c>
      <c r="P7" s="23" t="s">
        <v>5</v>
      </c>
      <c r="Q7" s="23" t="s">
        <v>2</v>
      </c>
      <c r="R7" s="23" t="s">
        <v>14</v>
      </c>
      <c r="S7" s="23" t="s">
        <v>44</v>
      </c>
      <c r="T7" s="23" t="s">
        <v>26</v>
      </c>
      <c r="U7" s="23" t="s">
        <v>39</v>
      </c>
      <c r="V7" s="23" t="s">
        <v>59</v>
      </c>
      <c r="W7" s="23" t="s">
        <v>5</v>
      </c>
      <c r="X7" s="23" t="s">
        <v>27</v>
      </c>
      <c r="Y7" s="23" t="s">
        <v>62</v>
      </c>
      <c r="Z7" s="23" t="s">
        <v>16</v>
      </c>
      <c r="AA7" s="23" t="s">
        <v>6</v>
      </c>
      <c r="AB7" s="23" t="s">
        <v>11</v>
      </c>
      <c r="AC7" s="23" t="s">
        <v>59</v>
      </c>
      <c r="AD7" s="23" t="s">
        <v>5</v>
      </c>
      <c r="AE7" s="23" t="s">
        <v>27</v>
      </c>
      <c r="AF7" s="23" t="s">
        <v>62</v>
      </c>
      <c r="AG7" s="23" t="s">
        <v>16</v>
      </c>
      <c r="AH7" s="23" t="s">
        <v>6</v>
      </c>
      <c r="AI7" s="29"/>
      <c r="AJ7" s="16"/>
      <c r="AK7" s="37"/>
      <c r="AL7" s="40"/>
      <c r="AM7" s="16"/>
    </row>
    <row r="8" spans="1:39" ht="18" customHeight="1">
      <c r="A8" s="11" t="s">
        <v>1</v>
      </c>
      <c r="B8" s="17"/>
      <c r="C8" s="21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8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8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8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8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8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8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8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8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8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8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8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8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8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8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8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8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8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8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8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8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8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8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8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8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8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8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8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8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8" t="str">
        <f t="shared" si="6"/>
        <v>外</v>
      </c>
      <c r="AI36" s="32"/>
      <c r="AJ36" s="35"/>
      <c r="AK36" s="35"/>
      <c r="AL36" s="43"/>
      <c r="AM36" s="48"/>
    </row>
    <row r="37" spans="1:39" ht="18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8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42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8" customHeight="1">
      <c r="A38" s="14" t="s">
        <v>58</v>
      </c>
      <c r="B38" s="3" t="s">
        <v>46</v>
      </c>
      <c r="AL38" s="44"/>
    </row>
    <row r="39" spans="1:39" s="3" customFormat="1" ht="18" customHeight="1">
      <c r="A39" s="14"/>
      <c r="B39" s="3" t="s">
        <v>78</v>
      </c>
      <c r="AL39" s="44"/>
    </row>
    <row r="40" spans="1:39" s="3" customFormat="1" ht="18" customHeight="1">
      <c r="A40" s="14" t="s">
        <v>56</v>
      </c>
      <c r="B40" s="3" t="s">
        <v>66</v>
      </c>
      <c r="AL40" s="44"/>
    </row>
    <row r="41" spans="1:39" s="3" customFormat="1" ht="18" customHeight="1">
      <c r="A41" s="14" t="s">
        <v>8</v>
      </c>
      <c r="B41" s="3" t="s">
        <v>69</v>
      </c>
      <c r="AL41" s="44"/>
    </row>
    <row r="42" spans="1:39" s="3" customFormat="1" ht="18" customHeight="1">
      <c r="A42" s="14" t="s">
        <v>67</v>
      </c>
      <c r="B42" s="3" t="s">
        <v>68</v>
      </c>
      <c r="AL42" s="44"/>
    </row>
    <row r="43" spans="1:39" s="4" customFormat="1" ht="13.5" customHeight="1">
      <c r="A43" s="15"/>
      <c r="B43" s="20"/>
      <c r="C43" s="20"/>
      <c r="D43" s="20"/>
      <c r="E43" s="20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D9 D36:D37">
    <cfRule type="expression" dxfId="892" priority="65">
      <formula>OR($D$8="外",$D$8="夏休",$D$8="年休")</formula>
    </cfRule>
  </conditionalFormatting>
  <conditionalFormatting sqref="E9 E36:E37">
    <cfRule type="expression" dxfId="891" priority="64">
      <formula>OR($E$8="外",$E$8="夏休",$E$8="年休")</formula>
    </cfRule>
  </conditionalFormatting>
  <conditionalFormatting sqref="H9 H36:H37">
    <cfRule type="expression" dxfId="890" priority="63">
      <formula>OR($H$8="外",$H$8="夏休",$H$8="年休")</formula>
    </cfRule>
  </conditionalFormatting>
  <conditionalFormatting sqref="J9 J36:J37">
    <cfRule type="expression" dxfId="889" priority="61">
      <formula>OR($J$8="外",$J$8="夏休",$J$8="年休")</formula>
    </cfRule>
  </conditionalFormatting>
  <conditionalFormatting sqref="I9 I36:I37">
    <cfRule type="expression" dxfId="888" priority="62">
      <formula>OR($I$8="外",$I$8="夏休",$I$8="年休")</formula>
    </cfRule>
  </conditionalFormatting>
  <conditionalFormatting sqref="K9 K36:K37">
    <cfRule type="expression" dxfId="887" priority="60">
      <formula>OR($K$8="外",$K$8="夏休",$K$8="年休")</formula>
    </cfRule>
  </conditionalFormatting>
  <conditionalFormatting sqref="L9 L36:L37">
    <cfRule type="expression" dxfId="886" priority="59">
      <formula>OR($L$8="外",$L$8="夏休",$L$8="年休")</formula>
    </cfRule>
  </conditionalFormatting>
  <conditionalFormatting sqref="O9 O36:O37">
    <cfRule type="expression" dxfId="885" priority="58">
      <formula>OR($O$8="外",$O$8="夏休",$O$8="年休")</formula>
    </cfRule>
  </conditionalFormatting>
  <conditionalFormatting sqref="P9 P36:P37">
    <cfRule type="expression" dxfId="884" priority="57">
      <formula>OR($P$8="外",$P$8="夏休",$P$8="年休")</formula>
    </cfRule>
  </conditionalFormatting>
  <conditionalFormatting sqref="Q9 Q36:Q37">
    <cfRule type="expression" dxfId="883" priority="56">
      <formula>OR($Q$8="外",$Q$8="夏休",$Q$8="年休")</formula>
    </cfRule>
  </conditionalFormatting>
  <conditionalFormatting sqref="V9 V36:V37">
    <cfRule type="expression" dxfId="882" priority="55">
      <formula>OR($V$8="外",$V$8="夏休",$V$8="年休")</formula>
    </cfRule>
  </conditionalFormatting>
  <conditionalFormatting sqref="W9 W36:W37">
    <cfRule type="expression" dxfId="881" priority="54">
      <formula>OR($W$8="外",$W$8="夏休",$W$8="年休")</formula>
    </cfRule>
  </conditionalFormatting>
  <conditionalFormatting sqref="X9 X36:X37">
    <cfRule type="expression" dxfId="880" priority="53">
      <formula>OR($X$8="外",$X$8="夏休",$X$8="年休")</formula>
    </cfRule>
  </conditionalFormatting>
  <conditionalFormatting sqref="Z9 Z36:Z37">
    <cfRule type="expression" dxfId="879" priority="52">
      <formula>OR($Z$8="外",$Z$8="夏休",$Z$8="年休")</formula>
    </cfRule>
  </conditionalFormatting>
  <conditionalFormatting sqref="AC9 AC36:AC37">
    <cfRule type="expression" dxfId="878" priority="51">
      <formula>OR($AC$8="外",$AC$8="夏休",$AC$8="年休")</formula>
    </cfRule>
  </conditionalFormatting>
  <conditionalFormatting sqref="AD9 AD36:AD37">
    <cfRule type="expression" dxfId="877" priority="50">
      <formula>OR($AD$8="外",$AD$8="夏休",$AD$8="年休")</formula>
    </cfRule>
  </conditionalFormatting>
  <conditionalFormatting sqref="AE9 AE36:AE37">
    <cfRule type="expression" dxfId="876" priority="49">
      <formula>OR($AE$8="外",$AE$8="夏休",$AE$8="年休")</formula>
    </cfRule>
  </conditionalFormatting>
  <conditionalFormatting sqref="AH36:AH37">
    <cfRule type="expression" dxfId="875" priority="48">
      <formula>OR($AH$8="外",$AH$8="夏休",$AH$8="年休")</formula>
    </cfRule>
  </conditionalFormatting>
  <conditionalFormatting sqref="R9 R36:R37">
    <cfRule type="expression" dxfId="874" priority="47">
      <formula>OR($R$8="外",$R$8="夏休",$R$8="年休")</formula>
    </cfRule>
  </conditionalFormatting>
  <conditionalFormatting sqref="AF9 AF36:AF37">
    <cfRule type="expression" dxfId="873" priority="46">
      <formula>OR($AF$8="外",$AF$8="夏休",$AF$8="年休")</formula>
    </cfRule>
  </conditionalFormatting>
  <conditionalFormatting sqref="S9 S36:S37">
    <cfRule type="expression" dxfId="872" priority="45">
      <formula>OR($S$8="外",$S$8="夏休",$S$8="年休")</formula>
    </cfRule>
  </conditionalFormatting>
  <conditionalFormatting sqref="AG9 AG36:AG37">
    <cfRule type="expression" dxfId="871" priority="44">
      <formula>OR($AG$8="外",$AG$8="夏休",$AG$8="年休")</formula>
    </cfRule>
  </conditionalFormatting>
  <conditionalFormatting sqref="F9 F36:F37">
    <cfRule type="expression" dxfId="870" priority="43">
      <formula>OR($F$8="外",$F$8="夏休",$F$8="年休")</formula>
    </cfRule>
  </conditionalFormatting>
  <conditionalFormatting sqref="G9 G36:G37">
    <cfRule type="expression" dxfId="869" priority="42">
      <formula>OR($G$8="外",$G$8="夏休",$G$8="年休")</formula>
    </cfRule>
  </conditionalFormatting>
  <conditionalFormatting sqref="M9 M36:M37">
    <cfRule type="expression" dxfId="868" priority="41">
      <formula>OR($M$8="外",$M$8="夏休",$M$8="年休")</formula>
    </cfRule>
  </conditionalFormatting>
  <conditionalFormatting sqref="N9 N36:N37">
    <cfRule type="expression" dxfId="867" priority="40">
      <formula>OR($N$8="外",$N$8="夏休",$N$8="年休")</formula>
    </cfRule>
  </conditionalFormatting>
  <conditionalFormatting sqref="T9 T36:T37">
    <cfRule type="expression" dxfId="866" priority="39">
      <formula>OR($T$8="外",$T$8="夏休",$T$8="年休")</formula>
    </cfRule>
  </conditionalFormatting>
  <conditionalFormatting sqref="U9 U36:U37">
    <cfRule type="expression" dxfId="865" priority="38">
      <formula>OR($U$8="外",$U$8="夏休",$U$8="年休")</formula>
    </cfRule>
  </conditionalFormatting>
  <conditionalFormatting sqref="AA9 AA36:AA37">
    <cfRule type="expression" dxfId="864" priority="37">
      <formula>OR($AA$8="外",$AA$8="夏休",$AA$8="年休")</formula>
    </cfRule>
  </conditionalFormatting>
  <conditionalFormatting sqref="AB9 AB36:AB37">
    <cfRule type="expression" dxfId="863" priority="36">
      <formula>OR($AB$8="外",$AB$8="夏休",$AB$8="年休")</formula>
    </cfRule>
  </conditionalFormatting>
  <conditionalFormatting sqref="Y9 Y36:Y37">
    <cfRule type="expression" dxfId="862" priority="35">
      <formula>OR($Y$8="外",$Y$8="夏休",$Y$8="年休")</formula>
    </cfRule>
  </conditionalFormatting>
  <conditionalFormatting sqref="AH9 AH36:AH37">
    <cfRule type="expression" dxfId="861" priority="34">
      <formula>OR($AH$8="外",$AH$8="夏休",$AH$8="年休")</formula>
    </cfRule>
  </conditionalFormatting>
  <conditionalFormatting sqref="D10:D35">
    <cfRule type="expression" dxfId="860" priority="33">
      <formula>OR($D$8="外",$D$8="夏休",$D$8="年休")</formula>
    </cfRule>
  </conditionalFormatting>
  <conditionalFormatting sqref="E10:E35">
    <cfRule type="expression" dxfId="859" priority="32">
      <formula>OR($E$8="外",$E$8="夏休",$E$8="年休")</formula>
    </cfRule>
  </conditionalFormatting>
  <conditionalFormatting sqref="H10:H35">
    <cfRule type="expression" dxfId="858" priority="31">
      <formula>OR($H$8="外",$H$8="夏休",$H$8="年休")</formula>
    </cfRule>
  </conditionalFormatting>
  <conditionalFormatting sqref="J10:J35">
    <cfRule type="expression" dxfId="857" priority="29">
      <formula>OR($J$8="外",$J$8="夏休",$J$8="年休")</formula>
    </cfRule>
  </conditionalFormatting>
  <conditionalFormatting sqref="I10:I35">
    <cfRule type="expression" dxfId="856" priority="30">
      <formula>OR($I$8="外",$I$8="夏休",$I$8="年休")</formula>
    </cfRule>
  </conditionalFormatting>
  <conditionalFormatting sqref="K10:K35">
    <cfRule type="expression" dxfId="855" priority="28">
      <formula>OR($K$8="外",$K$8="夏休",$K$8="年休")</formula>
    </cfRule>
  </conditionalFormatting>
  <conditionalFormatting sqref="L10:L35">
    <cfRule type="expression" dxfId="854" priority="27">
      <formula>OR($L$8="外",$L$8="夏休",$L$8="年休")</formula>
    </cfRule>
  </conditionalFormatting>
  <conditionalFormatting sqref="O10:O35">
    <cfRule type="expression" dxfId="853" priority="26">
      <formula>OR($O$8="外",$O$8="夏休",$O$8="年休")</formula>
    </cfRule>
  </conditionalFormatting>
  <conditionalFormatting sqref="P10:P35">
    <cfRule type="expression" dxfId="852" priority="25">
      <formula>OR($P$8="外",$P$8="夏休",$P$8="年休")</formula>
    </cfRule>
  </conditionalFormatting>
  <conditionalFormatting sqref="Q10:Q35">
    <cfRule type="expression" dxfId="851" priority="24">
      <formula>OR($Q$8="外",$Q$8="夏休",$Q$8="年休")</formula>
    </cfRule>
  </conditionalFormatting>
  <conditionalFormatting sqref="V10:V35">
    <cfRule type="expression" dxfId="850" priority="23">
      <formula>OR($V$8="外",$V$8="夏休",$V$8="年休")</formula>
    </cfRule>
  </conditionalFormatting>
  <conditionalFormatting sqref="W10:W35">
    <cfRule type="expression" dxfId="849" priority="22">
      <formula>OR($W$8="外",$W$8="夏休",$W$8="年休")</formula>
    </cfRule>
  </conditionalFormatting>
  <conditionalFormatting sqref="X10:X35">
    <cfRule type="expression" dxfId="848" priority="21">
      <formula>OR($X$8="外",$X$8="夏休",$X$8="年休")</formula>
    </cfRule>
  </conditionalFormatting>
  <conditionalFormatting sqref="Z10:Z35">
    <cfRule type="expression" dxfId="847" priority="20">
      <formula>OR($Z$8="外",$Z$8="夏休",$Z$8="年休")</formula>
    </cfRule>
  </conditionalFormatting>
  <conditionalFormatting sqref="AC10:AC35">
    <cfRule type="expression" dxfId="846" priority="19">
      <formula>OR($AC$8="外",$AC$8="夏休",$AC$8="年休")</formula>
    </cfRule>
  </conditionalFormatting>
  <conditionalFormatting sqref="AD10:AD35">
    <cfRule type="expression" dxfId="845" priority="18">
      <formula>OR($AD$8="外",$AD$8="夏休",$AD$8="年休")</formula>
    </cfRule>
  </conditionalFormatting>
  <conditionalFormatting sqref="AE10:AE35">
    <cfRule type="expression" dxfId="844" priority="17">
      <formula>OR($AE$8="外",$AE$8="夏休",$AE$8="年休")</formula>
    </cfRule>
  </conditionalFormatting>
  <conditionalFormatting sqref="R10:R35">
    <cfRule type="expression" dxfId="843" priority="16">
      <formula>OR($R$8="外",$R$8="夏休",$R$8="年休")</formula>
    </cfRule>
  </conditionalFormatting>
  <conditionalFormatting sqref="AF10:AF35">
    <cfRule type="expression" dxfId="842" priority="15">
      <formula>OR($AF$8="外",$AF$8="夏休",$AF$8="年休")</formula>
    </cfRule>
  </conditionalFormatting>
  <conditionalFormatting sqref="S10:S35">
    <cfRule type="expression" dxfId="841" priority="14">
      <formula>OR($S$8="外",$S$8="夏休",$S$8="年休")</formula>
    </cfRule>
  </conditionalFormatting>
  <conditionalFormatting sqref="AG10:AG35">
    <cfRule type="expression" dxfId="840" priority="13">
      <formula>OR($AG$8="外",$AG$8="夏休",$AG$8="年休")</formula>
    </cfRule>
  </conditionalFormatting>
  <conditionalFormatting sqref="F10:F35">
    <cfRule type="expression" dxfId="839" priority="12">
      <formula>OR($F$8="外",$F$8="夏休",$F$8="年休")</formula>
    </cfRule>
  </conditionalFormatting>
  <conditionalFormatting sqref="G10:G35">
    <cfRule type="expression" dxfId="838" priority="11">
      <formula>OR($G$8="外",$G$8="夏休",$G$8="年休")</formula>
    </cfRule>
  </conditionalFormatting>
  <conditionalFormatting sqref="M10:M35">
    <cfRule type="expression" dxfId="837" priority="10">
      <formula>OR($M$8="外",$M$8="夏休",$M$8="年休")</formula>
    </cfRule>
  </conditionalFormatting>
  <conditionalFormatting sqref="N10:N35">
    <cfRule type="expression" dxfId="836" priority="9">
      <formula>OR($N$8="外",$N$8="夏休",$N$8="年休")</formula>
    </cfRule>
  </conditionalFormatting>
  <conditionalFormatting sqref="T10:T35">
    <cfRule type="expression" dxfId="835" priority="8">
      <formula>OR($T$8="外",$T$8="夏休",$T$8="年休")</formula>
    </cfRule>
  </conditionalFormatting>
  <conditionalFormatting sqref="U10:U35">
    <cfRule type="expression" dxfId="834" priority="7">
      <formula>OR($U$8="外",$U$8="夏休",$U$8="年休")</formula>
    </cfRule>
  </conditionalFormatting>
  <conditionalFormatting sqref="AA10:AA35">
    <cfRule type="expression" dxfId="833" priority="6">
      <formula>OR($AA$8="外",$AA$8="夏休",$AA$8="年休")</formula>
    </cfRule>
  </conditionalFormatting>
  <conditionalFormatting sqref="AB10:AB35">
    <cfRule type="expression" dxfId="832" priority="5">
      <formula>OR($AB$8="外",$AB$8="夏休",$AB$8="年休")</formula>
    </cfRule>
  </conditionalFormatting>
  <conditionalFormatting sqref="Y10:Y35">
    <cfRule type="expression" dxfId="831" priority="4">
      <formula>OR($Y$8="外",$Y$8="夏休",$Y$8="年休")</formula>
    </cfRule>
  </conditionalFormatting>
  <conditionalFormatting sqref="AH10:AH35">
    <cfRule type="expression" dxfId="830" priority="3">
      <formula>OR($AH$8="外",$AH$8="夏休",$AH$8="年休")</formula>
    </cfRule>
  </conditionalFormatting>
  <conditionalFormatting sqref="D6:AH7">
    <cfRule type="expression" dxfId="829" priority="1">
      <formula>$D$7:$AH$7="日"</formula>
    </cfRule>
    <cfRule type="expression" dxfId="828" priority="2">
      <formula>$D$7:$AH$7="土"</formula>
    </cfRule>
  </conditionalFormatting>
  <dataValidations count="4">
    <dataValidation type="list" allowBlank="1" showDropDown="0" showInputMessage="1" showErrorMessage="1" sqref="O9:O35">
      <formula1>"○,▲"</formula1>
    </dataValidation>
    <dataValidation type="list" allowBlank="1" showDropDown="0" showInputMessage="1" showErrorMessage="1" sqref="D9:N35 AC9:AE35 AG9:AH35 AA9:AA35 P9:T35 V9:X35">
      <formula1>"○,▲,－"</formula1>
    </dataValidation>
    <dataValidation type="list" allowBlank="1" showDropDown="0" showInputMessage="1" showErrorMessage="1" sqref="AB9:AB35 AF9:AF35 Y9:Z35 U9:U35">
      <formula1>"○,▲,ー"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109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111</v>
      </c>
      <c r="AJ5" s="16"/>
      <c r="AK5" s="16"/>
      <c r="AL5" s="38" t="s">
        <v>100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7</v>
      </c>
      <c r="E7" s="23" t="s">
        <v>45</v>
      </c>
      <c r="F7" s="23" t="s">
        <v>27</v>
      </c>
      <c r="G7" s="23" t="s">
        <v>62</v>
      </c>
      <c r="H7" s="23" t="s">
        <v>44</v>
      </c>
      <c r="I7" s="23" t="s">
        <v>26</v>
      </c>
      <c r="J7" s="23" t="s">
        <v>39</v>
      </c>
      <c r="K7" s="23" t="s">
        <v>59</v>
      </c>
      <c r="L7" s="23" t="s">
        <v>45</v>
      </c>
      <c r="M7" s="23" t="s">
        <v>27</v>
      </c>
      <c r="N7" s="23" t="s">
        <v>62</v>
      </c>
      <c r="O7" s="23" t="s">
        <v>44</v>
      </c>
      <c r="P7" s="23" t="s">
        <v>26</v>
      </c>
      <c r="Q7" s="23" t="s">
        <v>39</v>
      </c>
      <c r="R7" s="23" t="s">
        <v>59</v>
      </c>
      <c r="S7" s="23" t="s">
        <v>45</v>
      </c>
      <c r="T7" s="23" t="s">
        <v>27</v>
      </c>
      <c r="U7" s="23" t="s">
        <v>62</v>
      </c>
      <c r="V7" s="23" t="s">
        <v>44</v>
      </c>
      <c r="W7" s="23" t="s">
        <v>26</v>
      </c>
      <c r="X7" s="23" t="s">
        <v>39</v>
      </c>
      <c r="Y7" s="23" t="s">
        <v>59</v>
      </c>
      <c r="Z7" s="23" t="s">
        <v>45</v>
      </c>
      <c r="AA7" s="23" t="s">
        <v>27</v>
      </c>
      <c r="AB7" s="23" t="s">
        <v>62</v>
      </c>
      <c r="AC7" s="23" t="s">
        <v>44</v>
      </c>
      <c r="AD7" s="23" t="s">
        <v>26</v>
      </c>
      <c r="AE7" s="23" t="s">
        <v>39</v>
      </c>
      <c r="AF7" s="23" t="s">
        <v>59</v>
      </c>
      <c r="AG7" s="23" t="s">
        <v>45</v>
      </c>
      <c r="AH7" s="23" t="s">
        <v>27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365" priority="2">
      <formula>OR($AG$8="外",$AG$8="夏休",$AG$8="年休")</formula>
    </cfRule>
  </conditionalFormatting>
  <conditionalFormatting sqref="D9:D11 D36:D37">
    <cfRule type="expression" dxfId="364" priority="66">
      <formula>OR($D$8="外",$D$8="夏休",$D$8="年休")</formula>
    </cfRule>
  </conditionalFormatting>
  <conditionalFormatting sqref="E9:E11 E36:E37">
    <cfRule type="expression" dxfId="363" priority="65">
      <formula>OR($E$8="外",$E$8="夏休",$E$8="年休")</formula>
    </cfRule>
  </conditionalFormatting>
  <conditionalFormatting sqref="F9:F11 F36:F37">
    <cfRule type="expression" dxfId="362" priority="64">
      <formula>OR($F$8="外",$F$8="夏休",$F$8="年休")</formula>
    </cfRule>
  </conditionalFormatting>
  <conditionalFormatting sqref="G9:G11 G36:G37">
    <cfRule type="expression" dxfId="361" priority="63">
      <formula>OR($G$8="外",$G$8="夏休",$G$8="年休")</formula>
    </cfRule>
  </conditionalFormatting>
  <conditionalFormatting sqref="H9:H11 H36:H37">
    <cfRule type="expression" dxfId="360" priority="62">
      <formula>OR($H$8="外",$H$8="夏休",$H$8="年休")</formula>
    </cfRule>
  </conditionalFormatting>
  <conditionalFormatting sqref="J9:J11 J36:J37">
    <cfRule type="expression" dxfId="359" priority="60">
      <formula>OR($J$8="外",$J$8="夏休",$J$8="年休")</formula>
    </cfRule>
  </conditionalFormatting>
  <conditionalFormatting sqref="I9:I11 I36:I37">
    <cfRule type="expression" dxfId="358" priority="61">
      <formula>OR($I$8="外",$I$8="夏休",$I$8="年休")</formula>
    </cfRule>
  </conditionalFormatting>
  <conditionalFormatting sqref="K9:K11 K36:K37">
    <cfRule type="expression" dxfId="357" priority="59">
      <formula>OR($K$8="外",$K$8="夏休",$K$8="年休")</formula>
    </cfRule>
  </conditionalFormatting>
  <conditionalFormatting sqref="L9:L11 L36:L37">
    <cfRule type="expression" dxfId="356" priority="58">
      <formula>OR($L$8="外",$L$8="夏休",$L$8="年休")</formula>
    </cfRule>
  </conditionalFormatting>
  <conditionalFormatting sqref="M9:M11 M36:M37">
    <cfRule type="expression" dxfId="355" priority="57">
      <formula>OR($M$8="外",$M$8="夏休",$M$8="年休")</formula>
    </cfRule>
  </conditionalFormatting>
  <conditionalFormatting sqref="N9:N11 N36:N37">
    <cfRule type="expression" dxfId="354" priority="56">
      <formula>OR($N$8="外",$N$8="夏休",$N$8="年休")</formula>
    </cfRule>
  </conditionalFormatting>
  <conditionalFormatting sqref="O9:O11 O36:O37">
    <cfRule type="expression" dxfId="353" priority="55">
      <formula>OR($O$8="外",$O$8="夏休",$O$8="年休")</formula>
    </cfRule>
  </conditionalFormatting>
  <conditionalFormatting sqref="P9:P11 P36:P37">
    <cfRule type="expression" dxfId="352" priority="54">
      <formula>OR($P$8="外",$P$8="夏休",$P$8="年休")</formula>
    </cfRule>
  </conditionalFormatting>
  <conditionalFormatting sqref="Q9:Q11 Q36:Q37">
    <cfRule type="expression" dxfId="351" priority="53">
      <formula>OR($Q$8="外",$Q$8="夏休",$Q$8="年休")</formula>
    </cfRule>
  </conditionalFormatting>
  <conditionalFormatting sqref="R9:R11 R36:R37">
    <cfRule type="expression" dxfId="350" priority="52">
      <formula>OR($R$8="外",$R$8="夏休",$R$8="年休")</formula>
    </cfRule>
  </conditionalFormatting>
  <conditionalFormatting sqref="S9:S11 S36:S37">
    <cfRule type="expression" dxfId="349" priority="51">
      <formula>OR($S$8="外",$S$8="夏休",$S$8="年休")</formula>
    </cfRule>
  </conditionalFormatting>
  <conditionalFormatting sqref="T9:T11 T36:T37">
    <cfRule type="expression" dxfId="348" priority="50">
      <formula>OR($T$8="外",$T$8="夏休",$T$8="年休")</formula>
    </cfRule>
  </conditionalFormatting>
  <conditionalFormatting sqref="U9:U11 U36:U37">
    <cfRule type="expression" dxfId="347" priority="49">
      <formula>OR($U$8="外",$U$8="夏休",$U$8="年休")</formula>
    </cfRule>
  </conditionalFormatting>
  <conditionalFormatting sqref="V9:V11 V36:V37">
    <cfRule type="expression" dxfId="346" priority="48">
      <formula>OR($V$8="外",$V$8="夏休",$V$8="年休")</formula>
    </cfRule>
  </conditionalFormatting>
  <conditionalFormatting sqref="W9:W11 W36:W37">
    <cfRule type="expression" dxfId="345" priority="47">
      <formula>OR($W$8="外",$W$8="夏休",$W$8="年休")</formula>
    </cfRule>
  </conditionalFormatting>
  <conditionalFormatting sqref="X9:X11 X36:X37">
    <cfRule type="expression" dxfId="344" priority="46">
      <formula>OR($X$8="外",$X$8="夏休",$X$8="年休")</formula>
    </cfRule>
  </conditionalFormatting>
  <conditionalFormatting sqref="Y9:Y11 Y36:Y37">
    <cfRule type="expression" dxfId="343" priority="45">
      <formula>OR($Y$8="外",$Y$8="夏休",$Y$8="年休")</formula>
    </cfRule>
  </conditionalFormatting>
  <conditionalFormatting sqref="Z9:Z11 Z36:Z37">
    <cfRule type="expression" dxfId="342" priority="44">
      <formula>OR($Z$8="外",$Z$8="夏休",$Z$8="年休")</formula>
    </cfRule>
  </conditionalFormatting>
  <conditionalFormatting sqref="AA9:AA11 AA36:AA37">
    <cfRule type="expression" dxfId="341" priority="43">
      <formula>OR($AA$8="外",$AA$8="夏休",$AA$8="年休")</formula>
    </cfRule>
  </conditionalFormatting>
  <conditionalFormatting sqref="AB9:AB11 AB36:AB37">
    <cfRule type="expression" dxfId="340" priority="42">
      <formula>OR($AB$8="外",$AB$8="夏休",$AB$8="年休")</formula>
    </cfRule>
  </conditionalFormatting>
  <conditionalFormatting sqref="AC9:AC11 AC36:AC37">
    <cfRule type="expression" dxfId="339" priority="41">
      <formula>OR($AC$8="外",$AC$8="夏休",$AC$8="年休")</formula>
    </cfRule>
  </conditionalFormatting>
  <conditionalFormatting sqref="AD9:AD11 AD36:AD37">
    <cfRule type="expression" dxfId="338" priority="40">
      <formula>OR($AD$8="外",$AD$8="夏休",$AD$8="年休")</formula>
    </cfRule>
  </conditionalFormatting>
  <conditionalFormatting sqref="AE9:AE11 AE36:AE37">
    <cfRule type="expression" dxfId="337" priority="39">
      <formula>OR($AE$8="外",$AE$8="夏休",$AE$8="年休")</formula>
    </cfRule>
  </conditionalFormatting>
  <conditionalFormatting sqref="AF9:AF11 AF36:AF37">
    <cfRule type="expression" dxfId="336" priority="38">
      <formula>OR($AF$8="外",$AF$8="夏休",$AF$8="年休")</formula>
    </cfRule>
  </conditionalFormatting>
  <conditionalFormatting sqref="D12:D35">
    <cfRule type="expression" dxfId="335" priority="35">
      <formula>OR($D$8="外",$D$8="夏休",$D$8="年休")</formula>
    </cfRule>
  </conditionalFormatting>
  <conditionalFormatting sqref="E12:E35">
    <cfRule type="expression" dxfId="334" priority="34">
      <formula>OR($E$8="外",$E$8="夏休",$E$8="年休")</formula>
    </cfRule>
  </conditionalFormatting>
  <conditionalFormatting sqref="F12:F35">
    <cfRule type="expression" dxfId="333" priority="33">
      <formula>OR($F$8="外",$F$8="夏休",$F$8="年休")</formula>
    </cfRule>
  </conditionalFormatting>
  <conditionalFormatting sqref="G12:G35">
    <cfRule type="expression" dxfId="332" priority="32">
      <formula>OR($G$8="外",$G$8="夏休",$G$8="年休")</formula>
    </cfRule>
  </conditionalFormatting>
  <conditionalFormatting sqref="H12:H35">
    <cfRule type="expression" dxfId="331" priority="31">
      <formula>OR($H$8="外",$H$8="夏休",$H$8="年休")</formula>
    </cfRule>
  </conditionalFormatting>
  <conditionalFormatting sqref="J12:J35">
    <cfRule type="expression" dxfId="330" priority="29">
      <formula>OR($J$8="外",$J$8="夏休",$J$8="年休")</formula>
    </cfRule>
  </conditionalFormatting>
  <conditionalFormatting sqref="I12:I35">
    <cfRule type="expression" dxfId="329" priority="30">
      <formula>OR($I$8="外",$I$8="夏休",$I$8="年休")</formula>
    </cfRule>
  </conditionalFormatting>
  <conditionalFormatting sqref="K12:K35">
    <cfRule type="expression" dxfId="328" priority="28">
      <formula>OR($K$8="外",$K$8="夏休",$K$8="年休")</formula>
    </cfRule>
  </conditionalFormatting>
  <conditionalFormatting sqref="L12:L35">
    <cfRule type="expression" dxfId="327" priority="27">
      <formula>OR($L$8="外",$L$8="夏休",$L$8="年休")</formula>
    </cfRule>
  </conditionalFormatting>
  <conditionalFormatting sqref="M12:M35">
    <cfRule type="expression" dxfId="326" priority="26">
      <formula>OR($M$8="外",$M$8="夏休",$M$8="年休")</formula>
    </cfRule>
  </conditionalFormatting>
  <conditionalFormatting sqref="N12:N35">
    <cfRule type="expression" dxfId="325" priority="25">
      <formula>OR($N$8="外",$N$8="夏休",$N$8="年休")</formula>
    </cfRule>
  </conditionalFormatting>
  <conditionalFormatting sqref="O12:O35">
    <cfRule type="expression" dxfId="324" priority="24">
      <formula>OR($O$8="外",$O$8="夏休",$O$8="年休")</formula>
    </cfRule>
  </conditionalFormatting>
  <conditionalFormatting sqref="P12:P35">
    <cfRule type="expression" dxfId="323" priority="23">
      <formula>OR($P$8="外",$P$8="夏休",$P$8="年休")</formula>
    </cfRule>
  </conditionalFormatting>
  <conditionalFormatting sqref="Q12:Q35">
    <cfRule type="expression" dxfId="322" priority="22">
      <formula>OR($Q$8="外",$Q$8="夏休",$Q$8="年休")</formula>
    </cfRule>
  </conditionalFormatting>
  <conditionalFormatting sqref="R12:R35">
    <cfRule type="expression" dxfId="321" priority="21">
      <formula>OR($R$8="外",$R$8="夏休",$R$8="年休")</formula>
    </cfRule>
  </conditionalFormatting>
  <conditionalFormatting sqref="S12:S35">
    <cfRule type="expression" dxfId="320" priority="20">
      <formula>OR($S$8="外",$S$8="夏休",$S$8="年休")</formula>
    </cfRule>
  </conditionalFormatting>
  <conditionalFormatting sqref="T12:T35">
    <cfRule type="expression" dxfId="319" priority="19">
      <formula>OR($T$8="外",$T$8="夏休",$T$8="年休")</formula>
    </cfRule>
  </conditionalFormatting>
  <conditionalFormatting sqref="U12:U35">
    <cfRule type="expression" dxfId="318" priority="18">
      <formula>OR($U$8="外",$U$8="夏休",$U$8="年休")</formula>
    </cfRule>
  </conditionalFormatting>
  <conditionalFormatting sqref="V12:V35">
    <cfRule type="expression" dxfId="317" priority="17">
      <formula>OR($V$8="外",$V$8="夏休",$V$8="年休")</formula>
    </cfRule>
  </conditionalFormatting>
  <conditionalFormatting sqref="W12:W35">
    <cfRule type="expression" dxfId="316" priority="16">
      <formula>OR($W$8="外",$W$8="夏休",$W$8="年休")</formula>
    </cfRule>
  </conditionalFormatting>
  <conditionalFormatting sqref="X12:X35">
    <cfRule type="expression" dxfId="315" priority="15">
      <formula>OR($X$8="外",$X$8="夏休",$X$8="年休")</formula>
    </cfRule>
  </conditionalFormatting>
  <conditionalFormatting sqref="Y12:Y35">
    <cfRule type="expression" dxfId="314" priority="14">
      <formula>OR($Y$8="外",$Y$8="夏休",$Y$8="年休")</formula>
    </cfRule>
  </conditionalFormatting>
  <conditionalFormatting sqref="Z12:Z35">
    <cfRule type="expression" dxfId="313" priority="13">
      <formula>OR($Z$8="外",$Z$8="夏休",$Z$8="年休")</formula>
    </cfRule>
  </conditionalFormatting>
  <conditionalFormatting sqref="AA12:AA35">
    <cfRule type="expression" dxfId="312" priority="12">
      <formula>OR($AA$8="外",$AA$8="夏休",$AA$8="年休")</formula>
    </cfRule>
  </conditionalFormatting>
  <conditionalFormatting sqref="AB12:AB35">
    <cfRule type="expression" dxfId="311" priority="11">
      <formula>OR($AB$8="外",$AB$8="夏休",$AB$8="年休")</formula>
    </cfRule>
  </conditionalFormatting>
  <conditionalFormatting sqref="AC12:AC35">
    <cfRule type="expression" dxfId="310" priority="10">
      <formula>OR($AC$8="外",$AC$8="夏休",$AC$8="年休")</formula>
    </cfRule>
  </conditionalFormatting>
  <conditionalFormatting sqref="AD12:AD35">
    <cfRule type="expression" dxfId="309" priority="9">
      <formula>OR($AD$8="外",$AD$8="夏休",$AD$8="年休")</formula>
    </cfRule>
  </conditionalFormatting>
  <conditionalFormatting sqref="AE12:AE35">
    <cfRule type="expression" dxfId="308" priority="8">
      <formula>OR($AE$8="外",$AE$8="夏休",$AE$8="年休")</formula>
    </cfRule>
  </conditionalFormatting>
  <conditionalFormatting sqref="AF12:AF35">
    <cfRule type="expression" dxfId="307" priority="7">
      <formula>OR($AF$8="外",$AF$8="夏休",$AF$8="年休")</formula>
    </cfRule>
  </conditionalFormatting>
  <conditionalFormatting sqref="D6:AH7">
    <cfRule type="expression" dxfId="306" priority="4">
      <formula>$D$7:$AH$7="日"</formula>
    </cfRule>
    <cfRule type="expression" dxfId="305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112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32</v>
      </c>
      <c r="AJ5" s="16"/>
      <c r="AK5" s="16"/>
      <c r="AL5" s="38" t="s">
        <v>113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27"/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7</v>
      </c>
      <c r="E7" s="23" t="s">
        <v>45</v>
      </c>
      <c r="F7" s="23" t="s">
        <v>27</v>
      </c>
      <c r="G7" s="23" t="s">
        <v>62</v>
      </c>
      <c r="H7" s="23" t="s">
        <v>44</v>
      </c>
      <c r="I7" s="23" t="s">
        <v>26</v>
      </c>
      <c r="J7" s="23" t="s">
        <v>39</v>
      </c>
      <c r="K7" s="23" t="s">
        <v>59</v>
      </c>
      <c r="L7" s="23" t="s">
        <v>45</v>
      </c>
      <c r="M7" s="23" t="s">
        <v>27</v>
      </c>
      <c r="N7" s="23" t="s">
        <v>62</v>
      </c>
      <c r="O7" s="23" t="s">
        <v>44</v>
      </c>
      <c r="P7" s="23" t="s">
        <v>26</v>
      </c>
      <c r="Q7" s="23" t="s">
        <v>39</v>
      </c>
      <c r="R7" s="23" t="s">
        <v>59</v>
      </c>
      <c r="S7" s="23" t="s">
        <v>45</v>
      </c>
      <c r="T7" s="23" t="s">
        <v>27</v>
      </c>
      <c r="U7" s="23" t="s">
        <v>62</v>
      </c>
      <c r="V7" s="23" t="s">
        <v>44</v>
      </c>
      <c r="W7" s="23" t="s">
        <v>26</v>
      </c>
      <c r="X7" s="23" t="s">
        <v>39</v>
      </c>
      <c r="Y7" s="23" t="s">
        <v>59</v>
      </c>
      <c r="Z7" s="23" t="s">
        <v>45</v>
      </c>
      <c r="AA7" s="23" t="s">
        <v>27</v>
      </c>
      <c r="AB7" s="23" t="s">
        <v>62</v>
      </c>
      <c r="AC7" s="23" t="s">
        <v>44</v>
      </c>
      <c r="AD7" s="23" t="s">
        <v>26</v>
      </c>
      <c r="AE7" s="23" t="s">
        <v>39</v>
      </c>
      <c r="AF7" s="23" t="s">
        <v>59</v>
      </c>
      <c r="AG7" s="23" t="s">
        <v>45</v>
      </c>
      <c r="AH7" s="128"/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128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29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29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29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29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29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29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9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9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29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29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29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29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29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29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29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29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9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29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29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29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29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29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29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29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29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29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29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304" priority="2">
      <formula>OR($AG$8="外",$AG$8="夏休",$AG$8="年休")</formula>
    </cfRule>
  </conditionalFormatting>
  <conditionalFormatting sqref="D9:D11 D36:D37">
    <cfRule type="expression" dxfId="303" priority="66">
      <formula>OR($D$8="外",$D$8="夏休",$D$8="年休")</formula>
    </cfRule>
  </conditionalFormatting>
  <conditionalFormatting sqref="E9:E11 E36:E37">
    <cfRule type="expression" dxfId="302" priority="65">
      <formula>OR($E$8="外",$E$8="夏休",$E$8="年休")</formula>
    </cfRule>
  </conditionalFormatting>
  <conditionalFormatting sqref="F9:F11 F36:F37">
    <cfRule type="expression" dxfId="301" priority="64">
      <formula>OR($F$8="外",$F$8="夏休",$F$8="年休")</formula>
    </cfRule>
  </conditionalFormatting>
  <conditionalFormatting sqref="G9:G11 G36:G37">
    <cfRule type="expression" dxfId="300" priority="63">
      <formula>OR($G$8="外",$G$8="夏休",$G$8="年休")</formula>
    </cfRule>
  </conditionalFormatting>
  <conditionalFormatting sqref="H9:H11 H36:H37">
    <cfRule type="expression" dxfId="299" priority="62">
      <formula>OR($H$8="外",$H$8="夏休",$H$8="年休")</formula>
    </cfRule>
  </conditionalFormatting>
  <conditionalFormatting sqref="J9:J11 J36:J37">
    <cfRule type="expression" dxfId="298" priority="60">
      <formula>OR($J$8="外",$J$8="夏休",$J$8="年休")</formula>
    </cfRule>
  </conditionalFormatting>
  <conditionalFormatting sqref="I9:I11 I36:I37">
    <cfRule type="expression" dxfId="297" priority="61">
      <formula>OR($I$8="外",$I$8="夏休",$I$8="年休")</formula>
    </cfRule>
  </conditionalFormatting>
  <conditionalFormatting sqref="K9:K11 K36:K37">
    <cfRule type="expression" dxfId="296" priority="59">
      <formula>OR($K$8="外",$K$8="夏休",$K$8="年休")</formula>
    </cfRule>
  </conditionalFormatting>
  <conditionalFormatting sqref="L9:L11 L36:L37">
    <cfRule type="expression" dxfId="295" priority="58">
      <formula>OR($L$8="外",$L$8="夏休",$L$8="年休")</formula>
    </cfRule>
  </conditionalFormatting>
  <conditionalFormatting sqref="M9:M11 M36:M37">
    <cfRule type="expression" dxfId="294" priority="57">
      <formula>OR($M$8="外",$M$8="夏休",$M$8="年休")</formula>
    </cfRule>
  </conditionalFormatting>
  <conditionalFormatting sqref="N9:N11 N36:N37">
    <cfRule type="expression" dxfId="293" priority="56">
      <formula>OR($N$8="外",$N$8="夏休",$N$8="年休")</formula>
    </cfRule>
  </conditionalFormatting>
  <conditionalFormatting sqref="O9:O11 O36:O37">
    <cfRule type="expression" dxfId="292" priority="55">
      <formula>OR($O$8="外",$O$8="夏休",$O$8="年休")</formula>
    </cfRule>
  </conditionalFormatting>
  <conditionalFormatting sqref="P9:P11 P36:P37">
    <cfRule type="expression" dxfId="291" priority="54">
      <formula>OR($P$8="外",$P$8="夏休",$P$8="年休")</formula>
    </cfRule>
  </conditionalFormatting>
  <conditionalFormatting sqref="Q9:Q11 Q36:Q37">
    <cfRule type="expression" dxfId="290" priority="53">
      <formula>OR($Q$8="外",$Q$8="夏休",$Q$8="年休")</formula>
    </cfRule>
  </conditionalFormatting>
  <conditionalFormatting sqref="R9:R11 R36:R37">
    <cfRule type="expression" dxfId="289" priority="52">
      <formula>OR($R$8="外",$R$8="夏休",$R$8="年休")</formula>
    </cfRule>
  </conditionalFormatting>
  <conditionalFormatting sqref="S9:S11 S36:S37">
    <cfRule type="expression" dxfId="288" priority="51">
      <formula>OR($S$8="外",$S$8="夏休",$S$8="年休")</formula>
    </cfRule>
  </conditionalFormatting>
  <conditionalFormatting sqref="T9:T11 T36:T37">
    <cfRule type="expression" dxfId="287" priority="50">
      <formula>OR($T$8="外",$T$8="夏休",$T$8="年休")</formula>
    </cfRule>
  </conditionalFormatting>
  <conditionalFormatting sqref="U9:U11 U36:U37">
    <cfRule type="expression" dxfId="286" priority="49">
      <formula>OR($U$8="外",$U$8="夏休",$U$8="年休")</formula>
    </cfRule>
  </conditionalFormatting>
  <conditionalFormatting sqref="V9:V11 V36:V37">
    <cfRule type="expression" dxfId="285" priority="48">
      <formula>OR($V$8="外",$V$8="夏休",$V$8="年休")</formula>
    </cfRule>
  </conditionalFormatting>
  <conditionalFormatting sqref="W9:W11 W36:W37">
    <cfRule type="expression" dxfId="284" priority="47">
      <formula>OR($W$8="外",$W$8="夏休",$W$8="年休")</formula>
    </cfRule>
  </conditionalFormatting>
  <conditionalFormatting sqref="X9:X11 X36:X37">
    <cfRule type="expression" dxfId="283" priority="46">
      <formula>OR($X$8="外",$X$8="夏休",$X$8="年休")</formula>
    </cfRule>
  </conditionalFormatting>
  <conditionalFormatting sqref="Y9:Y11 Y36:Y37">
    <cfRule type="expression" dxfId="282" priority="45">
      <formula>OR($Y$8="外",$Y$8="夏休",$Y$8="年休")</formula>
    </cfRule>
  </conditionalFormatting>
  <conditionalFormatting sqref="Z9:Z11 Z36:Z37">
    <cfRule type="expression" dxfId="281" priority="44">
      <formula>OR($Z$8="外",$Z$8="夏休",$Z$8="年休")</formula>
    </cfRule>
  </conditionalFormatting>
  <conditionalFormatting sqref="AA9:AA11 AA36:AA37">
    <cfRule type="expression" dxfId="280" priority="43">
      <formula>OR($AA$8="外",$AA$8="夏休",$AA$8="年休")</formula>
    </cfRule>
  </conditionalFormatting>
  <conditionalFormatting sqref="AB9:AB11 AB36:AB37">
    <cfRule type="expression" dxfId="279" priority="42">
      <formula>OR($AB$8="外",$AB$8="夏休",$AB$8="年休")</formula>
    </cfRule>
  </conditionalFormatting>
  <conditionalFormatting sqref="AC9:AC11 AC36:AC37">
    <cfRule type="expression" dxfId="278" priority="41">
      <formula>OR($AC$8="外",$AC$8="夏休",$AC$8="年休")</formula>
    </cfRule>
  </conditionalFormatting>
  <conditionalFormatting sqref="AD9:AD11 AD36:AD37">
    <cfRule type="expression" dxfId="277" priority="40">
      <formula>OR($AD$8="外",$AD$8="夏休",$AD$8="年休")</formula>
    </cfRule>
  </conditionalFormatting>
  <conditionalFormatting sqref="AE9:AE11 AE36:AE37">
    <cfRule type="expression" dxfId="276" priority="39">
      <formula>OR($AE$8="外",$AE$8="夏休",$AE$8="年休")</formula>
    </cfRule>
  </conditionalFormatting>
  <conditionalFormatting sqref="AF9:AF11 AF36:AF37">
    <cfRule type="expression" dxfId="275" priority="38">
      <formula>OR($AF$8="外",$AF$8="夏休",$AF$8="年休")</formula>
    </cfRule>
  </conditionalFormatting>
  <conditionalFormatting sqref="D12:D35">
    <cfRule type="expression" dxfId="274" priority="35">
      <formula>OR($D$8="外",$D$8="夏休",$D$8="年休")</formula>
    </cfRule>
  </conditionalFormatting>
  <conditionalFormatting sqref="E12:E35">
    <cfRule type="expression" dxfId="273" priority="34">
      <formula>OR($E$8="外",$E$8="夏休",$E$8="年休")</formula>
    </cfRule>
  </conditionalFormatting>
  <conditionalFormatting sqref="F12:F35">
    <cfRule type="expression" dxfId="272" priority="33">
      <formula>OR($F$8="外",$F$8="夏休",$F$8="年休")</formula>
    </cfRule>
  </conditionalFormatting>
  <conditionalFormatting sqref="G12:G35">
    <cfRule type="expression" dxfId="271" priority="32">
      <formula>OR($G$8="外",$G$8="夏休",$G$8="年休")</formula>
    </cfRule>
  </conditionalFormatting>
  <conditionalFormatting sqref="H12:H35">
    <cfRule type="expression" dxfId="270" priority="31">
      <formula>OR($H$8="外",$H$8="夏休",$H$8="年休")</formula>
    </cfRule>
  </conditionalFormatting>
  <conditionalFormatting sqref="J12:J35">
    <cfRule type="expression" dxfId="269" priority="29">
      <formula>OR($J$8="外",$J$8="夏休",$J$8="年休")</formula>
    </cfRule>
  </conditionalFormatting>
  <conditionalFormatting sqref="I12:I35">
    <cfRule type="expression" dxfId="268" priority="30">
      <formula>OR($I$8="外",$I$8="夏休",$I$8="年休")</formula>
    </cfRule>
  </conditionalFormatting>
  <conditionalFormatting sqref="K12:K35">
    <cfRule type="expression" dxfId="267" priority="28">
      <formula>OR($K$8="外",$K$8="夏休",$K$8="年休")</formula>
    </cfRule>
  </conditionalFormatting>
  <conditionalFormatting sqref="L12:L35">
    <cfRule type="expression" dxfId="266" priority="27">
      <formula>OR($L$8="外",$L$8="夏休",$L$8="年休")</formula>
    </cfRule>
  </conditionalFormatting>
  <conditionalFormatting sqref="M12:M35">
    <cfRule type="expression" dxfId="265" priority="26">
      <formula>OR($M$8="外",$M$8="夏休",$M$8="年休")</formula>
    </cfRule>
  </conditionalFormatting>
  <conditionalFormatting sqref="N12:N35">
    <cfRule type="expression" dxfId="264" priority="25">
      <formula>OR($N$8="外",$N$8="夏休",$N$8="年休")</formula>
    </cfRule>
  </conditionalFormatting>
  <conditionalFormatting sqref="O12:O35">
    <cfRule type="expression" dxfId="263" priority="24">
      <formula>OR($O$8="外",$O$8="夏休",$O$8="年休")</formula>
    </cfRule>
  </conditionalFormatting>
  <conditionalFormatting sqref="P12:P35">
    <cfRule type="expression" dxfId="262" priority="23">
      <formula>OR($P$8="外",$P$8="夏休",$P$8="年休")</formula>
    </cfRule>
  </conditionalFormatting>
  <conditionalFormatting sqref="Q12:Q35">
    <cfRule type="expression" dxfId="261" priority="22">
      <formula>OR($Q$8="外",$Q$8="夏休",$Q$8="年休")</formula>
    </cfRule>
  </conditionalFormatting>
  <conditionalFormatting sqref="R12:R35">
    <cfRule type="expression" dxfId="260" priority="21">
      <formula>OR($R$8="外",$R$8="夏休",$R$8="年休")</formula>
    </cfRule>
  </conditionalFormatting>
  <conditionalFormatting sqref="S12:S35">
    <cfRule type="expression" dxfId="259" priority="20">
      <formula>OR($S$8="外",$S$8="夏休",$S$8="年休")</formula>
    </cfRule>
  </conditionalFormatting>
  <conditionalFormatting sqref="T12:T35">
    <cfRule type="expression" dxfId="258" priority="19">
      <formula>OR($T$8="外",$T$8="夏休",$T$8="年休")</formula>
    </cfRule>
  </conditionalFormatting>
  <conditionalFormatting sqref="U12:U35">
    <cfRule type="expression" dxfId="257" priority="18">
      <formula>OR($U$8="外",$U$8="夏休",$U$8="年休")</formula>
    </cfRule>
  </conditionalFormatting>
  <conditionalFormatting sqref="V12:V35">
    <cfRule type="expression" dxfId="256" priority="17">
      <formula>OR($V$8="外",$V$8="夏休",$V$8="年休")</formula>
    </cfRule>
  </conditionalFormatting>
  <conditionalFormatting sqref="W12:W35">
    <cfRule type="expression" dxfId="255" priority="16">
      <formula>OR($W$8="外",$W$8="夏休",$W$8="年休")</formula>
    </cfRule>
  </conditionalFormatting>
  <conditionalFormatting sqref="X12:X35">
    <cfRule type="expression" dxfId="254" priority="15">
      <formula>OR($X$8="外",$X$8="夏休",$X$8="年休")</formula>
    </cfRule>
  </conditionalFormatting>
  <conditionalFormatting sqref="Y12:Y35">
    <cfRule type="expression" dxfId="253" priority="14">
      <formula>OR($Y$8="外",$Y$8="夏休",$Y$8="年休")</formula>
    </cfRule>
  </conditionalFormatting>
  <conditionalFormatting sqref="Z12:Z35">
    <cfRule type="expression" dxfId="252" priority="13">
      <formula>OR($Z$8="外",$Z$8="夏休",$Z$8="年休")</formula>
    </cfRule>
  </conditionalFormatting>
  <conditionalFormatting sqref="AA12:AA35">
    <cfRule type="expression" dxfId="251" priority="12">
      <formula>OR($AA$8="外",$AA$8="夏休",$AA$8="年休")</formula>
    </cfRule>
  </conditionalFormatting>
  <conditionalFormatting sqref="AB12:AB35">
    <cfRule type="expression" dxfId="250" priority="11">
      <formula>OR($AB$8="外",$AB$8="夏休",$AB$8="年休")</formula>
    </cfRule>
  </conditionalFormatting>
  <conditionalFormatting sqref="AC12:AC35">
    <cfRule type="expression" dxfId="249" priority="10">
      <formula>OR($AC$8="外",$AC$8="夏休",$AC$8="年休")</formula>
    </cfRule>
  </conditionalFormatting>
  <conditionalFormatting sqref="AD12:AD35">
    <cfRule type="expression" dxfId="248" priority="9">
      <formula>OR($AD$8="外",$AD$8="夏休",$AD$8="年休")</formula>
    </cfRule>
  </conditionalFormatting>
  <conditionalFormatting sqref="AE12:AE35">
    <cfRule type="expression" dxfId="247" priority="8">
      <formula>OR($AE$8="外",$AE$8="夏休",$AE$8="年休")</formula>
    </cfRule>
  </conditionalFormatting>
  <conditionalFormatting sqref="AF12:AF35">
    <cfRule type="expression" dxfId="246" priority="7">
      <formula>OR($AF$8="外",$AF$8="夏休",$AF$8="年休")</formula>
    </cfRule>
  </conditionalFormatting>
  <conditionalFormatting sqref="D6:AH7">
    <cfRule type="expression" dxfId="245" priority="4">
      <formula>$D$7:$AH$7="日"</formula>
    </cfRule>
    <cfRule type="expression" dxfId="244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114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115</v>
      </c>
      <c r="AJ5" s="16"/>
      <c r="AK5" s="16"/>
      <c r="AL5" s="38" t="s">
        <v>116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2</v>
      </c>
      <c r="E7" s="23" t="s">
        <v>62</v>
      </c>
      <c r="F7" s="23" t="s">
        <v>44</v>
      </c>
      <c r="G7" s="23" t="s">
        <v>26</v>
      </c>
      <c r="H7" s="23" t="s">
        <v>39</v>
      </c>
      <c r="I7" s="23" t="s">
        <v>59</v>
      </c>
      <c r="J7" s="23" t="s">
        <v>45</v>
      </c>
      <c r="K7" s="23" t="s">
        <v>27</v>
      </c>
      <c r="L7" s="23" t="s">
        <v>62</v>
      </c>
      <c r="M7" s="23" t="s">
        <v>44</v>
      </c>
      <c r="N7" s="23" t="s">
        <v>26</v>
      </c>
      <c r="O7" s="23" t="s">
        <v>39</v>
      </c>
      <c r="P7" s="23" t="s">
        <v>59</v>
      </c>
      <c r="Q7" s="23" t="s">
        <v>45</v>
      </c>
      <c r="R7" s="23" t="s">
        <v>27</v>
      </c>
      <c r="S7" s="23" t="s">
        <v>62</v>
      </c>
      <c r="T7" s="23" t="s">
        <v>44</v>
      </c>
      <c r="U7" s="23" t="s">
        <v>26</v>
      </c>
      <c r="V7" s="23" t="s">
        <v>39</v>
      </c>
      <c r="W7" s="23" t="s">
        <v>59</v>
      </c>
      <c r="X7" s="23" t="s">
        <v>45</v>
      </c>
      <c r="Y7" s="23" t="s">
        <v>27</v>
      </c>
      <c r="Z7" s="23" t="s">
        <v>62</v>
      </c>
      <c r="AA7" s="23" t="s">
        <v>44</v>
      </c>
      <c r="AB7" s="23" t="s">
        <v>26</v>
      </c>
      <c r="AC7" s="23" t="s">
        <v>39</v>
      </c>
      <c r="AD7" s="23" t="s">
        <v>59</v>
      </c>
      <c r="AE7" s="23" t="s">
        <v>45</v>
      </c>
      <c r="AF7" s="23" t="s">
        <v>27</v>
      </c>
      <c r="AG7" s="23" t="s">
        <v>62</v>
      </c>
      <c r="AH7" s="23" t="s">
        <v>44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29"/>
      <c r="AG9" s="129"/>
      <c r="AH9" s="129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29"/>
      <c r="AG10" s="129"/>
      <c r="AH10" s="129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29"/>
      <c r="AG11" s="129"/>
      <c r="AH11" s="129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29"/>
      <c r="AG12" s="129"/>
      <c r="AH12" s="129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29"/>
      <c r="AG13" s="129"/>
      <c r="AH13" s="129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29"/>
      <c r="AG14" s="129"/>
      <c r="AH14" s="129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29"/>
      <c r="AG15" s="129"/>
      <c r="AH15" s="129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29"/>
      <c r="AG16" s="129"/>
      <c r="AH16" s="129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29"/>
      <c r="AG17" s="129"/>
      <c r="AH17" s="129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29"/>
      <c r="AG18" s="129"/>
      <c r="AH18" s="129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29"/>
      <c r="AG19" s="129"/>
      <c r="AH19" s="129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29"/>
      <c r="AG20" s="129"/>
      <c r="AH20" s="129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29"/>
      <c r="AG21" s="129"/>
      <c r="AH21" s="129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29"/>
      <c r="AG22" s="129"/>
      <c r="AH22" s="129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29"/>
      <c r="AG23" s="129"/>
      <c r="AH23" s="129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29"/>
      <c r="AG24" s="129"/>
      <c r="AH24" s="129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29"/>
      <c r="AG25" s="129"/>
      <c r="AH25" s="129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29"/>
      <c r="AG26" s="129"/>
      <c r="AH26" s="129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29"/>
      <c r="AG27" s="129"/>
      <c r="AH27" s="129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29"/>
      <c r="AG28" s="129"/>
      <c r="AH28" s="129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29"/>
      <c r="AG29" s="129"/>
      <c r="AH29" s="129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29"/>
      <c r="AG30" s="129"/>
      <c r="AH30" s="129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29"/>
      <c r="AG31" s="129"/>
      <c r="AH31" s="129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29"/>
      <c r="AG32" s="129"/>
      <c r="AH32" s="129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29"/>
      <c r="AG33" s="129"/>
      <c r="AH33" s="129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29"/>
      <c r="AG34" s="129"/>
      <c r="AH34" s="129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29"/>
      <c r="AG35" s="129"/>
      <c r="AH35" s="129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243" priority="2">
      <formula>OR($AG$8="外",$AG$8="夏休",$AG$8="年休")</formula>
    </cfRule>
  </conditionalFormatting>
  <conditionalFormatting sqref="D9:D11 D36:D37">
    <cfRule type="expression" dxfId="242" priority="66">
      <formula>OR($D$8="外",$D$8="夏休",$D$8="年休")</formula>
    </cfRule>
  </conditionalFormatting>
  <conditionalFormatting sqref="E9:E11 E36:E37">
    <cfRule type="expression" dxfId="241" priority="65">
      <formula>OR($E$8="外",$E$8="夏休",$E$8="年休")</formula>
    </cfRule>
  </conditionalFormatting>
  <conditionalFormatting sqref="F9:F11 F36:F37">
    <cfRule type="expression" dxfId="240" priority="64">
      <formula>OR($F$8="外",$F$8="夏休",$F$8="年休")</formula>
    </cfRule>
  </conditionalFormatting>
  <conditionalFormatting sqref="G9:G11 G36:G37">
    <cfRule type="expression" dxfId="239" priority="63">
      <formula>OR($G$8="外",$G$8="夏休",$G$8="年休")</formula>
    </cfRule>
  </conditionalFormatting>
  <conditionalFormatting sqref="H9:H11 H36:H37">
    <cfRule type="expression" dxfId="238" priority="62">
      <formula>OR($H$8="外",$H$8="夏休",$H$8="年休")</formula>
    </cfRule>
  </conditionalFormatting>
  <conditionalFormatting sqref="J9:J11 J36:J37">
    <cfRule type="expression" dxfId="237" priority="60">
      <formula>OR($J$8="外",$J$8="夏休",$J$8="年休")</formula>
    </cfRule>
  </conditionalFormatting>
  <conditionalFormatting sqref="I9:I11 I36:I37">
    <cfRule type="expression" dxfId="236" priority="61">
      <formula>OR($I$8="外",$I$8="夏休",$I$8="年休")</formula>
    </cfRule>
  </conditionalFormatting>
  <conditionalFormatting sqref="K9:K11 K36:K37">
    <cfRule type="expression" dxfId="235" priority="59">
      <formula>OR($K$8="外",$K$8="夏休",$K$8="年休")</formula>
    </cfRule>
  </conditionalFormatting>
  <conditionalFormatting sqref="L9:L11 L36:L37">
    <cfRule type="expression" dxfId="234" priority="58">
      <formula>OR($L$8="外",$L$8="夏休",$L$8="年休")</formula>
    </cfRule>
  </conditionalFormatting>
  <conditionalFormatting sqref="M9:M11 M36:M37">
    <cfRule type="expression" dxfId="233" priority="57">
      <formula>OR($M$8="外",$M$8="夏休",$M$8="年休")</formula>
    </cfRule>
  </conditionalFormatting>
  <conditionalFormatting sqref="N9:N11 N36:N37">
    <cfRule type="expression" dxfId="232" priority="56">
      <formula>OR($N$8="外",$N$8="夏休",$N$8="年休")</formula>
    </cfRule>
  </conditionalFormatting>
  <conditionalFormatting sqref="O9:O11 O36:O37">
    <cfRule type="expression" dxfId="231" priority="55">
      <formula>OR($O$8="外",$O$8="夏休",$O$8="年休")</formula>
    </cfRule>
  </conditionalFormatting>
  <conditionalFormatting sqref="P9:P11 P36:P37">
    <cfRule type="expression" dxfId="230" priority="54">
      <formula>OR($P$8="外",$P$8="夏休",$P$8="年休")</formula>
    </cfRule>
  </conditionalFormatting>
  <conditionalFormatting sqref="Q9:Q11 Q36:Q37">
    <cfRule type="expression" dxfId="229" priority="53">
      <formula>OR($Q$8="外",$Q$8="夏休",$Q$8="年休")</formula>
    </cfRule>
  </conditionalFormatting>
  <conditionalFormatting sqref="R9:R11 R36:R37">
    <cfRule type="expression" dxfId="228" priority="52">
      <formula>OR($R$8="外",$R$8="夏休",$R$8="年休")</formula>
    </cfRule>
  </conditionalFormatting>
  <conditionalFormatting sqref="S9:S11 S36:S37">
    <cfRule type="expression" dxfId="227" priority="51">
      <formula>OR($S$8="外",$S$8="夏休",$S$8="年休")</formula>
    </cfRule>
  </conditionalFormatting>
  <conditionalFormatting sqref="T9:T11 T36:T37">
    <cfRule type="expression" dxfId="226" priority="50">
      <formula>OR($T$8="外",$T$8="夏休",$T$8="年休")</formula>
    </cfRule>
  </conditionalFormatting>
  <conditionalFormatting sqref="U9:U11 U36:U37">
    <cfRule type="expression" dxfId="225" priority="49">
      <formula>OR($U$8="外",$U$8="夏休",$U$8="年休")</formula>
    </cfRule>
  </conditionalFormatting>
  <conditionalFormatting sqref="V9:V11 V36:V37">
    <cfRule type="expression" dxfId="224" priority="48">
      <formula>OR($V$8="外",$V$8="夏休",$V$8="年休")</formula>
    </cfRule>
  </conditionalFormatting>
  <conditionalFormatting sqref="W9:W11 W36:W37">
    <cfRule type="expression" dxfId="223" priority="47">
      <formula>OR($W$8="外",$W$8="夏休",$W$8="年休")</formula>
    </cfRule>
  </conditionalFormatting>
  <conditionalFormatting sqref="X9:X11 X36:X37">
    <cfRule type="expression" dxfId="222" priority="46">
      <formula>OR($X$8="外",$X$8="夏休",$X$8="年休")</formula>
    </cfRule>
  </conditionalFormatting>
  <conditionalFormatting sqref="Y9:Y11 Y36:Y37">
    <cfRule type="expression" dxfId="221" priority="45">
      <formula>OR($Y$8="外",$Y$8="夏休",$Y$8="年休")</formula>
    </cfRule>
  </conditionalFormatting>
  <conditionalFormatting sqref="Z9:Z11 Z36:Z37">
    <cfRule type="expression" dxfId="220" priority="44">
      <formula>OR($Z$8="外",$Z$8="夏休",$Z$8="年休")</formula>
    </cfRule>
  </conditionalFormatting>
  <conditionalFormatting sqref="AA9:AA11 AA36:AA37">
    <cfRule type="expression" dxfId="219" priority="43">
      <formula>OR($AA$8="外",$AA$8="夏休",$AA$8="年休")</formula>
    </cfRule>
  </conditionalFormatting>
  <conditionalFormatting sqref="AB9:AB11 AB36:AB37">
    <cfRule type="expression" dxfId="218" priority="42">
      <formula>OR($AB$8="外",$AB$8="夏休",$AB$8="年休")</formula>
    </cfRule>
  </conditionalFormatting>
  <conditionalFormatting sqref="AC9:AC11 AC36:AC37">
    <cfRule type="expression" dxfId="217" priority="41">
      <formula>OR($AC$8="外",$AC$8="夏休",$AC$8="年休")</formula>
    </cfRule>
  </conditionalFormatting>
  <conditionalFormatting sqref="AD9:AD11 AD36:AD37">
    <cfRule type="expression" dxfId="216" priority="40">
      <formula>OR($AD$8="外",$AD$8="夏休",$AD$8="年休")</formula>
    </cfRule>
  </conditionalFormatting>
  <conditionalFormatting sqref="AE9:AE11 AE36:AE37">
    <cfRule type="expression" dxfId="215" priority="39">
      <formula>OR($AE$8="外",$AE$8="夏休",$AE$8="年休")</formula>
    </cfRule>
  </conditionalFormatting>
  <conditionalFormatting sqref="AF9:AF11 AF36:AF37">
    <cfRule type="expression" dxfId="214" priority="38">
      <formula>OR($AF$8="外",$AF$8="夏休",$AF$8="年休")</formula>
    </cfRule>
  </conditionalFormatting>
  <conditionalFormatting sqref="D12:D35">
    <cfRule type="expression" dxfId="213" priority="35">
      <formula>OR($D$8="外",$D$8="夏休",$D$8="年休")</formula>
    </cfRule>
  </conditionalFormatting>
  <conditionalFormatting sqref="E12:E35">
    <cfRule type="expression" dxfId="212" priority="34">
      <formula>OR($E$8="外",$E$8="夏休",$E$8="年休")</formula>
    </cfRule>
  </conditionalFormatting>
  <conditionalFormatting sqref="F12:F35">
    <cfRule type="expression" dxfId="211" priority="33">
      <formula>OR($F$8="外",$F$8="夏休",$F$8="年休")</formula>
    </cfRule>
  </conditionalFormatting>
  <conditionalFormatting sqref="G12:G35">
    <cfRule type="expression" dxfId="210" priority="32">
      <formula>OR($G$8="外",$G$8="夏休",$G$8="年休")</formula>
    </cfRule>
  </conditionalFormatting>
  <conditionalFormatting sqref="H12:H35">
    <cfRule type="expression" dxfId="209" priority="31">
      <formula>OR($H$8="外",$H$8="夏休",$H$8="年休")</formula>
    </cfRule>
  </conditionalFormatting>
  <conditionalFormatting sqref="J12:J35">
    <cfRule type="expression" dxfId="208" priority="29">
      <formula>OR($J$8="外",$J$8="夏休",$J$8="年休")</formula>
    </cfRule>
  </conditionalFormatting>
  <conditionalFormatting sqref="I12:I35">
    <cfRule type="expression" dxfId="207" priority="30">
      <formula>OR($I$8="外",$I$8="夏休",$I$8="年休")</formula>
    </cfRule>
  </conditionalFormatting>
  <conditionalFormatting sqref="K12:K35">
    <cfRule type="expression" dxfId="206" priority="28">
      <formula>OR($K$8="外",$K$8="夏休",$K$8="年休")</formula>
    </cfRule>
  </conditionalFormatting>
  <conditionalFormatting sqref="L12:L35">
    <cfRule type="expression" dxfId="205" priority="27">
      <formula>OR($L$8="外",$L$8="夏休",$L$8="年休")</formula>
    </cfRule>
  </conditionalFormatting>
  <conditionalFormatting sqref="M12:M35">
    <cfRule type="expression" dxfId="204" priority="26">
      <formula>OR($M$8="外",$M$8="夏休",$M$8="年休")</formula>
    </cfRule>
  </conditionalFormatting>
  <conditionalFormatting sqref="N12:N35">
    <cfRule type="expression" dxfId="203" priority="25">
      <formula>OR($N$8="外",$N$8="夏休",$N$8="年休")</formula>
    </cfRule>
  </conditionalFormatting>
  <conditionalFormatting sqref="O12:O35">
    <cfRule type="expression" dxfId="202" priority="24">
      <formula>OR($O$8="外",$O$8="夏休",$O$8="年休")</formula>
    </cfRule>
  </conditionalFormatting>
  <conditionalFormatting sqref="P12:P35">
    <cfRule type="expression" dxfId="201" priority="23">
      <formula>OR($P$8="外",$P$8="夏休",$P$8="年休")</formula>
    </cfRule>
  </conditionalFormatting>
  <conditionalFormatting sqref="Q12:Q35">
    <cfRule type="expression" dxfId="200" priority="22">
      <formula>OR($Q$8="外",$Q$8="夏休",$Q$8="年休")</formula>
    </cfRule>
  </conditionalFormatting>
  <conditionalFormatting sqref="R12:R35">
    <cfRule type="expression" dxfId="199" priority="21">
      <formula>OR($R$8="外",$R$8="夏休",$R$8="年休")</formula>
    </cfRule>
  </conditionalFormatting>
  <conditionalFormatting sqref="S12:S35">
    <cfRule type="expression" dxfId="198" priority="20">
      <formula>OR($S$8="外",$S$8="夏休",$S$8="年休")</formula>
    </cfRule>
  </conditionalFormatting>
  <conditionalFormatting sqref="T12:T35">
    <cfRule type="expression" dxfId="197" priority="19">
      <formula>OR($T$8="外",$T$8="夏休",$T$8="年休")</formula>
    </cfRule>
  </conditionalFormatting>
  <conditionalFormatting sqref="U12:U35">
    <cfRule type="expression" dxfId="196" priority="18">
      <formula>OR($U$8="外",$U$8="夏休",$U$8="年休")</formula>
    </cfRule>
  </conditionalFormatting>
  <conditionalFormatting sqref="V12:V35">
    <cfRule type="expression" dxfId="195" priority="17">
      <formula>OR($V$8="外",$V$8="夏休",$V$8="年休")</formula>
    </cfRule>
  </conditionalFormatting>
  <conditionalFormatting sqref="W12:W35">
    <cfRule type="expression" dxfId="194" priority="16">
      <formula>OR($W$8="外",$W$8="夏休",$W$8="年休")</formula>
    </cfRule>
  </conditionalFormatting>
  <conditionalFormatting sqref="X12:X35">
    <cfRule type="expression" dxfId="193" priority="15">
      <formula>OR($X$8="外",$X$8="夏休",$X$8="年休")</formula>
    </cfRule>
  </conditionalFormatting>
  <conditionalFormatting sqref="Y12:Y35">
    <cfRule type="expression" dxfId="192" priority="14">
      <formula>OR($Y$8="外",$Y$8="夏休",$Y$8="年休")</formula>
    </cfRule>
  </conditionalFormatting>
  <conditionalFormatting sqref="Z12:Z35">
    <cfRule type="expression" dxfId="191" priority="13">
      <formula>OR($Z$8="外",$Z$8="夏休",$Z$8="年休")</formula>
    </cfRule>
  </conditionalFormatting>
  <conditionalFormatting sqref="AA12:AA35">
    <cfRule type="expression" dxfId="190" priority="12">
      <formula>OR($AA$8="外",$AA$8="夏休",$AA$8="年休")</formula>
    </cfRule>
  </conditionalFormatting>
  <conditionalFormatting sqref="AB12:AB35">
    <cfRule type="expression" dxfId="189" priority="11">
      <formula>OR($AB$8="外",$AB$8="夏休",$AB$8="年休")</formula>
    </cfRule>
  </conditionalFormatting>
  <conditionalFormatting sqref="AC12:AC35">
    <cfRule type="expression" dxfId="188" priority="10">
      <formula>OR($AC$8="外",$AC$8="夏休",$AC$8="年休")</formula>
    </cfRule>
  </conditionalFormatting>
  <conditionalFormatting sqref="AD12:AD35">
    <cfRule type="expression" dxfId="187" priority="9">
      <formula>OR($AD$8="外",$AD$8="夏休",$AD$8="年休")</formula>
    </cfRule>
  </conditionalFormatting>
  <conditionalFormatting sqref="AE12:AE35">
    <cfRule type="expression" dxfId="186" priority="8">
      <formula>OR($AE$8="外",$AE$8="夏休",$AE$8="年休")</formula>
    </cfRule>
  </conditionalFormatting>
  <conditionalFormatting sqref="AF12:AF35">
    <cfRule type="expression" dxfId="185" priority="7">
      <formula>OR($AF$8="外",$AF$8="夏休",$AF$8="年休")</formula>
    </cfRule>
  </conditionalFormatting>
  <conditionalFormatting sqref="D6:AH7">
    <cfRule type="expression" dxfId="184" priority="4">
      <formula>$D$7:$AH$7="日"</formula>
    </cfRule>
    <cfRule type="expression" dxfId="183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117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118</v>
      </c>
      <c r="AJ5" s="16"/>
      <c r="AK5" s="16"/>
      <c r="AL5" s="38" t="s">
        <v>119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128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96</v>
      </c>
      <c r="E7" s="23" t="s">
        <v>39</v>
      </c>
      <c r="F7" s="128" t="s">
        <v>59</v>
      </c>
      <c r="G7" s="23" t="s">
        <v>45</v>
      </c>
      <c r="H7" s="23" t="s">
        <v>27</v>
      </c>
      <c r="I7" s="23" t="s">
        <v>62</v>
      </c>
      <c r="J7" s="23" t="s">
        <v>44</v>
      </c>
      <c r="K7" s="23" t="s">
        <v>26</v>
      </c>
      <c r="L7" s="23" t="s">
        <v>39</v>
      </c>
      <c r="M7" s="23" t="s">
        <v>59</v>
      </c>
      <c r="N7" s="23" t="s">
        <v>45</v>
      </c>
      <c r="O7" s="23" t="s">
        <v>27</v>
      </c>
      <c r="P7" s="23" t="s">
        <v>62</v>
      </c>
      <c r="Q7" s="23" t="s">
        <v>44</v>
      </c>
      <c r="R7" s="23" t="s">
        <v>26</v>
      </c>
      <c r="S7" s="23" t="s">
        <v>39</v>
      </c>
      <c r="T7" s="23" t="s">
        <v>59</v>
      </c>
      <c r="U7" s="23" t="s">
        <v>45</v>
      </c>
      <c r="V7" s="23" t="s">
        <v>27</v>
      </c>
      <c r="W7" s="23" t="s">
        <v>62</v>
      </c>
      <c r="X7" s="23" t="s">
        <v>44</v>
      </c>
      <c r="Y7" s="23" t="s">
        <v>26</v>
      </c>
      <c r="Z7" s="23" t="s">
        <v>39</v>
      </c>
      <c r="AA7" s="23" t="s">
        <v>59</v>
      </c>
      <c r="AB7" s="23" t="s">
        <v>45</v>
      </c>
      <c r="AC7" s="23" t="s">
        <v>27</v>
      </c>
      <c r="AD7" s="23" t="s">
        <v>62</v>
      </c>
      <c r="AE7" s="23" t="s">
        <v>44</v>
      </c>
      <c r="AF7" s="23" t="s">
        <v>26</v>
      </c>
      <c r="AG7" s="23" t="s">
        <v>39</v>
      </c>
      <c r="AH7" s="23" t="s">
        <v>59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29"/>
      <c r="E9" s="129"/>
      <c r="F9" s="12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29"/>
      <c r="E10" s="129"/>
      <c r="F10" s="12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29"/>
      <c r="E11" s="129"/>
      <c r="F11" s="12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29"/>
      <c r="E12" s="129"/>
      <c r="F12" s="12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29"/>
      <c r="E13" s="129"/>
      <c r="F13" s="1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29"/>
      <c r="E14" s="129"/>
      <c r="F14" s="12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29"/>
      <c r="E15" s="129"/>
      <c r="F15" s="12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29"/>
      <c r="E16" s="129"/>
      <c r="F16" s="12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29"/>
      <c r="E17" s="129"/>
      <c r="F17" s="12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29"/>
      <c r="E18" s="129"/>
      <c r="F18" s="12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29"/>
      <c r="E19" s="129"/>
      <c r="F19" s="12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29"/>
      <c r="E20" s="129"/>
      <c r="F20" s="12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29"/>
      <c r="E21" s="129"/>
      <c r="F21" s="12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29"/>
      <c r="E22" s="129"/>
      <c r="F22" s="12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29"/>
      <c r="E23" s="129"/>
      <c r="F23" s="12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29"/>
      <c r="E24" s="129"/>
      <c r="F24" s="12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29"/>
      <c r="E25" s="129"/>
      <c r="F25" s="12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29"/>
      <c r="E26" s="129"/>
      <c r="F26" s="12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29"/>
      <c r="E27" s="129"/>
      <c r="F27" s="12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29"/>
      <c r="E28" s="129"/>
      <c r="F28" s="12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29"/>
      <c r="E29" s="129"/>
      <c r="F29" s="12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29"/>
      <c r="E30" s="129"/>
      <c r="F30" s="12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29"/>
      <c r="E31" s="129"/>
      <c r="F31" s="129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29"/>
      <c r="E32" s="129"/>
      <c r="F32" s="12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29"/>
      <c r="E33" s="129"/>
      <c r="F33" s="12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29"/>
      <c r="E34" s="129"/>
      <c r="F34" s="1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29"/>
      <c r="E35" s="129"/>
      <c r="F35" s="1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182" priority="2">
      <formula>OR($AG$8="外",$AG$8="夏休",$AG$8="年休")</formula>
    </cfRule>
  </conditionalFormatting>
  <conditionalFormatting sqref="D9:D11 D36:D37">
    <cfRule type="expression" dxfId="181" priority="66">
      <formula>OR($D$8="外",$D$8="夏休",$D$8="年休")</formula>
    </cfRule>
  </conditionalFormatting>
  <conditionalFormatting sqref="E9:E11 E36:E37">
    <cfRule type="expression" dxfId="180" priority="65">
      <formula>OR($E$8="外",$E$8="夏休",$E$8="年休")</formula>
    </cfRule>
  </conditionalFormatting>
  <conditionalFormatting sqref="F9:F11 F36:F37">
    <cfRule type="expression" dxfId="179" priority="64">
      <formula>OR($F$8="外",$F$8="夏休",$F$8="年休")</formula>
    </cfRule>
  </conditionalFormatting>
  <conditionalFormatting sqref="G9:G11 G36:G37">
    <cfRule type="expression" dxfId="178" priority="63">
      <formula>OR($G$8="外",$G$8="夏休",$G$8="年休")</formula>
    </cfRule>
  </conditionalFormatting>
  <conditionalFormatting sqref="H9:H11 H36:H37">
    <cfRule type="expression" dxfId="177" priority="62">
      <formula>OR($H$8="外",$H$8="夏休",$H$8="年休")</formula>
    </cfRule>
  </conditionalFormatting>
  <conditionalFormatting sqref="J9:J11 J36:J37">
    <cfRule type="expression" dxfId="176" priority="60">
      <formula>OR($J$8="外",$J$8="夏休",$J$8="年休")</formula>
    </cfRule>
  </conditionalFormatting>
  <conditionalFormatting sqref="I9:I11 I36:I37">
    <cfRule type="expression" dxfId="175" priority="61">
      <formula>OR($I$8="外",$I$8="夏休",$I$8="年休")</formula>
    </cfRule>
  </conditionalFormatting>
  <conditionalFormatting sqref="K9:K11 K36:K37">
    <cfRule type="expression" dxfId="174" priority="59">
      <formula>OR($K$8="外",$K$8="夏休",$K$8="年休")</formula>
    </cfRule>
  </conditionalFormatting>
  <conditionalFormatting sqref="L9:L11 L36:L37">
    <cfRule type="expression" dxfId="173" priority="58">
      <formula>OR($L$8="外",$L$8="夏休",$L$8="年休")</formula>
    </cfRule>
  </conditionalFormatting>
  <conditionalFormatting sqref="M9:M11 M36:M37">
    <cfRule type="expression" dxfId="172" priority="57">
      <formula>OR($M$8="外",$M$8="夏休",$M$8="年休")</formula>
    </cfRule>
  </conditionalFormatting>
  <conditionalFormatting sqref="N9:N11 N36:N37">
    <cfRule type="expression" dxfId="171" priority="56">
      <formula>OR($N$8="外",$N$8="夏休",$N$8="年休")</formula>
    </cfRule>
  </conditionalFormatting>
  <conditionalFormatting sqref="O9:O11 O36:O37">
    <cfRule type="expression" dxfId="170" priority="55">
      <formula>OR($O$8="外",$O$8="夏休",$O$8="年休")</formula>
    </cfRule>
  </conditionalFormatting>
  <conditionalFormatting sqref="P9:P11 P36:P37">
    <cfRule type="expression" dxfId="169" priority="54">
      <formula>OR($P$8="外",$P$8="夏休",$P$8="年休")</formula>
    </cfRule>
  </conditionalFormatting>
  <conditionalFormatting sqref="Q9:Q11 Q36:Q37">
    <cfRule type="expression" dxfId="168" priority="53">
      <formula>OR($Q$8="外",$Q$8="夏休",$Q$8="年休")</formula>
    </cfRule>
  </conditionalFormatting>
  <conditionalFormatting sqref="R9:R11 R36:R37">
    <cfRule type="expression" dxfId="167" priority="52">
      <formula>OR($R$8="外",$R$8="夏休",$R$8="年休")</formula>
    </cfRule>
  </conditionalFormatting>
  <conditionalFormatting sqref="S9:S11 S36:S37">
    <cfRule type="expression" dxfId="166" priority="51">
      <formula>OR($S$8="外",$S$8="夏休",$S$8="年休")</formula>
    </cfRule>
  </conditionalFormatting>
  <conditionalFormatting sqref="T9:T11 T36:T37">
    <cfRule type="expression" dxfId="165" priority="50">
      <formula>OR($T$8="外",$T$8="夏休",$T$8="年休")</formula>
    </cfRule>
  </conditionalFormatting>
  <conditionalFormatting sqref="U9:U11 U36:U37">
    <cfRule type="expression" dxfId="164" priority="49">
      <formula>OR($U$8="外",$U$8="夏休",$U$8="年休")</formula>
    </cfRule>
  </conditionalFormatting>
  <conditionalFormatting sqref="V9:V11 V36:V37">
    <cfRule type="expression" dxfId="163" priority="48">
      <formula>OR($V$8="外",$V$8="夏休",$V$8="年休")</formula>
    </cfRule>
  </conditionalFormatting>
  <conditionalFormatting sqref="W9:W11 W36:W37">
    <cfRule type="expression" dxfId="162" priority="47">
      <formula>OR($W$8="外",$W$8="夏休",$W$8="年休")</formula>
    </cfRule>
  </conditionalFormatting>
  <conditionalFormatting sqref="X9:X11 X36:X37">
    <cfRule type="expression" dxfId="161" priority="46">
      <formula>OR($X$8="外",$X$8="夏休",$X$8="年休")</formula>
    </cfRule>
  </conditionalFormatting>
  <conditionalFormatting sqref="Y9:Y11 Y36:Y37">
    <cfRule type="expression" dxfId="160" priority="45">
      <formula>OR($Y$8="外",$Y$8="夏休",$Y$8="年休")</formula>
    </cfRule>
  </conditionalFormatting>
  <conditionalFormatting sqref="Z9:Z11 Z36:Z37">
    <cfRule type="expression" dxfId="159" priority="44">
      <formula>OR($Z$8="外",$Z$8="夏休",$Z$8="年休")</formula>
    </cfRule>
  </conditionalFormatting>
  <conditionalFormatting sqref="AA9:AA11 AA36:AA37">
    <cfRule type="expression" dxfId="158" priority="43">
      <formula>OR($AA$8="外",$AA$8="夏休",$AA$8="年休")</formula>
    </cfRule>
  </conditionalFormatting>
  <conditionalFormatting sqref="AB9:AB11 AB36:AB37">
    <cfRule type="expression" dxfId="157" priority="42">
      <formula>OR($AB$8="外",$AB$8="夏休",$AB$8="年休")</formula>
    </cfRule>
  </conditionalFormatting>
  <conditionalFormatting sqref="AC9:AC11 AC36:AC37">
    <cfRule type="expression" dxfId="156" priority="41">
      <formula>OR($AC$8="外",$AC$8="夏休",$AC$8="年休")</formula>
    </cfRule>
  </conditionalFormatting>
  <conditionalFormatting sqref="AD9:AD11 AD36:AD37">
    <cfRule type="expression" dxfId="155" priority="40">
      <formula>OR($AD$8="外",$AD$8="夏休",$AD$8="年休")</formula>
    </cfRule>
  </conditionalFormatting>
  <conditionalFormatting sqref="AE9:AE11 AE36:AE37">
    <cfRule type="expression" dxfId="154" priority="39">
      <formula>OR($AE$8="外",$AE$8="夏休",$AE$8="年休")</formula>
    </cfRule>
  </conditionalFormatting>
  <conditionalFormatting sqref="AF9:AF11 AF36:AF37">
    <cfRule type="expression" dxfId="153" priority="38">
      <formula>OR($AF$8="外",$AF$8="夏休",$AF$8="年休")</formula>
    </cfRule>
  </conditionalFormatting>
  <conditionalFormatting sqref="D12:D35">
    <cfRule type="expression" dxfId="152" priority="35">
      <formula>OR($D$8="外",$D$8="夏休",$D$8="年休")</formula>
    </cfRule>
  </conditionalFormatting>
  <conditionalFormatting sqref="E12:E35">
    <cfRule type="expression" dxfId="151" priority="34">
      <formula>OR($E$8="外",$E$8="夏休",$E$8="年休")</formula>
    </cfRule>
  </conditionalFormatting>
  <conditionalFormatting sqref="F12:F35">
    <cfRule type="expression" dxfId="150" priority="33">
      <formula>OR($F$8="外",$F$8="夏休",$F$8="年休")</formula>
    </cfRule>
  </conditionalFormatting>
  <conditionalFormatting sqref="G12:G35">
    <cfRule type="expression" dxfId="149" priority="32">
      <formula>OR($G$8="外",$G$8="夏休",$G$8="年休")</formula>
    </cfRule>
  </conditionalFormatting>
  <conditionalFormatting sqref="H12:H35">
    <cfRule type="expression" dxfId="148" priority="31">
      <formula>OR($H$8="外",$H$8="夏休",$H$8="年休")</formula>
    </cfRule>
  </conditionalFormatting>
  <conditionalFormatting sqref="J12:J35">
    <cfRule type="expression" dxfId="147" priority="29">
      <formula>OR($J$8="外",$J$8="夏休",$J$8="年休")</formula>
    </cfRule>
  </conditionalFormatting>
  <conditionalFormatting sqref="I12:I35">
    <cfRule type="expression" dxfId="146" priority="30">
      <formula>OR($I$8="外",$I$8="夏休",$I$8="年休")</formula>
    </cfRule>
  </conditionalFormatting>
  <conditionalFormatting sqref="K12:K35">
    <cfRule type="expression" dxfId="145" priority="28">
      <formula>OR($K$8="外",$K$8="夏休",$K$8="年休")</formula>
    </cfRule>
  </conditionalFormatting>
  <conditionalFormatting sqref="L12:L35">
    <cfRule type="expression" dxfId="144" priority="27">
      <formula>OR($L$8="外",$L$8="夏休",$L$8="年休")</formula>
    </cfRule>
  </conditionalFormatting>
  <conditionalFormatting sqref="M12:M35">
    <cfRule type="expression" dxfId="143" priority="26">
      <formula>OR($M$8="外",$M$8="夏休",$M$8="年休")</formula>
    </cfRule>
  </conditionalFormatting>
  <conditionalFormatting sqref="N12:N35">
    <cfRule type="expression" dxfId="142" priority="25">
      <formula>OR($N$8="外",$N$8="夏休",$N$8="年休")</formula>
    </cfRule>
  </conditionalFormatting>
  <conditionalFormatting sqref="O12:O35">
    <cfRule type="expression" dxfId="141" priority="24">
      <formula>OR($O$8="外",$O$8="夏休",$O$8="年休")</formula>
    </cfRule>
  </conditionalFormatting>
  <conditionalFormatting sqref="P12:P35">
    <cfRule type="expression" dxfId="140" priority="23">
      <formula>OR($P$8="外",$P$8="夏休",$P$8="年休")</formula>
    </cfRule>
  </conditionalFormatting>
  <conditionalFormatting sqref="Q12:Q35">
    <cfRule type="expression" dxfId="139" priority="22">
      <formula>OR($Q$8="外",$Q$8="夏休",$Q$8="年休")</formula>
    </cfRule>
  </conditionalFormatting>
  <conditionalFormatting sqref="R12:R35">
    <cfRule type="expression" dxfId="138" priority="21">
      <formula>OR($R$8="外",$R$8="夏休",$R$8="年休")</formula>
    </cfRule>
  </conditionalFormatting>
  <conditionalFormatting sqref="S12:S35">
    <cfRule type="expression" dxfId="137" priority="20">
      <formula>OR($S$8="外",$S$8="夏休",$S$8="年休")</formula>
    </cfRule>
  </conditionalFormatting>
  <conditionalFormatting sqref="T12:T35">
    <cfRule type="expression" dxfId="136" priority="19">
      <formula>OR($T$8="外",$T$8="夏休",$T$8="年休")</formula>
    </cfRule>
  </conditionalFormatting>
  <conditionalFormatting sqref="U12:U35">
    <cfRule type="expression" dxfId="135" priority="18">
      <formula>OR($U$8="外",$U$8="夏休",$U$8="年休")</formula>
    </cfRule>
  </conditionalFormatting>
  <conditionalFormatting sqref="V12:V35">
    <cfRule type="expression" dxfId="134" priority="17">
      <formula>OR($V$8="外",$V$8="夏休",$V$8="年休")</formula>
    </cfRule>
  </conditionalFormatting>
  <conditionalFormatting sqref="W12:W35">
    <cfRule type="expression" dxfId="133" priority="16">
      <formula>OR($W$8="外",$W$8="夏休",$W$8="年休")</formula>
    </cfRule>
  </conditionalFormatting>
  <conditionalFormatting sqref="X12:X35">
    <cfRule type="expression" dxfId="132" priority="15">
      <formula>OR($X$8="外",$X$8="夏休",$X$8="年休")</formula>
    </cfRule>
  </conditionalFormatting>
  <conditionalFormatting sqref="Y12:Y35">
    <cfRule type="expression" dxfId="131" priority="14">
      <formula>OR($Y$8="外",$Y$8="夏休",$Y$8="年休")</formula>
    </cfRule>
  </conditionalFormatting>
  <conditionalFormatting sqref="Z12:Z35">
    <cfRule type="expression" dxfId="130" priority="13">
      <formula>OR($Z$8="外",$Z$8="夏休",$Z$8="年休")</formula>
    </cfRule>
  </conditionalFormatting>
  <conditionalFormatting sqref="AA12:AA35">
    <cfRule type="expression" dxfId="129" priority="12">
      <formula>OR($AA$8="外",$AA$8="夏休",$AA$8="年休")</formula>
    </cfRule>
  </conditionalFormatting>
  <conditionalFormatting sqref="AB12:AB35">
    <cfRule type="expression" dxfId="128" priority="11">
      <formula>OR($AB$8="外",$AB$8="夏休",$AB$8="年休")</formula>
    </cfRule>
  </conditionalFormatting>
  <conditionalFormatting sqref="AC12:AC35">
    <cfRule type="expression" dxfId="127" priority="10">
      <formula>OR($AC$8="外",$AC$8="夏休",$AC$8="年休")</formula>
    </cfRule>
  </conditionalFormatting>
  <conditionalFormatting sqref="AD12:AD35">
    <cfRule type="expression" dxfId="126" priority="9">
      <formula>OR($AD$8="外",$AD$8="夏休",$AD$8="年休")</formula>
    </cfRule>
  </conditionalFormatting>
  <conditionalFormatting sqref="AE12:AE35">
    <cfRule type="expression" dxfId="125" priority="8">
      <formula>OR($AE$8="外",$AE$8="夏休",$AE$8="年休")</formula>
    </cfRule>
  </conditionalFormatting>
  <conditionalFormatting sqref="AF12:AF35">
    <cfRule type="expression" dxfId="124" priority="7">
      <formula>OR($AF$8="外",$AF$8="夏休",$AF$8="年休")</formula>
    </cfRule>
  </conditionalFormatting>
  <conditionalFormatting sqref="D6:AH7">
    <cfRule type="expression" dxfId="123" priority="4">
      <formula>$D$7:$AH$7="日"</formula>
    </cfRule>
    <cfRule type="expression" dxfId="122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120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121</v>
      </c>
      <c r="AJ5" s="16"/>
      <c r="AK5" s="16"/>
      <c r="AL5" s="38" t="s">
        <v>23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E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128"/>
      <c r="AG6" s="128"/>
      <c r="AH6" s="127"/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5</v>
      </c>
      <c r="E7" s="23" t="s">
        <v>27</v>
      </c>
      <c r="F7" s="23" t="s">
        <v>62</v>
      </c>
      <c r="G7" s="23" t="s">
        <v>44</v>
      </c>
      <c r="H7" s="23" t="s">
        <v>26</v>
      </c>
      <c r="I7" s="23" t="s">
        <v>39</v>
      </c>
      <c r="J7" s="23" t="s">
        <v>59</v>
      </c>
      <c r="K7" s="23" t="s">
        <v>45</v>
      </c>
      <c r="L7" s="23" t="s">
        <v>27</v>
      </c>
      <c r="M7" s="23" t="s">
        <v>62</v>
      </c>
      <c r="N7" s="23" t="s">
        <v>44</v>
      </c>
      <c r="O7" s="23" t="s">
        <v>26</v>
      </c>
      <c r="P7" s="23" t="s">
        <v>39</v>
      </c>
      <c r="Q7" s="23" t="s">
        <v>59</v>
      </c>
      <c r="R7" s="23" t="s">
        <v>45</v>
      </c>
      <c r="S7" s="23" t="s">
        <v>27</v>
      </c>
      <c r="T7" s="23" t="s">
        <v>62</v>
      </c>
      <c r="U7" s="23" t="s">
        <v>44</v>
      </c>
      <c r="V7" s="23" t="s">
        <v>26</v>
      </c>
      <c r="W7" s="23" t="s">
        <v>39</v>
      </c>
      <c r="X7" s="23" t="s">
        <v>59</v>
      </c>
      <c r="Y7" s="23" t="s">
        <v>45</v>
      </c>
      <c r="Z7" s="23" t="s">
        <v>27</v>
      </c>
      <c r="AA7" s="23" t="s">
        <v>62</v>
      </c>
      <c r="AB7" s="23" t="s">
        <v>44</v>
      </c>
      <c r="AC7" s="23" t="s">
        <v>26</v>
      </c>
      <c r="AD7" s="23" t="s">
        <v>39</v>
      </c>
      <c r="AE7" s="23" t="s">
        <v>59</v>
      </c>
      <c r="AF7" s="128"/>
      <c r="AG7" s="128"/>
      <c r="AH7" s="128"/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128"/>
      <c r="AG8" s="128"/>
      <c r="AH8" s="128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29"/>
      <c r="AG9" s="129"/>
      <c r="AH9" s="129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29"/>
      <c r="AG10" s="129"/>
      <c r="AH10" s="129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29"/>
      <c r="AG11" s="129"/>
      <c r="AH11" s="129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29"/>
      <c r="AG12" s="129"/>
      <c r="AH12" s="129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29"/>
      <c r="AG13" s="129"/>
      <c r="AH13" s="129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29"/>
      <c r="AG14" s="129"/>
      <c r="AH14" s="129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29"/>
      <c r="AG15" s="129"/>
      <c r="AH15" s="129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29"/>
      <c r="AG16" s="129"/>
      <c r="AH16" s="129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29"/>
      <c r="AG17" s="129"/>
      <c r="AH17" s="129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29"/>
      <c r="AG18" s="129"/>
      <c r="AH18" s="129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29"/>
      <c r="AG19" s="129"/>
      <c r="AH19" s="129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29"/>
      <c r="AG20" s="129"/>
      <c r="AH20" s="129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29"/>
      <c r="AG21" s="129"/>
      <c r="AH21" s="129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29"/>
      <c r="AG22" s="129"/>
      <c r="AH22" s="129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29"/>
      <c r="AG23" s="129"/>
      <c r="AH23" s="129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29"/>
      <c r="AG24" s="129"/>
      <c r="AH24" s="129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29"/>
      <c r="AG25" s="129"/>
      <c r="AH25" s="129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29"/>
      <c r="AG26" s="129"/>
      <c r="AH26" s="129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29"/>
      <c r="AG27" s="129"/>
      <c r="AH27" s="129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29"/>
      <c r="AG28" s="129"/>
      <c r="AH28" s="129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29"/>
      <c r="AG29" s="129"/>
      <c r="AH29" s="129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29"/>
      <c r="AG30" s="129"/>
      <c r="AH30" s="129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29"/>
      <c r="AG31" s="129"/>
      <c r="AH31" s="129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29"/>
      <c r="AG32" s="129"/>
      <c r="AH32" s="129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29"/>
      <c r="AG33" s="129"/>
      <c r="AH33" s="129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29"/>
      <c r="AG34" s="129"/>
      <c r="AH34" s="129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29"/>
      <c r="AG35" s="129"/>
      <c r="AH35" s="129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121" priority="2">
      <formula>OR($AG$8="外",$AG$8="夏休",$AG$8="年休")</formula>
    </cfRule>
  </conditionalFormatting>
  <conditionalFormatting sqref="D9:D11 D36:D37">
    <cfRule type="expression" dxfId="120" priority="66">
      <formula>OR($D$8="外",$D$8="夏休",$D$8="年休")</formula>
    </cfRule>
  </conditionalFormatting>
  <conditionalFormatting sqref="E9:E11 E36:E37">
    <cfRule type="expression" dxfId="119" priority="65">
      <formula>OR($E$8="外",$E$8="夏休",$E$8="年休")</formula>
    </cfRule>
  </conditionalFormatting>
  <conditionalFormatting sqref="F9:F11 F36:F37">
    <cfRule type="expression" dxfId="118" priority="64">
      <formula>OR($F$8="外",$F$8="夏休",$F$8="年休")</formula>
    </cfRule>
  </conditionalFormatting>
  <conditionalFormatting sqref="G9:G11 G36:G37">
    <cfRule type="expression" dxfId="117" priority="63">
      <formula>OR($G$8="外",$G$8="夏休",$G$8="年休")</formula>
    </cfRule>
  </conditionalFormatting>
  <conditionalFormatting sqref="H9:H11 H36:H37">
    <cfRule type="expression" dxfId="116" priority="62">
      <formula>OR($H$8="外",$H$8="夏休",$H$8="年休")</formula>
    </cfRule>
  </conditionalFormatting>
  <conditionalFormatting sqref="J9:J11 J36:J37">
    <cfRule type="expression" dxfId="115" priority="60">
      <formula>OR($J$8="外",$J$8="夏休",$J$8="年休")</formula>
    </cfRule>
  </conditionalFormatting>
  <conditionalFormatting sqref="I9:I11 I36:I37">
    <cfRule type="expression" dxfId="114" priority="61">
      <formula>OR($I$8="外",$I$8="夏休",$I$8="年休")</formula>
    </cfRule>
  </conditionalFormatting>
  <conditionalFormatting sqref="K9:K11 K36:K37">
    <cfRule type="expression" dxfId="113" priority="59">
      <formula>OR($K$8="外",$K$8="夏休",$K$8="年休")</formula>
    </cfRule>
  </conditionalFormatting>
  <conditionalFormatting sqref="L9:L11 L36:L37">
    <cfRule type="expression" dxfId="112" priority="58">
      <formula>OR($L$8="外",$L$8="夏休",$L$8="年休")</formula>
    </cfRule>
  </conditionalFormatting>
  <conditionalFormatting sqref="M9:M11 M36:M37">
    <cfRule type="expression" dxfId="111" priority="57">
      <formula>OR($M$8="外",$M$8="夏休",$M$8="年休")</formula>
    </cfRule>
  </conditionalFormatting>
  <conditionalFormatting sqref="N9:N11 N36:N37">
    <cfRule type="expression" dxfId="110" priority="56">
      <formula>OR($N$8="外",$N$8="夏休",$N$8="年休")</formula>
    </cfRule>
  </conditionalFormatting>
  <conditionalFormatting sqref="O9:O11 O36:O37">
    <cfRule type="expression" dxfId="109" priority="55">
      <formula>OR($O$8="外",$O$8="夏休",$O$8="年休")</formula>
    </cfRule>
  </conditionalFormatting>
  <conditionalFormatting sqref="P9:P11 P36:P37">
    <cfRule type="expression" dxfId="108" priority="54">
      <formula>OR($P$8="外",$P$8="夏休",$P$8="年休")</formula>
    </cfRule>
  </conditionalFormatting>
  <conditionalFormatting sqref="Q9:Q11 Q36:Q37">
    <cfRule type="expression" dxfId="107" priority="53">
      <formula>OR($Q$8="外",$Q$8="夏休",$Q$8="年休")</formula>
    </cfRule>
  </conditionalFormatting>
  <conditionalFormatting sqref="R9:R11 R36:R37">
    <cfRule type="expression" dxfId="106" priority="52">
      <formula>OR($R$8="外",$R$8="夏休",$R$8="年休")</formula>
    </cfRule>
  </conditionalFormatting>
  <conditionalFormatting sqref="S9:S11 S36:S37">
    <cfRule type="expression" dxfId="105" priority="51">
      <formula>OR($S$8="外",$S$8="夏休",$S$8="年休")</formula>
    </cfRule>
  </conditionalFormatting>
  <conditionalFormatting sqref="T9:T11 T36:T37">
    <cfRule type="expression" dxfId="104" priority="50">
      <formula>OR($T$8="外",$T$8="夏休",$T$8="年休")</formula>
    </cfRule>
  </conditionalFormatting>
  <conditionalFormatting sqref="U9:U11 U36:U37">
    <cfRule type="expression" dxfId="103" priority="49">
      <formula>OR($U$8="外",$U$8="夏休",$U$8="年休")</formula>
    </cfRule>
  </conditionalFormatting>
  <conditionalFormatting sqref="V9:V11 V36:V37">
    <cfRule type="expression" dxfId="102" priority="48">
      <formula>OR($V$8="外",$V$8="夏休",$V$8="年休")</formula>
    </cfRule>
  </conditionalFormatting>
  <conditionalFormatting sqref="W9:W11 W36:W37">
    <cfRule type="expression" dxfId="101" priority="47">
      <formula>OR($W$8="外",$W$8="夏休",$W$8="年休")</formula>
    </cfRule>
  </conditionalFormatting>
  <conditionalFormatting sqref="X9:X11 X36:X37">
    <cfRule type="expression" dxfId="100" priority="46">
      <formula>OR($X$8="外",$X$8="夏休",$X$8="年休")</formula>
    </cfRule>
  </conditionalFormatting>
  <conditionalFormatting sqref="Y9:Y11 Y36:Y37">
    <cfRule type="expression" dxfId="99" priority="45">
      <formula>OR($Y$8="外",$Y$8="夏休",$Y$8="年休")</formula>
    </cfRule>
  </conditionalFormatting>
  <conditionalFormatting sqref="Z9:Z11 Z36:Z37">
    <cfRule type="expression" dxfId="98" priority="44">
      <formula>OR($Z$8="外",$Z$8="夏休",$Z$8="年休")</formula>
    </cfRule>
  </conditionalFormatting>
  <conditionalFormatting sqref="AA9:AA11 AA36:AA37">
    <cfRule type="expression" dxfId="97" priority="43">
      <formula>OR($AA$8="外",$AA$8="夏休",$AA$8="年休")</formula>
    </cfRule>
  </conditionalFormatting>
  <conditionalFormatting sqref="AB9:AB11 AB36:AB37">
    <cfRule type="expression" dxfId="96" priority="42">
      <formula>OR($AB$8="外",$AB$8="夏休",$AB$8="年休")</formula>
    </cfRule>
  </conditionalFormatting>
  <conditionalFormatting sqref="AC9:AC11 AC36:AC37">
    <cfRule type="expression" dxfId="95" priority="41">
      <formula>OR($AC$8="外",$AC$8="夏休",$AC$8="年休")</formula>
    </cfRule>
  </conditionalFormatting>
  <conditionalFormatting sqref="AD9:AD11 AD36:AD37">
    <cfRule type="expression" dxfId="94" priority="40">
      <formula>OR($AD$8="外",$AD$8="夏休",$AD$8="年休")</formula>
    </cfRule>
  </conditionalFormatting>
  <conditionalFormatting sqref="AE9:AE11 AE36:AE37">
    <cfRule type="expression" dxfId="93" priority="39">
      <formula>OR($AE$8="外",$AE$8="夏休",$AE$8="年休")</formula>
    </cfRule>
  </conditionalFormatting>
  <conditionalFormatting sqref="AF9:AF11 AF36:AF37">
    <cfRule type="expression" dxfId="92" priority="38">
      <formula>OR($AF$8="外",$AF$8="夏休",$AF$8="年休")</formula>
    </cfRule>
  </conditionalFormatting>
  <conditionalFormatting sqref="D12:D35">
    <cfRule type="expression" dxfId="91" priority="35">
      <formula>OR($D$8="外",$D$8="夏休",$D$8="年休")</formula>
    </cfRule>
  </conditionalFormatting>
  <conditionalFormatting sqref="E12:E35">
    <cfRule type="expression" dxfId="90" priority="34">
      <formula>OR($E$8="外",$E$8="夏休",$E$8="年休")</formula>
    </cfRule>
  </conditionalFormatting>
  <conditionalFormatting sqref="F12:F35">
    <cfRule type="expression" dxfId="89" priority="33">
      <formula>OR($F$8="外",$F$8="夏休",$F$8="年休")</formula>
    </cfRule>
  </conditionalFormatting>
  <conditionalFormatting sqref="G12:G35">
    <cfRule type="expression" dxfId="88" priority="32">
      <formula>OR($G$8="外",$G$8="夏休",$G$8="年休")</formula>
    </cfRule>
  </conditionalFormatting>
  <conditionalFormatting sqref="H12:H35">
    <cfRule type="expression" dxfId="87" priority="31">
      <formula>OR($H$8="外",$H$8="夏休",$H$8="年休")</formula>
    </cfRule>
  </conditionalFormatting>
  <conditionalFormatting sqref="J12:J35">
    <cfRule type="expression" dxfId="86" priority="29">
      <formula>OR($J$8="外",$J$8="夏休",$J$8="年休")</formula>
    </cfRule>
  </conditionalFormatting>
  <conditionalFormatting sqref="I12:I35">
    <cfRule type="expression" dxfId="85" priority="30">
      <formula>OR($I$8="外",$I$8="夏休",$I$8="年休")</formula>
    </cfRule>
  </conditionalFormatting>
  <conditionalFormatting sqref="K12:K35">
    <cfRule type="expression" dxfId="84" priority="28">
      <formula>OR($K$8="外",$K$8="夏休",$K$8="年休")</formula>
    </cfRule>
  </conditionalFormatting>
  <conditionalFormatting sqref="L12:L35">
    <cfRule type="expression" dxfId="83" priority="27">
      <formula>OR($L$8="外",$L$8="夏休",$L$8="年休")</formula>
    </cfRule>
  </conditionalFormatting>
  <conditionalFormatting sqref="M12:M35">
    <cfRule type="expression" dxfId="82" priority="26">
      <formula>OR($M$8="外",$M$8="夏休",$M$8="年休")</formula>
    </cfRule>
  </conditionalFormatting>
  <conditionalFormatting sqref="N12:N35">
    <cfRule type="expression" dxfId="81" priority="25">
      <formula>OR($N$8="外",$N$8="夏休",$N$8="年休")</formula>
    </cfRule>
  </conditionalFormatting>
  <conditionalFormatting sqref="O12:O35">
    <cfRule type="expression" dxfId="80" priority="24">
      <formula>OR($O$8="外",$O$8="夏休",$O$8="年休")</formula>
    </cfRule>
  </conditionalFormatting>
  <conditionalFormatting sqref="P12:P35">
    <cfRule type="expression" dxfId="79" priority="23">
      <formula>OR($P$8="外",$P$8="夏休",$P$8="年休")</formula>
    </cfRule>
  </conditionalFormatting>
  <conditionalFormatting sqref="Q12:Q35">
    <cfRule type="expression" dxfId="78" priority="22">
      <formula>OR($Q$8="外",$Q$8="夏休",$Q$8="年休")</formula>
    </cfRule>
  </conditionalFormatting>
  <conditionalFormatting sqref="R12:R35">
    <cfRule type="expression" dxfId="77" priority="21">
      <formula>OR($R$8="外",$R$8="夏休",$R$8="年休")</formula>
    </cfRule>
  </conditionalFormatting>
  <conditionalFormatting sqref="S12:S35">
    <cfRule type="expression" dxfId="76" priority="20">
      <formula>OR($S$8="外",$S$8="夏休",$S$8="年休")</formula>
    </cfRule>
  </conditionalFormatting>
  <conditionalFormatting sqref="T12:T35">
    <cfRule type="expression" dxfId="75" priority="19">
      <formula>OR($T$8="外",$T$8="夏休",$T$8="年休")</formula>
    </cfRule>
  </conditionalFormatting>
  <conditionalFormatting sqref="U12:U35">
    <cfRule type="expression" dxfId="74" priority="18">
      <formula>OR($U$8="外",$U$8="夏休",$U$8="年休")</formula>
    </cfRule>
  </conditionalFormatting>
  <conditionalFormatting sqref="V12:V35">
    <cfRule type="expression" dxfId="73" priority="17">
      <formula>OR($V$8="外",$V$8="夏休",$V$8="年休")</formula>
    </cfRule>
  </conditionalFormatting>
  <conditionalFormatting sqref="W12:W35">
    <cfRule type="expression" dxfId="72" priority="16">
      <formula>OR($W$8="外",$W$8="夏休",$W$8="年休")</formula>
    </cfRule>
  </conditionalFormatting>
  <conditionalFormatting sqref="X12:X35">
    <cfRule type="expression" dxfId="71" priority="15">
      <formula>OR($X$8="外",$X$8="夏休",$X$8="年休")</formula>
    </cfRule>
  </conditionalFormatting>
  <conditionalFormatting sqref="Y12:Y35">
    <cfRule type="expression" dxfId="70" priority="14">
      <formula>OR($Y$8="外",$Y$8="夏休",$Y$8="年休")</formula>
    </cfRule>
  </conditionalFormatting>
  <conditionalFormatting sqref="Z12:Z35">
    <cfRule type="expression" dxfId="69" priority="13">
      <formula>OR($Z$8="外",$Z$8="夏休",$Z$8="年休")</formula>
    </cfRule>
  </conditionalFormatting>
  <conditionalFormatting sqref="AA12:AA35">
    <cfRule type="expression" dxfId="68" priority="12">
      <formula>OR($AA$8="外",$AA$8="夏休",$AA$8="年休")</formula>
    </cfRule>
  </conditionalFormatting>
  <conditionalFormatting sqref="AB12:AB35">
    <cfRule type="expression" dxfId="67" priority="11">
      <formula>OR($AB$8="外",$AB$8="夏休",$AB$8="年休")</formula>
    </cfRule>
  </conditionalFormatting>
  <conditionalFormatting sqref="AC12:AC35">
    <cfRule type="expression" dxfId="66" priority="10">
      <formula>OR($AC$8="外",$AC$8="夏休",$AC$8="年休")</formula>
    </cfRule>
  </conditionalFormatting>
  <conditionalFormatting sqref="AD12:AD35">
    <cfRule type="expression" dxfId="65" priority="9">
      <formula>OR($AD$8="外",$AD$8="夏休",$AD$8="年休")</formula>
    </cfRule>
  </conditionalFormatting>
  <conditionalFormatting sqref="AE12:AE35">
    <cfRule type="expression" dxfId="64" priority="8">
      <formula>OR($AE$8="外",$AE$8="夏休",$AE$8="年休")</formula>
    </cfRule>
  </conditionalFormatting>
  <conditionalFormatting sqref="AF12:AF35">
    <cfRule type="expression" dxfId="63" priority="7">
      <formula>OR($AF$8="外",$AF$8="夏休",$AF$8="年休")</formula>
    </cfRule>
  </conditionalFormatting>
  <conditionalFormatting sqref="D6:AH7">
    <cfRule type="expression" dxfId="62" priority="4">
      <formula>$D$7:$AH$7="日"</formula>
    </cfRule>
    <cfRule type="expression" dxfId="61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110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122</v>
      </c>
      <c r="AJ5" s="16"/>
      <c r="AK5" s="16"/>
      <c r="AL5" s="38" t="s">
        <v>123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5</v>
      </c>
      <c r="E7" s="23" t="s">
        <v>27</v>
      </c>
      <c r="F7" s="23" t="s">
        <v>62</v>
      </c>
      <c r="G7" s="23" t="s">
        <v>44</v>
      </c>
      <c r="H7" s="23" t="s">
        <v>26</v>
      </c>
      <c r="I7" s="23" t="s">
        <v>39</v>
      </c>
      <c r="J7" s="23" t="s">
        <v>59</v>
      </c>
      <c r="K7" s="23" t="s">
        <v>45</v>
      </c>
      <c r="L7" s="23" t="s">
        <v>27</v>
      </c>
      <c r="M7" s="23" t="s">
        <v>62</v>
      </c>
      <c r="N7" s="23" t="s">
        <v>44</v>
      </c>
      <c r="O7" s="23" t="s">
        <v>26</v>
      </c>
      <c r="P7" s="23" t="s">
        <v>39</v>
      </c>
      <c r="Q7" s="23" t="s">
        <v>59</v>
      </c>
      <c r="R7" s="23" t="s">
        <v>45</v>
      </c>
      <c r="S7" s="23" t="s">
        <v>27</v>
      </c>
      <c r="T7" s="23" t="s">
        <v>62</v>
      </c>
      <c r="U7" s="23" t="s">
        <v>44</v>
      </c>
      <c r="V7" s="23" t="s">
        <v>26</v>
      </c>
      <c r="W7" s="23" t="s">
        <v>39</v>
      </c>
      <c r="X7" s="23" t="s">
        <v>59</v>
      </c>
      <c r="Y7" s="23" t="s">
        <v>45</v>
      </c>
      <c r="Z7" s="23" t="s">
        <v>27</v>
      </c>
      <c r="AA7" s="23" t="s">
        <v>62</v>
      </c>
      <c r="AB7" s="23" t="s">
        <v>44</v>
      </c>
      <c r="AC7" s="23" t="s">
        <v>26</v>
      </c>
      <c r="AD7" s="23" t="s">
        <v>39</v>
      </c>
      <c r="AE7" s="23" t="s">
        <v>59</v>
      </c>
      <c r="AF7" s="23" t="s">
        <v>45</v>
      </c>
      <c r="AG7" s="23" t="s">
        <v>27</v>
      </c>
      <c r="AH7" s="23" t="s">
        <v>62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60" priority="2">
      <formula>OR($AG$8="外",$AG$8="夏休",$AG$8="年休")</formula>
    </cfRule>
  </conditionalFormatting>
  <conditionalFormatting sqref="D9:D11 D36:D37">
    <cfRule type="expression" dxfId="59" priority="66">
      <formula>OR($D$8="外",$D$8="夏休",$D$8="年休")</formula>
    </cfRule>
  </conditionalFormatting>
  <conditionalFormatting sqref="E9:E11 E36:E37">
    <cfRule type="expression" dxfId="58" priority="65">
      <formula>OR($E$8="外",$E$8="夏休",$E$8="年休")</formula>
    </cfRule>
  </conditionalFormatting>
  <conditionalFormatting sqref="F9:F11 F36:F37">
    <cfRule type="expression" dxfId="57" priority="64">
      <formula>OR($F$8="外",$F$8="夏休",$F$8="年休")</formula>
    </cfRule>
  </conditionalFormatting>
  <conditionalFormatting sqref="G9:G11 G36:G37">
    <cfRule type="expression" dxfId="56" priority="63">
      <formula>OR($G$8="外",$G$8="夏休",$G$8="年休")</formula>
    </cfRule>
  </conditionalFormatting>
  <conditionalFormatting sqref="H9:H11 H36:H37">
    <cfRule type="expression" dxfId="55" priority="62">
      <formula>OR($H$8="外",$H$8="夏休",$H$8="年休")</formula>
    </cfRule>
  </conditionalFormatting>
  <conditionalFormatting sqref="J9:J11 J36:J37">
    <cfRule type="expression" dxfId="54" priority="60">
      <formula>OR($J$8="外",$J$8="夏休",$J$8="年休")</formula>
    </cfRule>
  </conditionalFormatting>
  <conditionalFormatting sqref="I9:I11 I36:I37">
    <cfRule type="expression" dxfId="53" priority="61">
      <formula>OR($I$8="外",$I$8="夏休",$I$8="年休")</formula>
    </cfRule>
  </conditionalFormatting>
  <conditionalFormatting sqref="K9:K11 K36:K37">
    <cfRule type="expression" dxfId="52" priority="59">
      <formula>OR($K$8="外",$K$8="夏休",$K$8="年休")</formula>
    </cfRule>
  </conditionalFormatting>
  <conditionalFormatting sqref="L9:L11 L36:L37">
    <cfRule type="expression" dxfId="51" priority="58">
      <formula>OR($L$8="外",$L$8="夏休",$L$8="年休")</formula>
    </cfRule>
  </conditionalFormatting>
  <conditionalFormatting sqref="M9:M11 M36:M37">
    <cfRule type="expression" dxfId="50" priority="57">
      <formula>OR($M$8="外",$M$8="夏休",$M$8="年休")</formula>
    </cfRule>
  </conditionalFormatting>
  <conditionalFormatting sqref="N9:N11 N36:N37">
    <cfRule type="expression" dxfId="49" priority="56">
      <formula>OR($N$8="外",$N$8="夏休",$N$8="年休")</formula>
    </cfRule>
  </conditionalFormatting>
  <conditionalFormatting sqref="O9:O11 O36:O37">
    <cfRule type="expression" dxfId="48" priority="55">
      <formula>OR($O$8="外",$O$8="夏休",$O$8="年休")</formula>
    </cfRule>
  </conditionalFormatting>
  <conditionalFormatting sqref="P9:P11 P36:P37">
    <cfRule type="expression" dxfId="47" priority="54">
      <formula>OR($P$8="外",$P$8="夏休",$P$8="年休")</formula>
    </cfRule>
  </conditionalFormatting>
  <conditionalFormatting sqref="Q9:Q11 Q36:Q37">
    <cfRule type="expression" dxfId="46" priority="53">
      <formula>OR($Q$8="外",$Q$8="夏休",$Q$8="年休")</formula>
    </cfRule>
  </conditionalFormatting>
  <conditionalFormatting sqref="R9:R11 R36:R37">
    <cfRule type="expression" dxfId="45" priority="52">
      <formula>OR($R$8="外",$R$8="夏休",$R$8="年休")</formula>
    </cfRule>
  </conditionalFormatting>
  <conditionalFormatting sqref="S9:S11 S36:S37">
    <cfRule type="expression" dxfId="44" priority="51">
      <formula>OR($S$8="外",$S$8="夏休",$S$8="年休")</formula>
    </cfRule>
  </conditionalFormatting>
  <conditionalFormatting sqref="T9:T11 T36:T37">
    <cfRule type="expression" dxfId="43" priority="50">
      <formula>OR($T$8="外",$T$8="夏休",$T$8="年休")</formula>
    </cfRule>
  </conditionalFormatting>
  <conditionalFormatting sqref="U9:U11 U36:U37">
    <cfRule type="expression" dxfId="42" priority="49">
      <formula>OR($U$8="外",$U$8="夏休",$U$8="年休")</formula>
    </cfRule>
  </conditionalFormatting>
  <conditionalFormatting sqref="V9:V11 V36:V37">
    <cfRule type="expression" dxfId="41" priority="48">
      <formula>OR($V$8="外",$V$8="夏休",$V$8="年休")</formula>
    </cfRule>
  </conditionalFormatting>
  <conditionalFormatting sqref="W9:W11 W36:W37">
    <cfRule type="expression" dxfId="40" priority="47">
      <formula>OR($W$8="外",$W$8="夏休",$W$8="年休")</formula>
    </cfRule>
  </conditionalFormatting>
  <conditionalFormatting sqref="X9:X11 X36:X37">
    <cfRule type="expression" dxfId="39" priority="46">
      <formula>OR($X$8="外",$X$8="夏休",$X$8="年休")</formula>
    </cfRule>
  </conditionalFormatting>
  <conditionalFormatting sqref="Y9:Y11 Y36:Y37">
    <cfRule type="expression" dxfId="38" priority="45">
      <formula>OR($Y$8="外",$Y$8="夏休",$Y$8="年休")</formula>
    </cfRule>
  </conditionalFormatting>
  <conditionalFormatting sqref="Z9:Z11 Z36:Z37">
    <cfRule type="expression" dxfId="37" priority="44">
      <formula>OR($Z$8="外",$Z$8="夏休",$Z$8="年休")</formula>
    </cfRule>
  </conditionalFormatting>
  <conditionalFormatting sqref="AA9:AA11 AA36:AA37">
    <cfRule type="expression" dxfId="36" priority="43">
      <formula>OR($AA$8="外",$AA$8="夏休",$AA$8="年休")</formula>
    </cfRule>
  </conditionalFormatting>
  <conditionalFormatting sqref="AB9:AB11 AB36:AB37">
    <cfRule type="expression" dxfId="35" priority="42">
      <formula>OR($AB$8="外",$AB$8="夏休",$AB$8="年休")</formula>
    </cfRule>
  </conditionalFormatting>
  <conditionalFormatting sqref="AC9:AC11 AC36:AC37">
    <cfRule type="expression" dxfId="34" priority="41">
      <formula>OR($AC$8="外",$AC$8="夏休",$AC$8="年休")</formula>
    </cfRule>
  </conditionalFormatting>
  <conditionalFormatting sqref="AD9:AD11 AD36:AD37">
    <cfRule type="expression" dxfId="33" priority="40">
      <formula>OR($AD$8="外",$AD$8="夏休",$AD$8="年休")</formula>
    </cfRule>
  </conditionalFormatting>
  <conditionalFormatting sqref="AE9:AE11 AE36:AE37">
    <cfRule type="expression" dxfId="32" priority="39">
      <formula>OR($AE$8="外",$AE$8="夏休",$AE$8="年休")</formula>
    </cfRule>
  </conditionalFormatting>
  <conditionalFormatting sqref="AF9:AF11 AF36:AF37">
    <cfRule type="expression" dxfId="31" priority="38">
      <formula>OR($AF$8="外",$AF$8="夏休",$AF$8="年休")</formula>
    </cfRule>
  </conditionalFormatting>
  <conditionalFormatting sqref="D12:D35">
    <cfRule type="expression" dxfId="30" priority="35">
      <formula>OR($D$8="外",$D$8="夏休",$D$8="年休")</formula>
    </cfRule>
  </conditionalFormatting>
  <conditionalFormatting sqref="E12:E35">
    <cfRule type="expression" dxfId="29" priority="34">
      <formula>OR($E$8="外",$E$8="夏休",$E$8="年休")</formula>
    </cfRule>
  </conditionalFormatting>
  <conditionalFormatting sqref="F12:F35">
    <cfRule type="expression" dxfId="28" priority="33">
      <formula>OR($F$8="外",$F$8="夏休",$F$8="年休")</formula>
    </cfRule>
  </conditionalFormatting>
  <conditionalFormatting sqref="G12:G35">
    <cfRule type="expression" dxfId="27" priority="32">
      <formula>OR($G$8="外",$G$8="夏休",$G$8="年休")</formula>
    </cfRule>
  </conditionalFormatting>
  <conditionalFormatting sqref="H12:H35">
    <cfRule type="expression" dxfId="26" priority="31">
      <formula>OR($H$8="外",$H$8="夏休",$H$8="年休")</formula>
    </cfRule>
  </conditionalFormatting>
  <conditionalFormatting sqref="J12:J35">
    <cfRule type="expression" dxfId="25" priority="29">
      <formula>OR($J$8="外",$J$8="夏休",$J$8="年休")</formula>
    </cfRule>
  </conditionalFormatting>
  <conditionalFormatting sqref="I12:I35">
    <cfRule type="expression" dxfId="24" priority="30">
      <formula>OR($I$8="外",$I$8="夏休",$I$8="年休")</formula>
    </cfRule>
  </conditionalFormatting>
  <conditionalFormatting sqref="K12:K35">
    <cfRule type="expression" dxfId="23" priority="28">
      <formula>OR($K$8="外",$K$8="夏休",$K$8="年休")</formula>
    </cfRule>
  </conditionalFormatting>
  <conditionalFormatting sqref="L12:L35">
    <cfRule type="expression" dxfId="22" priority="27">
      <formula>OR($L$8="外",$L$8="夏休",$L$8="年休")</formula>
    </cfRule>
  </conditionalFormatting>
  <conditionalFormatting sqref="M12:M35">
    <cfRule type="expression" dxfId="21" priority="26">
      <formula>OR($M$8="外",$M$8="夏休",$M$8="年休")</formula>
    </cfRule>
  </conditionalFormatting>
  <conditionalFormatting sqref="N12:N35">
    <cfRule type="expression" dxfId="20" priority="25">
      <formula>OR($N$8="外",$N$8="夏休",$N$8="年休")</formula>
    </cfRule>
  </conditionalFormatting>
  <conditionalFormatting sqref="O12:O35">
    <cfRule type="expression" dxfId="19" priority="24">
      <formula>OR($O$8="外",$O$8="夏休",$O$8="年休")</formula>
    </cfRule>
  </conditionalFormatting>
  <conditionalFormatting sqref="P12:P35">
    <cfRule type="expression" dxfId="18" priority="23">
      <formula>OR($P$8="外",$P$8="夏休",$P$8="年休")</formula>
    </cfRule>
  </conditionalFormatting>
  <conditionalFormatting sqref="Q12:Q35">
    <cfRule type="expression" dxfId="17" priority="22">
      <formula>OR($Q$8="外",$Q$8="夏休",$Q$8="年休")</formula>
    </cfRule>
  </conditionalFormatting>
  <conditionalFormatting sqref="R12:R35">
    <cfRule type="expression" dxfId="16" priority="21">
      <formula>OR($R$8="外",$R$8="夏休",$R$8="年休")</formula>
    </cfRule>
  </conditionalFormatting>
  <conditionalFormatting sqref="S12:S35">
    <cfRule type="expression" dxfId="15" priority="20">
      <formula>OR($S$8="外",$S$8="夏休",$S$8="年休")</formula>
    </cfRule>
  </conditionalFormatting>
  <conditionalFormatting sqref="T12:T35">
    <cfRule type="expression" dxfId="14" priority="19">
      <formula>OR($T$8="外",$T$8="夏休",$T$8="年休")</formula>
    </cfRule>
  </conditionalFormatting>
  <conditionalFormatting sqref="U12:U35">
    <cfRule type="expression" dxfId="13" priority="18">
      <formula>OR($U$8="外",$U$8="夏休",$U$8="年休")</formula>
    </cfRule>
  </conditionalFormatting>
  <conditionalFormatting sqref="V12:V35">
    <cfRule type="expression" dxfId="12" priority="17">
      <formula>OR($V$8="外",$V$8="夏休",$V$8="年休")</formula>
    </cfRule>
  </conditionalFormatting>
  <conditionalFormatting sqref="W12:W35">
    <cfRule type="expression" dxfId="11" priority="16">
      <formula>OR($W$8="外",$W$8="夏休",$W$8="年休")</formula>
    </cfRule>
  </conditionalFormatting>
  <conditionalFormatting sqref="X12:X35">
    <cfRule type="expression" dxfId="10" priority="15">
      <formula>OR($X$8="外",$X$8="夏休",$X$8="年休")</formula>
    </cfRule>
  </conditionalFormatting>
  <conditionalFormatting sqref="Y12:Y35">
    <cfRule type="expression" dxfId="9" priority="14">
      <formula>OR($Y$8="外",$Y$8="夏休",$Y$8="年休")</formula>
    </cfRule>
  </conditionalFormatting>
  <conditionalFormatting sqref="Z12:Z35">
    <cfRule type="expression" dxfId="8" priority="13">
      <formula>OR($Z$8="外",$Z$8="夏休",$Z$8="年休")</formula>
    </cfRule>
  </conditionalFormatting>
  <conditionalFormatting sqref="AA12:AA35">
    <cfRule type="expression" dxfId="7" priority="12">
      <formula>OR($AA$8="外",$AA$8="夏休",$AA$8="年休")</formula>
    </cfRule>
  </conditionalFormatting>
  <conditionalFormatting sqref="AB12:AB35">
    <cfRule type="expression" dxfId="6" priority="11">
      <formula>OR($AB$8="外",$AB$8="夏休",$AB$8="年休")</formula>
    </cfRule>
  </conditionalFormatting>
  <conditionalFormatting sqref="AC12:AC35">
    <cfRule type="expression" dxfId="5" priority="10">
      <formula>OR($AC$8="外",$AC$8="夏休",$AC$8="年休")</formula>
    </cfRule>
  </conditionalFormatting>
  <conditionalFormatting sqref="AD12:AD35">
    <cfRule type="expression" dxfId="4" priority="9">
      <formula>OR($AD$8="外",$AD$8="夏休",$AD$8="年休")</formula>
    </cfRule>
  </conditionalFormatting>
  <conditionalFormatting sqref="AE12:AE35">
    <cfRule type="expression" dxfId="3" priority="8">
      <formula>OR($AE$8="外",$AE$8="夏休",$AE$8="年休")</formula>
    </cfRule>
  </conditionalFormatting>
  <conditionalFormatting sqref="AF12:AF35">
    <cfRule type="expression" dxfId="2" priority="7">
      <formula>OR($AF$8="外",$AF$8="夏休",$AF$8="年休")</formula>
    </cfRule>
  </conditionalFormatting>
  <conditionalFormatting sqref="D6:AH7">
    <cfRule type="expression" dxfId="1" priority="4">
      <formula>$D$7:$AH$7="日"</formula>
    </cfRule>
    <cfRule type="expression" dxfId="0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5"/>
  <sheetViews>
    <sheetView view="pageBreakPreview" zoomScale="85" zoomScaleSheetLayoutView="85" workbookViewId="0">
      <selection activeCell="D12" sqref="D12"/>
    </sheetView>
  </sheetViews>
  <sheetFormatPr defaultColWidth="9" defaultRowHeight="13.5"/>
  <cols>
    <col min="1" max="1" width="12.59765625" style="49" customWidth="1"/>
    <col min="2" max="4" width="10.09765625" style="49" customWidth="1"/>
    <col min="5" max="5" width="12.59765625" style="49" customWidth="1"/>
    <col min="6" max="6" width="20.69921875" style="49" customWidth="1"/>
    <col min="7" max="16384" width="9" style="49"/>
  </cols>
  <sheetData>
    <row r="1" spans="1:6" ht="24.75" customHeight="1">
      <c r="A1" s="96" t="s">
        <v>77</v>
      </c>
    </row>
    <row r="2" spans="1:6" ht="9" customHeight="1">
      <c r="A2" s="96"/>
    </row>
    <row r="3" spans="1:6" ht="20.25" customHeight="1">
      <c r="A3" s="98" t="s">
        <v>80</v>
      </c>
    </row>
    <row r="4" spans="1:6" ht="20.25" customHeight="1">
      <c r="A4" s="97" t="s">
        <v>81</v>
      </c>
    </row>
    <row r="5" spans="1:6" ht="20.25" customHeight="1">
      <c r="A5" s="98" t="s">
        <v>70</v>
      </c>
    </row>
    <row r="6" spans="1:6" ht="20.25" customHeight="1">
      <c r="A6" s="99" t="s">
        <v>65</v>
      </c>
    </row>
    <row r="7" spans="1:6" ht="9" customHeight="1"/>
    <row r="8" spans="1:6" ht="23.25" customHeight="1">
      <c r="A8" s="100" t="s">
        <v>15</v>
      </c>
      <c r="B8" s="107" t="s">
        <v>37</v>
      </c>
      <c r="C8" s="107" t="s">
        <v>63</v>
      </c>
      <c r="D8" s="107" t="s">
        <v>61</v>
      </c>
      <c r="E8" s="107" t="s">
        <v>73</v>
      </c>
      <c r="F8" s="118" t="s">
        <v>64</v>
      </c>
    </row>
    <row r="9" spans="1:6" ht="23.25" customHeight="1">
      <c r="A9" s="101" t="s">
        <v>28</v>
      </c>
      <c r="B9" s="108">
        <f>'4月'!AI8+'5月'!AI8+'6月'!AI8+'7月'!AI8+'8月'!AI8+'9月'!AI8+'10月'!AI8+'11月'!AI8+'12月'!AI8+'1月'!AI8+'2月'!AI8+'3月'!AI8</f>
        <v>0</v>
      </c>
      <c r="C9" s="108">
        <f>'4月'!AJ8+'5月'!AJ8+'6月'!AJ8+'7月'!AJ8+'8月'!AJ8+'9月'!AJ8+'10月'!AJ8+'11月'!AJ8+'12月'!AJ8+'1月'!AJ8+'2月'!AJ8+'3月'!AJ8</f>
        <v>0</v>
      </c>
      <c r="D9" s="108">
        <f>'4月'!AI8+'5月'!AI8+'6月'!AI8+'7月'!AI8+'8月'!AI8+'9月'!AI8+'10月'!AI8+'11月'!AI8+'12月'!AI8+'1月'!AI8+'2月'!AI8+'3月'!AI8</f>
        <v>0</v>
      </c>
      <c r="E9" s="113" t="str">
        <f t="shared" ref="E9:E22" si="0">IF(B9=0,"－",D9/B9)</f>
        <v>－</v>
      </c>
      <c r="F9" s="119" t="str">
        <f t="shared" ref="F9:F22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>
      <c r="A10" s="102" t="s">
        <v>33</v>
      </c>
      <c r="B10" s="109">
        <f>'4月'!$AI$37</f>
        <v>0</v>
      </c>
      <c r="C10" s="109">
        <f>'4月'!$AJ$37</f>
        <v>0</v>
      </c>
      <c r="D10" s="109">
        <f>'4月'!$AK$37</f>
        <v>0</v>
      </c>
      <c r="E10" s="114" t="str">
        <f t="shared" si="0"/>
        <v>－</v>
      </c>
      <c r="F10" s="120" t="str">
        <f t="shared" si="1"/>
        <v>－</v>
      </c>
    </row>
    <row r="11" spans="1:6" ht="23.25" customHeight="1">
      <c r="A11" s="102" t="s">
        <v>82</v>
      </c>
      <c r="B11" s="109">
        <f>'4月'!$AI$37</f>
        <v>0</v>
      </c>
      <c r="C11" s="109">
        <f>'4月'!$AJ$37</f>
        <v>0</v>
      </c>
      <c r="D11" s="109">
        <f>'4月'!$AK$37</f>
        <v>0</v>
      </c>
      <c r="E11" s="115" t="str">
        <f t="shared" si="0"/>
        <v>－</v>
      </c>
      <c r="F11" s="121" t="str">
        <f t="shared" si="1"/>
        <v>－</v>
      </c>
    </row>
    <row r="12" spans="1:6" ht="23.25" customHeight="1">
      <c r="A12" s="102" t="s">
        <v>83</v>
      </c>
      <c r="B12" s="109">
        <f>'4月'!$AI$37</f>
        <v>0</v>
      </c>
      <c r="C12" s="109">
        <f>'4月'!$AJ$37</f>
        <v>0</v>
      </c>
      <c r="D12" s="109">
        <f>'4月'!$AK$37</f>
        <v>0</v>
      </c>
      <c r="E12" s="115" t="str">
        <f t="shared" si="0"/>
        <v>－</v>
      </c>
      <c r="F12" s="121" t="str">
        <f t="shared" si="1"/>
        <v>－</v>
      </c>
    </row>
    <row r="13" spans="1:6" ht="23.25" customHeight="1">
      <c r="A13" s="102" t="s">
        <v>84</v>
      </c>
      <c r="B13" s="109">
        <f>'4月'!$AI$37</f>
        <v>0</v>
      </c>
      <c r="C13" s="109">
        <f>'4月'!$AJ$37</f>
        <v>0</v>
      </c>
      <c r="D13" s="109">
        <f>'4月'!$AK$37</f>
        <v>0</v>
      </c>
      <c r="E13" s="115" t="str">
        <f t="shared" si="0"/>
        <v>－</v>
      </c>
      <c r="F13" s="121" t="str">
        <f t="shared" si="1"/>
        <v>－</v>
      </c>
    </row>
    <row r="14" spans="1:6" ht="23.25" customHeight="1">
      <c r="A14" s="102" t="s">
        <v>85</v>
      </c>
      <c r="B14" s="109">
        <f>'4月'!$AI$37</f>
        <v>0</v>
      </c>
      <c r="C14" s="109">
        <f>'4月'!$AJ$37</f>
        <v>0</v>
      </c>
      <c r="D14" s="109">
        <f>'4月'!$AK$37</f>
        <v>0</v>
      </c>
      <c r="E14" s="115" t="str">
        <f t="shared" si="0"/>
        <v>－</v>
      </c>
      <c r="F14" s="121" t="str">
        <f t="shared" si="1"/>
        <v>－</v>
      </c>
    </row>
    <row r="15" spans="1:6" ht="23.25" customHeight="1">
      <c r="A15" s="102" t="s">
        <v>86</v>
      </c>
      <c r="B15" s="109">
        <f>'4月'!$AI$37</f>
        <v>0</v>
      </c>
      <c r="C15" s="109">
        <f>'4月'!$AJ$37</f>
        <v>0</v>
      </c>
      <c r="D15" s="109">
        <f>'4月'!$AK$37</f>
        <v>0</v>
      </c>
      <c r="E15" s="115" t="str">
        <f t="shared" si="0"/>
        <v>－</v>
      </c>
      <c r="F15" s="121" t="str">
        <f t="shared" si="1"/>
        <v>－</v>
      </c>
    </row>
    <row r="16" spans="1:6" ht="23.25" customHeight="1">
      <c r="A16" s="102" t="s">
        <v>0</v>
      </c>
      <c r="B16" s="109">
        <f>'4月'!$AI$37</f>
        <v>0</v>
      </c>
      <c r="C16" s="109">
        <f>'4月'!$AJ$37</f>
        <v>0</v>
      </c>
      <c r="D16" s="109">
        <f>'4月'!$AK$37</f>
        <v>0</v>
      </c>
      <c r="E16" s="115" t="str">
        <f t="shared" si="0"/>
        <v>－</v>
      </c>
      <c r="F16" s="121" t="str">
        <f t="shared" si="1"/>
        <v>－</v>
      </c>
    </row>
    <row r="17" spans="1:6" ht="23.25" customHeight="1">
      <c r="A17" s="102" t="s">
        <v>87</v>
      </c>
      <c r="B17" s="109">
        <f>'4月'!$AI$37</f>
        <v>0</v>
      </c>
      <c r="C17" s="109">
        <f>'4月'!$AJ$37</f>
        <v>0</v>
      </c>
      <c r="D17" s="109">
        <f>'4月'!$AK$37</f>
        <v>0</v>
      </c>
      <c r="E17" s="115" t="str">
        <f t="shared" si="0"/>
        <v>－</v>
      </c>
      <c r="F17" s="121" t="str">
        <f t="shared" si="1"/>
        <v>－</v>
      </c>
    </row>
    <row r="18" spans="1:6" ht="23.25" customHeight="1">
      <c r="A18" s="102" t="s">
        <v>88</v>
      </c>
      <c r="B18" s="109">
        <f>'4月'!$AI$37</f>
        <v>0</v>
      </c>
      <c r="C18" s="109">
        <f>'4月'!$AJ$37</f>
        <v>0</v>
      </c>
      <c r="D18" s="109">
        <f>'4月'!$AK$37</f>
        <v>0</v>
      </c>
      <c r="E18" s="115" t="str">
        <f t="shared" si="0"/>
        <v>－</v>
      </c>
      <c r="F18" s="121" t="str">
        <f t="shared" si="1"/>
        <v>－</v>
      </c>
    </row>
    <row r="19" spans="1:6" ht="23.25" customHeight="1">
      <c r="A19" s="103" t="s">
        <v>17</v>
      </c>
      <c r="B19" s="109">
        <f>'4月'!$AI$37</f>
        <v>0</v>
      </c>
      <c r="C19" s="109">
        <f>'4月'!$AJ$37</f>
        <v>0</v>
      </c>
      <c r="D19" s="109">
        <f>'4月'!$AK$37</f>
        <v>0</v>
      </c>
      <c r="E19" s="115" t="str">
        <f t="shared" si="0"/>
        <v>－</v>
      </c>
      <c r="F19" s="121" t="str">
        <f t="shared" si="1"/>
        <v>－</v>
      </c>
    </row>
    <row r="20" spans="1:6" ht="23.25" customHeight="1">
      <c r="A20" s="103" t="s">
        <v>89</v>
      </c>
      <c r="B20" s="109">
        <f>'4月'!$AI$37</f>
        <v>0</v>
      </c>
      <c r="C20" s="109">
        <f>'4月'!$AJ$37</f>
        <v>0</v>
      </c>
      <c r="D20" s="109">
        <f>'4月'!$AK$37</f>
        <v>0</v>
      </c>
      <c r="E20" s="115" t="str">
        <f t="shared" si="0"/>
        <v>－</v>
      </c>
      <c r="F20" s="121" t="str">
        <f t="shared" si="1"/>
        <v>－</v>
      </c>
    </row>
    <row r="21" spans="1:6" ht="23.25" customHeight="1">
      <c r="A21" s="104" t="s">
        <v>90</v>
      </c>
      <c r="B21" s="145">
        <f>'4月'!$AI$37</f>
        <v>0</v>
      </c>
      <c r="C21" s="145">
        <f>'4月'!$AJ$37</f>
        <v>0</v>
      </c>
      <c r="D21" s="145">
        <f>'4月'!$AK$37</f>
        <v>0</v>
      </c>
      <c r="E21" s="116" t="str">
        <f t="shared" si="0"/>
        <v>－</v>
      </c>
      <c r="F21" s="122" t="str">
        <f t="shared" si="1"/>
        <v>－</v>
      </c>
    </row>
    <row r="22" spans="1:6" ht="23.25" customHeight="1">
      <c r="A22" s="133" t="s">
        <v>53</v>
      </c>
      <c r="B22" s="146">
        <f>SUM(B10:B21)</f>
        <v>0</v>
      </c>
      <c r="C22" s="146">
        <f>SUM(C10:C21)</f>
        <v>0</v>
      </c>
      <c r="D22" s="146">
        <f>SUM(D10:D21)</f>
        <v>0</v>
      </c>
      <c r="E22" s="149" t="str">
        <f t="shared" si="0"/>
        <v>－</v>
      </c>
      <c r="F22" s="150" t="str">
        <f t="shared" si="1"/>
        <v>－</v>
      </c>
    </row>
    <row r="23" spans="1:6">
      <c r="A23" s="49" t="s">
        <v>71</v>
      </c>
    </row>
    <row r="25" spans="1:6" s="95" customFormat="1" ht="14.25">
      <c r="A25" s="95" t="s">
        <v>75</v>
      </c>
    </row>
    <row r="26" spans="1:6" s="95" customFormat="1" ht="14.25">
      <c r="A26" s="95" t="s">
        <v>29</v>
      </c>
    </row>
    <row r="27" spans="1:6" s="95" customFormat="1" ht="14.25"/>
    <row r="28" spans="1:6" s="95" customFormat="1" ht="14.25"/>
    <row r="29" spans="1:6" s="95" customFormat="1" ht="14.25"/>
    <row r="30" spans="1:6" s="94" customFormat="1" ht="13.2" customHeight="1"/>
    <row r="31" spans="1:6" s="94" customFormat="1" ht="12">
      <c r="A31" s="134"/>
    </row>
    <row r="32" spans="1:6" s="94" customFormat="1" ht="16.2" customHeight="1">
      <c r="A32" s="135"/>
      <c r="B32" s="135"/>
      <c r="C32" s="135"/>
      <c r="D32" s="135"/>
      <c r="E32" s="135"/>
      <c r="F32" s="135"/>
    </row>
    <row r="33" spans="1:6" s="94" customFormat="1" ht="16.2" customHeight="1">
      <c r="A33" s="135"/>
      <c r="B33" s="135"/>
      <c r="C33" s="135"/>
      <c r="D33" s="135"/>
      <c r="E33" s="135"/>
      <c r="F33" s="135"/>
    </row>
    <row r="34" spans="1:6" s="94" customFormat="1" ht="13.2" customHeight="1"/>
    <row r="35" spans="1:6" s="94" customFormat="1" ht="12">
      <c r="A35" s="136"/>
      <c r="B35" s="136"/>
      <c r="C35" s="136"/>
      <c r="D35" s="136"/>
      <c r="E35" s="136"/>
      <c r="F35" s="136"/>
    </row>
    <row r="36" spans="1:6" s="94" customFormat="1" ht="12">
      <c r="A36" s="137"/>
      <c r="B36" s="147"/>
      <c r="C36" s="147"/>
      <c r="D36" s="147"/>
      <c r="E36" s="147"/>
      <c r="F36" s="147"/>
    </row>
    <row r="37" spans="1:6" s="131" customFormat="1" ht="24.75" customHeight="1">
      <c r="A37" s="138"/>
    </row>
    <row r="38" spans="1:6" s="131" customFormat="1" ht="13.2" customHeight="1">
      <c r="A38" s="138"/>
    </row>
    <row r="39" spans="1:6" s="132" customFormat="1" ht="14.25">
      <c r="A39" s="139"/>
    </row>
    <row r="40" spans="1:6" s="132" customFormat="1" ht="13.2" customHeight="1"/>
    <row r="41" spans="1:6" s="132" customFormat="1" ht="40.049999999999997" customHeight="1">
      <c r="A41" s="140"/>
      <c r="B41" s="140"/>
      <c r="C41" s="140"/>
      <c r="D41" s="140"/>
      <c r="E41" s="140"/>
      <c r="F41" s="140"/>
    </row>
    <row r="42" spans="1:6" s="132" customFormat="1" ht="13.2" customHeight="1"/>
    <row r="43" spans="1:6" s="132" customFormat="1" ht="40.049999999999997" customHeight="1">
      <c r="A43" s="140"/>
      <c r="B43" s="140"/>
      <c r="C43" s="140"/>
      <c r="D43" s="140"/>
      <c r="E43" s="140"/>
      <c r="F43" s="140"/>
    </row>
    <row r="44" spans="1:6" s="132" customFormat="1" ht="13.2" customHeight="1"/>
    <row r="45" spans="1:6" s="132" customFormat="1" ht="19.95" customHeight="1"/>
    <row r="46" spans="1:6" s="132" customFormat="1" ht="40.049999999999997" customHeight="1">
      <c r="A46" s="141"/>
      <c r="B46" s="148"/>
      <c r="C46" s="148"/>
      <c r="D46" s="148"/>
      <c r="E46" s="148"/>
      <c r="F46" s="148"/>
    </row>
    <row r="47" spans="1:6" s="132" customFormat="1" ht="13.2" customHeight="1"/>
    <row r="48" spans="1:6" s="132" customFormat="1" ht="40.049999999999997" customHeight="1">
      <c r="A48" s="142"/>
      <c r="B48" s="142"/>
      <c r="C48" s="142"/>
      <c r="D48" s="142"/>
      <c r="E48" s="142"/>
      <c r="F48" s="142"/>
    </row>
    <row r="49" spans="1:6" s="132" customFormat="1" ht="13.2" customHeight="1"/>
    <row r="50" spans="1:6" s="132" customFormat="1" ht="18" customHeight="1">
      <c r="A50" s="140"/>
      <c r="B50" s="140"/>
      <c r="C50" s="140"/>
      <c r="D50" s="140"/>
      <c r="E50" s="140"/>
      <c r="F50" s="140"/>
    </row>
    <row r="51" spans="1:6" s="132" customFormat="1" ht="18" customHeight="1">
      <c r="A51" s="140"/>
      <c r="B51" s="140"/>
      <c r="C51" s="140"/>
      <c r="D51" s="140"/>
      <c r="E51" s="140"/>
      <c r="F51" s="140"/>
    </row>
    <row r="52" spans="1:6" s="132" customFormat="1" ht="14.25">
      <c r="A52" s="140"/>
      <c r="B52" s="140"/>
      <c r="C52" s="140"/>
      <c r="D52" s="140"/>
      <c r="E52" s="140"/>
      <c r="F52" s="140"/>
    </row>
    <row r="53" spans="1:6" s="132" customFormat="1" ht="13.2" customHeight="1"/>
    <row r="54" spans="1:6" s="132" customFormat="1" ht="14.25">
      <c r="A54" s="143"/>
      <c r="B54" s="143"/>
      <c r="C54" s="143"/>
      <c r="D54" s="143"/>
      <c r="E54" s="143"/>
    </row>
    <row r="55" spans="1:6" s="132" customFormat="1" ht="14.25">
      <c r="A55" s="143"/>
      <c r="B55" s="143"/>
      <c r="C55" s="143"/>
      <c r="D55" s="143"/>
      <c r="E55" s="143"/>
    </row>
    <row r="56" spans="1:6" s="132" customFormat="1" ht="14.25">
      <c r="A56" s="144"/>
      <c r="B56" s="144"/>
      <c r="C56" s="144"/>
      <c r="D56" s="144"/>
      <c r="E56" s="144"/>
    </row>
    <row r="57" spans="1:6" s="132" customFormat="1" ht="14.25">
      <c r="A57" s="143"/>
      <c r="B57" s="143"/>
      <c r="C57" s="143"/>
      <c r="D57" s="143"/>
      <c r="E57" s="143"/>
    </row>
    <row r="58" spans="1:6" s="132" customFormat="1" ht="14.25">
      <c r="A58" s="143"/>
      <c r="B58" s="143"/>
      <c r="C58" s="143"/>
      <c r="D58" s="143"/>
      <c r="E58" s="143"/>
      <c r="F58" s="143"/>
    </row>
    <row r="59" spans="1:6" s="132" customFormat="1" ht="14.25"/>
    <row r="60" spans="1:6" s="132" customFormat="1" ht="14.25"/>
    <row r="61" spans="1:6" s="132" customFormat="1" ht="14.25"/>
    <row r="62" spans="1:6" s="132" customFormat="1" ht="14.25"/>
    <row r="63" spans="1:6" s="132" customFormat="1" ht="14.25"/>
    <row r="64" spans="1:6" s="132" customFormat="1" ht="14.25"/>
    <row r="65" s="132" customFormat="1" ht="14.25"/>
  </sheetData>
  <mergeCells count="12">
    <mergeCell ref="A32:F32"/>
    <mergeCell ref="A33:F33"/>
    <mergeCell ref="A36:F36"/>
    <mergeCell ref="A41:F41"/>
    <mergeCell ref="A43:F43"/>
    <mergeCell ref="A46:F46"/>
    <mergeCell ref="A48:F48"/>
    <mergeCell ref="A54:E54"/>
    <mergeCell ref="A56:E56"/>
    <mergeCell ref="A57:E57"/>
    <mergeCell ref="A58:F58"/>
    <mergeCell ref="A50:F5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&amp;R&amp;"ＭＳ 明朝,regular"様式第２号</oddHeader>
  </headerFooter>
  <rowBreaks count="1" manualBreakCount="1">
    <brk id="3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Normal="75" zoomScaleSheetLayoutView="100" workbookViewId="0">
      <selection activeCell="B5" sqref="B5:B7"/>
    </sheetView>
  </sheetViews>
  <sheetFormatPr defaultColWidth="9" defaultRowHeight="13.5"/>
  <cols>
    <col min="1" max="1" width="6.3984375" style="49" customWidth="1"/>
    <col min="2" max="2" width="20.59765625" style="49" customWidth="1"/>
    <col min="3" max="3" width="15.59765625" style="49" customWidth="1"/>
    <col min="4" max="34" width="4.09765625" style="49" customWidth="1"/>
    <col min="35" max="37" width="5" style="49" customWidth="1"/>
    <col min="38" max="38" width="9" style="50"/>
    <col min="39" max="39" width="20.5" style="49" customWidth="1"/>
    <col min="40" max="16384" width="9" style="49"/>
  </cols>
  <sheetData>
    <row r="1" spans="1:39" ht="18.75">
      <c r="A1" s="51" t="s">
        <v>79</v>
      </c>
    </row>
    <row r="2" spans="1:39" ht="18.75" customHeight="1">
      <c r="A2" s="7" t="s">
        <v>80</v>
      </c>
    </row>
    <row r="3" spans="1:39" ht="18.75" customHeight="1">
      <c r="A3" s="6" t="s">
        <v>81</v>
      </c>
      <c r="AC3" s="69"/>
    </row>
    <row r="4" spans="1:39" ht="18.75" customHeight="1">
      <c r="A4" s="7" t="s">
        <v>70</v>
      </c>
      <c r="Z4" s="49" t="s">
        <v>49</v>
      </c>
    </row>
    <row r="5" spans="1:39" ht="18.75" customHeight="1">
      <c r="A5" s="52" t="s">
        <v>18</v>
      </c>
      <c r="B5" s="58" t="s">
        <v>25</v>
      </c>
      <c r="C5" s="58" t="s">
        <v>3</v>
      </c>
      <c r="D5" s="58" t="s">
        <v>91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70"/>
      <c r="AI5" s="74" t="s">
        <v>42</v>
      </c>
      <c r="AJ5" s="58"/>
      <c r="AK5" s="58"/>
      <c r="AL5" s="85" t="s">
        <v>41</v>
      </c>
      <c r="AM5" s="91"/>
    </row>
    <row r="6" spans="1:39" ht="18.75" customHeight="1">
      <c r="A6" s="53" t="s">
        <v>20</v>
      </c>
      <c r="B6" s="58"/>
      <c r="C6" s="58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67">
        <f t="shared" si="0"/>
        <v>6</v>
      </c>
      <c r="J6" s="68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67">
        <f t="shared" si="0"/>
        <v>13</v>
      </c>
      <c r="Q6" s="68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67">
        <f t="shared" si="0"/>
        <v>20</v>
      </c>
      <c r="X6" s="68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67">
        <f t="shared" si="0"/>
        <v>27</v>
      </c>
      <c r="AE6" s="68">
        <f t="shared" si="0"/>
        <v>28</v>
      </c>
      <c r="AF6" s="68">
        <f t="shared" si="0"/>
        <v>29</v>
      </c>
      <c r="AG6" s="23">
        <f t="shared" si="0"/>
        <v>30</v>
      </c>
      <c r="AH6" s="71"/>
      <c r="AI6" s="75" t="s">
        <v>22</v>
      </c>
      <c r="AJ6" s="79" t="s">
        <v>52</v>
      </c>
      <c r="AK6" s="83" t="s">
        <v>76</v>
      </c>
      <c r="AL6" s="86" t="s">
        <v>74</v>
      </c>
      <c r="AM6" s="80" t="s">
        <v>51</v>
      </c>
    </row>
    <row r="7" spans="1:39" ht="18.75" customHeight="1">
      <c r="A7" s="54" t="s">
        <v>24</v>
      </c>
      <c r="B7" s="58"/>
      <c r="C7" s="58"/>
      <c r="D7" s="23" t="s">
        <v>92</v>
      </c>
      <c r="E7" s="23" t="s">
        <v>14</v>
      </c>
      <c r="F7" s="23" t="s">
        <v>16</v>
      </c>
      <c r="G7" s="23" t="s">
        <v>6</v>
      </c>
      <c r="H7" s="23" t="s">
        <v>11</v>
      </c>
      <c r="I7" s="67" t="s">
        <v>7</v>
      </c>
      <c r="J7" s="68" t="s">
        <v>5</v>
      </c>
      <c r="K7" s="23" t="s">
        <v>13</v>
      </c>
      <c r="L7" s="23" t="s">
        <v>14</v>
      </c>
      <c r="M7" s="23" t="s">
        <v>16</v>
      </c>
      <c r="N7" s="23" t="s">
        <v>6</v>
      </c>
      <c r="O7" s="23" t="s">
        <v>11</v>
      </c>
      <c r="P7" s="67" t="s">
        <v>7</v>
      </c>
      <c r="Q7" s="68" t="s">
        <v>5</v>
      </c>
      <c r="R7" s="23" t="s">
        <v>13</v>
      </c>
      <c r="S7" s="23" t="s">
        <v>14</v>
      </c>
      <c r="T7" s="23" t="s">
        <v>16</v>
      </c>
      <c r="U7" s="23" t="s">
        <v>6</v>
      </c>
      <c r="V7" s="23" t="s">
        <v>11</v>
      </c>
      <c r="W7" s="67" t="s">
        <v>7</v>
      </c>
      <c r="X7" s="68" t="s">
        <v>5</v>
      </c>
      <c r="Y7" s="23" t="s">
        <v>13</v>
      </c>
      <c r="Z7" s="23" t="s">
        <v>14</v>
      </c>
      <c r="AA7" s="23" t="s">
        <v>16</v>
      </c>
      <c r="AB7" s="23" t="s">
        <v>6</v>
      </c>
      <c r="AC7" s="23" t="s">
        <v>11</v>
      </c>
      <c r="AD7" s="67" t="s">
        <v>7</v>
      </c>
      <c r="AE7" s="68" t="s">
        <v>5</v>
      </c>
      <c r="AF7" s="68" t="s">
        <v>13</v>
      </c>
      <c r="AG7" s="23" t="s">
        <v>14</v>
      </c>
      <c r="AH7" s="71"/>
      <c r="AI7" s="76"/>
      <c r="AJ7" s="80"/>
      <c r="AK7" s="84"/>
      <c r="AL7" s="87"/>
      <c r="AM7" s="80"/>
    </row>
    <row r="8" spans="1:39" ht="18.75" customHeight="1">
      <c r="A8" s="11" t="s">
        <v>1</v>
      </c>
      <c r="B8" s="17"/>
      <c r="C8" s="21"/>
      <c r="D8" s="63" t="s">
        <v>40</v>
      </c>
      <c r="E8" s="63" t="s">
        <v>40</v>
      </c>
      <c r="F8" s="63" t="s">
        <v>40</v>
      </c>
      <c r="G8" s="63" t="s">
        <v>40</v>
      </c>
      <c r="H8" s="63" t="s">
        <v>40</v>
      </c>
      <c r="I8" s="63" t="s">
        <v>40</v>
      </c>
      <c r="J8" s="63" t="s">
        <v>40</v>
      </c>
      <c r="K8" s="63" t="s">
        <v>12</v>
      </c>
      <c r="L8" s="63" t="s">
        <v>12</v>
      </c>
      <c r="M8" s="63" t="s">
        <v>12</v>
      </c>
      <c r="N8" s="63" t="s">
        <v>12</v>
      </c>
      <c r="O8" s="63" t="s">
        <v>12</v>
      </c>
      <c r="P8" s="63" t="s">
        <v>43</v>
      </c>
      <c r="Q8" s="63" t="s">
        <v>43</v>
      </c>
      <c r="R8" s="63" t="s">
        <v>12</v>
      </c>
      <c r="S8" s="63" t="s">
        <v>12</v>
      </c>
      <c r="T8" s="63" t="s">
        <v>12</v>
      </c>
      <c r="U8" s="63" t="s">
        <v>12</v>
      </c>
      <c r="V8" s="63" t="s">
        <v>12</v>
      </c>
      <c r="W8" s="63" t="s">
        <v>43</v>
      </c>
      <c r="X8" s="63" t="s">
        <v>43</v>
      </c>
      <c r="Y8" s="63" t="s">
        <v>12</v>
      </c>
      <c r="Z8" s="63" t="s">
        <v>12</v>
      </c>
      <c r="AA8" s="63" t="s">
        <v>12</v>
      </c>
      <c r="AB8" s="63" t="s">
        <v>12</v>
      </c>
      <c r="AC8" s="63" t="s">
        <v>12</v>
      </c>
      <c r="AD8" s="63" t="s">
        <v>43</v>
      </c>
      <c r="AE8" s="63" t="s">
        <v>43</v>
      </c>
      <c r="AF8" s="63" t="s">
        <v>48</v>
      </c>
      <c r="AG8" s="63" t="s">
        <v>12</v>
      </c>
      <c r="AH8" s="71"/>
      <c r="AI8" s="77">
        <f t="shared" ref="AI8:AI35" si="1">AJ8+AK8</f>
        <v>23</v>
      </c>
      <c r="AJ8" s="81">
        <f>COUNTIFS(D8:AH8,"稼")</f>
        <v>16</v>
      </c>
      <c r="AK8" s="63">
        <f>COUNTIFS(D8:AH8,"休")</f>
        <v>7</v>
      </c>
      <c r="AL8" s="88">
        <f t="shared" ref="AL8:AL35" si="2">IF(AI8=0,"－",AK8/AI8)</f>
        <v>0.30434782608695654</v>
      </c>
      <c r="AM8" s="92" t="str">
        <f t="shared" ref="AM8:AM35" si="3">IF(AL8="－","－",IF(AL8&gt;=0.285,"4週8休以上",(IF(AL8&gt;=0.25,"4週7休以上4週8休未満",(IF(AL8&gt;=0.214,"4週6休以上4週7休未満","4週6休未満(未達成）"))))))</f>
        <v>4週8休以上</v>
      </c>
    </row>
    <row r="9" spans="1:39" ht="18.75" customHeight="1">
      <c r="A9" s="55" t="s">
        <v>18</v>
      </c>
      <c r="B9" s="59" t="s">
        <v>9</v>
      </c>
      <c r="C9" s="59" t="s">
        <v>55</v>
      </c>
      <c r="D9" s="58" t="s">
        <v>38</v>
      </c>
      <c r="E9" s="58" t="s">
        <v>38</v>
      </c>
      <c r="F9" s="65" t="s">
        <v>38</v>
      </c>
      <c r="G9" s="66" t="s">
        <v>38</v>
      </c>
      <c r="H9" s="58" t="s">
        <v>38</v>
      </c>
      <c r="I9" s="58" t="s">
        <v>38</v>
      </c>
      <c r="J9" s="58" t="s">
        <v>38</v>
      </c>
      <c r="K9" s="58" t="s">
        <v>36</v>
      </c>
      <c r="L9" s="58" t="s">
        <v>36</v>
      </c>
      <c r="M9" s="58" t="s">
        <v>36</v>
      </c>
      <c r="N9" s="58" t="s">
        <v>36</v>
      </c>
      <c r="O9" s="58" t="s">
        <v>36</v>
      </c>
      <c r="P9" s="58" t="s">
        <v>47</v>
      </c>
      <c r="Q9" s="58" t="s">
        <v>47</v>
      </c>
      <c r="R9" s="58" t="s">
        <v>36</v>
      </c>
      <c r="S9" s="58" t="s">
        <v>36</v>
      </c>
      <c r="T9" s="58" t="s">
        <v>36</v>
      </c>
      <c r="U9" s="58" t="s">
        <v>36</v>
      </c>
      <c r="V9" s="58" t="s">
        <v>36</v>
      </c>
      <c r="W9" s="58" t="s">
        <v>47</v>
      </c>
      <c r="X9" s="58" t="s">
        <v>47</v>
      </c>
      <c r="Y9" s="58" t="s">
        <v>36</v>
      </c>
      <c r="Z9" s="58" t="s">
        <v>36</v>
      </c>
      <c r="AA9" s="58" t="s">
        <v>36</v>
      </c>
      <c r="AB9" s="58" t="s">
        <v>36</v>
      </c>
      <c r="AC9" s="58" t="s">
        <v>36</v>
      </c>
      <c r="AD9" s="58" t="s">
        <v>47</v>
      </c>
      <c r="AE9" s="58" t="s">
        <v>47</v>
      </c>
      <c r="AF9" s="58" t="s">
        <v>47</v>
      </c>
      <c r="AG9" s="58" t="s">
        <v>36</v>
      </c>
      <c r="AH9" s="72"/>
      <c r="AI9" s="78">
        <f t="shared" si="1"/>
        <v>23</v>
      </c>
      <c r="AJ9" s="82">
        <f t="shared" ref="AJ9:AJ35" si="4">COUNTIFS(D9:AH9,"○")</f>
        <v>16</v>
      </c>
      <c r="AK9" s="82">
        <f t="shared" ref="AK9:AK35" si="5">COUNTIFS(D9:AH9,"▲")</f>
        <v>7</v>
      </c>
      <c r="AL9" s="89">
        <f t="shared" si="2"/>
        <v>0.30434782608695654</v>
      </c>
      <c r="AM9" s="64" t="str">
        <f t="shared" si="3"/>
        <v>4週8休以上</v>
      </c>
    </row>
    <row r="10" spans="1:39" ht="18.75" customHeight="1">
      <c r="A10" s="55" t="s">
        <v>19</v>
      </c>
      <c r="B10" s="59" t="s">
        <v>30</v>
      </c>
      <c r="C10" s="59" t="s">
        <v>31</v>
      </c>
      <c r="D10" s="58" t="s">
        <v>38</v>
      </c>
      <c r="E10" s="58" t="s">
        <v>38</v>
      </c>
      <c r="F10" s="65" t="s">
        <v>38</v>
      </c>
      <c r="G10" s="66" t="s">
        <v>38</v>
      </c>
      <c r="H10" s="58" t="s">
        <v>38</v>
      </c>
      <c r="I10" s="58" t="s">
        <v>38</v>
      </c>
      <c r="J10" s="58" t="s">
        <v>38</v>
      </c>
      <c r="K10" s="58" t="s">
        <v>38</v>
      </c>
      <c r="L10" s="58" t="s">
        <v>38</v>
      </c>
      <c r="M10" s="58" t="s">
        <v>38</v>
      </c>
      <c r="N10" s="58" t="s">
        <v>38</v>
      </c>
      <c r="O10" s="58" t="s">
        <v>36</v>
      </c>
      <c r="P10" s="58" t="s">
        <v>47</v>
      </c>
      <c r="Q10" s="58" t="s">
        <v>47</v>
      </c>
      <c r="R10" s="58" t="s">
        <v>36</v>
      </c>
      <c r="S10" s="58" t="s">
        <v>36</v>
      </c>
      <c r="T10" s="58" t="s">
        <v>36</v>
      </c>
      <c r="U10" s="58" t="s">
        <v>36</v>
      </c>
      <c r="V10" s="58" t="s">
        <v>36</v>
      </c>
      <c r="W10" s="58" t="s">
        <v>47</v>
      </c>
      <c r="X10" s="58" t="s">
        <v>47</v>
      </c>
      <c r="Y10" s="58" t="s">
        <v>36</v>
      </c>
      <c r="Z10" s="58" t="s">
        <v>36</v>
      </c>
      <c r="AA10" s="58" t="s">
        <v>36</v>
      </c>
      <c r="AB10" s="58" t="s">
        <v>36</v>
      </c>
      <c r="AC10" s="58" t="s">
        <v>36</v>
      </c>
      <c r="AD10" s="58" t="s">
        <v>47</v>
      </c>
      <c r="AE10" s="58" t="s">
        <v>47</v>
      </c>
      <c r="AF10" s="58" t="s">
        <v>47</v>
      </c>
      <c r="AG10" s="58" t="s">
        <v>36</v>
      </c>
      <c r="AH10" s="72"/>
      <c r="AI10" s="78">
        <f t="shared" si="1"/>
        <v>19</v>
      </c>
      <c r="AJ10" s="82">
        <f t="shared" si="4"/>
        <v>12</v>
      </c>
      <c r="AK10" s="82">
        <f t="shared" si="5"/>
        <v>7</v>
      </c>
      <c r="AL10" s="89">
        <f t="shared" si="2"/>
        <v>0.36842105263157893</v>
      </c>
      <c r="AM10" s="64" t="str">
        <f t="shared" si="3"/>
        <v>4週8休以上</v>
      </c>
    </row>
    <row r="11" spans="1:39" ht="18.75" customHeight="1">
      <c r="A11" s="55" t="s">
        <v>54</v>
      </c>
      <c r="B11" s="59" t="s">
        <v>35</v>
      </c>
      <c r="C11" s="59" t="s">
        <v>10</v>
      </c>
      <c r="D11" s="58" t="s">
        <v>38</v>
      </c>
      <c r="E11" s="58" t="s">
        <v>38</v>
      </c>
      <c r="F11" s="65" t="s">
        <v>38</v>
      </c>
      <c r="G11" s="66" t="s">
        <v>38</v>
      </c>
      <c r="H11" s="58" t="s">
        <v>38</v>
      </c>
      <c r="I11" s="58" t="s">
        <v>38</v>
      </c>
      <c r="J11" s="58" t="s">
        <v>38</v>
      </c>
      <c r="K11" s="58" t="s">
        <v>38</v>
      </c>
      <c r="L11" s="58" t="s">
        <v>38</v>
      </c>
      <c r="M11" s="58" t="s">
        <v>38</v>
      </c>
      <c r="N11" s="58" t="s">
        <v>38</v>
      </c>
      <c r="O11" s="58" t="s">
        <v>38</v>
      </c>
      <c r="P11" s="58" t="s">
        <v>47</v>
      </c>
      <c r="Q11" s="58" t="s">
        <v>47</v>
      </c>
      <c r="R11" s="58" t="s">
        <v>38</v>
      </c>
      <c r="S11" s="58" t="s">
        <v>36</v>
      </c>
      <c r="T11" s="58" t="s">
        <v>36</v>
      </c>
      <c r="U11" s="58" t="s">
        <v>36</v>
      </c>
      <c r="V11" s="58" t="s">
        <v>36</v>
      </c>
      <c r="W11" s="58" t="s">
        <v>47</v>
      </c>
      <c r="X11" s="58" t="s">
        <v>47</v>
      </c>
      <c r="Y11" s="58" t="s">
        <v>36</v>
      </c>
      <c r="Z11" s="58" t="s">
        <v>36</v>
      </c>
      <c r="AA11" s="58" t="s">
        <v>36</v>
      </c>
      <c r="AB11" s="58" t="s">
        <v>36</v>
      </c>
      <c r="AC11" s="58" t="s">
        <v>36</v>
      </c>
      <c r="AD11" s="58" t="s">
        <v>47</v>
      </c>
      <c r="AE11" s="58" t="s">
        <v>47</v>
      </c>
      <c r="AF11" s="58" t="s">
        <v>47</v>
      </c>
      <c r="AG11" s="58" t="s">
        <v>36</v>
      </c>
      <c r="AH11" s="72"/>
      <c r="AI11" s="78">
        <f t="shared" si="1"/>
        <v>17</v>
      </c>
      <c r="AJ11" s="82">
        <f t="shared" si="4"/>
        <v>10</v>
      </c>
      <c r="AK11" s="82">
        <f t="shared" si="5"/>
        <v>7</v>
      </c>
      <c r="AL11" s="89">
        <f t="shared" si="2"/>
        <v>0.41176470588235292</v>
      </c>
      <c r="AM11" s="64" t="str">
        <f t="shared" si="3"/>
        <v>4週8休以上</v>
      </c>
    </row>
    <row r="12" spans="1:39" ht="18.75" customHeight="1">
      <c r="A12" s="55"/>
      <c r="B12" s="59"/>
      <c r="C12" s="59"/>
      <c r="D12" s="58"/>
      <c r="E12" s="58"/>
      <c r="F12" s="65"/>
      <c r="G12" s="6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72"/>
      <c r="AI12" s="78">
        <f t="shared" si="1"/>
        <v>0</v>
      </c>
      <c r="AJ12" s="82">
        <f t="shared" si="4"/>
        <v>0</v>
      </c>
      <c r="AK12" s="82">
        <f t="shared" si="5"/>
        <v>0</v>
      </c>
      <c r="AL12" s="89" t="str">
        <f t="shared" si="2"/>
        <v>－</v>
      </c>
      <c r="AM12" s="64" t="str">
        <f t="shared" si="3"/>
        <v>－</v>
      </c>
    </row>
    <row r="13" spans="1:39" ht="18.75" customHeight="1">
      <c r="A13" s="55"/>
      <c r="B13" s="59"/>
      <c r="C13" s="59"/>
      <c r="D13" s="58"/>
      <c r="E13" s="58"/>
      <c r="F13" s="65"/>
      <c r="G13" s="6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72"/>
      <c r="AI13" s="78">
        <f t="shared" si="1"/>
        <v>0</v>
      </c>
      <c r="AJ13" s="82">
        <f t="shared" si="4"/>
        <v>0</v>
      </c>
      <c r="AK13" s="82">
        <f t="shared" si="5"/>
        <v>0</v>
      </c>
      <c r="AL13" s="89" t="str">
        <f t="shared" si="2"/>
        <v>－</v>
      </c>
      <c r="AM13" s="64" t="str">
        <f t="shared" si="3"/>
        <v>－</v>
      </c>
    </row>
    <row r="14" spans="1:39" ht="18.75" customHeight="1">
      <c r="A14" s="55"/>
      <c r="B14" s="59"/>
      <c r="C14" s="59"/>
      <c r="D14" s="58"/>
      <c r="E14" s="58"/>
      <c r="F14" s="65"/>
      <c r="G14" s="66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72"/>
      <c r="AI14" s="78">
        <f t="shared" si="1"/>
        <v>0</v>
      </c>
      <c r="AJ14" s="82">
        <f t="shared" si="4"/>
        <v>0</v>
      </c>
      <c r="AK14" s="82">
        <f t="shared" si="5"/>
        <v>0</v>
      </c>
      <c r="AL14" s="89" t="str">
        <f t="shared" si="2"/>
        <v>－</v>
      </c>
      <c r="AM14" s="64" t="str">
        <f t="shared" si="3"/>
        <v>－</v>
      </c>
    </row>
    <row r="15" spans="1:39" ht="18.75" customHeight="1">
      <c r="A15" s="55"/>
      <c r="B15" s="59"/>
      <c r="C15" s="59"/>
      <c r="D15" s="58"/>
      <c r="E15" s="58"/>
      <c r="F15" s="65"/>
      <c r="G15" s="6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72"/>
      <c r="AI15" s="78">
        <f t="shared" si="1"/>
        <v>0</v>
      </c>
      <c r="AJ15" s="82">
        <f t="shared" si="4"/>
        <v>0</v>
      </c>
      <c r="AK15" s="82">
        <f t="shared" si="5"/>
        <v>0</v>
      </c>
      <c r="AL15" s="89" t="str">
        <f t="shared" si="2"/>
        <v>－</v>
      </c>
      <c r="AM15" s="64" t="str">
        <f t="shared" si="3"/>
        <v>－</v>
      </c>
    </row>
    <row r="16" spans="1:39" ht="18.75" customHeight="1">
      <c r="A16" s="55"/>
      <c r="B16" s="59"/>
      <c r="C16" s="59"/>
      <c r="D16" s="58"/>
      <c r="E16" s="58"/>
      <c r="F16" s="65"/>
      <c r="G16" s="66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72"/>
      <c r="AI16" s="78">
        <f t="shared" si="1"/>
        <v>0</v>
      </c>
      <c r="AJ16" s="82">
        <f t="shared" si="4"/>
        <v>0</v>
      </c>
      <c r="AK16" s="82">
        <f t="shared" si="5"/>
        <v>0</v>
      </c>
      <c r="AL16" s="89" t="str">
        <f t="shared" si="2"/>
        <v>－</v>
      </c>
      <c r="AM16" s="64" t="str">
        <f t="shared" si="3"/>
        <v>－</v>
      </c>
    </row>
    <row r="17" spans="1:39" ht="18.75" customHeight="1">
      <c r="A17" s="55"/>
      <c r="B17" s="59"/>
      <c r="C17" s="59"/>
      <c r="D17" s="58"/>
      <c r="E17" s="58"/>
      <c r="F17" s="65"/>
      <c r="G17" s="66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72"/>
      <c r="AI17" s="78">
        <f t="shared" si="1"/>
        <v>0</v>
      </c>
      <c r="AJ17" s="82">
        <f t="shared" si="4"/>
        <v>0</v>
      </c>
      <c r="AK17" s="82">
        <f t="shared" si="5"/>
        <v>0</v>
      </c>
      <c r="AL17" s="89" t="str">
        <f t="shared" si="2"/>
        <v>－</v>
      </c>
      <c r="AM17" s="64" t="str">
        <f t="shared" si="3"/>
        <v>－</v>
      </c>
    </row>
    <row r="18" spans="1:39" ht="18.75" customHeight="1">
      <c r="A18" s="55"/>
      <c r="B18" s="59"/>
      <c r="C18" s="59"/>
      <c r="D18" s="58"/>
      <c r="E18" s="58"/>
      <c r="F18" s="65"/>
      <c r="G18" s="66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72"/>
      <c r="AI18" s="78">
        <f t="shared" si="1"/>
        <v>0</v>
      </c>
      <c r="AJ18" s="82">
        <f t="shared" si="4"/>
        <v>0</v>
      </c>
      <c r="AK18" s="82">
        <f t="shared" si="5"/>
        <v>0</v>
      </c>
      <c r="AL18" s="89" t="str">
        <f t="shared" si="2"/>
        <v>－</v>
      </c>
      <c r="AM18" s="64" t="str">
        <f t="shared" si="3"/>
        <v>－</v>
      </c>
    </row>
    <row r="19" spans="1:39" ht="18.75" customHeight="1">
      <c r="A19" s="55"/>
      <c r="B19" s="59"/>
      <c r="C19" s="59"/>
      <c r="D19" s="58"/>
      <c r="E19" s="58"/>
      <c r="F19" s="65"/>
      <c r="G19" s="6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72"/>
      <c r="AI19" s="78">
        <f t="shared" si="1"/>
        <v>0</v>
      </c>
      <c r="AJ19" s="82">
        <f t="shared" si="4"/>
        <v>0</v>
      </c>
      <c r="AK19" s="82">
        <f t="shared" si="5"/>
        <v>0</v>
      </c>
      <c r="AL19" s="89" t="str">
        <f t="shared" si="2"/>
        <v>－</v>
      </c>
      <c r="AM19" s="64" t="str">
        <f t="shared" si="3"/>
        <v>－</v>
      </c>
    </row>
    <row r="20" spans="1:39" ht="18.75" customHeight="1">
      <c r="A20" s="55"/>
      <c r="B20" s="59"/>
      <c r="C20" s="59"/>
      <c r="D20" s="58"/>
      <c r="E20" s="58"/>
      <c r="F20" s="65"/>
      <c r="G20" s="66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72"/>
      <c r="AI20" s="78">
        <f t="shared" si="1"/>
        <v>0</v>
      </c>
      <c r="AJ20" s="82">
        <f t="shared" si="4"/>
        <v>0</v>
      </c>
      <c r="AK20" s="82">
        <f t="shared" si="5"/>
        <v>0</v>
      </c>
      <c r="AL20" s="89" t="str">
        <f t="shared" si="2"/>
        <v>－</v>
      </c>
      <c r="AM20" s="64" t="str">
        <f t="shared" si="3"/>
        <v>－</v>
      </c>
    </row>
    <row r="21" spans="1:39" ht="18.75" customHeight="1">
      <c r="A21" s="55"/>
      <c r="B21" s="59"/>
      <c r="C21" s="59"/>
      <c r="D21" s="58"/>
      <c r="E21" s="58"/>
      <c r="F21" s="65"/>
      <c r="G21" s="66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72"/>
      <c r="AI21" s="78">
        <f t="shared" si="1"/>
        <v>0</v>
      </c>
      <c r="AJ21" s="82">
        <f t="shared" si="4"/>
        <v>0</v>
      </c>
      <c r="AK21" s="82">
        <f t="shared" si="5"/>
        <v>0</v>
      </c>
      <c r="AL21" s="89" t="str">
        <f t="shared" si="2"/>
        <v>－</v>
      </c>
      <c r="AM21" s="64" t="str">
        <f t="shared" si="3"/>
        <v>－</v>
      </c>
    </row>
    <row r="22" spans="1:39" ht="18.75" customHeight="1">
      <c r="A22" s="55"/>
      <c r="B22" s="59"/>
      <c r="C22" s="59"/>
      <c r="D22" s="58"/>
      <c r="E22" s="58"/>
      <c r="F22" s="65"/>
      <c r="G22" s="66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72"/>
      <c r="AI22" s="78">
        <f t="shared" si="1"/>
        <v>0</v>
      </c>
      <c r="AJ22" s="82">
        <f t="shared" si="4"/>
        <v>0</v>
      </c>
      <c r="AK22" s="82">
        <f t="shared" si="5"/>
        <v>0</v>
      </c>
      <c r="AL22" s="89" t="str">
        <f t="shared" si="2"/>
        <v>－</v>
      </c>
      <c r="AM22" s="64" t="str">
        <f t="shared" si="3"/>
        <v>－</v>
      </c>
    </row>
    <row r="23" spans="1:39" ht="18.75" customHeight="1">
      <c r="A23" s="55"/>
      <c r="B23" s="59"/>
      <c r="C23" s="59"/>
      <c r="D23" s="58"/>
      <c r="E23" s="58"/>
      <c r="F23" s="65"/>
      <c r="G23" s="66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72"/>
      <c r="AI23" s="78">
        <f t="shared" si="1"/>
        <v>0</v>
      </c>
      <c r="AJ23" s="82">
        <f t="shared" si="4"/>
        <v>0</v>
      </c>
      <c r="AK23" s="82">
        <f t="shared" si="5"/>
        <v>0</v>
      </c>
      <c r="AL23" s="89" t="str">
        <f t="shared" si="2"/>
        <v>－</v>
      </c>
      <c r="AM23" s="64" t="str">
        <f t="shared" si="3"/>
        <v>－</v>
      </c>
    </row>
    <row r="24" spans="1:39" ht="18.75" customHeight="1">
      <c r="A24" s="55"/>
      <c r="B24" s="59"/>
      <c r="C24" s="59"/>
      <c r="D24" s="58"/>
      <c r="E24" s="58"/>
      <c r="F24" s="65"/>
      <c r="G24" s="66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72"/>
      <c r="AI24" s="78">
        <f t="shared" si="1"/>
        <v>0</v>
      </c>
      <c r="AJ24" s="82">
        <f t="shared" si="4"/>
        <v>0</v>
      </c>
      <c r="AK24" s="82">
        <f t="shared" si="5"/>
        <v>0</v>
      </c>
      <c r="AL24" s="89" t="str">
        <f t="shared" si="2"/>
        <v>－</v>
      </c>
      <c r="AM24" s="64" t="str">
        <f t="shared" si="3"/>
        <v>－</v>
      </c>
    </row>
    <row r="25" spans="1:39" ht="18.75" customHeight="1">
      <c r="A25" s="55"/>
      <c r="B25" s="59"/>
      <c r="C25" s="59"/>
      <c r="D25" s="58"/>
      <c r="E25" s="58"/>
      <c r="F25" s="65"/>
      <c r="G25" s="66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72"/>
      <c r="AI25" s="78">
        <f t="shared" si="1"/>
        <v>0</v>
      </c>
      <c r="AJ25" s="82">
        <f t="shared" si="4"/>
        <v>0</v>
      </c>
      <c r="AK25" s="82">
        <f t="shared" si="5"/>
        <v>0</v>
      </c>
      <c r="AL25" s="89" t="str">
        <f t="shared" si="2"/>
        <v>－</v>
      </c>
      <c r="AM25" s="64" t="str">
        <f t="shared" si="3"/>
        <v>－</v>
      </c>
    </row>
    <row r="26" spans="1:39" ht="18.75" customHeight="1">
      <c r="A26" s="55"/>
      <c r="B26" s="59"/>
      <c r="C26" s="59"/>
      <c r="D26" s="58"/>
      <c r="E26" s="58"/>
      <c r="F26" s="65"/>
      <c r="G26" s="66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72"/>
      <c r="AI26" s="78">
        <f t="shared" si="1"/>
        <v>0</v>
      </c>
      <c r="AJ26" s="82">
        <f t="shared" si="4"/>
        <v>0</v>
      </c>
      <c r="AK26" s="82">
        <f t="shared" si="5"/>
        <v>0</v>
      </c>
      <c r="AL26" s="89" t="str">
        <f t="shared" si="2"/>
        <v>－</v>
      </c>
      <c r="AM26" s="64" t="str">
        <f t="shared" si="3"/>
        <v>－</v>
      </c>
    </row>
    <row r="27" spans="1:39" ht="18.75" customHeight="1">
      <c r="A27" s="55"/>
      <c r="B27" s="59"/>
      <c r="C27" s="59"/>
      <c r="D27" s="58"/>
      <c r="E27" s="58"/>
      <c r="F27" s="65"/>
      <c r="G27" s="66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72"/>
      <c r="AI27" s="78">
        <f t="shared" si="1"/>
        <v>0</v>
      </c>
      <c r="AJ27" s="82">
        <f t="shared" si="4"/>
        <v>0</v>
      </c>
      <c r="AK27" s="82">
        <f t="shared" si="5"/>
        <v>0</v>
      </c>
      <c r="AL27" s="89" t="str">
        <f t="shared" si="2"/>
        <v>－</v>
      </c>
      <c r="AM27" s="64" t="str">
        <f t="shared" si="3"/>
        <v>－</v>
      </c>
    </row>
    <row r="28" spans="1:39" ht="18.75" customHeight="1">
      <c r="A28" s="55"/>
      <c r="B28" s="59"/>
      <c r="C28" s="59"/>
      <c r="D28" s="58"/>
      <c r="E28" s="58"/>
      <c r="F28" s="65"/>
      <c r="G28" s="66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72"/>
      <c r="AI28" s="78">
        <f t="shared" si="1"/>
        <v>0</v>
      </c>
      <c r="AJ28" s="82">
        <f t="shared" si="4"/>
        <v>0</v>
      </c>
      <c r="AK28" s="82">
        <f t="shared" si="5"/>
        <v>0</v>
      </c>
      <c r="AL28" s="89" t="str">
        <f t="shared" si="2"/>
        <v>－</v>
      </c>
      <c r="AM28" s="64" t="str">
        <f t="shared" si="3"/>
        <v>－</v>
      </c>
    </row>
    <row r="29" spans="1:39" ht="18.75" customHeight="1">
      <c r="A29" s="55"/>
      <c r="B29" s="59"/>
      <c r="C29" s="59"/>
      <c r="D29" s="58"/>
      <c r="E29" s="58"/>
      <c r="F29" s="65"/>
      <c r="G29" s="66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72"/>
      <c r="AI29" s="78">
        <f t="shared" si="1"/>
        <v>0</v>
      </c>
      <c r="AJ29" s="82">
        <f t="shared" si="4"/>
        <v>0</v>
      </c>
      <c r="AK29" s="82">
        <f t="shared" si="5"/>
        <v>0</v>
      </c>
      <c r="AL29" s="89" t="str">
        <f t="shared" si="2"/>
        <v>－</v>
      </c>
      <c r="AM29" s="64" t="str">
        <f t="shared" si="3"/>
        <v>－</v>
      </c>
    </row>
    <row r="30" spans="1:39" ht="18.75" customHeight="1">
      <c r="A30" s="55"/>
      <c r="B30" s="59"/>
      <c r="C30" s="59"/>
      <c r="D30" s="58"/>
      <c r="E30" s="58"/>
      <c r="F30" s="65"/>
      <c r="G30" s="66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72"/>
      <c r="AI30" s="78">
        <f t="shared" si="1"/>
        <v>0</v>
      </c>
      <c r="AJ30" s="82">
        <f t="shared" si="4"/>
        <v>0</v>
      </c>
      <c r="AK30" s="82">
        <f t="shared" si="5"/>
        <v>0</v>
      </c>
      <c r="AL30" s="89" t="str">
        <f t="shared" si="2"/>
        <v>－</v>
      </c>
      <c r="AM30" s="64" t="str">
        <f t="shared" si="3"/>
        <v>－</v>
      </c>
    </row>
    <row r="31" spans="1:39" ht="18.75" customHeight="1">
      <c r="A31" s="55"/>
      <c r="B31" s="59"/>
      <c r="C31" s="59"/>
      <c r="D31" s="58"/>
      <c r="E31" s="58"/>
      <c r="F31" s="65"/>
      <c r="G31" s="66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72"/>
      <c r="AI31" s="78">
        <f t="shared" si="1"/>
        <v>0</v>
      </c>
      <c r="AJ31" s="82">
        <f t="shared" si="4"/>
        <v>0</v>
      </c>
      <c r="AK31" s="82">
        <f t="shared" si="5"/>
        <v>0</v>
      </c>
      <c r="AL31" s="89" t="str">
        <f t="shared" si="2"/>
        <v>－</v>
      </c>
      <c r="AM31" s="64" t="str">
        <f t="shared" si="3"/>
        <v>－</v>
      </c>
    </row>
    <row r="32" spans="1:39" ht="18.75" customHeight="1">
      <c r="A32" s="55"/>
      <c r="B32" s="59"/>
      <c r="C32" s="59"/>
      <c r="D32" s="58"/>
      <c r="E32" s="58"/>
      <c r="F32" s="65"/>
      <c r="G32" s="66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72"/>
      <c r="AI32" s="78">
        <f t="shared" si="1"/>
        <v>0</v>
      </c>
      <c r="AJ32" s="82">
        <f t="shared" si="4"/>
        <v>0</v>
      </c>
      <c r="AK32" s="82">
        <f t="shared" si="5"/>
        <v>0</v>
      </c>
      <c r="AL32" s="89" t="str">
        <f t="shared" si="2"/>
        <v>－</v>
      </c>
      <c r="AM32" s="64" t="str">
        <f t="shared" si="3"/>
        <v>－</v>
      </c>
    </row>
    <row r="33" spans="1:39" ht="18.75" customHeight="1">
      <c r="A33" s="55"/>
      <c r="B33" s="59"/>
      <c r="C33" s="59"/>
      <c r="D33" s="58"/>
      <c r="E33" s="58"/>
      <c r="F33" s="65"/>
      <c r="G33" s="66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72"/>
      <c r="AI33" s="78">
        <f t="shared" si="1"/>
        <v>0</v>
      </c>
      <c r="AJ33" s="82">
        <f t="shared" si="4"/>
        <v>0</v>
      </c>
      <c r="AK33" s="82">
        <f t="shared" si="5"/>
        <v>0</v>
      </c>
      <c r="AL33" s="89" t="str">
        <f t="shared" si="2"/>
        <v>－</v>
      </c>
      <c r="AM33" s="64" t="str">
        <f t="shared" si="3"/>
        <v>－</v>
      </c>
    </row>
    <row r="34" spans="1:39" ht="18.75" customHeight="1">
      <c r="A34" s="55"/>
      <c r="B34" s="59"/>
      <c r="C34" s="59"/>
      <c r="D34" s="58"/>
      <c r="E34" s="58"/>
      <c r="F34" s="65"/>
      <c r="G34" s="66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72"/>
      <c r="AI34" s="78">
        <f t="shared" si="1"/>
        <v>0</v>
      </c>
      <c r="AJ34" s="82">
        <f t="shared" si="4"/>
        <v>0</v>
      </c>
      <c r="AK34" s="82">
        <f t="shared" si="5"/>
        <v>0</v>
      </c>
      <c r="AL34" s="89" t="str">
        <f t="shared" si="2"/>
        <v>－</v>
      </c>
      <c r="AM34" s="64" t="str">
        <f t="shared" si="3"/>
        <v>－</v>
      </c>
    </row>
    <row r="35" spans="1:39" ht="18.75" customHeight="1">
      <c r="A35" s="55"/>
      <c r="B35" s="59"/>
      <c r="C35" s="59"/>
      <c r="D35" s="58"/>
      <c r="E35" s="58"/>
      <c r="F35" s="65"/>
      <c r="G35" s="66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72"/>
      <c r="AI35" s="78">
        <f t="shared" si="1"/>
        <v>0</v>
      </c>
      <c r="AJ35" s="82">
        <f t="shared" si="4"/>
        <v>0</v>
      </c>
      <c r="AK35" s="82">
        <f t="shared" si="5"/>
        <v>0</v>
      </c>
      <c r="AL35" s="89" t="str">
        <f t="shared" si="2"/>
        <v>－</v>
      </c>
      <c r="AM35" s="64" t="str">
        <f t="shared" si="3"/>
        <v>－</v>
      </c>
    </row>
    <row r="36" spans="1:39" ht="18.75" customHeight="1">
      <c r="A36" s="56" t="s">
        <v>34</v>
      </c>
      <c r="B36" s="60"/>
      <c r="C36" s="62"/>
      <c r="D36" s="64" t="str">
        <f t="shared" ref="D36:AH36" si="6">IF(OR(D8="外",D8="夏休",D8="年休",D8=""),"外",(COUNTIFS(D9:D35,"○")))</f>
        <v>外</v>
      </c>
      <c r="E36" s="64" t="str">
        <f t="shared" si="6"/>
        <v>外</v>
      </c>
      <c r="F36" s="64" t="str">
        <f t="shared" si="6"/>
        <v>外</v>
      </c>
      <c r="G36" s="64" t="str">
        <f t="shared" si="6"/>
        <v>外</v>
      </c>
      <c r="H36" s="64" t="str">
        <f t="shared" si="6"/>
        <v>外</v>
      </c>
      <c r="I36" s="64" t="str">
        <f t="shared" si="6"/>
        <v>外</v>
      </c>
      <c r="J36" s="64" t="str">
        <f t="shared" si="6"/>
        <v>外</v>
      </c>
      <c r="K36" s="64">
        <f t="shared" si="6"/>
        <v>1</v>
      </c>
      <c r="L36" s="64">
        <f t="shared" si="6"/>
        <v>1</v>
      </c>
      <c r="M36" s="64">
        <f t="shared" si="6"/>
        <v>1</v>
      </c>
      <c r="N36" s="64">
        <f t="shared" si="6"/>
        <v>1</v>
      </c>
      <c r="O36" s="64">
        <f t="shared" si="6"/>
        <v>2</v>
      </c>
      <c r="P36" s="64">
        <f t="shared" si="6"/>
        <v>0</v>
      </c>
      <c r="Q36" s="64">
        <f t="shared" si="6"/>
        <v>0</v>
      </c>
      <c r="R36" s="64">
        <f t="shared" si="6"/>
        <v>2</v>
      </c>
      <c r="S36" s="64">
        <f t="shared" si="6"/>
        <v>3</v>
      </c>
      <c r="T36" s="64">
        <f t="shared" si="6"/>
        <v>3</v>
      </c>
      <c r="U36" s="64">
        <f t="shared" si="6"/>
        <v>3</v>
      </c>
      <c r="V36" s="64">
        <f t="shared" si="6"/>
        <v>3</v>
      </c>
      <c r="W36" s="64">
        <f t="shared" si="6"/>
        <v>0</v>
      </c>
      <c r="X36" s="64">
        <f t="shared" si="6"/>
        <v>0</v>
      </c>
      <c r="Y36" s="64">
        <f t="shared" si="6"/>
        <v>3</v>
      </c>
      <c r="Z36" s="64">
        <f t="shared" si="6"/>
        <v>3</v>
      </c>
      <c r="AA36" s="64">
        <f t="shared" si="6"/>
        <v>3</v>
      </c>
      <c r="AB36" s="64">
        <f t="shared" si="6"/>
        <v>3</v>
      </c>
      <c r="AC36" s="64">
        <f t="shared" si="6"/>
        <v>3</v>
      </c>
      <c r="AD36" s="64">
        <f t="shared" si="6"/>
        <v>0</v>
      </c>
      <c r="AE36" s="64">
        <f t="shared" si="6"/>
        <v>0</v>
      </c>
      <c r="AF36" s="64">
        <f t="shared" si="6"/>
        <v>0</v>
      </c>
      <c r="AG36" s="64">
        <f t="shared" si="6"/>
        <v>3</v>
      </c>
      <c r="AH36" s="73" t="str">
        <f t="shared" si="6"/>
        <v>外</v>
      </c>
      <c r="AI36" s="78"/>
      <c r="AJ36" s="82"/>
      <c r="AK36" s="82"/>
      <c r="AL36" s="90"/>
      <c r="AM36" s="93"/>
    </row>
    <row r="37" spans="1:39" ht="18.75" customHeight="1">
      <c r="A37" s="56" t="s">
        <v>57</v>
      </c>
      <c r="B37" s="60"/>
      <c r="C37" s="62"/>
      <c r="D37" s="64" t="str">
        <f t="shared" ref="D37:AH37" si="7">IF(D36="外","外",IF(D36=0,"休","出"))</f>
        <v>外</v>
      </c>
      <c r="E37" s="64" t="str">
        <f t="shared" si="7"/>
        <v>外</v>
      </c>
      <c r="F37" s="64" t="str">
        <f t="shared" si="7"/>
        <v>外</v>
      </c>
      <c r="G37" s="64" t="str">
        <f t="shared" si="7"/>
        <v>外</v>
      </c>
      <c r="H37" s="64" t="str">
        <f t="shared" si="7"/>
        <v>外</v>
      </c>
      <c r="I37" s="64" t="str">
        <f t="shared" si="7"/>
        <v>外</v>
      </c>
      <c r="J37" s="64" t="str">
        <f t="shared" si="7"/>
        <v>外</v>
      </c>
      <c r="K37" s="64" t="str">
        <f t="shared" si="7"/>
        <v>出</v>
      </c>
      <c r="L37" s="64" t="str">
        <f t="shared" si="7"/>
        <v>出</v>
      </c>
      <c r="M37" s="64" t="str">
        <f t="shared" si="7"/>
        <v>出</v>
      </c>
      <c r="N37" s="64" t="str">
        <f t="shared" si="7"/>
        <v>出</v>
      </c>
      <c r="O37" s="64" t="str">
        <f t="shared" si="7"/>
        <v>出</v>
      </c>
      <c r="P37" s="64" t="str">
        <f t="shared" si="7"/>
        <v>休</v>
      </c>
      <c r="Q37" s="64" t="str">
        <f t="shared" si="7"/>
        <v>休</v>
      </c>
      <c r="R37" s="64" t="str">
        <f t="shared" si="7"/>
        <v>出</v>
      </c>
      <c r="S37" s="64" t="str">
        <f t="shared" si="7"/>
        <v>出</v>
      </c>
      <c r="T37" s="64" t="str">
        <f t="shared" si="7"/>
        <v>出</v>
      </c>
      <c r="U37" s="64" t="str">
        <f t="shared" si="7"/>
        <v>出</v>
      </c>
      <c r="V37" s="64" t="str">
        <f t="shared" si="7"/>
        <v>出</v>
      </c>
      <c r="W37" s="64" t="str">
        <f t="shared" si="7"/>
        <v>休</v>
      </c>
      <c r="X37" s="64" t="str">
        <f t="shared" si="7"/>
        <v>休</v>
      </c>
      <c r="Y37" s="64" t="str">
        <f t="shared" si="7"/>
        <v>出</v>
      </c>
      <c r="Z37" s="64" t="str">
        <f t="shared" si="7"/>
        <v>出</v>
      </c>
      <c r="AA37" s="64" t="str">
        <f t="shared" si="7"/>
        <v>出</v>
      </c>
      <c r="AB37" s="64" t="str">
        <f t="shared" si="7"/>
        <v>出</v>
      </c>
      <c r="AC37" s="64" t="str">
        <f t="shared" si="7"/>
        <v>出</v>
      </c>
      <c r="AD37" s="64" t="str">
        <f t="shared" si="7"/>
        <v>休</v>
      </c>
      <c r="AE37" s="64" t="str">
        <f t="shared" si="7"/>
        <v>休</v>
      </c>
      <c r="AF37" s="64" t="str">
        <f t="shared" si="7"/>
        <v>休</v>
      </c>
      <c r="AG37" s="64" t="str">
        <f t="shared" si="7"/>
        <v>出</v>
      </c>
      <c r="AH37" s="73" t="str">
        <f t="shared" si="7"/>
        <v>外</v>
      </c>
      <c r="AI37" s="78">
        <f>AJ37+AK37</f>
        <v>23</v>
      </c>
      <c r="AJ37" s="82">
        <f>COUNTIFS(D37:AH37,"出")</f>
        <v>16</v>
      </c>
      <c r="AK37" s="82">
        <f>COUNTIFS(D37:AH37,"休")</f>
        <v>7</v>
      </c>
      <c r="AL37" s="89">
        <f>IF(AI37=0,"－",AK37/AI37)</f>
        <v>0.30434782608695654</v>
      </c>
      <c r="AM37" s="64" t="str">
        <f>IF(AL37="－","－",IF(AL37&gt;=0.285,"4週8休以上",(IF(AL37&gt;=0.25,"4週7休以上4週8休未満",(IF(AL37&gt;=0.214,"4週6休以上4週7休未満","4週6休未満(未達成）"))))))</f>
        <v>4週8休以上</v>
      </c>
    </row>
    <row r="38" spans="1:39" s="3" customFormat="1" ht="18.75" customHeight="1">
      <c r="A38" s="14" t="s">
        <v>58</v>
      </c>
      <c r="B38" s="3" t="s">
        <v>46</v>
      </c>
      <c r="AL38" s="44"/>
    </row>
    <row r="39" spans="1:39" s="3" customFormat="1" ht="18.75" customHeight="1">
      <c r="A39" s="14"/>
      <c r="B39" s="3" t="s">
        <v>78</v>
      </c>
      <c r="AL39" s="44"/>
    </row>
    <row r="40" spans="1:39" s="3" customFormat="1" ht="18.75" customHeight="1">
      <c r="A40" s="14" t="s">
        <v>56</v>
      </c>
      <c r="B40" s="3" t="s">
        <v>66</v>
      </c>
      <c r="AL40" s="44"/>
    </row>
    <row r="41" spans="1:39" s="3" customFormat="1" ht="18.75" customHeight="1">
      <c r="A41" s="14" t="s">
        <v>8</v>
      </c>
      <c r="B41" s="3" t="s">
        <v>69</v>
      </c>
      <c r="AL41" s="44"/>
    </row>
    <row r="42" spans="1:39" s="3" customFormat="1" ht="18.75" customHeight="1">
      <c r="A42" s="14" t="s">
        <v>67</v>
      </c>
      <c r="B42" s="3" t="s">
        <v>68</v>
      </c>
      <c r="AL42" s="44"/>
    </row>
    <row r="43" spans="1:39" s="3" customFormat="1" ht="13.5" customHeight="1">
      <c r="A43" s="57"/>
      <c r="B43" s="61"/>
      <c r="C43" s="61"/>
      <c r="D43" s="61"/>
      <c r="E43" s="61"/>
      <c r="AL43" s="44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D9:D11 D36:D37">
    <cfRule type="expression" dxfId="827" priority="94">
      <formula>OR($D$8="外",$D$8="夏休",$D$8="年休")</formula>
    </cfRule>
  </conditionalFormatting>
  <conditionalFormatting sqref="E9:E11 E36:E37">
    <cfRule type="expression" dxfId="826" priority="92">
      <formula>OR($E$8="外",$E$8="夏休",$E$8="年休")</formula>
    </cfRule>
  </conditionalFormatting>
  <conditionalFormatting sqref="F9:F11 F36:F37">
    <cfRule type="expression" dxfId="825" priority="91">
      <formula>OR($F$8="外",$F$8="夏休",$F$8="年休")</formula>
    </cfRule>
  </conditionalFormatting>
  <conditionalFormatting sqref="G9:G11 G36:G37">
    <cfRule type="expression" dxfId="824" priority="90">
      <formula>OR($G$8="外",$G$8="夏休",$G$8="年休")</formula>
    </cfRule>
  </conditionalFormatting>
  <conditionalFormatting sqref="H9:H11 H36:H37">
    <cfRule type="expression" dxfId="823" priority="89">
      <formula>OR($H$8="外",$H$8="夏休",$H$8="年休")</formula>
    </cfRule>
  </conditionalFormatting>
  <conditionalFormatting sqref="J9:J11 J36:J37">
    <cfRule type="expression" dxfId="822" priority="87">
      <formula>OR($J$8="外",$J$8="夏休",$J$8="年休")</formula>
    </cfRule>
  </conditionalFormatting>
  <conditionalFormatting sqref="I9:I11 I36:I37">
    <cfRule type="expression" dxfId="821" priority="88">
      <formula>OR($I$8="外",$I$8="夏休",$I$8="年休")</formula>
    </cfRule>
  </conditionalFormatting>
  <conditionalFormatting sqref="K9:K11 K36:K37">
    <cfRule type="expression" dxfId="820" priority="86">
      <formula>OR($K$8="外",$K$8="夏休",$K$8="年休")</formula>
    </cfRule>
  </conditionalFormatting>
  <conditionalFormatting sqref="L9:L11 L36:L37">
    <cfRule type="expression" dxfId="819" priority="85">
      <formula>OR($L$8="外",$L$8="夏休",$L$8="年休")</formula>
    </cfRule>
  </conditionalFormatting>
  <conditionalFormatting sqref="M9:M11 M36:M37">
    <cfRule type="expression" dxfId="818" priority="84">
      <formula>OR($M$8="外",$M$8="夏休",$M$8="年休")</formula>
    </cfRule>
  </conditionalFormatting>
  <conditionalFormatting sqref="N9:N11 N36:N37">
    <cfRule type="expression" dxfId="817" priority="83">
      <formula>OR($N$8="外",$N$8="夏休",$N$8="年休")</formula>
    </cfRule>
  </conditionalFormatting>
  <conditionalFormatting sqref="O9:O11 O36:O37">
    <cfRule type="expression" dxfId="816" priority="82">
      <formula>OR($O$8="外",$O$8="夏休",$O$8="年休")</formula>
    </cfRule>
  </conditionalFormatting>
  <conditionalFormatting sqref="P9:P11 P36:P37">
    <cfRule type="expression" dxfId="815" priority="81">
      <formula>OR($P$8="外",$P$8="夏休",$P$8="年休")</formula>
    </cfRule>
  </conditionalFormatting>
  <conditionalFormatting sqref="Q9:Q11 Q36:Q37">
    <cfRule type="expression" dxfId="814" priority="80">
      <formula>OR($Q$8="外",$Q$8="夏休",$Q$8="年休")</formula>
    </cfRule>
  </conditionalFormatting>
  <conditionalFormatting sqref="R9:R11 R36:R37">
    <cfRule type="expression" dxfId="813" priority="79">
      <formula>OR($R$8="外",$R$8="夏休",$R$8="年休")</formula>
    </cfRule>
  </conditionalFormatting>
  <conditionalFormatting sqref="S9:S11 S36:S37">
    <cfRule type="expression" dxfId="812" priority="78">
      <formula>OR($S$8="外",$S$8="夏休",$S$8="年休")</formula>
    </cfRule>
  </conditionalFormatting>
  <conditionalFormatting sqref="T9:T11 T36:T37">
    <cfRule type="expression" dxfId="811" priority="77">
      <formula>OR($T$8="外",$T$8="夏休",$T$8="年休")</formula>
    </cfRule>
  </conditionalFormatting>
  <conditionalFormatting sqref="U9:U11 U36:U37">
    <cfRule type="expression" dxfId="810" priority="76">
      <formula>OR($U$8="外",$U$8="夏休",$U$8="年休")</formula>
    </cfRule>
  </conditionalFormatting>
  <conditionalFormatting sqref="V9:V11 V36:V37">
    <cfRule type="expression" dxfId="809" priority="75">
      <formula>OR($V$8="外",$V$8="夏休",$V$8="年休")</formula>
    </cfRule>
  </conditionalFormatting>
  <conditionalFormatting sqref="W9:W11 W36:W37">
    <cfRule type="expression" dxfId="808" priority="74">
      <formula>OR($W$8="外",$W$8="夏休",$W$8="年休")</formula>
    </cfRule>
  </conditionalFormatting>
  <conditionalFormatting sqref="X9:X11 X36:X37">
    <cfRule type="expression" dxfId="807" priority="73">
      <formula>OR($X$8="外",$X$8="夏休",$X$8="年休")</formula>
    </cfRule>
  </conditionalFormatting>
  <conditionalFormatting sqref="Y9:Y11 Y36:Y37">
    <cfRule type="expression" dxfId="806" priority="72">
      <formula>OR($Y$8="外",$Y$8="夏休",$Y$8="年休")</formula>
    </cfRule>
  </conditionalFormatting>
  <conditionalFormatting sqref="Z9:Z11 Z36:Z37">
    <cfRule type="expression" dxfId="805" priority="71">
      <formula>OR($Z$8="外",$Z$8="夏休",$Z$8="年休")</formula>
    </cfRule>
  </conditionalFormatting>
  <conditionalFormatting sqref="AA9:AA11 AA36:AA37">
    <cfRule type="expression" dxfId="804" priority="70">
      <formula>OR($AA$8="外",$AA$8="夏休",$AA$8="年休")</formula>
    </cfRule>
  </conditionalFormatting>
  <conditionalFormatting sqref="AB9:AB11 AB36:AB37">
    <cfRule type="expression" dxfId="803" priority="69">
      <formula>OR($AB$8="外",$AB$8="夏休",$AB$8="年休")</formula>
    </cfRule>
  </conditionalFormatting>
  <conditionalFormatting sqref="AC9:AC11 AC36:AC37">
    <cfRule type="expression" dxfId="802" priority="68">
      <formula>OR($AC$8="外",$AC$8="夏休",$AC$8="年休")</formula>
    </cfRule>
  </conditionalFormatting>
  <conditionalFormatting sqref="AD9:AD11 AD36:AD37">
    <cfRule type="expression" dxfId="801" priority="67">
      <formula>OR($AD$8="外",$AD$8="夏休",$AD$8="年休")</formula>
    </cfRule>
  </conditionalFormatting>
  <conditionalFormatting sqref="AE9:AE11 AE36:AE37">
    <cfRule type="expression" dxfId="800" priority="66">
      <formula>OR($AE$8="外",$AE$8="夏休",$AE$8="年休")</formula>
    </cfRule>
  </conditionalFormatting>
  <conditionalFormatting sqref="AF9:AF11 AF36:AF37">
    <cfRule type="expression" dxfId="799" priority="65">
      <formula>OR($AF$8="外",$AF$8="夏休",$AF$8="年休")</formula>
    </cfRule>
  </conditionalFormatting>
  <conditionalFormatting sqref="AG9:AG11 AG36:AG37">
    <cfRule type="expression" dxfId="798" priority="64">
      <formula>OR($AG$8="外",$AG$8="夏休",$AG$8="年休")</formula>
    </cfRule>
  </conditionalFormatting>
  <conditionalFormatting sqref="AH9:AH11 AH36:AH37">
    <cfRule type="expression" dxfId="797" priority="63">
      <formula>OR($AH$8="外",$AH$8="夏休",$AH$8="年休")</formula>
    </cfRule>
  </conditionalFormatting>
  <conditionalFormatting sqref="D12">
    <cfRule type="expression" dxfId="796" priority="62">
      <formula>OR($D$8="外",$D$8="夏休",$D$8="年休")</formula>
    </cfRule>
  </conditionalFormatting>
  <conditionalFormatting sqref="E12">
    <cfRule type="expression" dxfId="795" priority="61">
      <formula>OR($E$8="外",$E$8="夏休",$E$8="年休")</formula>
    </cfRule>
  </conditionalFormatting>
  <conditionalFormatting sqref="F12">
    <cfRule type="expression" dxfId="794" priority="60">
      <formula>OR($F$8="外",$F$8="夏休",$F$8="年休")</formula>
    </cfRule>
  </conditionalFormatting>
  <conditionalFormatting sqref="G12">
    <cfRule type="expression" dxfId="793" priority="59">
      <formula>OR($G$8="外",$G$8="夏休",$G$8="年休")</formula>
    </cfRule>
  </conditionalFormatting>
  <conditionalFormatting sqref="H12">
    <cfRule type="expression" dxfId="792" priority="58">
      <formula>OR($H$8="外",$H$8="夏休",$H$8="年休")</formula>
    </cfRule>
  </conditionalFormatting>
  <conditionalFormatting sqref="J12">
    <cfRule type="expression" dxfId="791" priority="56">
      <formula>OR($J$8="外",$J$8="夏休",$J$8="年休")</formula>
    </cfRule>
  </conditionalFormatting>
  <conditionalFormatting sqref="I12">
    <cfRule type="expression" dxfId="790" priority="57">
      <formula>OR($I$8="外",$I$8="夏休",$I$8="年休")</formula>
    </cfRule>
  </conditionalFormatting>
  <conditionalFormatting sqref="K12">
    <cfRule type="expression" dxfId="789" priority="55">
      <formula>OR($K$8="外",$K$8="夏休",$K$8="年休")</formula>
    </cfRule>
  </conditionalFormatting>
  <conditionalFormatting sqref="L12">
    <cfRule type="expression" dxfId="788" priority="54">
      <formula>OR($L$8="外",$L$8="夏休",$L$8="年休")</formula>
    </cfRule>
  </conditionalFormatting>
  <conditionalFormatting sqref="M12">
    <cfRule type="expression" dxfId="787" priority="53">
      <formula>OR($M$8="外",$M$8="夏休",$M$8="年休")</formula>
    </cfRule>
  </conditionalFormatting>
  <conditionalFormatting sqref="N12">
    <cfRule type="expression" dxfId="786" priority="52">
      <formula>OR($N$8="外",$N$8="夏休",$N$8="年休")</formula>
    </cfRule>
  </conditionalFormatting>
  <conditionalFormatting sqref="O12">
    <cfRule type="expression" dxfId="785" priority="51">
      <formula>OR($O$8="外",$O$8="夏休",$O$8="年休")</formula>
    </cfRule>
  </conditionalFormatting>
  <conditionalFormatting sqref="P12">
    <cfRule type="expression" dxfId="784" priority="50">
      <formula>OR($P$8="外",$P$8="夏休",$P$8="年休")</formula>
    </cfRule>
  </conditionalFormatting>
  <conditionalFormatting sqref="Q12">
    <cfRule type="expression" dxfId="783" priority="49">
      <formula>OR($Q$8="外",$Q$8="夏休",$Q$8="年休")</formula>
    </cfRule>
  </conditionalFormatting>
  <conditionalFormatting sqref="R12">
    <cfRule type="expression" dxfId="782" priority="48">
      <formula>OR($R$8="外",$R$8="夏休",$R$8="年休")</formula>
    </cfRule>
  </conditionalFormatting>
  <conditionalFormatting sqref="S12">
    <cfRule type="expression" dxfId="781" priority="47">
      <formula>OR($S$8="外",$S$8="夏休",$S$8="年休")</formula>
    </cfRule>
  </conditionalFormatting>
  <conditionalFormatting sqref="T12">
    <cfRule type="expression" dxfId="780" priority="46">
      <formula>OR($T$8="外",$T$8="夏休",$T$8="年休")</formula>
    </cfRule>
  </conditionalFormatting>
  <conditionalFormatting sqref="U12">
    <cfRule type="expression" dxfId="779" priority="45">
      <formula>OR($U$8="外",$U$8="夏休",$U$8="年休")</formula>
    </cfRule>
  </conditionalFormatting>
  <conditionalFormatting sqref="V12">
    <cfRule type="expression" dxfId="778" priority="44">
      <formula>OR($V$8="外",$V$8="夏休",$V$8="年休")</formula>
    </cfRule>
  </conditionalFormatting>
  <conditionalFormatting sqref="W12">
    <cfRule type="expression" dxfId="777" priority="43">
      <formula>OR($W$8="外",$W$8="夏休",$W$8="年休")</formula>
    </cfRule>
  </conditionalFormatting>
  <conditionalFormatting sqref="X12">
    <cfRule type="expression" dxfId="776" priority="42">
      <formula>OR($X$8="外",$X$8="夏休",$X$8="年休")</formula>
    </cfRule>
  </conditionalFormatting>
  <conditionalFormatting sqref="Y12">
    <cfRule type="expression" dxfId="775" priority="41">
      <formula>OR($Y$8="外",$Y$8="夏休",$Y$8="年休")</formula>
    </cfRule>
  </conditionalFormatting>
  <conditionalFormatting sqref="Z12">
    <cfRule type="expression" dxfId="774" priority="40">
      <formula>OR($Z$8="外",$Z$8="夏休",$Z$8="年休")</formula>
    </cfRule>
  </conditionalFormatting>
  <conditionalFormatting sqref="AA12">
    <cfRule type="expression" dxfId="773" priority="39">
      <formula>OR($AA$8="外",$AA$8="夏休",$AA$8="年休")</formula>
    </cfRule>
  </conditionalFormatting>
  <conditionalFormatting sqref="AB12">
    <cfRule type="expression" dxfId="772" priority="38">
      <formula>OR($AB$8="外",$AB$8="夏休",$AB$8="年休")</formula>
    </cfRule>
  </conditionalFormatting>
  <conditionalFormatting sqref="AC12">
    <cfRule type="expression" dxfId="771" priority="37">
      <formula>OR($AC$8="外",$AC$8="夏休",$AC$8="年休")</formula>
    </cfRule>
  </conditionalFormatting>
  <conditionalFormatting sqref="AD12">
    <cfRule type="expression" dxfId="770" priority="36">
      <formula>OR($AD$8="外",$AD$8="夏休",$AD$8="年休")</formula>
    </cfRule>
  </conditionalFormatting>
  <conditionalFormatting sqref="AE12">
    <cfRule type="expression" dxfId="769" priority="35">
      <formula>OR($AE$8="外",$AE$8="夏休",$AE$8="年休")</formula>
    </cfRule>
  </conditionalFormatting>
  <conditionalFormatting sqref="AF12">
    <cfRule type="expression" dxfId="768" priority="34">
      <formula>OR($AF$8="外",$AF$8="夏休",$AF$8="年休")</formula>
    </cfRule>
  </conditionalFormatting>
  <conditionalFormatting sqref="AG12">
    <cfRule type="expression" dxfId="767" priority="33">
      <formula>OR($AG$8="外",$AG$8="夏休",$AG$8="年休")</formula>
    </cfRule>
  </conditionalFormatting>
  <conditionalFormatting sqref="AH12">
    <cfRule type="expression" dxfId="766" priority="32">
      <formula>OR($AH$8="外",$AH$8="夏休",$AH$8="年休")</formula>
    </cfRule>
  </conditionalFormatting>
  <conditionalFormatting sqref="D13:D35">
    <cfRule type="expression" dxfId="765" priority="31">
      <formula>OR($D$8="外",$D$8="夏休",$D$8="年休")</formula>
    </cfRule>
  </conditionalFormatting>
  <conditionalFormatting sqref="E13:E35">
    <cfRule type="expression" dxfId="764" priority="30">
      <formula>OR($E$8="外",$E$8="夏休",$E$8="年休")</formula>
    </cfRule>
  </conditionalFormatting>
  <conditionalFormatting sqref="F13:F35">
    <cfRule type="expression" dxfId="763" priority="29">
      <formula>OR($F$8="外",$F$8="夏休",$F$8="年休")</formula>
    </cfRule>
  </conditionalFormatting>
  <conditionalFormatting sqref="G13:G35">
    <cfRule type="expression" dxfId="762" priority="28">
      <formula>OR($G$8="外",$G$8="夏休",$G$8="年休")</formula>
    </cfRule>
  </conditionalFormatting>
  <conditionalFormatting sqref="H13:H35">
    <cfRule type="expression" dxfId="761" priority="27">
      <formula>OR($H$8="外",$H$8="夏休",$H$8="年休")</formula>
    </cfRule>
  </conditionalFormatting>
  <conditionalFormatting sqref="J13:J35">
    <cfRule type="expression" dxfId="760" priority="25">
      <formula>OR($J$8="外",$J$8="夏休",$J$8="年休")</formula>
    </cfRule>
  </conditionalFormatting>
  <conditionalFormatting sqref="I13:I35">
    <cfRule type="expression" dxfId="759" priority="26">
      <formula>OR($I$8="外",$I$8="夏休",$I$8="年休")</formula>
    </cfRule>
  </conditionalFormatting>
  <conditionalFormatting sqref="K13:K35">
    <cfRule type="expression" dxfId="758" priority="24">
      <formula>OR($K$8="外",$K$8="夏休",$K$8="年休")</formula>
    </cfRule>
  </conditionalFormatting>
  <conditionalFormatting sqref="L13:L35">
    <cfRule type="expression" dxfId="757" priority="23">
      <formula>OR($L$8="外",$L$8="夏休",$L$8="年休")</formula>
    </cfRule>
  </conditionalFormatting>
  <conditionalFormatting sqref="M13:M35">
    <cfRule type="expression" dxfId="756" priority="22">
      <formula>OR($M$8="外",$M$8="夏休",$M$8="年休")</formula>
    </cfRule>
  </conditionalFormatting>
  <conditionalFormatting sqref="N13:N35">
    <cfRule type="expression" dxfId="755" priority="21">
      <formula>OR($N$8="外",$N$8="夏休",$N$8="年休")</formula>
    </cfRule>
  </conditionalFormatting>
  <conditionalFormatting sqref="O13:O35">
    <cfRule type="expression" dxfId="754" priority="20">
      <formula>OR($O$8="外",$O$8="夏休",$O$8="年休")</formula>
    </cfRule>
  </conditionalFormatting>
  <conditionalFormatting sqref="P13:P35">
    <cfRule type="expression" dxfId="753" priority="19">
      <formula>OR($P$8="外",$P$8="夏休",$P$8="年休")</formula>
    </cfRule>
  </conditionalFormatting>
  <conditionalFormatting sqref="Q13:Q35">
    <cfRule type="expression" dxfId="752" priority="18">
      <formula>OR($Q$8="外",$Q$8="夏休",$Q$8="年休")</formula>
    </cfRule>
  </conditionalFormatting>
  <conditionalFormatting sqref="R13:R35">
    <cfRule type="expression" dxfId="751" priority="17">
      <formula>OR($R$8="外",$R$8="夏休",$R$8="年休")</formula>
    </cfRule>
  </conditionalFormatting>
  <conditionalFormatting sqref="S13:S35">
    <cfRule type="expression" dxfId="750" priority="16">
      <formula>OR($S$8="外",$S$8="夏休",$S$8="年休")</formula>
    </cfRule>
  </conditionalFormatting>
  <conditionalFormatting sqref="T13:T35">
    <cfRule type="expression" dxfId="749" priority="15">
      <formula>OR($T$8="外",$T$8="夏休",$T$8="年休")</formula>
    </cfRule>
  </conditionalFormatting>
  <conditionalFormatting sqref="U13:U35">
    <cfRule type="expression" dxfId="748" priority="14">
      <formula>OR($U$8="外",$U$8="夏休",$U$8="年休")</formula>
    </cfRule>
  </conditionalFormatting>
  <conditionalFormatting sqref="V13:V35">
    <cfRule type="expression" dxfId="747" priority="13">
      <formula>OR($V$8="外",$V$8="夏休",$V$8="年休")</formula>
    </cfRule>
  </conditionalFormatting>
  <conditionalFormatting sqref="W13:W35">
    <cfRule type="expression" dxfId="746" priority="12">
      <formula>OR($W$8="外",$W$8="夏休",$W$8="年休")</formula>
    </cfRule>
  </conditionalFormatting>
  <conditionalFormatting sqref="X13:X35">
    <cfRule type="expression" dxfId="745" priority="11">
      <formula>OR($X$8="外",$X$8="夏休",$X$8="年休")</formula>
    </cfRule>
  </conditionalFormatting>
  <conditionalFormatting sqref="Y13:Y35">
    <cfRule type="expression" dxfId="744" priority="10">
      <formula>OR($Y$8="外",$Y$8="夏休",$Y$8="年休")</formula>
    </cfRule>
  </conditionalFormatting>
  <conditionalFormatting sqref="Z13:Z35">
    <cfRule type="expression" dxfId="743" priority="9">
      <formula>OR($Z$8="外",$Z$8="夏休",$Z$8="年休")</formula>
    </cfRule>
  </conditionalFormatting>
  <conditionalFormatting sqref="AA13:AA35">
    <cfRule type="expression" dxfId="742" priority="8">
      <formula>OR($AA$8="外",$AA$8="夏休",$AA$8="年休")</formula>
    </cfRule>
  </conditionalFormatting>
  <conditionalFormatting sqref="AB13:AB35">
    <cfRule type="expression" dxfId="741" priority="7">
      <formula>OR($AB$8="外",$AB$8="夏休",$AB$8="年休")</formula>
    </cfRule>
  </conditionalFormatting>
  <conditionalFormatting sqref="AC13:AC35">
    <cfRule type="expression" dxfId="740" priority="6">
      <formula>OR($AC$8="外",$AC$8="夏休",$AC$8="年休")</formula>
    </cfRule>
  </conditionalFormatting>
  <conditionalFormatting sqref="AD13:AD35">
    <cfRule type="expression" dxfId="739" priority="5">
      <formula>OR($AD$8="外",$AD$8="夏休",$AD$8="年休")</formula>
    </cfRule>
  </conditionalFormatting>
  <conditionalFormatting sqref="AE13:AE35">
    <cfRule type="expression" dxfId="738" priority="4">
      <formula>OR($AE$8="外",$AE$8="夏休",$AE$8="年休")</formula>
    </cfRule>
  </conditionalFormatting>
  <conditionalFormatting sqref="AF13:AF35">
    <cfRule type="expression" dxfId="737" priority="3">
      <formula>OR($AF$8="外",$AF$8="夏休",$AF$8="年休")</formula>
    </cfRule>
  </conditionalFormatting>
  <conditionalFormatting sqref="AG13:AG35">
    <cfRule type="expression" dxfId="736" priority="2">
      <formula>OR($AG$8="外",$AG$8="夏休",$AG$8="年休")</formula>
    </cfRule>
  </conditionalFormatting>
  <conditionalFormatting sqref="AH13:AH35">
    <cfRule type="expression" dxfId="735" priority="1">
      <formula>OR($AH$8="外",$AH$8="夏休",$AH$8="年休")</formula>
    </cfRule>
  </conditionalFormatting>
  <dataValidations count="5">
    <dataValidation type="list" allowBlank="1" showDropDown="0" showInputMessage="1" showErrorMessage="1" sqref="AH9:AH10 Y9:Y35">
      <formula1>"○,▲"</formula1>
    </dataValidation>
    <dataValidation type="list" allowBlank="1" showDropDown="0" showInputMessage="1" showErrorMessage="1" sqref="V9:X35 Z9:AA35 AC9:AE35 AG9:AG35 D9:T35">
      <formula1>"○,▲,－"</formula1>
    </dataValidation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AH11:AH35">
      <formula1>"○,－"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8" fitToWidth="1" fitToHeight="1" orientation="landscape" usePrinterDefaults="1" r:id="rId1"/>
  <headerFooter>
    <oddHeader>&amp;R&amp;"ＭＳ 明朝,regular"様式第１号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4"/>
  <sheetViews>
    <sheetView view="pageBreakPreview" zoomScaleSheetLayoutView="100" workbookViewId="0">
      <selection activeCell="B4" sqref="B4"/>
    </sheetView>
  </sheetViews>
  <sheetFormatPr defaultColWidth="9" defaultRowHeight="13.5"/>
  <cols>
    <col min="1" max="1" width="12.59765625" style="49" customWidth="1"/>
    <col min="2" max="4" width="10.09765625" style="49" customWidth="1"/>
    <col min="5" max="5" width="12.59765625" style="49" customWidth="1"/>
    <col min="6" max="6" width="20.69921875" style="49" customWidth="1"/>
    <col min="7" max="16384" width="9" style="49"/>
  </cols>
  <sheetData>
    <row r="1" spans="1:6" ht="24.75" customHeight="1">
      <c r="A1" s="96" t="s">
        <v>77</v>
      </c>
    </row>
    <row r="2" spans="1:6" ht="9" customHeight="1">
      <c r="A2" s="96"/>
    </row>
    <row r="3" spans="1:6" ht="20.25" customHeight="1">
      <c r="A3" s="98" t="s">
        <v>80</v>
      </c>
    </row>
    <row r="4" spans="1:6" ht="20.25" customHeight="1">
      <c r="A4" s="97" t="s">
        <v>81</v>
      </c>
    </row>
    <row r="5" spans="1:6" ht="20.25" customHeight="1">
      <c r="A5" s="98" t="s">
        <v>70</v>
      </c>
    </row>
    <row r="6" spans="1:6" ht="20.25" customHeight="1">
      <c r="A6" s="99" t="s">
        <v>65</v>
      </c>
    </row>
    <row r="7" spans="1:6" ht="9" customHeight="1"/>
    <row r="8" spans="1:6" ht="23.25" customHeight="1">
      <c r="A8" s="100" t="s">
        <v>15</v>
      </c>
      <c r="B8" s="107" t="s">
        <v>37</v>
      </c>
      <c r="C8" s="107" t="s">
        <v>63</v>
      </c>
      <c r="D8" s="107" t="s">
        <v>61</v>
      </c>
      <c r="E8" s="107" t="s">
        <v>73</v>
      </c>
      <c r="F8" s="118" t="s">
        <v>64</v>
      </c>
    </row>
    <row r="9" spans="1:6" ht="23.25" customHeight="1">
      <c r="A9" s="101" t="s">
        <v>28</v>
      </c>
      <c r="B9" s="108"/>
      <c r="C9" s="108"/>
      <c r="D9" s="108"/>
      <c r="E9" s="113"/>
      <c r="F9" s="119"/>
    </row>
    <row r="10" spans="1:6" ht="23.25" customHeight="1">
      <c r="A10" s="102" t="s">
        <v>33</v>
      </c>
      <c r="B10" s="109"/>
      <c r="C10" s="109"/>
      <c r="D10" s="109"/>
      <c r="E10" s="114"/>
      <c r="F10" s="120"/>
    </row>
    <row r="11" spans="1:6" ht="23.25" customHeight="1">
      <c r="A11" s="103" t="s">
        <v>82</v>
      </c>
      <c r="B11" s="110"/>
      <c r="C11" s="110"/>
      <c r="D11" s="110"/>
      <c r="E11" s="115"/>
      <c r="F11" s="121"/>
    </row>
    <row r="12" spans="1:6" ht="23.25" customHeight="1">
      <c r="A12" s="103" t="s">
        <v>83</v>
      </c>
      <c r="B12" s="110"/>
      <c r="C12" s="110"/>
      <c r="D12" s="110"/>
      <c r="E12" s="115"/>
      <c r="F12" s="121"/>
    </row>
    <row r="13" spans="1:6" ht="23.25" customHeight="1">
      <c r="A13" s="103" t="s">
        <v>84</v>
      </c>
      <c r="B13" s="110"/>
      <c r="C13" s="110"/>
      <c r="D13" s="110"/>
      <c r="E13" s="115"/>
      <c r="F13" s="121"/>
    </row>
    <row r="14" spans="1:6" ht="23.25" customHeight="1">
      <c r="A14" s="103" t="s">
        <v>85</v>
      </c>
      <c r="B14" s="110"/>
      <c r="C14" s="110"/>
      <c r="D14" s="110"/>
      <c r="E14" s="115"/>
      <c r="F14" s="121"/>
    </row>
    <row r="15" spans="1:6" ht="23.25" customHeight="1">
      <c r="A15" s="103" t="s">
        <v>86</v>
      </c>
      <c r="B15" s="110"/>
      <c r="C15" s="110"/>
      <c r="D15" s="110"/>
      <c r="E15" s="115"/>
      <c r="F15" s="121"/>
    </row>
    <row r="16" spans="1:6" ht="23.25" customHeight="1">
      <c r="A16" s="103" t="s">
        <v>0</v>
      </c>
      <c r="B16" s="110"/>
      <c r="C16" s="110"/>
      <c r="D16" s="110"/>
      <c r="E16" s="115"/>
      <c r="F16" s="121"/>
    </row>
    <row r="17" spans="1:6" ht="23.25" customHeight="1">
      <c r="A17" s="103" t="s">
        <v>87</v>
      </c>
      <c r="B17" s="110"/>
      <c r="C17" s="110"/>
      <c r="D17" s="110"/>
      <c r="E17" s="115"/>
      <c r="F17" s="121"/>
    </row>
    <row r="18" spans="1:6" ht="23.25" customHeight="1">
      <c r="A18" s="103" t="s">
        <v>88</v>
      </c>
      <c r="B18" s="110"/>
      <c r="C18" s="110"/>
      <c r="D18" s="110"/>
      <c r="E18" s="115"/>
      <c r="F18" s="121"/>
    </row>
    <row r="19" spans="1:6" ht="23.25" customHeight="1">
      <c r="A19" s="103" t="s">
        <v>17</v>
      </c>
      <c r="B19" s="110"/>
      <c r="C19" s="110"/>
      <c r="D19" s="110"/>
      <c r="E19" s="115"/>
      <c r="F19" s="121"/>
    </row>
    <row r="20" spans="1:6" ht="23.25" customHeight="1">
      <c r="A20" s="103" t="s">
        <v>89</v>
      </c>
      <c r="B20" s="110"/>
      <c r="C20" s="110"/>
      <c r="D20" s="110"/>
      <c r="E20" s="115"/>
      <c r="F20" s="121"/>
    </row>
    <row r="21" spans="1:6" ht="23.25" customHeight="1">
      <c r="A21" s="104" t="s">
        <v>90</v>
      </c>
      <c r="B21" s="111"/>
      <c r="C21" s="111"/>
      <c r="D21" s="111"/>
      <c r="E21" s="116"/>
      <c r="F21" s="122"/>
    </row>
    <row r="22" spans="1:6" ht="23.25" customHeight="1">
      <c r="A22" s="105" t="s">
        <v>53</v>
      </c>
      <c r="B22" s="112"/>
      <c r="C22" s="112"/>
      <c r="D22" s="112"/>
      <c r="E22" s="117"/>
      <c r="F22" s="123"/>
    </row>
    <row r="23" spans="1:6" s="94" customFormat="1" ht="12"/>
    <row r="24" spans="1:6" s="95" customFormat="1" ht="14.25">
      <c r="A24" s="95" t="s">
        <v>75</v>
      </c>
    </row>
    <row r="25" spans="1:6" s="95" customFormat="1" ht="14.25">
      <c r="A25" s="95" t="s">
        <v>29</v>
      </c>
    </row>
    <row r="26" spans="1:6" s="95" customFormat="1" ht="14.25">
      <c r="A26" s="106"/>
      <c r="B26" s="106"/>
      <c r="C26" s="106"/>
      <c r="D26" s="106"/>
      <c r="E26" s="106"/>
    </row>
    <row r="27" spans="1:6" s="95" customFormat="1" ht="14.25">
      <c r="A27" s="106"/>
      <c r="B27" s="106"/>
      <c r="C27" s="106"/>
      <c r="D27" s="106"/>
      <c r="E27" s="106"/>
    </row>
    <row r="28" spans="1:6" s="95" customFormat="1" ht="14.25">
      <c r="A28" s="106"/>
      <c r="B28" s="106"/>
      <c r="C28" s="106"/>
      <c r="D28" s="106"/>
      <c r="E28" s="106"/>
    </row>
    <row r="29" spans="1:6" s="95" customFormat="1" ht="14.25"/>
    <row r="30" spans="1:6" s="95" customFormat="1" ht="14.25"/>
    <row r="31" spans="1:6" s="95" customFormat="1" ht="14.25"/>
    <row r="32" spans="1:6" s="95" customFormat="1" ht="14.25"/>
    <row r="33" s="95" customFormat="1" ht="14.25"/>
    <row r="34" s="95" customFormat="1" ht="13.2" customHeight="1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&amp;R&amp;"ＭＳ 明朝,regular"様式第２号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93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42</v>
      </c>
      <c r="AJ5" s="16"/>
      <c r="AK5" s="16"/>
      <c r="AL5" s="38" t="s">
        <v>41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25"/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92</v>
      </c>
      <c r="E7" s="23" t="s">
        <v>44</v>
      </c>
      <c r="F7" s="23" t="s">
        <v>26</v>
      </c>
      <c r="G7" s="23" t="s">
        <v>39</v>
      </c>
      <c r="H7" s="23" t="s">
        <v>59</v>
      </c>
      <c r="I7" s="23" t="s">
        <v>45</v>
      </c>
      <c r="J7" s="23" t="s">
        <v>27</v>
      </c>
      <c r="K7" s="23" t="s">
        <v>62</v>
      </c>
      <c r="L7" s="23" t="s">
        <v>44</v>
      </c>
      <c r="M7" s="23" t="s">
        <v>26</v>
      </c>
      <c r="N7" s="23" t="s">
        <v>39</v>
      </c>
      <c r="O7" s="23" t="s">
        <v>59</v>
      </c>
      <c r="P7" s="23" t="s">
        <v>45</v>
      </c>
      <c r="Q7" s="23" t="s">
        <v>27</v>
      </c>
      <c r="R7" s="23" t="s">
        <v>62</v>
      </c>
      <c r="S7" s="23" t="s">
        <v>44</v>
      </c>
      <c r="T7" s="23" t="s">
        <v>26</v>
      </c>
      <c r="U7" s="23" t="s">
        <v>39</v>
      </c>
      <c r="V7" s="23" t="s">
        <v>59</v>
      </c>
      <c r="W7" s="23" t="s">
        <v>45</v>
      </c>
      <c r="X7" s="23" t="s">
        <v>27</v>
      </c>
      <c r="Y7" s="23" t="s">
        <v>62</v>
      </c>
      <c r="Z7" s="23" t="s">
        <v>44</v>
      </c>
      <c r="AA7" s="23" t="s">
        <v>26</v>
      </c>
      <c r="AB7" s="23" t="s">
        <v>39</v>
      </c>
      <c r="AC7" s="23" t="s">
        <v>59</v>
      </c>
      <c r="AD7" s="23" t="s">
        <v>45</v>
      </c>
      <c r="AE7" s="23" t="s">
        <v>27</v>
      </c>
      <c r="AF7" s="23" t="s">
        <v>62</v>
      </c>
      <c r="AG7" s="23" t="s">
        <v>44</v>
      </c>
      <c r="AH7" s="125"/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125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2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2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2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2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2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2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2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2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2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2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2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2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2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2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2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2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2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2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2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2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2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2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2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2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126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126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D9:D11 D36:D37">
    <cfRule type="expression" dxfId="734" priority="64">
      <formula>OR($D$8="外",$D$8="夏休",$D$8="年休")</formula>
    </cfRule>
  </conditionalFormatting>
  <conditionalFormatting sqref="E9:E11 E36:E37">
    <cfRule type="expression" dxfId="733" priority="63">
      <formula>OR($E$8="外",$E$8="夏休",$E$8="年休")</formula>
    </cfRule>
  </conditionalFormatting>
  <conditionalFormatting sqref="F9:F11 F36:F37">
    <cfRule type="expression" dxfId="732" priority="62">
      <formula>OR($F$8="外",$F$8="夏休",$F$8="年休")</formula>
    </cfRule>
  </conditionalFormatting>
  <conditionalFormatting sqref="G9:G11 G36:G37">
    <cfRule type="expression" dxfId="731" priority="61">
      <formula>OR($G$8="外",$G$8="夏休",$G$8="年休")</formula>
    </cfRule>
  </conditionalFormatting>
  <conditionalFormatting sqref="H9:H11 H36:H37">
    <cfRule type="expression" dxfId="730" priority="60">
      <formula>OR($H$8="外",$H$8="夏休",$H$8="年休")</formula>
    </cfRule>
  </conditionalFormatting>
  <conditionalFormatting sqref="J9:J11 J36:J37">
    <cfRule type="expression" dxfId="729" priority="58">
      <formula>OR($J$8="外",$J$8="夏休",$J$8="年休")</formula>
    </cfRule>
  </conditionalFormatting>
  <conditionalFormatting sqref="I9:I11 I36:I37">
    <cfRule type="expression" dxfId="728" priority="59">
      <formula>OR($I$8="外",$I$8="夏休",$I$8="年休")</formula>
    </cfRule>
  </conditionalFormatting>
  <conditionalFormatting sqref="K9:K11 K36:K37">
    <cfRule type="expression" dxfId="727" priority="57">
      <formula>OR($K$8="外",$K$8="夏休",$K$8="年休")</formula>
    </cfRule>
  </conditionalFormatting>
  <conditionalFormatting sqref="L9:L11 L36:L37">
    <cfRule type="expression" dxfId="726" priority="56">
      <formula>OR($L$8="外",$L$8="夏休",$L$8="年休")</formula>
    </cfRule>
  </conditionalFormatting>
  <conditionalFormatting sqref="M9:M11 M36:M37">
    <cfRule type="expression" dxfId="725" priority="55">
      <formula>OR($M$8="外",$M$8="夏休",$M$8="年休")</formula>
    </cfRule>
  </conditionalFormatting>
  <conditionalFormatting sqref="N9:N11 N36:N37">
    <cfRule type="expression" dxfId="724" priority="54">
      <formula>OR($N$8="外",$N$8="夏休",$N$8="年休")</formula>
    </cfRule>
  </conditionalFormatting>
  <conditionalFormatting sqref="O9:O11 O36:O37">
    <cfRule type="expression" dxfId="723" priority="53">
      <formula>OR($O$8="外",$O$8="夏休",$O$8="年休")</formula>
    </cfRule>
  </conditionalFormatting>
  <conditionalFormatting sqref="P9:P11 P36:P37">
    <cfRule type="expression" dxfId="722" priority="52">
      <formula>OR($P$8="外",$P$8="夏休",$P$8="年休")</formula>
    </cfRule>
  </conditionalFormatting>
  <conditionalFormatting sqref="Q9:Q11 Q36:Q37">
    <cfRule type="expression" dxfId="721" priority="51">
      <formula>OR($Q$8="外",$Q$8="夏休",$Q$8="年休")</formula>
    </cfRule>
  </conditionalFormatting>
  <conditionalFormatting sqref="R9:R11 R36:R37">
    <cfRule type="expression" dxfId="720" priority="50">
      <formula>OR($R$8="外",$R$8="夏休",$R$8="年休")</formula>
    </cfRule>
  </conditionalFormatting>
  <conditionalFormatting sqref="S9:S11 S36:S37">
    <cfRule type="expression" dxfId="719" priority="49">
      <formula>OR($S$8="外",$S$8="夏休",$S$8="年休")</formula>
    </cfRule>
  </conditionalFormatting>
  <conditionalFormatting sqref="T9:T11 T36:T37">
    <cfRule type="expression" dxfId="718" priority="48">
      <formula>OR($T$8="外",$T$8="夏休",$T$8="年休")</formula>
    </cfRule>
  </conditionalFormatting>
  <conditionalFormatting sqref="U9:U11 U36:U37">
    <cfRule type="expression" dxfId="717" priority="47">
      <formula>OR($U$8="外",$U$8="夏休",$U$8="年休")</formula>
    </cfRule>
  </conditionalFormatting>
  <conditionalFormatting sqref="V9:V11 V36:V37">
    <cfRule type="expression" dxfId="716" priority="46">
      <formula>OR($V$8="外",$V$8="夏休",$V$8="年休")</formula>
    </cfRule>
  </conditionalFormatting>
  <conditionalFormatting sqref="W9:W11 W36:W37">
    <cfRule type="expression" dxfId="715" priority="45">
      <formula>OR($W$8="外",$W$8="夏休",$W$8="年休")</formula>
    </cfRule>
  </conditionalFormatting>
  <conditionalFormatting sqref="X9:X11 X36:X37">
    <cfRule type="expression" dxfId="714" priority="44">
      <formula>OR($X$8="外",$X$8="夏休",$X$8="年休")</formula>
    </cfRule>
  </conditionalFormatting>
  <conditionalFormatting sqref="Y9:Y11 Y36:Y37">
    <cfRule type="expression" dxfId="713" priority="43">
      <formula>OR($Y$8="外",$Y$8="夏休",$Y$8="年休")</formula>
    </cfRule>
  </conditionalFormatting>
  <conditionalFormatting sqref="Z9:Z11 Z36:Z37">
    <cfRule type="expression" dxfId="712" priority="42">
      <formula>OR($Z$8="外",$Z$8="夏休",$Z$8="年休")</formula>
    </cfRule>
  </conditionalFormatting>
  <conditionalFormatting sqref="AA9:AA11 AA36:AA37">
    <cfRule type="expression" dxfId="711" priority="41">
      <formula>OR($AA$8="外",$AA$8="夏休",$AA$8="年休")</formula>
    </cfRule>
  </conditionalFormatting>
  <conditionalFormatting sqref="AB9:AB11 AB36:AB37">
    <cfRule type="expression" dxfId="710" priority="40">
      <formula>OR($AB$8="外",$AB$8="夏休",$AB$8="年休")</formula>
    </cfRule>
  </conditionalFormatting>
  <conditionalFormatting sqref="AC9:AC11 AC36:AC37">
    <cfRule type="expression" dxfId="709" priority="39">
      <formula>OR($AC$8="外",$AC$8="夏休",$AC$8="年休")</formula>
    </cfRule>
  </conditionalFormatting>
  <conditionalFormatting sqref="AD9:AD11 AD36:AD37">
    <cfRule type="expression" dxfId="708" priority="38">
      <formula>OR($AD$8="外",$AD$8="夏休",$AD$8="年休")</formula>
    </cfRule>
  </conditionalFormatting>
  <conditionalFormatting sqref="AE9:AE11 AE36:AE37">
    <cfRule type="expression" dxfId="707" priority="37">
      <formula>OR($AE$8="外",$AE$8="夏休",$AE$8="年休")</formula>
    </cfRule>
  </conditionalFormatting>
  <conditionalFormatting sqref="AF9:AF11 AF36:AF37">
    <cfRule type="expression" dxfId="706" priority="36">
      <formula>OR($AF$8="外",$AF$8="夏休",$AF$8="年休")</formula>
    </cfRule>
  </conditionalFormatting>
  <conditionalFormatting sqref="AG9:AG11 AG36:AG37">
    <cfRule type="expression" dxfId="705" priority="35">
      <formula>OR($AG$8="外",$AG$8="夏休",$AG$8="年休")</formula>
    </cfRule>
  </conditionalFormatting>
  <conditionalFormatting sqref="AH9:AH11 AH36:AH37">
    <cfRule type="expression" dxfId="704" priority="34">
      <formula>OR($AH$8="外",$AH$8="夏休",$AH$8="年休")</formula>
    </cfRule>
  </conditionalFormatting>
  <conditionalFormatting sqref="D12:D35">
    <cfRule type="expression" dxfId="703" priority="33">
      <formula>OR($D$8="外",$D$8="夏休",$D$8="年休")</formula>
    </cfRule>
  </conditionalFormatting>
  <conditionalFormatting sqref="E12:E35">
    <cfRule type="expression" dxfId="702" priority="32">
      <formula>OR($E$8="外",$E$8="夏休",$E$8="年休")</formula>
    </cfRule>
  </conditionalFormatting>
  <conditionalFormatting sqref="F12:F35">
    <cfRule type="expression" dxfId="701" priority="31">
      <formula>OR($F$8="外",$F$8="夏休",$F$8="年休")</formula>
    </cfRule>
  </conditionalFormatting>
  <conditionalFormatting sqref="G12:G35">
    <cfRule type="expression" dxfId="700" priority="30">
      <formula>OR($G$8="外",$G$8="夏休",$G$8="年休")</formula>
    </cfRule>
  </conditionalFormatting>
  <conditionalFormatting sqref="H12:H35">
    <cfRule type="expression" dxfId="699" priority="29">
      <formula>OR($H$8="外",$H$8="夏休",$H$8="年休")</formula>
    </cfRule>
  </conditionalFormatting>
  <conditionalFormatting sqref="J12:J35">
    <cfRule type="expression" dxfId="698" priority="27">
      <formula>OR($J$8="外",$J$8="夏休",$J$8="年休")</formula>
    </cfRule>
  </conditionalFormatting>
  <conditionalFormatting sqref="I12:I35">
    <cfRule type="expression" dxfId="697" priority="28">
      <formula>OR($I$8="外",$I$8="夏休",$I$8="年休")</formula>
    </cfRule>
  </conditionalFormatting>
  <conditionalFormatting sqref="K12:K35">
    <cfRule type="expression" dxfId="696" priority="26">
      <formula>OR($K$8="外",$K$8="夏休",$K$8="年休")</formula>
    </cfRule>
  </conditionalFormatting>
  <conditionalFormatting sqref="L12:L35">
    <cfRule type="expression" dxfId="695" priority="25">
      <formula>OR($L$8="外",$L$8="夏休",$L$8="年休")</formula>
    </cfRule>
  </conditionalFormatting>
  <conditionalFormatting sqref="M12:M35">
    <cfRule type="expression" dxfId="694" priority="24">
      <formula>OR($M$8="外",$M$8="夏休",$M$8="年休")</formula>
    </cfRule>
  </conditionalFormatting>
  <conditionalFormatting sqref="N12:N35">
    <cfRule type="expression" dxfId="693" priority="23">
      <formula>OR($N$8="外",$N$8="夏休",$N$8="年休")</formula>
    </cfRule>
  </conditionalFormatting>
  <conditionalFormatting sqref="O12:O35">
    <cfRule type="expression" dxfId="692" priority="22">
      <formula>OR($O$8="外",$O$8="夏休",$O$8="年休")</formula>
    </cfRule>
  </conditionalFormatting>
  <conditionalFormatting sqref="P12:P35">
    <cfRule type="expression" dxfId="691" priority="21">
      <formula>OR($P$8="外",$P$8="夏休",$P$8="年休")</formula>
    </cfRule>
  </conditionalFormatting>
  <conditionalFormatting sqref="Q12:Q35">
    <cfRule type="expression" dxfId="690" priority="20">
      <formula>OR($Q$8="外",$Q$8="夏休",$Q$8="年休")</formula>
    </cfRule>
  </conditionalFormatting>
  <conditionalFormatting sqref="R12:R35">
    <cfRule type="expression" dxfId="689" priority="19">
      <formula>OR($R$8="外",$R$8="夏休",$R$8="年休")</formula>
    </cfRule>
  </conditionalFormatting>
  <conditionalFormatting sqref="S12:S35">
    <cfRule type="expression" dxfId="688" priority="18">
      <formula>OR($S$8="外",$S$8="夏休",$S$8="年休")</formula>
    </cfRule>
  </conditionalFormatting>
  <conditionalFormatting sqref="T12:T35">
    <cfRule type="expression" dxfId="687" priority="17">
      <formula>OR($T$8="外",$T$8="夏休",$T$8="年休")</formula>
    </cfRule>
  </conditionalFormatting>
  <conditionalFormatting sqref="U12:U35">
    <cfRule type="expression" dxfId="686" priority="16">
      <formula>OR($U$8="外",$U$8="夏休",$U$8="年休")</formula>
    </cfRule>
  </conditionalFormatting>
  <conditionalFormatting sqref="V12:V35">
    <cfRule type="expression" dxfId="685" priority="15">
      <formula>OR($V$8="外",$V$8="夏休",$V$8="年休")</formula>
    </cfRule>
  </conditionalFormatting>
  <conditionalFormatting sqref="W12:W35">
    <cfRule type="expression" dxfId="684" priority="14">
      <formula>OR($W$8="外",$W$8="夏休",$W$8="年休")</formula>
    </cfRule>
  </conditionalFormatting>
  <conditionalFormatting sqref="X12:X35">
    <cfRule type="expression" dxfId="683" priority="13">
      <formula>OR($X$8="外",$X$8="夏休",$X$8="年休")</formula>
    </cfRule>
  </conditionalFormatting>
  <conditionalFormatting sqref="Y12:Y35">
    <cfRule type="expression" dxfId="682" priority="12">
      <formula>OR($Y$8="外",$Y$8="夏休",$Y$8="年休")</formula>
    </cfRule>
  </conditionalFormatting>
  <conditionalFormatting sqref="Z12:Z35">
    <cfRule type="expression" dxfId="681" priority="11">
      <formula>OR($Z$8="外",$Z$8="夏休",$Z$8="年休")</formula>
    </cfRule>
  </conditionalFormatting>
  <conditionalFormatting sqref="AA12:AA35">
    <cfRule type="expression" dxfId="680" priority="10">
      <formula>OR($AA$8="外",$AA$8="夏休",$AA$8="年休")</formula>
    </cfRule>
  </conditionalFormatting>
  <conditionalFormatting sqref="AB12:AB35">
    <cfRule type="expression" dxfId="679" priority="9">
      <formula>OR($AB$8="外",$AB$8="夏休",$AB$8="年休")</formula>
    </cfRule>
  </conditionalFormatting>
  <conditionalFormatting sqref="AC12:AC35">
    <cfRule type="expression" dxfId="678" priority="8">
      <formula>OR($AC$8="外",$AC$8="夏休",$AC$8="年休")</formula>
    </cfRule>
  </conditionalFormatting>
  <conditionalFormatting sqref="AD12:AD35">
    <cfRule type="expression" dxfId="677" priority="7">
      <formula>OR($AD$8="外",$AD$8="夏休",$AD$8="年休")</formula>
    </cfRule>
  </conditionalFormatting>
  <conditionalFormatting sqref="AE12:AE35">
    <cfRule type="expression" dxfId="676" priority="6">
      <formula>OR($AE$8="外",$AE$8="夏休",$AE$8="年休")</formula>
    </cfRule>
  </conditionalFormatting>
  <conditionalFormatting sqref="AF12:AF35">
    <cfRule type="expression" dxfId="675" priority="5">
      <formula>OR($AF$8="外",$AF$8="夏休",$AF$8="年休")</formula>
    </cfRule>
  </conditionalFormatting>
  <conditionalFormatting sqref="AG12:AG35">
    <cfRule type="expression" dxfId="674" priority="4">
      <formula>OR($AG$8="外",$AG$8="夏休",$AG$8="年休")</formula>
    </cfRule>
  </conditionalFormatting>
  <conditionalFormatting sqref="AH12:AH35">
    <cfRule type="expression" dxfId="673" priority="3">
      <formula>OR($AH$8="外",$AH$8="夏休",$AH$8="年休")</formula>
    </cfRule>
  </conditionalFormatting>
  <conditionalFormatting sqref="D6:AH7">
    <cfRule type="expression" dxfId="672" priority="2">
      <formula>$D$7:$AH$7="日"</formula>
    </cfRule>
    <cfRule type="expression" dxfId="671" priority="1">
      <formula>$D$7:$AH$7="土"</formula>
    </cfRule>
  </conditionalFormatting>
  <dataValidations count="5">
    <dataValidation type="list" allowBlank="1" showDropDown="0" showInputMessage="1" showErrorMessage="1" sqref="AH11">
      <formula1>"○,－"</formula1>
    </dataValidation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V9:X35 Z9:AA35 AC9:AE35 AG9:AG35 D9:T35">
      <formula1>"○,▲,－"</formula1>
    </dataValidation>
    <dataValidation type="list" allowBlank="1" showDropDown="0" showInputMessage="1" showErrorMessage="1" sqref="AH9:AH10 Y9:Y35 AH12:AH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94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60</v>
      </c>
      <c r="AJ5" s="16"/>
      <c r="AK5" s="16"/>
      <c r="AL5" s="38" t="s">
        <v>95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25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96</v>
      </c>
      <c r="E7" s="23" t="s">
        <v>39</v>
      </c>
      <c r="F7" s="23" t="s">
        <v>59</v>
      </c>
      <c r="G7" s="23" t="s">
        <v>45</v>
      </c>
      <c r="H7" s="23" t="s">
        <v>27</v>
      </c>
      <c r="I7" s="23" t="s">
        <v>62</v>
      </c>
      <c r="J7" s="23" t="s">
        <v>44</v>
      </c>
      <c r="K7" s="23" t="s">
        <v>26</v>
      </c>
      <c r="L7" s="23" t="s">
        <v>39</v>
      </c>
      <c r="M7" s="23" t="s">
        <v>59</v>
      </c>
      <c r="N7" s="23" t="s">
        <v>45</v>
      </c>
      <c r="O7" s="23" t="s">
        <v>27</v>
      </c>
      <c r="P7" s="23" t="s">
        <v>62</v>
      </c>
      <c r="Q7" s="23" t="s">
        <v>44</v>
      </c>
      <c r="R7" s="23" t="s">
        <v>26</v>
      </c>
      <c r="S7" s="23" t="s">
        <v>39</v>
      </c>
      <c r="T7" s="23" t="s">
        <v>59</v>
      </c>
      <c r="U7" s="23" t="s">
        <v>45</v>
      </c>
      <c r="V7" s="23" t="s">
        <v>27</v>
      </c>
      <c r="W7" s="23" t="s">
        <v>62</v>
      </c>
      <c r="X7" s="23" t="s">
        <v>44</v>
      </c>
      <c r="Y7" s="23" t="s">
        <v>26</v>
      </c>
      <c r="Z7" s="23" t="s">
        <v>39</v>
      </c>
      <c r="AA7" s="23" t="s">
        <v>59</v>
      </c>
      <c r="AB7" s="23" t="s">
        <v>45</v>
      </c>
      <c r="AC7" s="23" t="s">
        <v>27</v>
      </c>
      <c r="AD7" s="23" t="s">
        <v>62</v>
      </c>
      <c r="AE7" s="23" t="s">
        <v>44</v>
      </c>
      <c r="AF7" s="23" t="s">
        <v>26</v>
      </c>
      <c r="AG7" s="23" t="s">
        <v>39</v>
      </c>
      <c r="AH7" s="23" t="s">
        <v>59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670" priority="2">
      <formula>OR($AG$8="外",$AG$8="夏休",$AG$8="年休")</formula>
    </cfRule>
  </conditionalFormatting>
  <conditionalFormatting sqref="D9:D11 D36:D37">
    <cfRule type="expression" dxfId="669" priority="66">
      <formula>OR($D$8="外",$D$8="夏休",$D$8="年休")</formula>
    </cfRule>
  </conditionalFormatting>
  <conditionalFormatting sqref="E9:E11 E36:E37">
    <cfRule type="expression" dxfId="668" priority="65">
      <formula>OR($E$8="外",$E$8="夏休",$E$8="年休")</formula>
    </cfRule>
  </conditionalFormatting>
  <conditionalFormatting sqref="F9:F11 F36:F37">
    <cfRule type="expression" dxfId="667" priority="64">
      <formula>OR($F$8="外",$F$8="夏休",$F$8="年休")</formula>
    </cfRule>
  </conditionalFormatting>
  <conditionalFormatting sqref="G9:G11 G36:G37">
    <cfRule type="expression" dxfId="666" priority="63">
      <formula>OR($G$8="外",$G$8="夏休",$G$8="年休")</formula>
    </cfRule>
  </conditionalFormatting>
  <conditionalFormatting sqref="H9:H11 H36:H37">
    <cfRule type="expression" dxfId="665" priority="62">
      <formula>OR($H$8="外",$H$8="夏休",$H$8="年休")</formula>
    </cfRule>
  </conditionalFormatting>
  <conditionalFormatting sqref="J9:J11 J36:J37">
    <cfRule type="expression" dxfId="664" priority="60">
      <formula>OR($J$8="外",$J$8="夏休",$J$8="年休")</formula>
    </cfRule>
  </conditionalFormatting>
  <conditionalFormatting sqref="I9:I11 I36:I37">
    <cfRule type="expression" dxfId="663" priority="61">
      <formula>OR($I$8="外",$I$8="夏休",$I$8="年休")</formula>
    </cfRule>
  </conditionalFormatting>
  <conditionalFormatting sqref="K9:K11 K36:K37">
    <cfRule type="expression" dxfId="662" priority="59">
      <formula>OR($K$8="外",$K$8="夏休",$K$8="年休")</formula>
    </cfRule>
  </conditionalFormatting>
  <conditionalFormatting sqref="L9:L11 L36:L37">
    <cfRule type="expression" dxfId="661" priority="58">
      <formula>OR($L$8="外",$L$8="夏休",$L$8="年休")</formula>
    </cfRule>
  </conditionalFormatting>
  <conditionalFormatting sqref="M9:M11 M36:M37">
    <cfRule type="expression" dxfId="660" priority="57">
      <formula>OR($M$8="外",$M$8="夏休",$M$8="年休")</formula>
    </cfRule>
  </conditionalFormatting>
  <conditionalFormatting sqref="N9:N11 N36:N37">
    <cfRule type="expression" dxfId="659" priority="56">
      <formula>OR($N$8="外",$N$8="夏休",$N$8="年休")</formula>
    </cfRule>
  </conditionalFormatting>
  <conditionalFormatting sqref="O9:O11 O36:O37">
    <cfRule type="expression" dxfId="658" priority="55">
      <formula>OR($O$8="外",$O$8="夏休",$O$8="年休")</formula>
    </cfRule>
  </conditionalFormatting>
  <conditionalFormatting sqref="P9:P11 P36:P37">
    <cfRule type="expression" dxfId="657" priority="54">
      <formula>OR($P$8="外",$P$8="夏休",$P$8="年休")</formula>
    </cfRule>
  </conditionalFormatting>
  <conditionalFormatting sqref="Q9:Q11 Q36:Q37">
    <cfRule type="expression" dxfId="656" priority="53">
      <formula>OR($Q$8="外",$Q$8="夏休",$Q$8="年休")</formula>
    </cfRule>
  </conditionalFormatting>
  <conditionalFormatting sqref="R9:R11 R36:R37">
    <cfRule type="expression" dxfId="655" priority="52">
      <formula>OR($R$8="外",$R$8="夏休",$R$8="年休")</formula>
    </cfRule>
  </conditionalFormatting>
  <conditionalFormatting sqref="S9:S11 S36:S37">
    <cfRule type="expression" dxfId="654" priority="51">
      <formula>OR($S$8="外",$S$8="夏休",$S$8="年休")</formula>
    </cfRule>
  </conditionalFormatting>
  <conditionalFormatting sqref="T9:T11 T36:T37">
    <cfRule type="expression" dxfId="653" priority="50">
      <formula>OR($T$8="外",$T$8="夏休",$T$8="年休")</formula>
    </cfRule>
  </conditionalFormatting>
  <conditionalFormatting sqref="U9:U11 U36:U37">
    <cfRule type="expression" dxfId="652" priority="49">
      <formula>OR($U$8="外",$U$8="夏休",$U$8="年休")</formula>
    </cfRule>
  </conditionalFormatting>
  <conditionalFormatting sqref="V9:V11 V36:V37">
    <cfRule type="expression" dxfId="651" priority="48">
      <formula>OR($V$8="外",$V$8="夏休",$V$8="年休")</formula>
    </cfRule>
  </conditionalFormatting>
  <conditionalFormatting sqref="W9:W11 W36:W37">
    <cfRule type="expression" dxfId="650" priority="47">
      <formula>OR($W$8="外",$W$8="夏休",$W$8="年休")</formula>
    </cfRule>
  </conditionalFormatting>
  <conditionalFormatting sqref="X9:X11 X36:X37">
    <cfRule type="expression" dxfId="649" priority="46">
      <formula>OR($X$8="外",$X$8="夏休",$X$8="年休")</formula>
    </cfRule>
  </conditionalFormatting>
  <conditionalFormatting sqref="Y9:Y11 Y36:Y37">
    <cfRule type="expression" dxfId="648" priority="45">
      <formula>OR($Y$8="外",$Y$8="夏休",$Y$8="年休")</formula>
    </cfRule>
  </conditionalFormatting>
  <conditionalFormatting sqref="Z9:Z11 Z36:Z37">
    <cfRule type="expression" dxfId="647" priority="44">
      <formula>OR($Z$8="外",$Z$8="夏休",$Z$8="年休")</formula>
    </cfRule>
  </conditionalFormatting>
  <conditionalFormatting sqref="AA9:AA11 AA36:AA37">
    <cfRule type="expression" dxfId="646" priority="43">
      <formula>OR($AA$8="外",$AA$8="夏休",$AA$8="年休")</formula>
    </cfRule>
  </conditionalFormatting>
  <conditionalFormatting sqref="AB9:AB11 AB36:AB37">
    <cfRule type="expression" dxfId="645" priority="42">
      <formula>OR($AB$8="外",$AB$8="夏休",$AB$8="年休")</formula>
    </cfRule>
  </conditionalFormatting>
  <conditionalFormatting sqref="AC9:AC11 AC36:AC37">
    <cfRule type="expression" dxfId="644" priority="41">
      <formula>OR($AC$8="外",$AC$8="夏休",$AC$8="年休")</formula>
    </cfRule>
  </conditionalFormatting>
  <conditionalFormatting sqref="AD9:AD11 AD36:AD37">
    <cfRule type="expression" dxfId="643" priority="40">
      <formula>OR($AD$8="外",$AD$8="夏休",$AD$8="年休")</formula>
    </cfRule>
  </conditionalFormatting>
  <conditionalFormatting sqref="AE9:AE11 AE36:AE37">
    <cfRule type="expression" dxfId="642" priority="39">
      <formula>OR($AE$8="外",$AE$8="夏休",$AE$8="年休")</formula>
    </cfRule>
  </conditionalFormatting>
  <conditionalFormatting sqref="AF9:AF11 AF36:AF37">
    <cfRule type="expression" dxfId="641" priority="38">
      <formula>OR($AF$8="外",$AF$8="夏休",$AF$8="年休")</formula>
    </cfRule>
  </conditionalFormatting>
  <conditionalFormatting sqref="D12:D35">
    <cfRule type="expression" dxfId="640" priority="35">
      <formula>OR($D$8="外",$D$8="夏休",$D$8="年休")</formula>
    </cfRule>
  </conditionalFormatting>
  <conditionalFormatting sqref="E12:E35">
    <cfRule type="expression" dxfId="639" priority="34">
      <formula>OR($E$8="外",$E$8="夏休",$E$8="年休")</formula>
    </cfRule>
  </conditionalFormatting>
  <conditionalFormatting sqref="F12:F35">
    <cfRule type="expression" dxfId="638" priority="33">
      <formula>OR($F$8="外",$F$8="夏休",$F$8="年休")</formula>
    </cfRule>
  </conditionalFormatting>
  <conditionalFormatting sqref="G12:G35">
    <cfRule type="expression" dxfId="637" priority="32">
      <formula>OR($G$8="外",$G$8="夏休",$G$8="年休")</formula>
    </cfRule>
  </conditionalFormatting>
  <conditionalFormatting sqref="H12:H35">
    <cfRule type="expression" dxfId="636" priority="31">
      <formula>OR($H$8="外",$H$8="夏休",$H$8="年休")</formula>
    </cfRule>
  </conditionalFormatting>
  <conditionalFormatting sqref="J12:J35">
    <cfRule type="expression" dxfId="635" priority="29">
      <formula>OR($J$8="外",$J$8="夏休",$J$8="年休")</formula>
    </cfRule>
  </conditionalFormatting>
  <conditionalFormatting sqref="I12:I35">
    <cfRule type="expression" dxfId="634" priority="30">
      <formula>OR($I$8="外",$I$8="夏休",$I$8="年休")</formula>
    </cfRule>
  </conditionalFormatting>
  <conditionalFormatting sqref="K12:K35">
    <cfRule type="expression" dxfId="633" priority="28">
      <formula>OR($K$8="外",$K$8="夏休",$K$8="年休")</formula>
    </cfRule>
  </conditionalFormatting>
  <conditionalFormatting sqref="L12:L35">
    <cfRule type="expression" dxfId="632" priority="27">
      <formula>OR($L$8="外",$L$8="夏休",$L$8="年休")</formula>
    </cfRule>
  </conditionalFormatting>
  <conditionalFormatting sqref="M12:M35">
    <cfRule type="expression" dxfId="631" priority="26">
      <formula>OR($M$8="外",$M$8="夏休",$M$8="年休")</formula>
    </cfRule>
  </conditionalFormatting>
  <conditionalFormatting sqref="N12:N35">
    <cfRule type="expression" dxfId="630" priority="25">
      <formula>OR($N$8="外",$N$8="夏休",$N$8="年休")</formula>
    </cfRule>
  </conditionalFormatting>
  <conditionalFormatting sqref="O12:O35">
    <cfRule type="expression" dxfId="629" priority="24">
      <formula>OR($O$8="外",$O$8="夏休",$O$8="年休")</formula>
    </cfRule>
  </conditionalFormatting>
  <conditionalFormatting sqref="P12:P35">
    <cfRule type="expression" dxfId="628" priority="23">
      <formula>OR($P$8="外",$P$8="夏休",$P$8="年休")</formula>
    </cfRule>
  </conditionalFormatting>
  <conditionalFormatting sqref="Q12:Q35">
    <cfRule type="expression" dxfId="627" priority="22">
      <formula>OR($Q$8="外",$Q$8="夏休",$Q$8="年休")</formula>
    </cfRule>
  </conditionalFormatting>
  <conditionalFormatting sqref="R12:R35">
    <cfRule type="expression" dxfId="626" priority="21">
      <formula>OR($R$8="外",$R$8="夏休",$R$8="年休")</formula>
    </cfRule>
  </conditionalFormatting>
  <conditionalFormatting sqref="S12:S35">
    <cfRule type="expression" dxfId="625" priority="20">
      <formula>OR($S$8="外",$S$8="夏休",$S$8="年休")</formula>
    </cfRule>
  </conditionalFormatting>
  <conditionalFormatting sqref="T12:T35">
    <cfRule type="expression" dxfId="624" priority="19">
      <formula>OR($T$8="外",$T$8="夏休",$T$8="年休")</formula>
    </cfRule>
  </conditionalFormatting>
  <conditionalFormatting sqref="U12:U35">
    <cfRule type="expression" dxfId="623" priority="18">
      <formula>OR($U$8="外",$U$8="夏休",$U$8="年休")</formula>
    </cfRule>
  </conditionalFormatting>
  <conditionalFormatting sqref="V12:V35">
    <cfRule type="expression" dxfId="622" priority="17">
      <formula>OR($V$8="外",$V$8="夏休",$V$8="年休")</formula>
    </cfRule>
  </conditionalFormatting>
  <conditionalFormatting sqref="W12:W35">
    <cfRule type="expression" dxfId="621" priority="16">
      <formula>OR($W$8="外",$W$8="夏休",$W$8="年休")</formula>
    </cfRule>
  </conditionalFormatting>
  <conditionalFormatting sqref="X12:X35">
    <cfRule type="expression" dxfId="620" priority="15">
      <formula>OR($X$8="外",$X$8="夏休",$X$8="年休")</formula>
    </cfRule>
  </conditionalFormatting>
  <conditionalFormatting sqref="Y12:Y35">
    <cfRule type="expression" dxfId="619" priority="14">
      <formula>OR($Y$8="外",$Y$8="夏休",$Y$8="年休")</formula>
    </cfRule>
  </conditionalFormatting>
  <conditionalFormatting sqref="Z12:Z35">
    <cfRule type="expression" dxfId="618" priority="13">
      <formula>OR($Z$8="外",$Z$8="夏休",$Z$8="年休")</formula>
    </cfRule>
  </conditionalFormatting>
  <conditionalFormatting sqref="AA12:AA35">
    <cfRule type="expression" dxfId="617" priority="12">
      <formula>OR($AA$8="外",$AA$8="夏休",$AA$8="年休")</formula>
    </cfRule>
  </conditionalFormatting>
  <conditionalFormatting sqref="AB12:AB35">
    <cfRule type="expression" dxfId="616" priority="11">
      <formula>OR($AB$8="外",$AB$8="夏休",$AB$8="年休")</formula>
    </cfRule>
  </conditionalFormatting>
  <conditionalFormatting sqref="AC12:AC35">
    <cfRule type="expression" dxfId="615" priority="10">
      <formula>OR($AC$8="外",$AC$8="夏休",$AC$8="年休")</formula>
    </cfRule>
  </conditionalFormatting>
  <conditionalFormatting sqref="AD12:AD35">
    <cfRule type="expression" dxfId="614" priority="9">
      <formula>OR($AD$8="外",$AD$8="夏休",$AD$8="年休")</formula>
    </cfRule>
  </conditionalFormatting>
  <conditionalFormatting sqref="AE12:AE35">
    <cfRule type="expression" dxfId="613" priority="8">
      <formula>OR($AE$8="外",$AE$8="夏休",$AE$8="年休")</formula>
    </cfRule>
  </conditionalFormatting>
  <conditionalFormatting sqref="AF12:AF35">
    <cfRule type="expression" dxfId="612" priority="7">
      <formula>OR($AF$8="外",$AF$8="夏休",$AF$8="年休")</formula>
    </cfRule>
  </conditionalFormatting>
  <conditionalFormatting sqref="D6:AH7">
    <cfRule type="expression" dxfId="611" priority="4">
      <formula>$D$7:$AH$7="日"</formula>
    </cfRule>
    <cfRule type="expression" dxfId="610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97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21</v>
      </c>
      <c r="AJ5" s="16"/>
      <c r="AK5" s="16"/>
      <c r="AL5" s="38" t="s">
        <v>98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27"/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5</v>
      </c>
      <c r="E7" s="23" t="s">
        <v>27</v>
      </c>
      <c r="F7" s="23" t="s">
        <v>62</v>
      </c>
      <c r="G7" s="23" t="s">
        <v>44</v>
      </c>
      <c r="H7" s="23" t="s">
        <v>26</v>
      </c>
      <c r="I7" s="23" t="s">
        <v>39</v>
      </c>
      <c r="J7" s="23" t="s">
        <v>59</v>
      </c>
      <c r="K7" s="23" t="s">
        <v>45</v>
      </c>
      <c r="L7" s="23" t="s">
        <v>27</v>
      </c>
      <c r="M7" s="23" t="s">
        <v>62</v>
      </c>
      <c r="N7" s="23" t="s">
        <v>44</v>
      </c>
      <c r="O7" s="23" t="s">
        <v>26</v>
      </c>
      <c r="P7" s="23" t="s">
        <v>39</v>
      </c>
      <c r="Q7" s="23" t="s">
        <v>59</v>
      </c>
      <c r="R7" s="23" t="s">
        <v>45</v>
      </c>
      <c r="S7" s="23" t="s">
        <v>27</v>
      </c>
      <c r="T7" s="23" t="s">
        <v>62</v>
      </c>
      <c r="U7" s="23" t="s">
        <v>44</v>
      </c>
      <c r="V7" s="23" t="s">
        <v>26</v>
      </c>
      <c r="W7" s="23" t="s">
        <v>39</v>
      </c>
      <c r="X7" s="23" t="s">
        <v>59</v>
      </c>
      <c r="Y7" s="23" t="s">
        <v>45</v>
      </c>
      <c r="Z7" s="23" t="s">
        <v>27</v>
      </c>
      <c r="AA7" s="23" t="s">
        <v>62</v>
      </c>
      <c r="AB7" s="23" t="s">
        <v>44</v>
      </c>
      <c r="AC7" s="23" t="s">
        <v>26</v>
      </c>
      <c r="AD7" s="23" t="s">
        <v>39</v>
      </c>
      <c r="AE7" s="23" t="s">
        <v>59</v>
      </c>
      <c r="AF7" s="23" t="s">
        <v>45</v>
      </c>
      <c r="AG7" s="23" t="s">
        <v>27</v>
      </c>
      <c r="AH7" s="128"/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128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29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29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29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29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29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29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9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9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29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29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29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29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29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29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29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29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9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29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29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29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29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29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29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29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29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29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29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609" priority="2">
      <formula>OR($AG$8="外",$AG$8="夏休",$AG$8="年休")</formula>
    </cfRule>
  </conditionalFormatting>
  <conditionalFormatting sqref="D9:D11 D36:D37">
    <cfRule type="expression" dxfId="608" priority="66">
      <formula>OR($D$8="外",$D$8="夏休",$D$8="年休")</formula>
    </cfRule>
  </conditionalFormatting>
  <conditionalFormatting sqref="E9:E11 E36:E37">
    <cfRule type="expression" dxfId="607" priority="65">
      <formula>OR($E$8="外",$E$8="夏休",$E$8="年休")</formula>
    </cfRule>
  </conditionalFormatting>
  <conditionalFormatting sqref="F9:F11 F36:F37">
    <cfRule type="expression" dxfId="606" priority="64">
      <formula>OR($F$8="外",$F$8="夏休",$F$8="年休")</formula>
    </cfRule>
  </conditionalFormatting>
  <conditionalFormatting sqref="G9:G11 G36:G37">
    <cfRule type="expression" dxfId="605" priority="63">
      <formula>OR($G$8="外",$G$8="夏休",$G$8="年休")</formula>
    </cfRule>
  </conditionalFormatting>
  <conditionalFormatting sqref="H9:H11 H36:H37">
    <cfRule type="expression" dxfId="604" priority="62">
      <formula>OR($H$8="外",$H$8="夏休",$H$8="年休")</formula>
    </cfRule>
  </conditionalFormatting>
  <conditionalFormatting sqref="J9:J11 J36:J37">
    <cfRule type="expression" dxfId="603" priority="60">
      <formula>OR($J$8="外",$J$8="夏休",$J$8="年休")</formula>
    </cfRule>
  </conditionalFormatting>
  <conditionalFormatting sqref="I9:I11 I36:I37">
    <cfRule type="expression" dxfId="602" priority="61">
      <formula>OR($I$8="外",$I$8="夏休",$I$8="年休")</formula>
    </cfRule>
  </conditionalFormatting>
  <conditionalFormatting sqref="K9:K11 K36:K37">
    <cfRule type="expression" dxfId="601" priority="59">
      <formula>OR($K$8="外",$K$8="夏休",$K$8="年休")</formula>
    </cfRule>
  </conditionalFormatting>
  <conditionalFormatting sqref="L9:L11 L36:L37">
    <cfRule type="expression" dxfId="600" priority="58">
      <formula>OR($L$8="外",$L$8="夏休",$L$8="年休")</formula>
    </cfRule>
  </conditionalFormatting>
  <conditionalFormatting sqref="M9:M11 M36:M37">
    <cfRule type="expression" dxfId="599" priority="57">
      <formula>OR($M$8="外",$M$8="夏休",$M$8="年休")</formula>
    </cfRule>
  </conditionalFormatting>
  <conditionalFormatting sqref="N9:N11 N36:N37">
    <cfRule type="expression" dxfId="598" priority="56">
      <formula>OR($N$8="外",$N$8="夏休",$N$8="年休")</formula>
    </cfRule>
  </conditionalFormatting>
  <conditionalFormatting sqref="O9:O11 O36:O37">
    <cfRule type="expression" dxfId="597" priority="55">
      <formula>OR($O$8="外",$O$8="夏休",$O$8="年休")</formula>
    </cfRule>
  </conditionalFormatting>
  <conditionalFormatting sqref="P9:P11 P36:P37">
    <cfRule type="expression" dxfId="596" priority="54">
      <formula>OR($P$8="外",$P$8="夏休",$P$8="年休")</formula>
    </cfRule>
  </conditionalFormatting>
  <conditionalFormatting sqref="Q9:Q11 Q36:Q37">
    <cfRule type="expression" dxfId="595" priority="53">
      <formula>OR($Q$8="外",$Q$8="夏休",$Q$8="年休")</formula>
    </cfRule>
  </conditionalFormatting>
  <conditionalFormatting sqref="R9:R11 R36:R37">
    <cfRule type="expression" dxfId="594" priority="52">
      <formula>OR($R$8="外",$R$8="夏休",$R$8="年休")</formula>
    </cfRule>
  </conditionalFormatting>
  <conditionalFormatting sqref="S9:S11 S36:S37">
    <cfRule type="expression" dxfId="593" priority="51">
      <formula>OR($S$8="外",$S$8="夏休",$S$8="年休")</formula>
    </cfRule>
  </conditionalFormatting>
  <conditionalFormatting sqref="T9:T11 T36:T37">
    <cfRule type="expression" dxfId="592" priority="50">
      <formula>OR($T$8="外",$T$8="夏休",$T$8="年休")</formula>
    </cfRule>
  </conditionalFormatting>
  <conditionalFormatting sqref="U9:U11 U36:U37">
    <cfRule type="expression" dxfId="591" priority="49">
      <formula>OR($U$8="外",$U$8="夏休",$U$8="年休")</formula>
    </cfRule>
  </conditionalFormatting>
  <conditionalFormatting sqref="V9:V11 V36:V37">
    <cfRule type="expression" dxfId="590" priority="48">
      <formula>OR($V$8="外",$V$8="夏休",$V$8="年休")</formula>
    </cfRule>
  </conditionalFormatting>
  <conditionalFormatting sqref="W9:W11 W36:W37">
    <cfRule type="expression" dxfId="589" priority="47">
      <formula>OR($W$8="外",$W$8="夏休",$W$8="年休")</formula>
    </cfRule>
  </conditionalFormatting>
  <conditionalFormatting sqref="X9:X11 X36:X37">
    <cfRule type="expression" dxfId="588" priority="46">
      <formula>OR($X$8="外",$X$8="夏休",$X$8="年休")</formula>
    </cfRule>
  </conditionalFormatting>
  <conditionalFormatting sqref="Y9:Y11 Y36:Y37">
    <cfRule type="expression" dxfId="587" priority="45">
      <formula>OR($Y$8="外",$Y$8="夏休",$Y$8="年休")</formula>
    </cfRule>
  </conditionalFormatting>
  <conditionalFormatting sqref="Z9:Z11 Z36:Z37">
    <cfRule type="expression" dxfId="586" priority="44">
      <formula>OR($Z$8="外",$Z$8="夏休",$Z$8="年休")</formula>
    </cfRule>
  </conditionalFormatting>
  <conditionalFormatting sqref="AA9:AA11 AA36:AA37">
    <cfRule type="expression" dxfId="585" priority="43">
      <formula>OR($AA$8="外",$AA$8="夏休",$AA$8="年休")</formula>
    </cfRule>
  </conditionalFormatting>
  <conditionalFormatting sqref="AB9:AB11 AB36:AB37">
    <cfRule type="expression" dxfId="584" priority="42">
      <formula>OR($AB$8="外",$AB$8="夏休",$AB$8="年休")</formula>
    </cfRule>
  </conditionalFormatting>
  <conditionalFormatting sqref="AC9:AC11 AC36:AC37">
    <cfRule type="expression" dxfId="583" priority="41">
      <formula>OR($AC$8="外",$AC$8="夏休",$AC$8="年休")</formula>
    </cfRule>
  </conditionalFormatting>
  <conditionalFormatting sqref="AD9:AD11 AD36:AD37">
    <cfRule type="expression" dxfId="582" priority="40">
      <formula>OR($AD$8="外",$AD$8="夏休",$AD$8="年休")</formula>
    </cfRule>
  </conditionalFormatting>
  <conditionalFormatting sqref="AE9:AE11 AE36:AE37">
    <cfRule type="expression" dxfId="581" priority="39">
      <formula>OR($AE$8="外",$AE$8="夏休",$AE$8="年休")</formula>
    </cfRule>
  </conditionalFormatting>
  <conditionalFormatting sqref="AF9:AF11 AF36:AF37">
    <cfRule type="expression" dxfId="580" priority="38">
      <formula>OR($AF$8="外",$AF$8="夏休",$AF$8="年休")</formula>
    </cfRule>
  </conditionalFormatting>
  <conditionalFormatting sqref="D12:D35">
    <cfRule type="expression" dxfId="579" priority="35">
      <formula>OR($D$8="外",$D$8="夏休",$D$8="年休")</formula>
    </cfRule>
  </conditionalFormatting>
  <conditionalFormatting sqref="E12:E35">
    <cfRule type="expression" dxfId="578" priority="34">
      <formula>OR($E$8="外",$E$8="夏休",$E$8="年休")</formula>
    </cfRule>
  </conditionalFormatting>
  <conditionalFormatting sqref="F12:F35">
    <cfRule type="expression" dxfId="577" priority="33">
      <formula>OR($F$8="外",$F$8="夏休",$F$8="年休")</formula>
    </cfRule>
  </conditionalFormatting>
  <conditionalFormatting sqref="G12:G35">
    <cfRule type="expression" dxfId="576" priority="32">
      <formula>OR($G$8="外",$G$8="夏休",$G$8="年休")</formula>
    </cfRule>
  </conditionalFormatting>
  <conditionalFormatting sqref="H12:H35">
    <cfRule type="expression" dxfId="575" priority="31">
      <formula>OR($H$8="外",$H$8="夏休",$H$8="年休")</formula>
    </cfRule>
  </conditionalFormatting>
  <conditionalFormatting sqref="J12:J35">
    <cfRule type="expression" dxfId="574" priority="29">
      <formula>OR($J$8="外",$J$8="夏休",$J$8="年休")</formula>
    </cfRule>
  </conditionalFormatting>
  <conditionalFormatting sqref="I12:I35">
    <cfRule type="expression" dxfId="573" priority="30">
      <formula>OR($I$8="外",$I$8="夏休",$I$8="年休")</formula>
    </cfRule>
  </conditionalFormatting>
  <conditionalFormatting sqref="K12:K35">
    <cfRule type="expression" dxfId="572" priority="28">
      <formula>OR($K$8="外",$K$8="夏休",$K$8="年休")</formula>
    </cfRule>
  </conditionalFormatting>
  <conditionalFormatting sqref="L12:L35">
    <cfRule type="expression" dxfId="571" priority="27">
      <formula>OR($L$8="外",$L$8="夏休",$L$8="年休")</formula>
    </cfRule>
  </conditionalFormatting>
  <conditionalFormatting sqref="M12:M35">
    <cfRule type="expression" dxfId="570" priority="26">
      <formula>OR($M$8="外",$M$8="夏休",$M$8="年休")</formula>
    </cfRule>
  </conditionalFormatting>
  <conditionalFormatting sqref="N12:N35">
    <cfRule type="expression" dxfId="569" priority="25">
      <formula>OR($N$8="外",$N$8="夏休",$N$8="年休")</formula>
    </cfRule>
  </conditionalFormatting>
  <conditionalFormatting sqref="O12:O35">
    <cfRule type="expression" dxfId="568" priority="24">
      <formula>OR($O$8="外",$O$8="夏休",$O$8="年休")</formula>
    </cfRule>
  </conditionalFormatting>
  <conditionalFormatting sqref="P12:P35">
    <cfRule type="expression" dxfId="567" priority="23">
      <formula>OR($P$8="外",$P$8="夏休",$P$8="年休")</formula>
    </cfRule>
  </conditionalFormatting>
  <conditionalFormatting sqref="Q12:Q35">
    <cfRule type="expression" dxfId="566" priority="22">
      <formula>OR($Q$8="外",$Q$8="夏休",$Q$8="年休")</formula>
    </cfRule>
  </conditionalFormatting>
  <conditionalFormatting sqref="R12:R35">
    <cfRule type="expression" dxfId="565" priority="21">
      <formula>OR($R$8="外",$R$8="夏休",$R$8="年休")</formula>
    </cfRule>
  </conditionalFormatting>
  <conditionalFormatting sqref="S12:S35">
    <cfRule type="expression" dxfId="564" priority="20">
      <formula>OR($S$8="外",$S$8="夏休",$S$8="年休")</formula>
    </cfRule>
  </conditionalFormatting>
  <conditionalFormatting sqref="T12:T35">
    <cfRule type="expression" dxfId="563" priority="19">
      <formula>OR($T$8="外",$T$8="夏休",$T$8="年休")</formula>
    </cfRule>
  </conditionalFormatting>
  <conditionalFormatting sqref="U12:U35">
    <cfRule type="expression" dxfId="562" priority="18">
      <formula>OR($U$8="外",$U$8="夏休",$U$8="年休")</formula>
    </cfRule>
  </conditionalFormatting>
  <conditionalFormatting sqref="V12:V35">
    <cfRule type="expression" dxfId="561" priority="17">
      <formula>OR($V$8="外",$V$8="夏休",$V$8="年休")</formula>
    </cfRule>
  </conditionalFormatting>
  <conditionalFormatting sqref="W12:W35">
    <cfRule type="expression" dxfId="560" priority="16">
      <formula>OR($W$8="外",$W$8="夏休",$W$8="年休")</formula>
    </cfRule>
  </conditionalFormatting>
  <conditionalFormatting sqref="X12:X35">
    <cfRule type="expression" dxfId="559" priority="15">
      <formula>OR($X$8="外",$X$8="夏休",$X$8="年休")</formula>
    </cfRule>
  </conditionalFormatting>
  <conditionalFormatting sqref="Y12:Y35">
    <cfRule type="expression" dxfId="558" priority="14">
      <formula>OR($Y$8="外",$Y$8="夏休",$Y$8="年休")</formula>
    </cfRule>
  </conditionalFormatting>
  <conditionalFormatting sqref="Z12:Z35">
    <cfRule type="expression" dxfId="557" priority="13">
      <formula>OR($Z$8="外",$Z$8="夏休",$Z$8="年休")</formula>
    </cfRule>
  </conditionalFormatting>
  <conditionalFormatting sqref="AA12:AA35">
    <cfRule type="expression" dxfId="556" priority="12">
      <formula>OR($AA$8="外",$AA$8="夏休",$AA$8="年休")</formula>
    </cfRule>
  </conditionalFormatting>
  <conditionalFormatting sqref="AB12:AB35">
    <cfRule type="expression" dxfId="555" priority="11">
      <formula>OR($AB$8="外",$AB$8="夏休",$AB$8="年休")</formula>
    </cfRule>
  </conditionalFormatting>
  <conditionalFormatting sqref="AC12:AC35">
    <cfRule type="expression" dxfId="554" priority="10">
      <formula>OR($AC$8="外",$AC$8="夏休",$AC$8="年休")</formula>
    </cfRule>
  </conditionalFormatting>
  <conditionalFormatting sqref="AD12:AD35">
    <cfRule type="expression" dxfId="553" priority="9">
      <formula>OR($AD$8="外",$AD$8="夏休",$AD$8="年休")</formula>
    </cfRule>
  </conditionalFormatting>
  <conditionalFormatting sqref="AE12:AE35">
    <cfRule type="expression" dxfId="552" priority="8">
      <formula>OR($AE$8="外",$AE$8="夏休",$AE$8="年休")</formula>
    </cfRule>
  </conditionalFormatting>
  <conditionalFormatting sqref="AF12:AF35">
    <cfRule type="expression" dxfId="551" priority="7">
      <formula>OR($AF$8="外",$AF$8="夏休",$AF$8="年休")</formula>
    </cfRule>
  </conditionalFormatting>
  <conditionalFormatting sqref="D6:AH7">
    <cfRule type="expression" dxfId="550" priority="4">
      <formula>$D$7:$AH$7="日"</formula>
    </cfRule>
    <cfRule type="expression" dxfId="549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99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102</v>
      </c>
      <c r="AJ5" s="16"/>
      <c r="AK5" s="16"/>
      <c r="AL5" s="38" t="s">
        <v>101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92</v>
      </c>
      <c r="E7" s="23" t="s">
        <v>44</v>
      </c>
      <c r="F7" s="23" t="s">
        <v>26</v>
      </c>
      <c r="G7" s="23" t="s">
        <v>39</v>
      </c>
      <c r="H7" s="23" t="s">
        <v>59</v>
      </c>
      <c r="I7" s="23" t="s">
        <v>45</v>
      </c>
      <c r="J7" s="23" t="s">
        <v>27</v>
      </c>
      <c r="K7" s="23" t="s">
        <v>62</v>
      </c>
      <c r="L7" s="23" t="s">
        <v>44</v>
      </c>
      <c r="M7" s="23" t="s">
        <v>26</v>
      </c>
      <c r="N7" s="23" t="s">
        <v>39</v>
      </c>
      <c r="O7" s="23" t="s">
        <v>59</v>
      </c>
      <c r="P7" s="23" t="s">
        <v>45</v>
      </c>
      <c r="Q7" s="23" t="s">
        <v>27</v>
      </c>
      <c r="R7" s="23" t="s">
        <v>62</v>
      </c>
      <c r="S7" s="23" t="s">
        <v>44</v>
      </c>
      <c r="T7" s="23" t="s">
        <v>26</v>
      </c>
      <c r="U7" s="23" t="s">
        <v>39</v>
      </c>
      <c r="V7" s="23" t="s">
        <v>59</v>
      </c>
      <c r="W7" s="23" t="s">
        <v>45</v>
      </c>
      <c r="X7" s="23" t="s">
        <v>27</v>
      </c>
      <c r="Y7" s="23" t="s">
        <v>62</v>
      </c>
      <c r="Z7" s="23" t="s">
        <v>44</v>
      </c>
      <c r="AA7" s="23" t="s">
        <v>26</v>
      </c>
      <c r="AB7" s="23" t="s">
        <v>39</v>
      </c>
      <c r="AC7" s="23" t="s">
        <v>59</v>
      </c>
      <c r="AD7" s="23" t="s">
        <v>45</v>
      </c>
      <c r="AE7" s="23" t="s">
        <v>27</v>
      </c>
      <c r="AF7" s="23" t="s">
        <v>62</v>
      </c>
      <c r="AG7" s="23" t="s">
        <v>44</v>
      </c>
      <c r="AH7" s="23" t="s">
        <v>26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548" priority="2">
      <formula>OR($AG$8="外",$AG$8="夏休",$AG$8="年休")</formula>
    </cfRule>
  </conditionalFormatting>
  <conditionalFormatting sqref="D9:D11 D36:D37">
    <cfRule type="expression" dxfId="547" priority="66">
      <formula>OR($D$8="外",$D$8="夏休",$D$8="年休")</formula>
    </cfRule>
  </conditionalFormatting>
  <conditionalFormatting sqref="E9:E11 E36:E37">
    <cfRule type="expression" dxfId="546" priority="65">
      <formula>OR($E$8="外",$E$8="夏休",$E$8="年休")</formula>
    </cfRule>
  </conditionalFormatting>
  <conditionalFormatting sqref="F9:F11 F36:F37">
    <cfRule type="expression" dxfId="545" priority="64">
      <formula>OR($F$8="外",$F$8="夏休",$F$8="年休")</formula>
    </cfRule>
  </conditionalFormatting>
  <conditionalFormatting sqref="G9:G11 G36:G37">
    <cfRule type="expression" dxfId="544" priority="63">
      <formula>OR($G$8="外",$G$8="夏休",$G$8="年休")</formula>
    </cfRule>
  </conditionalFormatting>
  <conditionalFormatting sqref="H9:H11 H36:H37">
    <cfRule type="expression" dxfId="543" priority="62">
      <formula>OR($H$8="外",$H$8="夏休",$H$8="年休")</formula>
    </cfRule>
  </conditionalFormatting>
  <conditionalFormatting sqref="J9:J11 J36:J37">
    <cfRule type="expression" dxfId="542" priority="60">
      <formula>OR($J$8="外",$J$8="夏休",$J$8="年休")</formula>
    </cfRule>
  </conditionalFormatting>
  <conditionalFormatting sqref="I9:I11 I36:I37">
    <cfRule type="expression" dxfId="541" priority="61">
      <formula>OR($I$8="外",$I$8="夏休",$I$8="年休")</formula>
    </cfRule>
  </conditionalFormatting>
  <conditionalFormatting sqref="K9:K11 K36:K37">
    <cfRule type="expression" dxfId="540" priority="59">
      <formula>OR($K$8="外",$K$8="夏休",$K$8="年休")</formula>
    </cfRule>
  </conditionalFormatting>
  <conditionalFormatting sqref="L9:L11 L36:L37">
    <cfRule type="expression" dxfId="539" priority="58">
      <formula>OR($L$8="外",$L$8="夏休",$L$8="年休")</formula>
    </cfRule>
  </conditionalFormatting>
  <conditionalFormatting sqref="M9:M11 M36:M37">
    <cfRule type="expression" dxfId="538" priority="57">
      <formula>OR($M$8="外",$M$8="夏休",$M$8="年休")</formula>
    </cfRule>
  </conditionalFormatting>
  <conditionalFormatting sqref="N9:N11 N36:N37">
    <cfRule type="expression" dxfId="537" priority="56">
      <formula>OR($N$8="外",$N$8="夏休",$N$8="年休")</formula>
    </cfRule>
  </conditionalFormatting>
  <conditionalFormatting sqref="O9:O11 O36:O37">
    <cfRule type="expression" dxfId="536" priority="55">
      <formula>OR($O$8="外",$O$8="夏休",$O$8="年休")</formula>
    </cfRule>
  </conditionalFormatting>
  <conditionalFormatting sqref="P9:P11 P36:P37">
    <cfRule type="expression" dxfId="535" priority="54">
      <formula>OR($P$8="外",$P$8="夏休",$P$8="年休")</formula>
    </cfRule>
  </conditionalFormatting>
  <conditionalFormatting sqref="Q9:Q11 Q36:Q37">
    <cfRule type="expression" dxfId="534" priority="53">
      <formula>OR($Q$8="外",$Q$8="夏休",$Q$8="年休")</formula>
    </cfRule>
  </conditionalFormatting>
  <conditionalFormatting sqref="R9:R11 R36:R37">
    <cfRule type="expression" dxfId="533" priority="52">
      <formula>OR($R$8="外",$R$8="夏休",$R$8="年休")</formula>
    </cfRule>
  </conditionalFormatting>
  <conditionalFormatting sqref="S9:S11 S36:S37">
    <cfRule type="expression" dxfId="532" priority="51">
      <formula>OR($S$8="外",$S$8="夏休",$S$8="年休")</formula>
    </cfRule>
  </conditionalFormatting>
  <conditionalFormatting sqref="T9:T11 T36:T37">
    <cfRule type="expression" dxfId="531" priority="50">
      <formula>OR($T$8="外",$T$8="夏休",$T$8="年休")</formula>
    </cfRule>
  </conditionalFormatting>
  <conditionalFormatting sqref="U9:U11 U36:U37">
    <cfRule type="expression" dxfId="530" priority="49">
      <formula>OR($U$8="外",$U$8="夏休",$U$8="年休")</formula>
    </cfRule>
  </conditionalFormatting>
  <conditionalFormatting sqref="V9:V11 V36:V37">
    <cfRule type="expression" dxfId="529" priority="48">
      <formula>OR($V$8="外",$V$8="夏休",$V$8="年休")</formula>
    </cfRule>
  </conditionalFormatting>
  <conditionalFormatting sqref="W9:W11 W36:W37">
    <cfRule type="expression" dxfId="528" priority="47">
      <formula>OR($W$8="外",$W$8="夏休",$W$8="年休")</formula>
    </cfRule>
  </conditionalFormatting>
  <conditionalFormatting sqref="X9:X11 X36:X37">
    <cfRule type="expression" dxfId="527" priority="46">
      <formula>OR($X$8="外",$X$8="夏休",$X$8="年休")</formula>
    </cfRule>
  </conditionalFormatting>
  <conditionalFormatting sqref="Y9:Y11 Y36:Y37">
    <cfRule type="expression" dxfId="526" priority="45">
      <formula>OR($Y$8="外",$Y$8="夏休",$Y$8="年休")</formula>
    </cfRule>
  </conditionalFormatting>
  <conditionalFormatting sqref="Z9:Z11 Z36:Z37">
    <cfRule type="expression" dxfId="525" priority="44">
      <formula>OR($Z$8="外",$Z$8="夏休",$Z$8="年休")</formula>
    </cfRule>
  </conditionalFormatting>
  <conditionalFormatting sqref="AA9:AA11 AA36:AA37">
    <cfRule type="expression" dxfId="524" priority="43">
      <formula>OR($AA$8="外",$AA$8="夏休",$AA$8="年休")</formula>
    </cfRule>
  </conditionalFormatting>
  <conditionalFormatting sqref="AB9:AB11 AB36:AB37">
    <cfRule type="expression" dxfId="523" priority="42">
      <formula>OR($AB$8="外",$AB$8="夏休",$AB$8="年休")</formula>
    </cfRule>
  </conditionalFormatting>
  <conditionalFormatting sqref="AC9:AC11 AC36:AC37">
    <cfRule type="expression" dxfId="522" priority="41">
      <formula>OR($AC$8="外",$AC$8="夏休",$AC$8="年休")</formula>
    </cfRule>
  </conditionalFormatting>
  <conditionalFormatting sqref="AD9:AD11 AD36:AD37">
    <cfRule type="expression" dxfId="521" priority="40">
      <formula>OR($AD$8="外",$AD$8="夏休",$AD$8="年休")</formula>
    </cfRule>
  </conditionalFormatting>
  <conditionalFormatting sqref="AE9:AE11 AE36:AE37">
    <cfRule type="expression" dxfId="520" priority="39">
      <formula>OR($AE$8="外",$AE$8="夏休",$AE$8="年休")</formula>
    </cfRule>
  </conditionalFormatting>
  <conditionalFormatting sqref="AF9:AF11 AF36:AF37">
    <cfRule type="expression" dxfId="519" priority="38">
      <formula>OR($AF$8="外",$AF$8="夏休",$AF$8="年休")</formula>
    </cfRule>
  </conditionalFormatting>
  <conditionalFormatting sqref="D12:D35">
    <cfRule type="expression" dxfId="518" priority="35">
      <formula>OR($D$8="外",$D$8="夏休",$D$8="年休")</formula>
    </cfRule>
  </conditionalFormatting>
  <conditionalFormatting sqref="E12:E35">
    <cfRule type="expression" dxfId="517" priority="34">
      <formula>OR($E$8="外",$E$8="夏休",$E$8="年休")</formula>
    </cfRule>
  </conditionalFormatting>
  <conditionalFormatting sqref="F12:F35">
    <cfRule type="expression" dxfId="516" priority="33">
      <formula>OR($F$8="外",$F$8="夏休",$F$8="年休")</formula>
    </cfRule>
  </conditionalFormatting>
  <conditionalFormatting sqref="G12:G35">
    <cfRule type="expression" dxfId="515" priority="32">
      <formula>OR($G$8="外",$G$8="夏休",$G$8="年休")</formula>
    </cfRule>
  </conditionalFormatting>
  <conditionalFormatting sqref="H12:H35">
    <cfRule type="expression" dxfId="514" priority="31">
      <formula>OR($H$8="外",$H$8="夏休",$H$8="年休")</formula>
    </cfRule>
  </conditionalFormatting>
  <conditionalFormatting sqref="J12:J35">
    <cfRule type="expression" dxfId="513" priority="29">
      <formula>OR($J$8="外",$J$8="夏休",$J$8="年休")</formula>
    </cfRule>
  </conditionalFormatting>
  <conditionalFormatting sqref="I12:I35">
    <cfRule type="expression" dxfId="512" priority="30">
      <formula>OR($I$8="外",$I$8="夏休",$I$8="年休")</formula>
    </cfRule>
  </conditionalFormatting>
  <conditionalFormatting sqref="K12:K35">
    <cfRule type="expression" dxfId="511" priority="28">
      <formula>OR($K$8="外",$K$8="夏休",$K$8="年休")</formula>
    </cfRule>
  </conditionalFormatting>
  <conditionalFormatting sqref="L12:L35">
    <cfRule type="expression" dxfId="510" priority="27">
      <formula>OR($L$8="外",$L$8="夏休",$L$8="年休")</formula>
    </cfRule>
  </conditionalFormatting>
  <conditionalFormatting sqref="M12:M35">
    <cfRule type="expression" dxfId="509" priority="26">
      <formula>OR($M$8="外",$M$8="夏休",$M$8="年休")</formula>
    </cfRule>
  </conditionalFormatting>
  <conditionalFormatting sqref="N12:N35">
    <cfRule type="expression" dxfId="508" priority="25">
      <formula>OR($N$8="外",$N$8="夏休",$N$8="年休")</formula>
    </cfRule>
  </conditionalFormatting>
  <conditionalFormatting sqref="O12:O35">
    <cfRule type="expression" dxfId="507" priority="24">
      <formula>OR($O$8="外",$O$8="夏休",$O$8="年休")</formula>
    </cfRule>
  </conditionalFormatting>
  <conditionalFormatting sqref="P12:P35">
    <cfRule type="expression" dxfId="506" priority="23">
      <formula>OR($P$8="外",$P$8="夏休",$P$8="年休")</formula>
    </cfRule>
  </conditionalFormatting>
  <conditionalFormatting sqref="Q12:Q35">
    <cfRule type="expression" dxfId="505" priority="22">
      <formula>OR($Q$8="外",$Q$8="夏休",$Q$8="年休")</formula>
    </cfRule>
  </conditionalFormatting>
  <conditionalFormatting sqref="R12:R35">
    <cfRule type="expression" dxfId="504" priority="21">
      <formula>OR($R$8="外",$R$8="夏休",$R$8="年休")</formula>
    </cfRule>
  </conditionalFormatting>
  <conditionalFormatting sqref="S12:S35">
    <cfRule type="expression" dxfId="503" priority="20">
      <formula>OR($S$8="外",$S$8="夏休",$S$8="年休")</formula>
    </cfRule>
  </conditionalFormatting>
  <conditionalFormatting sqref="T12:T35">
    <cfRule type="expression" dxfId="502" priority="19">
      <formula>OR($T$8="外",$T$8="夏休",$T$8="年休")</formula>
    </cfRule>
  </conditionalFormatting>
  <conditionalFormatting sqref="U12:U35">
    <cfRule type="expression" dxfId="501" priority="18">
      <formula>OR($U$8="外",$U$8="夏休",$U$8="年休")</formula>
    </cfRule>
  </conditionalFormatting>
  <conditionalFormatting sqref="V12:V35">
    <cfRule type="expression" dxfId="500" priority="17">
      <formula>OR($V$8="外",$V$8="夏休",$V$8="年休")</formula>
    </cfRule>
  </conditionalFormatting>
  <conditionalFormatting sqref="W12:W35">
    <cfRule type="expression" dxfId="499" priority="16">
      <formula>OR($W$8="外",$W$8="夏休",$W$8="年休")</formula>
    </cfRule>
  </conditionalFormatting>
  <conditionalFormatting sqref="X12:X35">
    <cfRule type="expression" dxfId="498" priority="15">
      <formula>OR($X$8="外",$X$8="夏休",$X$8="年休")</formula>
    </cfRule>
  </conditionalFormatting>
  <conditionalFormatting sqref="Y12:Y35">
    <cfRule type="expression" dxfId="497" priority="14">
      <formula>OR($Y$8="外",$Y$8="夏休",$Y$8="年休")</formula>
    </cfRule>
  </conditionalFormatting>
  <conditionalFormatting sqref="Z12:Z35">
    <cfRule type="expression" dxfId="496" priority="13">
      <formula>OR($Z$8="外",$Z$8="夏休",$Z$8="年休")</formula>
    </cfRule>
  </conditionalFormatting>
  <conditionalFormatting sqref="AA12:AA35">
    <cfRule type="expression" dxfId="495" priority="12">
      <formula>OR($AA$8="外",$AA$8="夏休",$AA$8="年休")</formula>
    </cfRule>
  </conditionalFormatting>
  <conditionalFormatting sqref="AB12:AB35">
    <cfRule type="expression" dxfId="494" priority="11">
      <formula>OR($AB$8="外",$AB$8="夏休",$AB$8="年休")</formula>
    </cfRule>
  </conditionalFormatting>
  <conditionalFormatting sqref="AC12:AC35">
    <cfRule type="expression" dxfId="493" priority="10">
      <formula>OR($AC$8="外",$AC$8="夏休",$AC$8="年休")</formula>
    </cfRule>
  </conditionalFormatting>
  <conditionalFormatting sqref="AD12:AD35">
    <cfRule type="expression" dxfId="492" priority="9">
      <formula>OR($AD$8="外",$AD$8="夏休",$AD$8="年休")</formula>
    </cfRule>
  </conditionalFormatting>
  <conditionalFormatting sqref="AE12:AE35">
    <cfRule type="expression" dxfId="491" priority="8">
      <formula>OR($AE$8="外",$AE$8="夏休",$AE$8="年休")</formula>
    </cfRule>
  </conditionalFormatting>
  <conditionalFormatting sqref="AF12:AF35">
    <cfRule type="expression" dxfId="490" priority="7">
      <formula>OR($AF$8="外",$AF$8="夏休",$AF$8="年休")</formula>
    </cfRule>
  </conditionalFormatting>
  <conditionalFormatting sqref="D6:AH7">
    <cfRule type="expression" dxfId="489" priority="4">
      <formula>$D$7:$AH$7="日"</formula>
    </cfRule>
    <cfRule type="expression" dxfId="488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103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104</v>
      </c>
      <c r="AJ5" s="16"/>
      <c r="AK5" s="16"/>
      <c r="AL5" s="38" t="s">
        <v>105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30">
        <v>31</v>
      </c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11</v>
      </c>
      <c r="E7" s="23" t="s">
        <v>59</v>
      </c>
      <c r="F7" s="23" t="s">
        <v>45</v>
      </c>
      <c r="G7" s="23" t="s">
        <v>27</v>
      </c>
      <c r="H7" s="23" t="s">
        <v>62</v>
      </c>
      <c r="I7" s="23" t="s">
        <v>44</v>
      </c>
      <c r="J7" s="23" t="s">
        <v>26</v>
      </c>
      <c r="K7" s="23" t="s">
        <v>39</v>
      </c>
      <c r="L7" s="23" t="s">
        <v>59</v>
      </c>
      <c r="M7" s="23" t="s">
        <v>45</v>
      </c>
      <c r="N7" s="23" t="s">
        <v>27</v>
      </c>
      <c r="O7" s="23" t="s">
        <v>62</v>
      </c>
      <c r="P7" s="23" t="s">
        <v>44</v>
      </c>
      <c r="Q7" s="23" t="s">
        <v>26</v>
      </c>
      <c r="R7" s="23" t="s">
        <v>39</v>
      </c>
      <c r="S7" s="23" t="s">
        <v>59</v>
      </c>
      <c r="T7" s="23" t="s">
        <v>45</v>
      </c>
      <c r="U7" s="23" t="s">
        <v>27</v>
      </c>
      <c r="V7" s="23" t="s">
        <v>62</v>
      </c>
      <c r="W7" s="23" t="s">
        <v>44</v>
      </c>
      <c r="X7" s="23" t="s">
        <v>26</v>
      </c>
      <c r="Y7" s="23" t="s">
        <v>39</v>
      </c>
      <c r="Z7" s="23" t="s">
        <v>59</v>
      </c>
      <c r="AA7" s="23" t="s">
        <v>45</v>
      </c>
      <c r="AB7" s="23" t="s">
        <v>27</v>
      </c>
      <c r="AC7" s="23" t="s">
        <v>62</v>
      </c>
      <c r="AD7" s="23" t="s">
        <v>44</v>
      </c>
      <c r="AE7" s="23" t="s">
        <v>26</v>
      </c>
      <c r="AF7" s="23" t="s">
        <v>39</v>
      </c>
      <c r="AG7" s="23" t="s">
        <v>59</v>
      </c>
      <c r="AH7" s="23" t="s">
        <v>45</v>
      </c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487" priority="2">
      <formula>OR($AG$8="外",$AG$8="夏休",$AG$8="年休")</formula>
    </cfRule>
  </conditionalFormatting>
  <conditionalFormatting sqref="D9:D11 D36:D37">
    <cfRule type="expression" dxfId="486" priority="66">
      <formula>OR($D$8="外",$D$8="夏休",$D$8="年休")</formula>
    </cfRule>
  </conditionalFormatting>
  <conditionalFormatting sqref="E9:E11 E36:E37">
    <cfRule type="expression" dxfId="485" priority="65">
      <formula>OR($E$8="外",$E$8="夏休",$E$8="年休")</formula>
    </cfRule>
  </conditionalFormatting>
  <conditionalFormatting sqref="F9:F11 F36:F37">
    <cfRule type="expression" dxfId="484" priority="64">
      <formula>OR($F$8="外",$F$8="夏休",$F$8="年休")</formula>
    </cfRule>
  </conditionalFormatting>
  <conditionalFormatting sqref="G9:G11 G36:G37">
    <cfRule type="expression" dxfId="483" priority="63">
      <formula>OR($G$8="外",$G$8="夏休",$G$8="年休")</formula>
    </cfRule>
  </conditionalFormatting>
  <conditionalFormatting sqref="H9:H11 H36:H37">
    <cfRule type="expression" dxfId="482" priority="62">
      <formula>OR($H$8="外",$H$8="夏休",$H$8="年休")</formula>
    </cfRule>
  </conditionalFormatting>
  <conditionalFormatting sqref="J9:J11 J36:J37">
    <cfRule type="expression" dxfId="481" priority="60">
      <formula>OR($J$8="外",$J$8="夏休",$J$8="年休")</formula>
    </cfRule>
  </conditionalFormatting>
  <conditionalFormatting sqref="I9:I11 I36:I37">
    <cfRule type="expression" dxfId="480" priority="61">
      <formula>OR($I$8="外",$I$8="夏休",$I$8="年休")</formula>
    </cfRule>
  </conditionalFormatting>
  <conditionalFormatting sqref="K9:K11 K36:K37">
    <cfRule type="expression" dxfId="479" priority="59">
      <formula>OR($K$8="外",$K$8="夏休",$K$8="年休")</formula>
    </cfRule>
  </conditionalFormatting>
  <conditionalFormatting sqref="L9:L11 L36:L37">
    <cfRule type="expression" dxfId="478" priority="58">
      <formula>OR($L$8="外",$L$8="夏休",$L$8="年休")</formula>
    </cfRule>
  </conditionalFormatting>
  <conditionalFormatting sqref="M9:M11 M36:M37">
    <cfRule type="expression" dxfId="477" priority="57">
      <formula>OR($M$8="外",$M$8="夏休",$M$8="年休")</formula>
    </cfRule>
  </conditionalFormatting>
  <conditionalFormatting sqref="N9:N11 N36:N37">
    <cfRule type="expression" dxfId="476" priority="56">
      <formula>OR($N$8="外",$N$8="夏休",$N$8="年休")</formula>
    </cfRule>
  </conditionalFormatting>
  <conditionalFormatting sqref="O9:O11 O36:O37">
    <cfRule type="expression" dxfId="475" priority="55">
      <formula>OR($O$8="外",$O$8="夏休",$O$8="年休")</formula>
    </cfRule>
  </conditionalFormatting>
  <conditionalFormatting sqref="P9:P11 P36:P37">
    <cfRule type="expression" dxfId="474" priority="54">
      <formula>OR($P$8="外",$P$8="夏休",$P$8="年休")</formula>
    </cfRule>
  </conditionalFormatting>
  <conditionalFormatting sqref="Q9:Q11 Q36:Q37">
    <cfRule type="expression" dxfId="473" priority="53">
      <formula>OR($Q$8="外",$Q$8="夏休",$Q$8="年休")</formula>
    </cfRule>
  </conditionalFormatting>
  <conditionalFormatting sqref="R9:R11 R36:R37">
    <cfRule type="expression" dxfId="472" priority="52">
      <formula>OR($R$8="外",$R$8="夏休",$R$8="年休")</formula>
    </cfRule>
  </conditionalFormatting>
  <conditionalFormatting sqref="S9:S11 S36:S37">
    <cfRule type="expression" dxfId="471" priority="51">
      <formula>OR($S$8="外",$S$8="夏休",$S$8="年休")</formula>
    </cfRule>
  </conditionalFormatting>
  <conditionalFormatting sqref="T9:T11 T36:T37">
    <cfRule type="expression" dxfId="470" priority="50">
      <formula>OR($T$8="外",$T$8="夏休",$T$8="年休")</formula>
    </cfRule>
  </conditionalFormatting>
  <conditionalFormatting sqref="U9:U11 U36:U37">
    <cfRule type="expression" dxfId="469" priority="49">
      <formula>OR($U$8="外",$U$8="夏休",$U$8="年休")</formula>
    </cfRule>
  </conditionalFormatting>
  <conditionalFormatting sqref="V9:V11 V36:V37">
    <cfRule type="expression" dxfId="468" priority="48">
      <formula>OR($V$8="外",$V$8="夏休",$V$8="年休")</formula>
    </cfRule>
  </conditionalFormatting>
  <conditionalFormatting sqref="W9:W11 W36:W37">
    <cfRule type="expression" dxfId="467" priority="47">
      <formula>OR($W$8="外",$W$8="夏休",$W$8="年休")</formula>
    </cfRule>
  </conditionalFormatting>
  <conditionalFormatting sqref="X9:X11 X36:X37">
    <cfRule type="expression" dxfId="466" priority="46">
      <formula>OR($X$8="外",$X$8="夏休",$X$8="年休")</formula>
    </cfRule>
  </conditionalFormatting>
  <conditionalFormatting sqref="Y9:Y11 Y36:Y37">
    <cfRule type="expression" dxfId="465" priority="45">
      <formula>OR($Y$8="外",$Y$8="夏休",$Y$8="年休")</formula>
    </cfRule>
  </conditionalFormatting>
  <conditionalFormatting sqref="Z9:Z11 Z36:Z37">
    <cfRule type="expression" dxfId="464" priority="44">
      <formula>OR($Z$8="外",$Z$8="夏休",$Z$8="年休")</formula>
    </cfRule>
  </conditionalFormatting>
  <conditionalFormatting sqref="AA9:AA11 AA36:AA37">
    <cfRule type="expression" dxfId="463" priority="43">
      <formula>OR($AA$8="外",$AA$8="夏休",$AA$8="年休")</formula>
    </cfRule>
  </conditionalFormatting>
  <conditionalFormatting sqref="AB9:AB11 AB36:AB37">
    <cfRule type="expression" dxfId="462" priority="42">
      <formula>OR($AB$8="外",$AB$8="夏休",$AB$8="年休")</formula>
    </cfRule>
  </conditionalFormatting>
  <conditionalFormatting sqref="AC9:AC11 AC36:AC37">
    <cfRule type="expression" dxfId="461" priority="41">
      <formula>OR($AC$8="外",$AC$8="夏休",$AC$8="年休")</formula>
    </cfRule>
  </conditionalFormatting>
  <conditionalFormatting sqref="AD9:AD11 AD36:AD37">
    <cfRule type="expression" dxfId="460" priority="40">
      <formula>OR($AD$8="外",$AD$8="夏休",$AD$8="年休")</formula>
    </cfRule>
  </conditionalFormatting>
  <conditionalFormatting sqref="AE9:AE11 AE36:AE37">
    <cfRule type="expression" dxfId="459" priority="39">
      <formula>OR($AE$8="外",$AE$8="夏休",$AE$8="年休")</formula>
    </cfRule>
  </conditionalFormatting>
  <conditionalFormatting sqref="AF9:AF11 AF36:AF37">
    <cfRule type="expression" dxfId="458" priority="38">
      <formula>OR($AF$8="外",$AF$8="夏休",$AF$8="年休")</formula>
    </cfRule>
  </conditionalFormatting>
  <conditionalFormatting sqref="D12:D35">
    <cfRule type="expression" dxfId="457" priority="35">
      <formula>OR($D$8="外",$D$8="夏休",$D$8="年休")</formula>
    </cfRule>
  </conditionalFormatting>
  <conditionalFormatting sqref="E12:E35">
    <cfRule type="expression" dxfId="456" priority="34">
      <formula>OR($E$8="外",$E$8="夏休",$E$8="年休")</formula>
    </cfRule>
  </conditionalFormatting>
  <conditionalFormatting sqref="F12:F35">
    <cfRule type="expression" dxfId="455" priority="33">
      <formula>OR($F$8="外",$F$8="夏休",$F$8="年休")</formula>
    </cfRule>
  </conditionalFormatting>
  <conditionalFormatting sqref="G12:G35">
    <cfRule type="expression" dxfId="454" priority="32">
      <formula>OR($G$8="外",$G$8="夏休",$G$8="年休")</formula>
    </cfRule>
  </conditionalFormatting>
  <conditionalFormatting sqref="H12:H35">
    <cfRule type="expression" dxfId="453" priority="31">
      <formula>OR($H$8="外",$H$8="夏休",$H$8="年休")</formula>
    </cfRule>
  </conditionalFormatting>
  <conditionalFormatting sqref="J12:J35">
    <cfRule type="expression" dxfId="452" priority="29">
      <formula>OR($J$8="外",$J$8="夏休",$J$8="年休")</formula>
    </cfRule>
  </conditionalFormatting>
  <conditionalFormatting sqref="I12:I35">
    <cfRule type="expression" dxfId="451" priority="30">
      <formula>OR($I$8="外",$I$8="夏休",$I$8="年休")</formula>
    </cfRule>
  </conditionalFormatting>
  <conditionalFormatting sqref="K12:K35">
    <cfRule type="expression" dxfId="450" priority="28">
      <formula>OR($K$8="外",$K$8="夏休",$K$8="年休")</formula>
    </cfRule>
  </conditionalFormatting>
  <conditionalFormatting sqref="L12:L35">
    <cfRule type="expression" dxfId="449" priority="27">
      <formula>OR($L$8="外",$L$8="夏休",$L$8="年休")</formula>
    </cfRule>
  </conditionalFormatting>
  <conditionalFormatting sqref="M12:M35">
    <cfRule type="expression" dxfId="448" priority="26">
      <formula>OR($M$8="外",$M$8="夏休",$M$8="年休")</formula>
    </cfRule>
  </conditionalFormatting>
  <conditionalFormatting sqref="N12:N35">
    <cfRule type="expression" dxfId="447" priority="25">
      <formula>OR($N$8="外",$N$8="夏休",$N$8="年休")</formula>
    </cfRule>
  </conditionalFormatting>
  <conditionalFormatting sqref="O12:O35">
    <cfRule type="expression" dxfId="446" priority="24">
      <formula>OR($O$8="外",$O$8="夏休",$O$8="年休")</formula>
    </cfRule>
  </conditionalFormatting>
  <conditionalFormatting sqref="P12:P35">
    <cfRule type="expression" dxfId="445" priority="23">
      <formula>OR($P$8="外",$P$8="夏休",$P$8="年休")</formula>
    </cfRule>
  </conditionalFormatting>
  <conditionalFormatting sqref="Q12:Q35">
    <cfRule type="expression" dxfId="444" priority="22">
      <formula>OR($Q$8="外",$Q$8="夏休",$Q$8="年休")</formula>
    </cfRule>
  </conditionalFormatting>
  <conditionalFormatting sqref="R12:R35">
    <cfRule type="expression" dxfId="443" priority="21">
      <formula>OR($R$8="外",$R$8="夏休",$R$8="年休")</formula>
    </cfRule>
  </conditionalFormatting>
  <conditionalFormatting sqref="S12:S35">
    <cfRule type="expression" dxfId="442" priority="20">
      <formula>OR($S$8="外",$S$8="夏休",$S$8="年休")</formula>
    </cfRule>
  </conditionalFormatting>
  <conditionalFormatting sqref="T12:T35">
    <cfRule type="expression" dxfId="441" priority="19">
      <formula>OR($T$8="外",$T$8="夏休",$T$8="年休")</formula>
    </cfRule>
  </conditionalFormatting>
  <conditionalFormatting sqref="U12:U35">
    <cfRule type="expression" dxfId="440" priority="18">
      <formula>OR($U$8="外",$U$8="夏休",$U$8="年休")</formula>
    </cfRule>
  </conditionalFormatting>
  <conditionalFormatting sqref="V12:V35">
    <cfRule type="expression" dxfId="439" priority="17">
      <formula>OR($V$8="外",$V$8="夏休",$V$8="年休")</formula>
    </cfRule>
  </conditionalFormatting>
  <conditionalFormatting sqref="W12:W35">
    <cfRule type="expression" dxfId="438" priority="16">
      <formula>OR($W$8="外",$W$8="夏休",$W$8="年休")</formula>
    </cfRule>
  </conditionalFormatting>
  <conditionalFormatting sqref="X12:X35">
    <cfRule type="expression" dxfId="437" priority="15">
      <formula>OR($X$8="外",$X$8="夏休",$X$8="年休")</formula>
    </cfRule>
  </conditionalFormatting>
  <conditionalFormatting sqref="Y12:Y35">
    <cfRule type="expression" dxfId="436" priority="14">
      <formula>OR($Y$8="外",$Y$8="夏休",$Y$8="年休")</formula>
    </cfRule>
  </conditionalFormatting>
  <conditionalFormatting sqref="Z12:Z35">
    <cfRule type="expression" dxfId="435" priority="13">
      <formula>OR($Z$8="外",$Z$8="夏休",$Z$8="年休")</formula>
    </cfRule>
  </conditionalFormatting>
  <conditionalFormatting sqref="AA12:AA35">
    <cfRule type="expression" dxfId="434" priority="12">
      <formula>OR($AA$8="外",$AA$8="夏休",$AA$8="年休")</formula>
    </cfRule>
  </conditionalFormatting>
  <conditionalFormatting sqref="AB12:AB35">
    <cfRule type="expression" dxfId="433" priority="11">
      <formula>OR($AB$8="外",$AB$8="夏休",$AB$8="年休")</formula>
    </cfRule>
  </conditionalFormatting>
  <conditionalFormatting sqref="AC12:AC35">
    <cfRule type="expression" dxfId="432" priority="10">
      <formula>OR($AC$8="外",$AC$8="夏休",$AC$8="年休")</formula>
    </cfRule>
  </conditionalFormatting>
  <conditionalFormatting sqref="AD12:AD35">
    <cfRule type="expression" dxfId="431" priority="9">
      <formula>OR($AD$8="外",$AD$8="夏休",$AD$8="年休")</formula>
    </cfRule>
  </conditionalFormatting>
  <conditionalFormatting sqref="AE12:AE35">
    <cfRule type="expression" dxfId="430" priority="8">
      <formula>OR($AE$8="外",$AE$8="夏休",$AE$8="年休")</formula>
    </cfRule>
  </conditionalFormatting>
  <conditionalFormatting sqref="AF12:AF35">
    <cfRule type="expression" dxfId="429" priority="7">
      <formula>OR($AF$8="外",$AF$8="夏休",$AF$8="年休")</formula>
    </cfRule>
  </conditionalFormatting>
  <conditionalFormatting sqref="D6:AH7">
    <cfRule type="expression" dxfId="428" priority="4">
      <formula>$D$7:$AH$7="日"</formula>
    </cfRule>
    <cfRule type="expression" dxfId="427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43"/>
  <sheetViews>
    <sheetView view="pageBreakPreview" zoomScaleSheetLayoutView="100" workbookViewId="0">
      <selection activeCell="G24" sqref="G24"/>
    </sheetView>
  </sheetViews>
  <sheetFormatPr defaultRowHeight="13.5"/>
  <cols>
    <col min="1" max="1" width="6.3984375" style="1" customWidth="1"/>
    <col min="2" max="2" width="20.59765625" style="1" customWidth="1"/>
    <col min="3" max="3" width="15.59765625" style="1" customWidth="1"/>
    <col min="4" max="34" width="4.09765625" style="1" customWidth="1"/>
    <col min="35" max="37" width="5" style="1" customWidth="1"/>
    <col min="38" max="38" width="9" style="2" customWidth="1"/>
    <col min="39" max="39" width="20.5" style="1" customWidth="1"/>
    <col min="40" max="16384" width="9" style="1" customWidth="1"/>
  </cols>
  <sheetData>
    <row r="1" spans="1:39" ht="18.75">
      <c r="A1" s="5" t="s">
        <v>79</v>
      </c>
    </row>
    <row r="2" spans="1:39" ht="17.25" customHeight="1">
      <c r="A2" s="7" t="s">
        <v>80</v>
      </c>
    </row>
    <row r="3" spans="1:39" ht="17.25" customHeight="1">
      <c r="A3" s="6" t="s">
        <v>81</v>
      </c>
      <c r="AC3" s="26"/>
    </row>
    <row r="4" spans="1:39" ht="17.25" customHeight="1">
      <c r="A4" s="7" t="s">
        <v>70</v>
      </c>
      <c r="Z4" s="1" t="s">
        <v>49</v>
      </c>
    </row>
    <row r="5" spans="1:39" ht="17.25" customHeight="1">
      <c r="A5" s="8" t="s">
        <v>18</v>
      </c>
      <c r="B5" s="16" t="s">
        <v>25</v>
      </c>
      <c r="C5" s="16" t="s">
        <v>3</v>
      </c>
      <c r="D5" s="16" t="s">
        <v>106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7"/>
      <c r="AI5" s="29" t="s">
        <v>107</v>
      </c>
      <c r="AJ5" s="16"/>
      <c r="AK5" s="16"/>
      <c r="AL5" s="38" t="s">
        <v>108</v>
      </c>
      <c r="AM5" s="46"/>
    </row>
    <row r="6" spans="1:39" ht="17.25" customHeight="1">
      <c r="A6" s="9" t="s">
        <v>20</v>
      </c>
      <c r="B6" s="16"/>
      <c r="C6" s="16"/>
      <c r="D6" s="23">
        <v>1</v>
      </c>
      <c r="E6" s="23">
        <f t="shared" ref="E6:AG6" si="0">D6+1</f>
        <v>2</v>
      </c>
      <c r="F6" s="23">
        <f t="shared" si="0"/>
        <v>3</v>
      </c>
      <c r="G6" s="23">
        <f t="shared" si="0"/>
        <v>4</v>
      </c>
      <c r="H6" s="23">
        <f t="shared" si="0"/>
        <v>5</v>
      </c>
      <c r="I6" s="23">
        <f t="shared" si="0"/>
        <v>6</v>
      </c>
      <c r="J6" s="23">
        <f t="shared" si="0"/>
        <v>7</v>
      </c>
      <c r="K6" s="23">
        <f t="shared" si="0"/>
        <v>8</v>
      </c>
      <c r="L6" s="23">
        <f t="shared" si="0"/>
        <v>9</v>
      </c>
      <c r="M6" s="23">
        <f t="shared" si="0"/>
        <v>10</v>
      </c>
      <c r="N6" s="23">
        <f t="shared" si="0"/>
        <v>11</v>
      </c>
      <c r="O6" s="23">
        <f t="shared" si="0"/>
        <v>12</v>
      </c>
      <c r="P6" s="23">
        <f t="shared" si="0"/>
        <v>13</v>
      </c>
      <c r="Q6" s="23">
        <f t="shared" si="0"/>
        <v>14</v>
      </c>
      <c r="R6" s="23">
        <f t="shared" si="0"/>
        <v>15</v>
      </c>
      <c r="S6" s="23">
        <f t="shared" si="0"/>
        <v>16</v>
      </c>
      <c r="T6" s="23">
        <f t="shared" si="0"/>
        <v>17</v>
      </c>
      <c r="U6" s="23">
        <f t="shared" si="0"/>
        <v>18</v>
      </c>
      <c r="V6" s="23">
        <f t="shared" si="0"/>
        <v>19</v>
      </c>
      <c r="W6" s="23">
        <f t="shared" si="0"/>
        <v>20</v>
      </c>
      <c r="X6" s="23">
        <f t="shared" si="0"/>
        <v>21</v>
      </c>
      <c r="Y6" s="23">
        <f t="shared" si="0"/>
        <v>22</v>
      </c>
      <c r="Z6" s="23">
        <f t="shared" si="0"/>
        <v>23</v>
      </c>
      <c r="AA6" s="23">
        <f t="shared" si="0"/>
        <v>24</v>
      </c>
      <c r="AB6" s="23">
        <f t="shared" si="0"/>
        <v>25</v>
      </c>
      <c r="AC6" s="23">
        <f t="shared" si="0"/>
        <v>26</v>
      </c>
      <c r="AD6" s="23">
        <f t="shared" si="0"/>
        <v>27</v>
      </c>
      <c r="AE6" s="23">
        <f t="shared" si="0"/>
        <v>28</v>
      </c>
      <c r="AF6" s="23">
        <f t="shared" si="0"/>
        <v>29</v>
      </c>
      <c r="AG6" s="23">
        <f t="shared" si="0"/>
        <v>30</v>
      </c>
      <c r="AH6" s="127"/>
      <c r="AI6" s="30" t="s">
        <v>22</v>
      </c>
      <c r="AJ6" s="33" t="s">
        <v>52</v>
      </c>
      <c r="AK6" s="36" t="s">
        <v>76</v>
      </c>
      <c r="AL6" s="39" t="s">
        <v>74</v>
      </c>
      <c r="AM6" s="16" t="s">
        <v>51</v>
      </c>
    </row>
    <row r="7" spans="1:39" ht="17.25" customHeight="1">
      <c r="A7" s="10" t="s">
        <v>24</v>
      </c>
      <c r="B7" s="16"/>
      <c r="C7" s="16"/>
      <c r="D7" s="23" t="s">
        <v>2</v>
      </c>
      <c r="E7" s="23" t="s">
        <v>62</v>
      </c>
      <c r="F7" s="23" t="s">
        <v>44</v>
      </c>
      <c r="G7" s="23" t="s">
        <v>26</v>
      </c>
      <c r="H7" s="23" t="s">
        <v>39</v>
      </c>
      <c r="I7" s="23" t="s">
        <v>59</v>
      </c>
      <c r="J7" s="23" t="s">
        <v>45</v>
      </c>
      <c r="K7" s="23" t="s">
        <v>27</v>
      </c>
      <c r="L7" s="23" t="s">
        <v>62</v>
      </c>
      <c r="M7" s="23" t="s">
        <v>44</v>
      </c>
      <c r="N7" s="23" t="s">
        <v>26</v>
      </c>
      <c r="O7" s="23" t="s">
        <v>39</v>
      </c>
      <c r="P7" s="23" t="s">
        <v>59</v>
      </c>
      <c r="Q7" s="23" t="s">
        <v>45</v>
      </c>
      <c r="R7" s="23" t="s">
        <v>27</v>
      </c>
      <c r="S7" s="23" t="s">
        <v>62</v>
      </c>
      <c r="T7" s="23" t="s">
        <v>44</v>
      </c>
      <c r="U7" s="23" t="s">
        <v>26</v>
      </c>
      <c r="V7" s="23" t="s">
        <v>39</v>
      </c>
      <c r="W7" s="23" t="s">
        <v>59</v>
      </c>
      <c r="X7" s="23" t="s">
        <v>45</v>
      </c>
      <c r="Y7" s="23" t="s">
        <v>27</v>
      </c>
      <c r="Z7" s="23" t="s">
        <v>62</v>
      </c>
      <c r="AA7" s="23" t="s">
        <v>44</v>
      </c>
      <c r="AB7" s="23" t="s">
        <v>26</v>
      </c>
      <c r="AC7" s="23" t="s">
        <v>39</v>
      </c>
      <c r="AD7" s="23" t="s">
        <v>59</v>
      </c>
      <c r="AE7" s="23" t="s">
        <v>45</v>
      </c>
      <c r="AF7" s="23" t="s">
        <v>27</v>
      </c>
      <c r="AG7" s="23" t="s">
        <v>62</v>
      </c>
      <c r="AH7" s="128"/>
      <c r="AI7" s="29"/>
      <c r="AJ7" s="16"/>
      <c r="AK7" s="37"/>
      <c r="AL7" s="40"/>
      <c r="AM7" s="16"/>
    </row>
    <row r="8" spans="1:39" ht="17.25" customHeight="1">
      <c r="A8" s="11" t="s">
        <v>1</v>
      </c>
      <c r="B8" s="17"/>
      <c r="C8" s="2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128"/>
      <c r="AI8" s="31">
        <f t="shared" ref="AI8:AI35" si="1">AJ8+AK8</f>
        <v>0</v>
      </c>
      <c r="AJ8" s="34">
        <f>COUNTIFS(D8:AH8,"稼")</f>
        <v>0</v>
      </c>
      <c r="AK8" s="34">
        <f>COUNTIFS(D8:AH8,"休")</f>
        <v>0</v>
      </c>
      <c r="AL8" s="41" t="str">
        <f t="shared" ref="AL8:AL35" si="2">IF(AI8=0,"－",AK8/AI8)</f>
        <v>－</v>
      </c>
      <c r="AM8" s="47" t="str">
        <f t="shared" ref="AM8:AM35" si="3">IF(AL8="－","－",IF(AL8&gt;=0.285,"4週8休以上",(IF(AL8&gt;=0.25,"4週7休以上4週8休未満",(IF(AL8&gt;=0.214,"4週6休以上4週7休未満","4週6休未満(未達成）"))))))</f>
        <v>－</v>
      </c>
    </row>
    <row r="9" spans="1:39" ht="17.25" customHeight="1">
      <c r="A9" s="12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29"/>
      <c r="AI9" s="32">
        <f t="shared" si="1"/>
        <v>0</v>
      </c>
      <c r="AJ9" s="35">
        <f t="shared" ref="AJ9:AJ35" si="4">COUNTIFS(D9:AH9,"○")</f>
        <v>0</v>
      </c>
      <c r="AK9" s="35">
        <f t="shared" ref="AK9:AK35" si="5">COUNTIFS(D9:AH9,"▲")</f>
        <v>0</v>
      </c>
      <c r="AL9" s="42" t="str">
        <f t="shared" si="2"/>
        <v>－</v>
      </c>
      <c r="AM9" s="25" t="str">
        <f t="shared" si="3"/>
        <v>－</v>
      </c>
    </row>
    <row r="10" spans="1:39" ht="17.25" customHeight="1">
      <c r="A10" s="12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29"/>
      <c r="AI10" s="32">
        <f t="shared" si="1"/>
        <v>0</v>
      </c>
      <c r="AJ10" s="35">
        <f t="shared" si="4"/>
        <v>0</v>
      </c>
      <c r="AK10" s="35">
        <f t="shared" si="5"/>
        <v>0</v>
      </c>
      <c r="AL10" s="42" t="str">
        <f t="shared" si="2"/>
        <v>－</v>
      </c>
      <c r="AM10" s="25" t="str">
        <f t="shared" si="3"/>
        <v>－</v>
      </c>
    </row>
    <row r="11" spans="1:39" ht="17.25" customHeight="1">
      <c r="A11" s="12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29"/>
      <c r="AI11" s="32">
        <f t="shared" si="1"/>
        <v>0</v>
      </c>
      <c r="AJ11" s="35">
        <f t="shared" si="4"/>
        <v>0</v>
      </c>
      <c r="AK11" s="35">
        <f t="shared" si="5"/>
        <v>0</v>
      </c>
      <c r="AL11" s="42" t="str">
        <f t="shared" si="2"/>
        <v>－</v>
      </c>
      <c r="AM11" s="25" t="str">
        <f t="shared" si="3"/>
        <v>－</v>
      </c>
    </row>
    <row r="12" spans="1:39" ht="17.25" customHeight="1">
      <c r="A12" s="12"/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29"/>
      <c r="AI12" s="32">
        <f t="shared" si="1"/>
        <v>0</v>
      </c>
      <c r="AJ12" s="35">
        <f t="shared" si="4"/>
        <v>0</v>
      </c>
      <c r="AK12" s="35">
        <f t="shared" si="5"/>
        <v>0</v>
      </c>
      <c r="AL12" s="42" t="str">
        <f t="shared" si="2"/>
        <v>－</v>
      </c>
      <c r="AM12" s="25" t="str">
        <f t="shared" si="3"/>
        <v>－</v>
      </c>
    </row>
    <row r="13" spans="1:39" ht="17.25" customHeight="1">
      <c r="A13" s="12"/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29"/>
      <c r="AI13" s="32">
        <f t="shared" si="1"/>
        <v>0</v>
      </c>
      <c r="AJ13" s="35">
        <f t="shared" si="4"/>
        <v>0</v>
      </c>
      <c r="AK13" s="35">
        <f t="shared" si="5"/>
        <v>0</v>
      </c>
      <c r="AL13" s="42" t="str">
        <f t="shared" si="2"/>
        <v>－</v>
      </c>
      <c r="AM13" s="25" t="str">
        <f t="shared" si="3"/>
        <v>－</v>
      </c>
    </row>
    <row r="14" spans="1:39" ht="17.25" customHeight="1">
      <c r="A14" s="12"/>
      <c r="B14" s="18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29"/>
      <c r="AI14" s="32">
        <f t="shared" si="1"/>
        <v>0</v>
      </c>
      <c r="AJ14" s="35">
        <f t="shared" si="4"/>
        <v>0</v>
      </c>
      <c r="AK14" s="35">
        <f t="shared" si="5"/>
        <v>0</v>
      </c>
      <c r="AL14" s="42" t="str">
        <f t="shared" si="2"/>
        <v>－</v>
      </c>
      <c r="AM14" s="25" t="str">
        <f t="shared" si="3"/>
        <v>－</v>
      </c>
    </row>
    <row r="15" spans="1:39" ht="17.25" customHeight="1">
      <c r="A15" s="12"/>
      <c r="B15" s="18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9"/>
      <c r="AI15" s="32">
        <f t="shared" si="1"/>
        <v>0</v>
      </c>
      <c r="AJ15" s="35">
        <f t="shared" si="4"/>
        <v>0</v>
      </c>
      <c r="AK15" s="35">
        <f t="shared" si="5"/>
        <v>0</v>
      </c>
      <c r="AL15" s="42" t="str">
        <f t="shared" si="2"/>
        <v>－</v>
      </c>
      <c r="AM15" s="25" t="str">
        <f t="shared" si="3"/>
        <v>－</v>
      </c>
    </row>
    <row r="16" spans="1:39" ht="17.25" customHeight="1">
      <c r="A16" s="12"/>
      <c r="B16" s="18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9"/>
      <c r="AI16" s="32">
        <f t="shared" si="1"/>
        <v>0</v>
      </c>
      <c r="AJ16" s="35">
        <f t="shared" si="4"/>
        <v>0</v>
      </c>
      <c r="AK16" s="35">
        <f t="shared" si="5"/>
        <v>0</v>
      </c>
      <c r="AL16" s="42" t="str">
        <f t="shared" si="2"/>
        <v>－</v>
      </c>
      <c r="AM16" s="25" t="str">
        <f t="shared" si="3"/>
        <v>－</v>
      </c>
    </row>
    <row r="17" spans="1:39" ht="17.25" customHeight="1">
      <c r="A17" s="12"/>
      <c r="B17" s="18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29"/>
      <c r="AI17" s="32">
        <f t="shared" si="1"/>
        <v>0</v>
      </c>
      <c r="AJ17" s="35">
        <f t="shared" si="4"/>
        <v>0</v>
      </c>
      <c r="AK17" s="35">
        <f t="shared" si="5"/>
        <v>0</v>
      </c>
      <c r="AL17" s="42" t="str">
        <f t="shared" si="2"/>
        <v>－</v>
      </c>
      <c r="AM17" s="25" t="str">
        <f t="shared" si="3"/>
        <v>－</v>
      </c>
    </row>
    <row r="18" spans="1:39" ht="17.25" customHeight="1">
      <c r="A18" s="12"/>
      <c r="B18" s="18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29"/>
      <c r="AI18" s="32">
        <f t="shared" si="1"/>
        <v>0</v>
      </c>
      <c r="AJ18" s="35">
        <f t="shared" si="4"/>
        <v>0</v>
      </c>
      <c r="AK18" s="35">
        <f t="shared" si="5"/>
        <v>0</v>
      </c>
      <c r="AL18" s="42" t="str">
        <f t="shared" si="2"/>
        <v>－</v>
      </c>
      <c r="AM18" s="25" t="str">
        <f t="shared" si="3"/>
        <v>－</v>
      </c>
    </row>
    <row r="19" spans="1:39" ht="17.25" customHeight="1">
      <c r="A19" s="12"/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29"/>
      <c r="AI19" s="32">
        <f t="shared" si="1"/>
        <v>0</v>
      </c>
      <c r="AJ19" s="35">
        <f t="shared" si="4"/>
        <v>0</v>
      </c>
      <c r="AK19" s="35">
        <f t="shared" si="5"/>
        <v>0</v>
      </c>
      <c r="AL19" s="42" t="str">
        <f t="shared" si="2"/>
        <v>－</v>
      </c>
      <c r="AM19" s="25" t="str">
        <f t="shared" si="3"/>
        <v>－</v>
      </c>
    </row>
    <row r="20" spans="1:39" ht="17.25" customHeight="1">
      <c r="A20" s="12"/>
      <c r="B20" s="18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29"/>
      <c r="AI20" s="32">
        <f t="shared" si="1"/>
        <v>0</v>
      </c>
      <c r="AJ20" s="35">
        <f t="shared" si="4"/>
        <v>0</v>
      </c>
      <c r="AK20" s="35">
        <f t="shared" si="5"/>
        <v>0</v>
      </c>
      <c r="AL20" s="42" t="str">
        <f t="shared" si="2"/>
        <v>－</v>
      </c>
      <c r="AM20" s="25" t="str">
        <f t="shared" si="3"/>
        <v>－</v>
      </c>
    </row>
    <row r="21" spans="1:39" ht="17.25" customHeight="1">
      <c r="A21" s="12"/>
      <c r="B21" s="18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29"/>
      <c r="AI21" s="32">
        <f t="shared" si="1"/>
        <v>0</v>
      </c>
      <c r="AJ21" s="35">
        <f t="shared" si="4"/>
        <v>0</v>
      </c>
      <c r="AK21" s="35">
        <f t="shared" si="5"/>
        <v>0</v>
      </c>
      <c r="AL21" s="42" t="str">
        <f t="shared" si="2"/>
        <v>－</v>
      </c>
      <c r="AM21" s="25" t="str">
        <f t="shared" si="3"/>
        <v>－</v>
      </c>
    </row>
    <row r="22" spans="1:39" ht="17.25" customHeight="1">
      <c r="A22" s="12"/>
      <c r="B22" s="18"/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29"/>
      <c r="AI22" s="32">
        <f t="shared" si="1"/>
        <v>0</v>
      </c>
      <c r="AJ22" s="35">
        <f t="shared" si="4"/>
        <v>0</v>
      </c>
      <c r="AK22" s="35">
        <f t="shared" si="5"/>
        <v>0</v>
      </c>
      <c r="AL22" s="42" t="str">
        <f t="shared" si="2"/>
        <v>－</v>
      </c>
      <c r="AM22" s="25" t="str">
        <f t="shared" si="3"/>
        <v>－</v>
      </c>
    </row>
    <row r="23" spans="1:39" ht="17.25" customHeight="1">
      <c r="A23" s="12"/>
      <c r="B23" s="18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29"/>
      <c r="AI23" s="32">
        <f t="shared" si="1"/>
        <v>0</v>
      </c>
      <c r="AJ23" s="35">
        <f t="shared" si="4"/>
        <v>0</v>
      </c>
      <c r="AK23" s="35">
        <f t="shared" si="5"/>
        <v>0</v>
      </c>
      <c r="AL23" s="42" t="str">
        <f t="shared" si="2"/>
        <v>－</v>
      </c>
      <c r="AM23" s="25" t="str">
        <f t="shared" si="3"/>
        <v>－</v>
      </c>
    </row>
    <row r="24" spans="1:39" ht="17.25" customHeight="1">
      <c r="A24" s="12"/>
      <c r="B24" s="18"/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29"/>
      <c r="AI24" s="32">
        <f t="shared" si="1"/>
        <v>0</v>
      </c>
      <c r="AJ24" s="35">
        <f t="shared" si="4"/>
        <v>0</v>
      </c>
      <c r="AK24" s="35">
        <f t="shared" si="5"/>
        <v>0</v>
      </c>
      <c r="AL24" s="42" t="str">
        <f t="shared" si="2"/>
        <v>－</v>
      </c>
      <c r="AM24" s="25" t="str">
        <f t="shared" si="3"/>
        <v>－</v>
      </c>
    </row>
    <row r="25" spans="1:39" ht="17.25" customHeight="1">
      <c r="A25" s="12"/>
      <c r="B25" s="18"/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29"/>
      <c r="AI25" s="32">
        <f t="shared" si="1"/>
        <v>0</v>
      </c>
      <c r="AJ25" s="35">
        <f t="shared" si="4"/>
        <v>0</v>
      </c>
      <c r="AK25" s="35">
        <f t="shared" si="5"/>
        <v>0</v>
      </c>
      <c r="AL25" s="42" t="str">
        <f t="shared" si="2"/>
        <v>－</v>
      </c>
      <c r="AM25" s="25" t="str">
        <f t="shared" si="3"/>
        <v>－</v>
      </c>
    </row>
    <row r="26" spans="1:39" ht="17.25" customHeight="1">
      <c r="A26" s="12"/>
      <c r="B26" s="18"/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29"/>
      <c r="AI26" s="32">
        <f t="shared" si="1"/>
        <v>0</v>
      </c>
      <c r="AJ26" s="35">
        <f t="shared" si="4"/>
        <v>0</v>
      </c>
      <c r="AK26" s="35">
        <f t="shared" si="5"/>
        <v>0</v>
      </c>
      <c r="AL26" s="42" t="str">
        <f t="shared" si="2"/>
        <v>－</v>
      </c>
      <c r="AM26" s="25" t="str">
        <f t="shared" si="3"/>
        <v>－</v>
      </c>
    </row>
    <row r="27" spans="1:39" ht="17.25" customHeight="1">
      <c r="A27" s="12"/>
      <c r="B27" s="18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29"/>
      <c r="AI27" s="32">
        <f t="shared" si="1"/>
        <v>0</v>
      </c>
      <c r="AJ27" s="35">
        <f t="shared" si="4"/>
        <v>0</v>
      </c>
      <c r="AK27" s="35">
        <f t="shared" si="5"/>
        <v>0</v>
      </c>
      <c r="AL27" s="42" t="str">
        <f t="shared" si="2"/>
        <v>－</v>
      </c>
      <c r="AM27" s="25" t="str">
        <f t="shared" si="3"/>
        <v>－</v>
      </c>
    </row>
    <row r="28" spans="1:39" ht="17.25" customHeight="1">
      <c r="A28" s="12"/>
      <c r="B28" s="18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29"/>
      <c r="AI28" s="32">
        <f t="shared" si="1"/>
        <v>0</v>
      </c>
      <c r="AJ28" s="35">
        <f t="shared" si="4"/>
        <v>0</v>
      </c>
      <c r="AK28" s="35">
        <f t="shared" si="5"/>
        <v>0</v>
      </c>
      <c r="AL28" s="42" t="str">
        <f t="shared" si="2"/>
        <v>－</v>
      </c>
      <c r="AM28" s="25" t="str">
        <f t="shared" si="3"/>
        <v>－</v>
      </c>
    </row>
    <row r="29" spans="1:39" ht="17.25" customHeight="1">
      <c r="A29" s="12"/>
      <c r="B29" s="18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29"/>
      <c r="AI29" s="32">
        <f t="shared" si="1"/>
        <v>0</v>
      </c>
      <c r="AJ29" s="35">
        <f t="shared" si="4"/>
        <v>0</v>
      </c>
      <c r="AK29" s="35">
        <f t="shared" si="5"/>
        <v>0</v>
      </c>
      <c r="AL29" s="42" t="str">
        <f t="shared" si="2"/>
        <v>－</v>
      </c>
      <c r="AM29" s="25" t="str">
        <f t="shared" si="3"/>
        <v>－</v>
      </c>
    </row>
    <row r="30" spans="1:39" ht="17.25" customHeight="1">
      <c r="A30" s="12"/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29"/>
      <c r="AI30" s="32">
        <f t="shared" si="1"/>
        <v>0</v>
      </c>
      <c r="AJ30" s="35">
        <f t="shared" si="4"/>
        <v>0</v>
      </c>
      <c r="AK30" s="35">
        <f t="shared" si="5"/>
        <v>0</v>
      </c>
      <c r="AL30" s="42" t="str">
        <f t="shared" si="2"/>
        <v>－</v>
      </c>
      <c r="AM30" s="25" t="str">
        <f t="shared" si="3"/>
        <v>－</v>
      </c>
    </row>
    <row r="31" spans="1:39" ht="17.25" customHeight="1">
      <c r="A31" s="12"/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29"/>
      <c r="AI31" s="32">
        <f t="shared" si="1"/>
        <v>0</v>
      </c>
      <c r="AJ31" s="35">
        <f t="shared" si="4"/>
        <v>0</v>
      </c>
      <c r="AK31" s="35">
        <f t="shared" si="5"/>
        <v>0</v>
      </c>
      <c r="AL31" s="42" t="str">
        <f t="shared" si="2"/>
        <v>－</v>
      </c>
      <c r="AM31" s="25" t="str">
        <f t="shared" si="3"/>
        <v>－</v>
      </c>
    </row>
    <row r="32" spans="1:39" ht="17.25" customHeight="1">
      <c r="A32" s="12"/>
      <c r="B32" s="18"/>
      <c r="C32" s="1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29"/>
      <c r="AI32" s="32">
        <f t="shared" si="1"/>
        <v>0</v>
      </c>
      <c r="AJ32" s="35">
        <f t="shared" si="4"/>
        <v>0</v>
      </c>
      <c r="AK32" s="35">
        <f t="shared" si="5"/>
        <v>0</v>
      </c>
      <c r="AL32" s="42" t="str">
        <f t="shared" si="2"/>
        <v>－</v>
      </c>
      <c r="AM32" s="25" t="str">
        <f t="shared" si="3"/>
        <v>－</v>
      </c>
    </row>
    <row r="33" spans="1:39" ht="17.25" customHeight="1">
      <c r="A33" s="12"/>
      <c r="B33" s="18"/>
      <c r="C33" s="1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29"/>
      <c r="AI33" s="32">
        <f t="shared" si="1"/>
        <v>0</v>
      </c>
      <c r="AJ33" s="35">
        <f t="shared" si="4"/>
        <v>0</v>
      </c>
      <c r="AK33" s="35">
        <f t="shared" si="5"/>
        <v>0</v>
      </c>
      <c r="AL33" s="42" t="str">
        <f t="shared" si="2"/>
        <v>－</v>
      </c>
      <c r="AM33" s="25" t="str">
        <f t="shared" si="3"/>
        <v>－</v>
      </c>
    </row>
    <row r="34" spans="1:39" ht="17.25" customHeight="1">
      <c r="A34" s="12"/>
      <c r="B34" s="18"/>
      <c r="C34" s="1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29"/>
      <c r="AI34" s="32">
        <f t="shared" si="1"/>
        <v>0</v>
      </c>
      <c r="AJ34" s="35">
        <f t="shared" si="4"/>
        <v>0</v>
      </c>
      <c r="AK34" s="35">
        <f t="shared" si="5"/>
        <v>0</v>
      </c>
      <c r="AL34" s="42" t="str">
        <f t="shared" si="2"/>
        <v>－</v>
      </c>
      <c r="AM34" s="25" t="str">
        <f t="shared" si="3"/>
        <v>－</v>
      </c>
    </row>
    <row r="35" spans="1:39" ht="17.25" customHeight="1">
      <c r="A35" s="12"/>
      <c r="B35" s="18"/>
      <c r="C35" s="18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29"/>
      <c r="AI35" s="32">
        <f t="shared" si="1"/>
        <v>0</v>
      </c>
      <c r="AJ35" s="35">
        <f t="shared" si="4"/>
        <v>0</v>
      </c>
      <c r="AK35" s="35">
        <f t="shared" si="5"/>
        <v>0</v>
      </c>
      <c r="AL35" s="42" t="str">
        <f t="shared" si="2"/>
        <v>－</v>
      </c>
      <c r="AM35" s="25" t="str">
        <f t="shared" si="3"/>
        <v>－</v>
      </c>
    </row>
    <row r="36" spans="1:39" ht="17.25" customHeight="1">
      <c r="A36" s="13" t="s">
        <v>34</v>
      </c>
      <c r="B36" s="19"/>
      <c r="C36" s="22"/>
      <c r="D36" s="25" t="str">
        <f t="shared" ref="D36:AH36" si="6">IF(OR(D8="外",D8="夏休",D8="年休",D8=""),"外",(COUNTIFS(D9:D35,"○")))</f>
        <v>外</v>
      </c>
      <c r="E36" s="25" t="str">
        <f t="shared" si="6"/>
        <v>外</v>
      </c>
      <c r="F36" s="25" t="str">
        <f t="shared" si="6"/>
        <v>外</v>
      </c>
      <c r="G36" s="25" t="str">
        <f t="shared" si="6"/>
        <v>外</v>
      </c>
      <c r="H36" s="25" t="str">
        <f t="shared" si="6"/>
        <v>外</v>
      </c>
      <c r="I36" s="25" t="str">
        <f t="shared" si="6"/>
        <v>外</v>
      </c>
      <c r="J36" s="25" t="str">
        <f t="shared" si="6"/>
        <v>外</v>
      </c>
      <c r="K36" s="25" t="str">
        <f t="shared" si="6"/>
        <v>外</v>
      </c>
      <c r="L36" s="25" t="str">
        <f t="shared" si="6"/>
        <v>外</v>
      </c>
      <c r="M36" s="25" t="str">
        <f t="shared" si="6"/>
        <v>外</v>
      </c>
      <c r="N36" s="25" t="str">
        <f t="shared" si="6"/>
        <v>外</v>
      </c>
      <c r="O36" s="25" t="str">
        <f t="shared" si="6"/>
        <v>外</v>
      </c>
      <c r="P36" s="25" t="str">
        <f t="shared" si="6"/>
        <v>外</v>
      </c>
      <c r="Q36" s="25" t="str">
        <f t="shared" si="6"/>
        <v>外</v>
      </c>
      <c r="R36" s="25" t="str">
        <f t="shared" si="6"/>
        <v>外</v>
      </c>
      <c r="S36" s="25" t="str">
        <f t="shared" si="6"/>
        <v>外</v>
      </c>
      <c r="T36" s="25" t="str">
        <f t="shared" si="6"/>
        <v>外</v>
      </c>
      <c r="U36" s="25" t="str">
        <f t="shared" si="6"/>
        <v>外</v>
      </c>
      <c r="V36" s="25" t="str">
        <f t="shared" si="6"/>
        <v>外</v>
      </c>
      <c r="W36" s="25" t="str">
        <f t="shared" si="6"/>
        <v>外</v>
      </c>
      <c r="X36" s="25" t="str">
        <f t="shared" si="6"/>
        <v>外</v>
      </c>
      <c r="Y36" s="25" t="str">
        <f t="shared" si="6"/>
        <v>外</v>
      </c>
      <c r="Z36" s="25" t="str">
        <f t="shared" si="6"/>
        <v>外</v>
      </c>
      <c r="AA36" s="25" t="str">
        <f t="shared" si="6"/>
        <v>外</v>
      </c>
      <c r="AB36" s="25" t="str">
        <f t="shared" si="6"/>
        <v>外</v>
      </c>
      <c r="AC36" s="25" t="str">
        <f t="shared" si="6"/>
        <v>外</v>
      </c>
      <c r="AD36" s="25" t="str">
        <f t="shared" si="6"/>
        <v>外</v>
      </c>
      <c r="AE36" s="25" t="str">
        <f t="shared" si="6"/>
        <v>外</v>
      </c>
      <c r="AF36" s="25" t="str">
        <f t="shared" si="6"/>
        <v>外</v>
      </c>
      <c r="AG36" s="25" t="str">
        <f t="shared" si="6"/>
        <v>外</v>
      </c>
      <c r="AH36" s="25" t="str">
        <f t="shared" si="6"/>
        <v>外</v>
      </c>
      <c r="AI36" s="32"/>
      <c r="AJ36" s="35"/>
      <c r="AK36" s="35"/>
      <c r="AL36" s="43"/>
      <c r="AM36" s="48"/>
    </row>
    <row r="37" spans="1:39" ht="17.25" customHeight="1">
      <c r="A37" s="13" t="s">
        <v>57</v>
      </c>
      <c r="B37" s="19"/>
      <c r="C37" s="22"/>
      <c r="D37" s="25" t="str">
        <f t="shared" ref="D37:AH37" si="7">IF(D36="外","外",IF(D36=0,"休","出"))</f>
        <v>外</v>
      </c>
      <c r="E37" s="25" t="str">
        <f t="shared" si="7"/>
        <v>外</v>
      </c>
      <c r="F37" s="25" t="str">
        <f t="shared" si="7"/>
        <v>外</v>
      </c>
      <c r="G37" s="25" t="str">
        <f t="shared" si="7"/>
        <v>外</v>
      </c>
      <c r="H37" s="25" t="str">
        <f t="shared" si="7"/>
        <v>外</v>
      </c>
      <c r="I37" s="25" t="str">
        <f t="shared" si="7"/>
        <v>外</v>
      </c>
      <c r="J37" s="25" t="str">
        <f t="shared" si="7"/>
        <v>外</v>
      </c>
      <c r="K37" s="25" t="str">
        <f t="shared" si="7"/>
        <v>外</v>
      </c>
      <c r="L37" s="25" t="str">
        <f t="shared" si="7"/>
        <v>外</v>
      </c>
      <c r="M37" s="25" t="str">
        <f t="shared" si="7"/>
        <v>外</v>
      </c>
      <c r="N37" s="25" t="str">
        <f t="shared" si="7"/>
        <v>外</v>
      </c>
      <c r="O37" s="25" t="str">
        <f t="shared" si="7"/>
        <v>外</v>
      </c>
      <c r="P37" s="25" t="str">
        <f t="shared" si="7"/>
        <v>外</v>
      </c>
      <c r="Q37" s="25" t="str">
        <f t="shared" si="7"/>
        <v>外</v>
      </c>
      <c r="R37" s="25" t="str">
        <f t="shared" si="7"/>
        <v>外</v>
      </c>
      <c r="S37" s="25" t="str">
        <f t="shared" si="7"/>
        <v>外</v>
      </c>
      <c r="T37" s="25" t="str">
        <f t="shared" si="7"/>
        <v>外</v>
      </c>
      <c r="U37" s="25" t="str">
        <f t="shared" si="7"/>
        <v>外</v>
      </c>
      <c r="V37" s="25" t="str">
        <f t="shared" si="7"/>
        <v>外</v>
      </c>
      <c r="W37" s="25" t="str">
        <f t="shared" si="7"/>
        <v>外</v>
      </c>
      <c r="X37" s="25" t="str">
        <f t="shared" si="7"/>
        <v>外</v>
      </c>
      <c r="Y37" s="25" t="str">
        <f t="shared" si="7"/>
        <v>外</v>
      </c>
      <c r="Z37" s="25" t="str">
        <f t="shared" si="7"/>
        <v>外</v>
      </c>
      <c r="AA37" s="25" t="str">
        <f t="shared" si="7"/>
        <v>外</v>
      </c>
      <c r="AB37" s="25" t="str">
        <f t="shared" si="7"/>
        <v>外</v>
      </c>
      <c r="AC37" s="25" t="str">
        <f t="shared" si="7"/>
        <v>外</v>
      </c>
      <c r="AD37" s="25" t="str">
        <f t="shared" si="7"/>
        <v>外</v>
      </c>
      <c r="AE37" s="25" t="str">
        <f t="shared" si="7"/>
        <v>外</v>
      </c>
      <c r="AF37" s="25" t="str">
        <f t="shared" si="7"/>
        <v>外</v>
      </c>
      <c r="AG37" s="25" t="str">
        <f t="shared" si="7"/>
        <v>外</v>
      </c>
      <c r="AH37" s="25" t="str">
        <f t="shared" si="7"/>
        <v>外</v>
      </c>
      <c r="AI37" s="32">
        <f>AJ37+AK37</f>
        <v>0</v>
      </c>
      <c r="AJ37" s="35">
        <f>COUNTIFS(D37:AH37,"出")</f>
        <v>0</v>
      </c>
      <c r="AK37" s="35">
        <f>COUNTIFS(D37:AH37,"休")</f>
        <v>0</v>
      </c>
      <c r="AL37" s="89" t="str">
        <f>IF(AI37=0,"－",AK37/AI37)</f>
        <v>－</v>
      </c>
      <c r="AM37" s="25" t="str">
        <f>IF(AL37="－","－",IF(AL37&gt;=0.285,"4週8休以上",(IF(AL37&gt;=0.25,"4週7休以上4週8休未満",(IF(AL37&gt;=0.214,"4週6休以上4週7休未満","4週6休未満(未達成）"))))))</f>
        <v>－</v>
      </c>
    </row>
    <row r="38" spans="1:39" s="3" customFormat="1" ht="17.25" customHeight="1">
      <c r="A38" s="14" t="s">
        <v>58</v>
      </c>
      <c r="B38" s="3" t="s">
        <v>46</v>
      </c>
      <c r="AL38" s="44"/>
    </row>
    <row r="39" spans="1:39" s="3" customFormat="1" ht="17.25" customHeight="1">
      <c r="A39" s="14"/>
      <c r="B39" s="3" t="s">
        <v>78</v>
      </c>
      <c r="AL39" s="44"/>
    </row>
    <row r="40" spans="1:39" s="3" customFormat="1" ht="17.25" customHeight="1">
      <c r="A40" s="14" t="s">
        <v>56</v>
      </c>
      <c r="B40" s="3" t="s">
        <v>66</v>
      </c>
      <c r="AL40" s="44"/>
    </row>
    <row r="41" spans="1:39" s="3" customFormat="1" ht="17.25" customHeight="1">
      <c r="A41" s="14" t="s">
        <v>8</v>
      </c>
      <c r="B41" s="3" t="s">
        <v>69</v>
      </c>
      <c r="AL41" s="44"/>
    </row>
    <row r="42" spans="1:39" s="3" customFormat="1" ht="17.25" customHeight="1">
      <c r="A42" s="14" t="s">
        <v>67</v>
      </c>
      <c r="B42" s="3" t="s">
        <v>68</v>
      </c>
      <c r="AL42" s="44"/>
    </row>
    <row r="43" spans="1:39" s="4" customFormat="1" ht="13.5" customHeight="1">
      <c r="A43" s="124"/>
      <c r="AL43" s="45"/>
    </row>
  </sheetData>
  <mergeCells count="13">
    <mergeCell ref="D5:AH5"/>
    <mergeCell ref="AI5:AK5"/>
    <mergeCell ref="AL5:AM5"/>
    <mergeCell ref="A8:C8"/>
    <mergeCell ref="A36:C36"/>
    <mergeCell ref="A37:C37"/>
    <mergeCell ref="B5:B7"/>
    <mergeCell ref="C5:C7"/>
    <mergeCell ref="AI6:AI7"/>
    <mergeCell ref="AJ6:AJ7"/>
    <mergeCell ref="AK6:AK7"/>
    <mergeCell ref="AL6:AL7"/>
    <mergeCell ref="AM6:AM7"/>
  </mergeCells>
  <phoneticPr fontId="1"/>
  <conditionalFormatting sqref="AG9:AH37">
    <cfRule type="expression" dxfId="426" priority="2">
      <formula>OR($AG$8="外",$AG$8="夏休",$AG$8="年休")</formula>
    </cfRule>
  </conditionalFormatting>
  <conditionalFormatting sqref="D9:D11 D36:D37">
    <cfRule type="expression" dxfId="425" priority="66">
      <formula>OR($D$8="外",$D$8="夏休",$D$8="年休")</formula>
    </cfRule>
  </conditionalFormatting>
  <conditionalFormatting sqref="E9:E11 E36:E37">
    <cfRule type="expression" dxfId="424" priority="65">
      <formula>OR($E$8="外",$E$8="夏休",$E$8="年休")</formula>
    </cfRule>
  </conditionalFormatting>
  <conditionalFormatting sqref="F9:F11 F36:F37">
    <cfRule type="expression" dxfId="423" priority="64">
      <formula>OR($F$8="外",$F$8="夏休",$F$8="年休")</formula>
    </cfRule>
  </conditionalFormatting>
  <conditionalFormatting sqref="G9:G11 G36:G37">
    <cfRule type="expression" dxfId="422" priority="63">
      <formula>OR($G$8="外",$G$8="夏休",$G$8="年休")</formula>
    </cfRule>
  </conditionalFormatting>
  <conditionalFormatting sqref="H9:H11 H36:H37">
    <cfRule type="expression" dxfId="421" priority="62">
      <formula>OR($H$8="外",$H$8="夏休",$H$8="年休")</formula>
    </cfRule>
  </conditionalFormatting>
  <conditionalFormatting sqref="J9:J11 J36:J37">
    <cfRule type="expression" dxfId="420" priority="60">
      <formula>OR($J$8="外",$J$8="夏休",$J$8="年休")</formula>
    </cfRule>
  </conditionalFormatting>
  <conditionalFormatting sqref="I9:I11 I36:I37">
    <cfRule type="expression" dxfId="419" priority="61">
      <formula>OR($I$8="外",$I$8="夏休",$I$8="年休")</formula>
    </cfRule>
  </conditionalFormatting>
  <conditionalFormatting sqref="K9:K11 K36:K37">
    <cfRule type="expression" dxfId="418" priority="59">
      <formula>OR($K$8="外",$K$8="夏休",$K$8="年休")</formula>
    </cfRule>
  </conditionalFormatting>
  <conditionalFormatting sqref="L9:L11 L36:L37">
    <cfRule type="expression" dxfId="417" priority="58">
      <formula>OR($L$8="外",$L$8="夏休",$L$8="年休")</formula>
    </cfRule>
  </conditionalFormatting>
  <conditionalFormatting sqref="M9:M11 M36:M37">
    <cfRule type="expression" dxfId="416" priority="57">
      <formula>OR($M$8="外",$M$8="夏休",$M$8="年休")</formula>
    </cfRule>
  </conditionalFormatting>
  <conditionalFormatting sqref="N9:N11 N36:N37">
    <cfRule type="expression" dxfId="415" priority="56">
      <formula>OR($N$8="外",$N$8="夏休",$N$8="年休")</formula>
    </cfRule>
  </conditionalFormatting>
  <conditionalFormatting sqref="O9:O11 O36:O37">
    <cfRule type="expression" dxfId="414" priority="55">
      <formula>OR($O$8="外",$O$8="夏休",$O$8="年休")</formula>
    </cfRule>
  </conditionalFormatting>
  <conditionalFormatting sqref="P9:P11 P36:P37">
    <cfRule type="expression" dxfId="413" priority="54">
      <formula>OR($P$8="外",$P$8="夏休",$P$8="年休")</formula>
    </cfRule>
  </conditionalFormatting>
  <conditionalFormatting sqref="Q9:Q11 Q36:Q37">
    <cfRule type="expression" dxfId="412" priority="53">
      <formula>OR($Q$8="外",$Q$8="夏休",$Q$8="年休")</formula>
    </cfRule>
  </conditionalFormatting>
  <conditionalFormatting sqref="R9:R11 R36:R37">
    <cfRule type="expression" dxfId="411" priority="52">
      <formula>OR($R$8="外",$R$8="夏休",$R$8="年休")</formula>
    </cfRule>
  </conditionalFormatting>
  <conditionalFormatting sqref="S9:S11 S36:S37">
    <cfRule type="expression" dxfId="410" priority="51">
      <formula>OR($S$8="外",$S$8="夏休",$S$8="年休")</formula>
    </cfRule>
  </conditionalFormatting>
  <conditionalFormatting sqref="T9:T11 T36:T37">
    <cfRule type="expression" dxfId="409" priority="50">
      <formula>OR($T$8="外",$T$8="夏休",$T$8="年休")</formula>
    </cfRule>
  </conditionalFormatting>
  <conditionalFormatting sqref="U9:U11 U36:U37">
    <cfRule type="expression" dxfId="408" priority="49">
      <formula>OR($U$8="外",$U$8="夏休",$U$8="年休")</formula>
    </cfRule>
  </conditionalFormatting>
  <conditionalFormatting sqref="V9:V11 V36:V37">
    <cfRule type="expression" dxfId="407" priority="48">
      <formula>OR($V$8="外",$V$8="夏休",$V$8="年休")</formula>
    </cfRule>
  </conditionalFormatting>
  <conditionalFormatting sqref="W9:W11 W36:W37">
    <cfRule type="expression" dxfId="406" priority="47">
      <formula>OR($W$8="外",$W$8="夏休",$W$8="年休")</formula>
    </cfRule>
  </conditionalFormatting>
  <conditionalFormatting sqref="X9:X11 X36:X37">
    <cfRule type="expression" dxfId="405" priority="46">
      <formula>OR($X$8="外",$X$8="夏休",$X$8="年休")</formula>
    </cfRule>
  </conditionalFormatting>
  <conditionalFormatting sqref="Y9:Y11 Y36:Y37">
    <cfRule type="expression" dxfId="404" priority="45">
      <formula>OR($Y$8="外",$Y$8="夏休",$Y$8="年休")</formula>
    </cfRule>
  </conditionalFormatting>
  <conditionalFormatting sqref="Z9:Z11 Z36:Z37">
    <cfRule type="expression" dxfId="403" priority="44">
      <formula>OR($Z$8="外",$Z$8="夏休",$Z$8="年休")</formula>
    </cfRule>
  </conditionalFormatting>
  <conditionalFormatting sqref="AA9:AA11 AA36:AA37">
    <cfRule type="expression" dxfId="402" priority="43">
      <formula>OR($AA$8="外",$AA$8="夏休",$AA$8="年休")</formula>
    </cfRule>
  </conditionalFormatting>
  <conditionalFormatting sqref="AB9:AB11 AB36:AB37">
    <cfRule type="expression" dxfId="401" priority="42">
      <formula>OR($AB$8="外",$AB$8="夏休",$AB$8="年休")</formula>
    </cfRule>
  </conditionalFormatting>
  <conditionalFormatting sqref="AC9:AC11 AC36:AC37">
    <cfRule type="expression" dxfId="400" priority="41">
      <formula>OR($AC$8="外",$AC$8="夏休",$AC$8="年休")</formula>
    </cfRule>
  </conditionalFormatting>
  <conditionalFormatting sqref="AD9:AD11 AD36:AD37">
    <cfRule type="expression" dxfId="399" priority="40">
      <formula>OR($AD$8="外",$AD$8="夏休",$AD$8="年休")</formula>
    </cfRule>
  </conditionalFormatting>
  <conditionalFormatting sqref="AE9:AE11 AE36:AE37">
    <cfRule type="expression" dxfId="398" priority="39">
      <formula>OR($AE$8="外",$AE$8="夏休",$AE$8="年休")</formula>
    </cfRule>
  </conditionalFormatting>
  <conditionalFormatting sqref="AF9:AF11 AF36:AF37">
    <cfRule type="expression" dxfId="397" priority="38">
      <formula>OR($AF$8="外",$AF$8="夏休",$AF$8="年休")</formula>
    </cfRule>
  </conditionalFormatting>
  <conditionalFormatting sqref="D12:D35">
    <cfRule type="expression" dxfId="396" priority="35">
      <formula>OR($D$8="外",$D$8="夏休",$D$8="年休")</formula>
    </cfRule>
  </conditionalFormatting>
  <conditionalFormatting sqref="E12:E35">
    <cfRule type="expression" dxfId="395" priority="34">
      <formula>OR($E$8="外",$E$8="夏休",$E$8="年休")</formula>
    </cfRule>
  </conditionalFormatting>
  <conditionalFormatting sqref="F12:F35">
    <cfRule type="expression" dxfId="394" priority="33">
      <formula>OR($F$8="外",$F$8="夏休",$F$8="年休")</formula>
    </cfRule>
  </conditionalFormatting>
  <conditionalFormatting sqref="G12:G35">
    <cfRule type="expression" dxfId="393" priority="32">
      <formula>OR($G$8="外",$G$8="夏休",$G$8="年休")</formula>
    </cfRule>
  </conditionalFormatting>
  <conditionalFormatting sqref="H12:H35">
    <cfRule type="expression" dxfId="392" priority="31">
      <formula>OR($H$8="外",$H$8="夏休",$H$8="年休")</formula>
    </cfRule>
  </conditionalFormatting>
  <conditionalFormatting sqref="J12:J35">
    <cfRule type="expression" dxfId="391" priority="29">
      <formula>OR($J$8="外",$J$8="夏休",$J$8="年休")</formula>
    </cfRule>
  </conditionalFormatting>
  <conditionalFormatting sqref="I12:I35">
    <cfRule type="expression" dxfId="390" priority="30">
      <formula>OR($I$8="外",$I$8="夏休",$I$8="年休")</formula>
    </cfRule>
  </conditionalFormatting>
  <conditionalFormatting sqref="K12:K35">
    <cfRule type="expression" dxfId="389" priority="28">
      <formula>OR($K$8="外",$K$8="夏休",$K$8="年休")</formula>
    </cfRule>
  </conditionalFormatting>
  <conditionalFormatting sqref="L12:L35">
    <cfRule type="expression" dxfId="388" priority="27">
      <formula>OR($L$8="外",$L$8="夏休",$L$8="年休")</formula>
    </cfRule>
  </conditionalFormatting>
  <conditionalFormatting sqref="M12:M35">
    <cfRule type="expression" dxfId="387" priority="26">
      <formula>OR($M$8="外",$M$8="夏休",$M$8="年休")</formula>
    </cfRule>
  </conditionalFormatting>
  <conditionalFormatting sqref="N12:N35">
    <cfRule type="expression" dxfId="386" priority="25">
      <formula>OR($N$8="外",$N$8="夏休",$N$8="年休")</formula>
    </cfRule>
  </conditionalFormatting>
  <conditionalFormatting sqref="O12:O35">
    <cfRule type="expression" dxfId="385" priority="24">
      <formula>OR($O$8="外",$O$8="夏休",$O$8="年休")</formula>
    </cfRule>
  </conditionalFormatting>
  <conditionalFormatting sqref="P12:P35">
    <cfRule type="expression" dxfId="384" priority="23">
      <formula>OR($P$8="外",$P$8="夏休",$P$8="年休")</formula>
    </cfRule>
  </conditionalFormatting>
  <conditionalFormatting sqref="Q12:Q35">
    <cfRule type="expression" dxfId="383" priority="22">
      <formula>OR($Q$8="外",$Q$8="夏休",$Q$8="年休")</formula>
    </cfRule>
  </conditionalFormatting>
  <conditionalFormatting sqref="R12:R35">
    <cfRule type="expression" dxfId="382" priority="21">
      <formula>OR($R$8="外",$R$8="夏休",$R$8="年休")</formula>
    </cfRule>
  </conditionalFormatting>
  <conditionalFormatting sqref="S12:S35">
    <cfRule type="expression" dxfId="381" priority="20">
      <formula>OR($S$8="外",$S$8="夏休",$S$8="年休")</formula>
    </cfRule>
  </conditionalFormatting>
  <conditionalFormatting sqref="T12:T35">
    <cfRule type="expression" dxfId="380" priority="19">
      <formula>OR($T$8="外",$T$8="夏休",$T$8="年休")</formula>
    </cfRule>
  </conditionalFormatting>
  <conditionalFormatting sqref="U12:U35">
    <cfRule type="expression" dxfId="379" priority="18">
      <formula>OR($U$8="外",$U$8="夏休",$U$8="年休")</formula>
    </cfRule>
  </conditionalFormatting>
  <conditionalFormatting sqref="V12:V35">
    <cfRule type="expression" dxfId="378" priority="17">
      <formula>OR($V$8="外",$V$8="夏休",$V$8="年休")</formula>
    </cfRule>
  </conditionalFormatting>
  <conditionalFormatting sqref="W12:W35">
    <cfRule type="expression" dxfId="377" priority="16">
      <formula>OR($W$8="外",$W$8="夏休",$W$8="年休")</formula>
    </cfRule>
  </conditionalFormatting>
  <conditionalFormatting sqref="X12:X35">
    <cfRule type="expression" dxfId="376" priority="15">
      <formula>OR($X$8="外",$X$8="夏休",$X$8="年休")</formula>
    </cfRule>
  </conditionalFormatting>
  <conditionalFormatting sqref="Y12:Y35">
    <cfRule type="expression" dxfId="375" priority="14">
      <formula>OR($Y$8="外",$Y$8="夏休",$Y$8="年休")</formula>
    </cfRule>
  </conditionalFormatting>
  <conditionalFormatting sqref="Z12:Z35">
    <cfRule type="expression" dxfId="374" priority="13">
      <formula>OR($Z$8="外",$Z$8="夏休",$Z$8="年休")</formula>
    </cfRule>
  </conditionalFormatting>
  <conditionalFormatting sqref="AA12:AA35">
    <cfRule type="expression" dxfId="373" priority="12">
      <formula>OR($AA$8="外",$AA$8="夏休",$AA$8="年休")</formula>
    </cfRule>
  </conditionalFormatting>
  <conditionalFormatting sqref="AB12:AB35">
    <cfRule type="expression" dxfId="372" priority="11">
      <formula>OR($AB$8="外",$AB$8="夏休",$AB$8="年休")</formula>
    </cfRule>
  </conditionalFormatting>
  <conditionalFormatting sqref="AC12:AC35">
    <cfRule type="expression" dxfId="371" priority="10">
      <formula>OR($AC$8="外",$AC$8="夏休",$AC$8="年休")</formula>
    </cfRule>
  </conditionalFormatting>
  <conditionalFormatting sqref="AD12:AD35">
    <cfRule type="expression" dxfId="370" priority="9">
      <formula>OR($AD$8="外",$AD$8="夏休",$AD$8="年休")</formula>
    </cfRule>
  </conditionalFormatting>
  <conditionalFormatting sqref="AE12:AE35">
    <cfRule type="expression" dxfId="369" priority="8">
      <formula>OR($AE$8="外",$AE$8="夏休",$AE$8="年休")</formula>
    </cfRule>
  </conditionalFormatting>
  <conditionalFormatting sqref="AF12:AF35">
    <cfRule type="expression" dxfId="368" priority="7">
      <formula>OR($AF$8="外",$AF$8="夏休",$AF$8="年休")</formula>
    </cfRule>
  </conditionalFormatting>
  <conditionalFormatting sqref="D6:AH7">
    <cfRule type="expression" dxfId="367" priority="4">
      <formula>$D$7:$AH$7="日"</formula>
    </cfRule>
    <cfRule type="expression" dxfId="366" priority="3">
      <formula>$D$7:$AH$7="土"</formula>
    </cfRule>
  </conditionalFormatting>
  <dataValidations count="4">
    <dataValidation type="list" allowBlank="1" showDropDown="0" showInputMessage="1" showErrorMessage="1" sqref="U9:U35 AB9:AB35 AF9:AF35">
      <formula1>"○,▲,ー"</formula1>
    </dataValidation>
    <dataValidation type="list" allowBlank="1" showDropDown="0" showInputMessage="1" showErrorMessage="1" sqref="D9:T35 AG9:AH35 AC9:AE35 Z9:AA35 V9:X35">
      <formula1>"○,▲,－"</formula1>
    </dataValidation>
    <dataValidation type="list" allowBlank="1" showDropDown="0" showInputMessage="1" showErrorMessage="1" sqref="Y9:Y35">
      <formula1>"○,▲"</formula1>
    </dataValidation>
    <dataValidation type="list" allowBlank="1" showDropDown="0" showInputMessage="1" showErrorMessage="1" sqref="D8:AH8">
      <formula1>"稼,休,外,夏休,年休"</formula1>
    </dataValidation>
  </dataValidations>
  <printOptions horizontalCentered="1" verticalCentered="1"/>
  <pageMargins left="0.39370078740157477" right="0.39370078740157477" top="0.59055118110236215" bottom="0.39370078740157477" header="0.39370078740157477" footer="0.39370078740157477"/>
  <pageSetup paperSize="9" scale="69" fitToWidth="1" fitToHeight="1" orientation="landscape" usePrinterDefaults="1" r:id="rId1"/>
  <headerFooter>
    <oddHeader>&amp;R&amp;"ＭＳ 明朝,regular"様式第１号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様式第１号（入力用）</vt:lpstr>
      <vt:lpstr>様式第１号【記入例】</vt:lpstr>
      <vt:lpstr>様式第２号（入力用）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様式第２号集計表（月別対応自動集計）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山梨県</dc:creator>
  <cp:lastModifiedBy>Administrator</cp:lastModifiedBy>
  <cp:lastPrinted>2024-04-19T08:23:51Z</cp:lastPrinted>
  <dcterms:created xsi:type="dcterms:W3CDTF">2021-02-08T10:17:28Z</dcterms:created>
  <dcterms:modified xsi:type="dcterms:W3CDTF">2025-04-04T04:43:06Z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2025-04-04T04:43:06Z</vt:filetime>
  </property>
</Properties>
</file>