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2" tabRatio="74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<sst xmlns="http://schemas.openxmlformats.org/spreadsheetml/2006/main" xmlns:r="http://schemas.openxmlformats.org/officeDocument/2006/relationships" count="561" uniqueCount="561">
  <si>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</si>
  <si>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</si>
  <si>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</si>
  <si>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</si>
  <si>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R01</t>
  </si>
  <si>
    <t>標準財政規模比（％）</t>
  </si>
  <si>
    <t>（参考）</t>
    <rPh sb="1" eb="3">
      <t>サンコウ</t>
    </rPh>
    <phoneticPr fontId="6"/>
  </si>
  <si>
    <t>(Ｂ)</t>
  </si>
  <si>
    <t>第2次</t>
    <rPh sb="0" eb="1">
      <t>ダイ</t>
    </rPh>
    <rPh sb="2" eb="3">
      <t>ジ</t>
    </rPh>
    <phoneticPr fontId="6"/>
  </si>
  <si>
    <t>区分</t>
    <rPh sb="0" eb="2">
      <t>クブン</t>
    </rPh>
    <phoneticPr fontId="6"/>
  </si>
  <si>
    <t>徴収率
(％)</t>
    <rPh sb="0" eb="2">
      <t>チョウシュウ</t>
    </rPh>
    <rPh sb="2" eb="3">
      <t>リツ</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</si>
  <si>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</si>
  <si>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</si>
  <si>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</si>
  <si>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</si>
  <si>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</si>
  <si>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</si>
  <si>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</si>
  <si>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 1.92</t>
  </si>
  <si>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</si>
  <si>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</si>
  <si>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</si>
  <si>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</si>
  <si>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</si>
  <si>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</si>
  <si>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</si>
  <si>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</si>
  <si>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</si>
  <si>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</si>
  <si>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</si>
  <si>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</si>
  <si>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</si>
  <si>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</si>
  <si>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</si>
  <si>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</si>
  <si>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</si>
  <si>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</si>
  <si>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</si>
  <si>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</si>
  <si>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</si>
  <si>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</si>
  <si>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</si>
  <si>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</si>
  <si>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</si>
  <si>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</si>
  <si>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</si>
  <si>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</si>
  <si>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</si>
  <si>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</si>
  <si>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</si>
  <si>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</si>
  <si>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</si>
  <si>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</si>
  <si>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</si>
  <si>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簡易水道事業特別会計</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</si>
  <si>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</si>
  <si>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</si>
  <si>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</si>
  <si>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</si>
  <si>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</si>
  <si>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</si>
  <si>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</si>
  <si>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</si>
  <si>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</si>
  <si>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</si>
  <si>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</si>
  <si>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</si>
  <si>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</si>
  <si>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</si>
  <si>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</si>
  <si>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</si>
  <si>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</si>
  <si>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</si>
  <si>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</si>
  <si>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</si>
  <si>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</si>
  <si>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</si>
  <si>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</si>
  <si>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</si>
  <si>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</si>
  <si>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</si>
  <si>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</si>
  <si>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7"/>
  </si>
  <si>
    <t>うち、健全化法施行規則附則第三条に係る負担見込額</t>
  </si>
  <si>
    <r>
      <t>(※</t>
    </r>
    <r>
      <rPr>
        <sz val="9"/>
        <color indexed="8"/>
        <rFont val="ＭＳ ゴシック"/>
      </rPr>
      <t>3)</t>
    </r>
  </si>
  <si>
    <t>当該団体(円)</t>
  </si>
  <si>
    <t>(一般財源計)</t>
  </si>
  <si>
    <t>(3ヵ年平均)</t>
    <rPh sb="3" eb="4">
      <t>ネン</t>
    </rPh>
    <rPh sb="4" eb="6">
      <t>ヘイキン</t>
    </rPh>
    <phoneticPr fontId="6"/>
  </si>
  <si>
    <t>　　うち人件費</t>
  </si>
  <si>
    <t>連結実質赤字額</t>
  </si>
  <si>
    <t>▲特定財源の額</t>
  </si>
  <si>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</si>
  <si>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</si>
  <si>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</si>
  <si>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</si>
  <si>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</si>
  <si>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</si>
  <si>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</si>
  <si>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</si>
  <si>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</si>
  <si>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</si>
  <si>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</si>
  <si>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山梨県上野原市</t>
  </si>
  <si>
    <t>将来負担比率の分子</t>
  </si>
  <si>
    <t xml:space="preserve"> </t>
  </si>
  <si>
    <t>　法定外普通税</t>
  </si>
  <si>
    <t>連結実質赤字比率に係る赤字・黒字の構成分析</t>
  </si>
  <si>
    <t>財政調整基金</t>
    <rPh sb="0" eb="2">
      <t>ザイセイ</t>
    </rPh>
    <rPh sb="2" eb="4">
      <t>チョウセイ</t>
    </rPh>
    <rPh sb="4" eb="6">
      <t>キキン</t>
    </rPh>
    <phoneticPr fontId="6"/>
  </si>
  <si>
    <t>うち日本人(％)</t>
  </si>
  <si>
    <t>地方消費税交付金</t>
  </si>
  <si>
    <t>　法定普通税</t>
  </si>
  <si>
    <t>減債基金</t>
    <rPh sb="0" eb="2">
      <t>ゲンサイ</t>
    </rPh>
    <rPh sb="2" eb="4">
      <t>キキン</t>
    </rPh>
    <phoneticPr fontId="6"/>
  </si>
  <si>
    <t>一般会計等（純計）</t>
    <rPh sb="0" eb="2">
      <t>イッパン</t>
    </rPh>
    <rPh sb="2" eb="4">
      <t>カイケイ</t>
    </rPh>
    <rPh sb="4" eb="5">
      <t>トウ</t>
    </rPh>
    <rPh sb="6" eb="8">
      <t>ジュンケイ</t>
    </rPh>
    <phoneticPr fontId="6"/>
  </si>
  <si>
    <t>山梨県市町村総合事務組合（一般廃棄物最終処分場事業特別会計）</t>
    <rPh sb="0" eb="2">
      <t>ヤマナシ</t>
    </rPh>
    <rPh sb="2" eb="3">
      <t>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</si>
  <si>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</si>
  <si>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</si>
  <si>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</si>
  <si>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</si>
  <si>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</si>
  <si>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赤字額</t>
    <rPh sb="0" eb="2">
      <t>アカジ</t>
    </rPh>
    <rPh sb="2" eb="3">
      <t>ガク</t>
    </rPh>
    <phoneticPr fontId="36"/>
  </si>
  <si>
    <t>歳入の状況（単位 千円・％）</t>
    <rPh sb="0" eb="2">
      <t>サイニュウ</t>
    </rPh>
    <rPh sb="3" eb="5">
      <t>ジョウキョウ</t>
    </rPh>
    <rPh sb="6" eb="8">
      <t>タンイ</t>
    </rPh>
    <rPh sb="9" eb="11">
      <t>センエン</t>
    </rPh>
    <phoneticPr fontId="6"/>
  </si>
  <si>
    <t>元利償還金等</t>
    <rPh sb="0" eb="2">
      <t>ガンリ</t>
    </rPh>
    <rPh sb="2" eb="5">
      <t>ショウカンキン</t>
    </rPh>
    <rPh sb="5" eb="6">
      <t>トウ</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</si>
  <si>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</si>
  <si>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</si>
  <si>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</si>
  <si>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山梨県市町村総合事務組合（交通災害共済事業特別会計）</t>
    <rPh sb="0" eb="2">
      <t>ヤマナシ</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</si>
  <si>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</si>
  <si>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</si>
  <si>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</si>
  <si>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</si>
  <si>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個人均等割</t>
  </si>
  <si>
    <t>将来負担額</t>
    <rPh sb="0" eb="2">
      <t>ショウライ</t>
    </rPh>
    <rPh sb="2" eb="4">
      <t>フタン</t>
    </rPh>
    <rPh sb="4" eb="5">
      <t>ガク</t>
    </rPh>
    <phoneticPr fontId="6"/>
  </si>
  <si>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</si>
  <si>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</si>
  <si>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</si>
  <si>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</si>
  <si>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山梨県市町村総合事務組合（一般会計）</t>
    <rPh sb="0" eb="2">
      <t>ヤマナシ</t>
    </rPh>
    <rPh sb="2" eb="3">
      <t>ケン</t>
    </rPh>
    <rPh sb="3" eb="6">
      <t>シチョウソン</t>
    </rPh>
    <rPh sb="6" eb="8">
      <t>ソウゴウ</t>
    </rPh>
    <rPh sb="8" eb="10">
      <t>ジム</t>
    </rPh>
    <rPh sb="10" eb="12">
      <t>クミアイ</t>
    </rPh>
    <rPh sb="13" eb="15">
      <t>イッパン</t>
    </rPh>
    <rPh sb="15" eb="17">
      <t>カイケイ</t>
    </rPh>
    <phoneticPr fontId="6"/>
  </si>
  <si>
    <t>分離課税所得割交付金</t>
  </si>
  <si>
    <t>減債基金</t>
  </si>
  <si>
    <t>その他特定目的基金</t>
  </si>
  <si>
    <t>令和3年度　財政状況資料集</t>
  </si>
  <si>
    <t>（注釈）</t>
    <rPh sb="1" eb="3">
      <t>チュウシャク</t>
    </rPh>
    <phoneticPr fontId="6"/>
  </si>
  <si>
    <t>ふるさとまちづくり基金</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</si>
  <si>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</si>
  <si>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</si>
  <si>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</si>
  <si>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</si>
  <si>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山梨県</t>
  </si>
  <si>
    <t>積立不足額を考慮して算定した額</t>
    <rPh sb="0" eb="1">
      <t>ツ</t>
    </rPh>
    <rPh sb="1" eb="2">
      <t>タ</t>
    </rPh>
    <rPh sb="2" eb="5">
      <t>フソクガク</t>
    </rPh>
    <rPh sb="6" eb="8">
      <t>コウリョ</t>
    </rPh>
    <rPh sb="10" eb="12">
      <t>サンテイ</t>
    </rPh>
    <rPh sb="14" eb="15">
      <t>ガク</t>
    </rPh>
    <phoneticPr fontId="39"/>
  </si>
  <si>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</si>
  <si>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</si>
  <si>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Ⅰ－２</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</si>
  <si>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</si>
  <si>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</si>
  <si>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</si>
  <si>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</si>
  <si>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</si>
  <si>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</si>
  <si>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</si>
  <si>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</si>
  <si>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</si>
  <si>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-1.1</t>
  </si>
  <si>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</si>
  <si>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</si>
  <si>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</si>
  <si>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</si>
  <si>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</si>
  <si>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</si>
  <si>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</si>
  <si>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</si>
  <si>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</si>
  <si>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上野原市</t>
  </si>
  <si>
    <t>　うち利子</t>
  </si>
  <si>
    <t>区分</t>
  </si>
  <si>
    <t>地方交付税種地</t>
    <rPh sb="0" eb="2">
      <t>チホウ</t>
    </rPh>
    <rPh sb="2" eb="5">
      <t>コウフゼイ</t>
    </rPh>
    <rPh sb="5" eb="6">
      <t>シュ</t>
    </rPh>
    <rPh sb="6" eb="7">
      <t>チ</t>
    </rPh>
    <phoneticPr fontId="6"/>
  </si>
  <si>
    <t>2-3</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</si>
  <si>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</si>
  <si>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</si>
  <si>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</si>
  <si>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</si>
  <si>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</si>
  <si>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</si>
  <si>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介護サービス事業特別会計</t>
  </si>
  <si>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</si>
  <si>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</si>
  <si>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</si>
  <si>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</si>
  <si>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</si>
  <si>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</si>
  <si>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</si>
  <si>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</si>
  <si>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</si>
  <si>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</si>
  <si>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</si>
  <si>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</si>
  <si>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</si>
  <si>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</si>
  <si>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</si>
  <si>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</si>
  <si>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</si>
  <si>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</si>
  <si>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　　　法人均等割</t>
  </si>
  <si>
    <t>健全化判断比率</t>
  </si>
  <si>
    <t>歳出合計</t>
  </si>
  <si>
    <r>
      <t xml:space="preserve">増減率 </t>
    </r>
    <r>
      <rPr>
        <sz val="9"/>
        <color indexed="8"/>
        <rFont val="ＭＳ ゴシック"/>
      </rPr>
      <t xml:space="preserve"> (％)</t>
    </r>
    <rPh sb="0" eb="2">
      <t>ゾウゲン</t>
    </rPh>
    <rPh sb="2" eb="3">
      <t>リツ</t>
    </rPh>
    <phoneticPr fontId="6"/>
  </si>
  <si>
    <t>-8.6</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</si>
  <si>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</si>
  <si>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</si>
  <si>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</si>
  <si>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</si>
  <si>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</si>
  <si>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</si>
  <si>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</si>
  <si>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</si>
  <si>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</si>
  <si>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</si>
  <si>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</si>
  <si>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</si>
  <si>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</si>
  <si>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</si>
  <si>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</si>
  <si>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</si>
  <si>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</si>
  <si>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</si>
  <si>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</si>
  <si>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</si>
  <si>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</si>
  <si>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</si>
  <si>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</si>
  <si>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</si>
  <si>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</si>
  <si>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</si>
  <si>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うち、健全化法施行規則附則第三条に係る負担見込額</t>
  </si>
  <si>
    <t>　扶助費</t>
  </si>
  <si>
    <t>　将来負担比率</t>
    <rPh sb="1" eb="3">
      <t>ショウライ</t>
    </rPh>
    <rPh sb="3" eb="5">
      <t>フタン</t>
    </rPh>
    <rPh sb="5" eb="7">
      <t>ヒリツ</t>
    </rPh>
    <phoneticPr fontId="6"/>
  </si>
  <si>
    <t>後期高齢者医療特別会計</t>
  </si>
  <si>
    <t>基準財政収入額</t>
  </si>
  <si>
    <t>-1.3</t>
  </si>
  <si>
    <t>現年</t>
    <rPh sb="0" eb="1">
      <t>ゲン</t>
    </rPh>
    <rPh sb="1" eb="2">
      <t>ネン</t>
    </rPh>
    <phoneticPr fontId="6"/>
  </si>
  <si>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</si>
  <si>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</si>
  <si>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</si>
  <si>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40"/>
  </si>
  <si>
    <t>(Ｃ)</t>
  </si>
  <si>
    <t>世帯数 (世帯)</t>
    <rPh sb="0" eb="3">
      <t>セタイスウ</t>
    </rPh>
    <phoneticPr fontId="6"/>
  </si>
  <si>
    <t>国民健康保険特別会計</t>
  </si>
  <si>
    <t>職員の状況</t>
    <rPh sb="0" eb="2">
      <t>ショクイン</t>
    </rPh>
    <rPh sb="3" eb="5">
      <t>ジョウキョウ</t>
    </rPh>
    <phoneticPr fontId="6"/>
  </si>
  <si>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</si>
  <si>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</si>
  <si>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</si>
  <si>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</si>
  <si>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</si>
  <si>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</si>
  <si>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</si>
  <si>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</si>
  <si>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</si>
  <si>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</si>
  <si>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</si>
  <si>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将来負担比率は平成３０年度より減少に転じているものの、類似団体内平均を大きく上回っている。一方で、有形固定資産減価償却率は増加傾向にあるとともに、令和元年度を境に類似団体内平均よりもやや高い水準で推移している。
　将来負担比率については、臨時財政対策債発行可能額が大きく減少したことなどにより標準財政規模の額が減少し、また地方債の新規発行額が元利償還額を下回ったことで、一般会計における地方債の現在高が減少しており、これにより将来負担額が大幅に減少したため、数値が減少している。
　有形固定資産減価償却率については、限られた財源の中で老朽化対策を行っている反面、単純に施設更新を行っているのではなく、可能な限り既存施設を有効活用することで財政負担を抑えている状況である。</t>
    <rPh sb="74" eb="76">
      <t>レイワ</t>
    </rPh>
    <rPh sb="76" eb="77">
      <t>ハジメ</t>
    </rPh>
    <rPh sb="77" eb="79">
      <t>ネンド</t>
    </rPh>
    <rPh sb="80" eb="81">
      <t>サカイ</t>
    </rPh>
    <rPh sb="94" eb="95">
      <t>タカ</t>
    </rPh>
    <rPh sb="120" eb="122">
      <t>リンジ</t>
    </rPh>
    <rPh sb="122" eb="124">
      <t>ザイセイ</t>
    </rPh>
    <rPh sb="124" eb="126">
      <t>タイサク</t>
    </rPh>
    <rPh sb="126" eb="127">
      <t>サイ</t>
    </rPh>
    <rPh sb="127" eb="129">
      <t>ハッコウ</t>
    </rPh>
    <rPh sb="129" eb="132">
      <t>カノウガク</t>
    </rPh>
    <rPh sb="133" eb="134">
      <t>オオ</t>
    </rPh>
    <rPh sb="136" eb="138">
      <t>ゲンショウ</t>
    </rPh>
    <rPh sb="156" eb="158">
      <t>ゲンショウ</t>
    </rPh>
    <phoneticPr fontId="6"/>
  </si>
  <si>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</si>
  <si>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</si>
  <si>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</si>
  <si>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</si>
  <si>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</si>
  <si>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</si>
  <si>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副市区町村長</t>
    <rPh sb="0" eb="1">
      <t>フク</t>
    </rPh>
    <rPh sb="1" eb="3">
      <t>シク</t>
    </rPh>
    <rPh sb="3" eb="5">
      <t>チョウソン</t>
    </rPh>
    <rPh sb="5" eb="6">
      <t>チョウ</t>
    </rPh>
    <phoneticPr fontId="6"/>
  </si>
  <si>
    <t>庁舎建設基金</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</si>
  <si>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</si>
  <si>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</si>
  <si>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</si>
  <si>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</si>
  <si>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</si>
  <si>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</si>
  <si>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</si>
  <si>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</si>
  <si>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</si>
  <si>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</si>
  <si>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</si>
  <si>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</si>
  <si>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</si>
  <si>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</si>
  <si>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</si>
  <si>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</si>
  <si>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</si>
  <si>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</si>
  <si>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</si>
  <si>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</si>
  <si>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</si>
  <si>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</si>
  <si>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</si>
  <si>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</si>
  <si>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</si>
  <si>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</si>
  <si>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</si>
  <si>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</si>
  <si>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</si>
  <si>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</si>
  <si>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</si>
  <si>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</si>
  <si>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</si>
  <si>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繰越金</t>
  </si>
  <si>
    <t>市町村民税</t>
    <rPh sb="0" eb="3">
      <t>シチョウソン</t>
    </rPh>
    <rPh sb="3" eb="4">
      <t>ミン</t>
    </rPh>
    <rPh sb="4" eb="5">
      <t>ゼイ</t>
    </rPh>
    <phoneticPr fontId="6"/>
  </si>
  <si>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</si>
  <si>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</si>
  <si>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</si>
  <si>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</si>
  <si>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</si>
  <si>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</si>
  <si>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</si>
  <si>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</si>
  <si>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</si>
  <si>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</si>
  <si>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</si>
  <si>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歳出の状況（単位 千円・％）</t>
  </si>
  <si>
    <t>実質赤字比率</t>
    <rPh sb="0" eb="2">
      <t>ジッシツ</t>
    </rPh>
    <rPh sb="2" eb="4">
      <t>アカジ</t>
    </rPh>
    <rPh sb="4" eb="6">
      <t>ヒリツ</t>
    </rPh>
    <phoneticPr fontId="38"/>
  </si>
  <si>
    <t>上水道</t>
  </si>
  <si>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</si>
  <si>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</si>
  <si>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</si>
  <si>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</si>
  <si>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</si>
  <si>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xml:space="preserve"> R03</t>
  </si>
  <si>
    <t>普通税</t>
    <rPh sb="0" eb="2">
      <t>フツウ</t>
    </rPh>
    <rPh sb="2" eb="3">
      <t>ゼイ</t>
    </rPh>
    <phoneticPr fontId="42"/>
  </si>
  <si>
    <t>軽油引取税交付金</t>
  </si>
  <si>
    <t>純資産又は
正味財産</t>
  </si>
  <si>
    <t>(A)のうち普通建設事業費</t>
    <rPh sb="6" eb="8">
      <t>フツウ</t>
    </rPh>
    <rPh sb="8" eb="10">
      <t>ケンセツ</t>
    </rPh>
    <rPh sb="10" eb="13">
      <t>ジギョウヒ</t>
    </rPh>
    <phoneticPr fontId="6"/>
  </si>
  <si>
    <t>(Ａ)</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</si>
  <si>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</si>
  <si>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</si>
  <si>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</si>
  <si>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</si>
  <si>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</si>
  <si>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</si>
  <si>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</si>
  <si>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</si>
  <si>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　　　所得割</t>
  </si>
  <si>
    <t>類似団体平均</t>
    <rPh sb="0" eb="2">
      <t>ルイジ</t>
    </rPh>
    <rPh sb="2" eb="4">
      <t>ダンタイ</t>
    </rPh>
    <rPh sb="4" eb="6">
      <t>ヘイキン</t>
    </rPh>
    <phoneticPr fontId="6"/>
  </si>
  <si>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</si>
  <si>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</si>
  <si>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</si>
  <si>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</si>
  <si>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</si>
  <si>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</si>
  <si>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</si>
  <si>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</si>
  <si>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</si>
  <si>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</si>
  <si>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</si>
  <si>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公債費に準ずる債務負担行為に係るもの</t>
  </si>
  <si>
    <t>自動車取得税交付金</t>
  </si>
  <si>
    <t>消防費</t>
  </si>
  <si>
    <t>山梨県市町村総合事務組合（入札参加資格審査事業費特別会計）</t>
    <rPh sb="0" eb="2">
      <t>ヤマナシ</t>
    </rPh>
    <rPh sb="2" eb="3">
      <t>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6"/>
  </si>
  <si>
    <t>教育費</t>
  </si>
  <si>
    <t>災害復旧費</t>
  </si>
  <si>
    <t>H30</t>
  </si>
  <si>
    <t>　　特別土地保有税</t>
  </si>
  <si>
    <t>企業債
（地方債）
現在高</t>
  </si>
  <si>
    <t>公債費</t>
  </si>
  <si>
    <t>経常損益</t>
  </si>
  <si>
    <t>　法定目的税</t>
  </si>
  <si>
    <t>公営企業会計等</t>
    <rPh sb="0" eb="2">
      <t>コウエイ</t>
    </rPh>
    <rPh sb="2" eb="4">
      <t>キギョウ</t>
    </rPh>
    <rPh sb="4" eb="6">
      <t>カイケイ</t>
    </rPh>
    <rPh sb="6" eb="7">
      <t>トウ</t>
    </rPh>
    <phoneticPr fontId="6"/>
  </si>
  <si>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</si>
  <si>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</si>
  <si>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山梨県市町村総合事務組合（電子化事業及び会館管理・研修事業特別会計）</t>
    <rPh sb="0" eb="2">
      <t>ヤマナシ</t>
    </rPh>
    <rPh sb="2" eb="3">
      <t>ケン</t>
    </rPh>
    <rPh sb="3" eb="6">
      <t>シチョウソン</t>
    </rPh>
    <rPh sb="6" eb="8">
      <t>ソウゴウ</t>
    </rPh>
    <rPh sb="8" eb="10">
      <t>ジム</t>
    </rPh>
    <rPh sb="10" eb="12">
      <t>クミアイ</t>
    </rPh>
    <rPh sb="13" eb="15">
      <t>デンシ</t>
    </rPh>
    <rPh sb="15" eb="16">
      <t>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6"/>
  </si>
  <si>
    <t>教育奨励資金特別会計</t>
  </si>
  <si>
    <t>経常経費充当一般財源等</t>
  </si>
  <si>
    <t>増減率(%)(B)</t>
    <rPh sb="0" eb="3">
      <t>ゾウゲンリツ</t>
    </rPh>
    <phoneticPr fontId="6"/>
  </si>
  <si>
    <t>　公債費</t>
  </si>
  <si>
    <t>義務的経費計</t>
    <rPh sb="0" eb="3">
      <t>ギムテキ</t>
    </rPh>
    <rPh sb="3" eb="5">
      <t>ケイヒ</t>
    </rPh>
    <rPh sb="5" eb="6">
      <t>ケイ</t>
    </rPh>
    <phoneticPr fontId="6"/>
  </si>
  <si>
    <t>富士・東部広域環境事務組合</t>
    <rPh sb="0" eb="2">
      <t>フジ</t>
    </rPh>
    <rPh sb="3" eb="5">
      <t>トウブ</t>
    </rPh>
    <rPh sb="5" eb="7">
      <t>コウイキ</t>
    </rPh>
    <rPh sb="7" eb="9">
      <t>カンキョウ</t>
    </rPh>
    <rPh sb="9" eb="11">
      <t>ジム</t>
    </rPh>
    <rPh sb="11" eb="13">
      <t>クミアイ</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</si>
  <si>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</si>
  <si>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</si>
  <si>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</si>
  <si>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</si>
  <si>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</si>
  <si>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</si>
  <si>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</si>
  <si>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</si>
  <si>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一時借入金利子</t>
  </si>
  <si>
    <t>国営土地改良事業に係るもの</t>
    <rPh sb="0" eb="2">
      <t>コクエイ</t>
    </rPh>
    <rPh sb="2" eb="4">
      <t>トチ</t>
    </rPh>
    <rPh sb="4" eb="6">
      <t>カイリョウ</t>
    </rPh>
    <rPh sb="6" eb="8">
      <t>ジギョウ</t>
    </rPh>
    <rPh sb="9" eb="10">
      <t>カカ</t>
    </rPh>
    <phoneticPr fontId="34"/>
  </si>
  <si>
    <t>地域振興基金</t>
  </si>
  <si>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</si>
  <si>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</si>
  <si>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その他の経費</t>
    <rPh sb="2" eb="3">
      <t>タ</t>
    </rPh>
    <rPh sb="4" eb="6">
      <t>ケイヒ</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</si>
  <si>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</si>
  <si>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</si>
  <si>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</si>
  <si>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物件費</t>
  </si>
  <si>
    <t>森林総合研究所等が行う事業に係るもの</t>
  </si>
  <si>
    <t>　維持補修費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</si>
  <si>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</si>
  <si>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</si>
  <si>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実質公債費比率</t>
  </si>
  <si>
    <t>再差引収支</t>
    <rPh sb="0" eb="1">
      <t>サイ</t>
    </rPh>
    <rPh sb="1" eb="3">
      <t>サシヒキ</t>
    </rPh>
    <rPh sb="3" eb="5">
      <t>シュウシ</t>
    </rPh>
    <phoneticPr fontId="6"/>
  </si>
  <si>
    <t>財政再生基準</t>
  </si>
  <si>
    <t>H29</t>
  </si>
  <si>
    <t>地方独立行政法人に係る将来負担額</t>
  </si>
  <si>
    <t>病院</t>
  </si>
  <si>
    <t>当該団体
からの
貸付金</t>
  </si>
  <si>
    <t>一部事務組合等名</t>
    <rPh sb="0" eb="2">
      <t>イチブ</t>
    </rPh>
    <rPh sb="2" eb="4">
      <t>ジム</t>
    </rPh>
    <rPh sb="4" eb="6">
      <t>クミアイ</t>
    </rPh>
    <rPh sb="6" eb="7">
      <t>トウ</t>
    </rPh>
    <rPh sb="7" eb="8">
      <t>メイ</t>
    </rPh>
    <phoneticPr fontId="34"/>
  </si>
  <si>
    <t>加入世帯数(世帯)</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</si>
  <si>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</si>
  <si>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</si>
  <si>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</si>
  <si>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</si>
  <si>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</si>
  <si>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 xml:space="preserve"> 過去５年間平均</t>
    <rPh sb="1" eb="3">
      <t>カコ</t>
    </rPh>
    <rPh sb="4" eb="6">
      <t>ネンカン</t>
    </rPh>
    <rPh sb="6" eb="8">
      <t>ヘイキン</t>
    </rPh>
    <phoneticPr fontId="6"/>
  </si>
  <si>
    <t>簡易水道</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</si>
  <si>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</si>
  <si>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</si>
  <si>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</si>
  <si>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8"/>
  </si>
  <si>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</si>
  <si>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</si>
  <si>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</si>
  <si>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</si>
  <si>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</si>
  <si>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</si>
  <si>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</si>
  <si>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</si>
  <si>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</si>
  <si>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</si>
  <si>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</si>
  <si>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</si>
  <si>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</si>
  <si>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</si>
  <si>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</si>
  <si>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</si>
  <si>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</si>
  <si>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</si>
  <si>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 2.60</t>
  </si>
  <si>
    <t>資金不足
比率</t>
    <rPh sb="0" eb="2">
      <t>シキン</t>
    </rPh>
    <rPh sb="2" eb="4">
      <t>フソク</t>
    </rPh>
    <rPh sb="5" eb="7">
      <t>ヒリツ</t>
    </rPh>
    <phoneticPr fontId="6"/>
  </si>
  <si>
    <t>病院事業会計</t>
  </si>
  <si>
    <t>法適用企業</t>
  </si>
  <si>
    <t>公共下水道事業特別会計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</si>
  <si>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</si>
  <si>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</si>
  <si>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</si>
  <si>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</si>
  <si>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</si>
  <si>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</si>
  <si>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</si>
  <si>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</si>
  <si>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</si>
  <si>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</si>
  <si>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</si>
  <si>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</si>
  <si>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</si>
  <si>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</si>
  <si>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</si>
  <si>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</si>
  <si>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</si>
  <si>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</si>
  <si>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</si>
  <si>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</si>
  <si>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</si>
  <si>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</si>
  <si>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</si>
  <si>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</si>
  <si>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</si>
  <si>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</si>
  <si>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</si>
  <si>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</si>
  <si>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</si>
  <si>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</si>
  <si>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</si>
  <si>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</si>
  <si>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</si>
  <si>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</si>
  <si>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</si>
  <si>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</si>
  <si>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</si>
  <si>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東部地域広域水道企業団（水道事業会計）</t>
    <rPh sb="0" eb="2">
      <t>トウブ</t>
    </rPh>
    <rPh sb="2" eb="4">
      <t>チイキ</t>
    </rPh>
    <rPh sb="4" eb="6">
      <t>コウイキ</t>
    </rPh>
    <rPh sb="6" eb="8">
      <t>スイドウ</t>
    </rPh>
    <rPh sb="8" eb="11">
      <t>キギョウダン</t>
    </rPh>
    <rPh sb="12" eb="14">
      <t>スイドウ</t>
    </rPh>
    <rPh sb="14" eb="16">
      <t>ジギョウ</t>
    </rPh>
    <rPh sb="16" eb="18">
      <t>カイケイ</t>
    </rPh>
    <phoneticPr fontId="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</si>
  <si>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</si>
  <si>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</si>
  <si>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</si>
  <si>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</si>
  <si>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</si>
  <si>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</si>
  <si>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</si>
  <si>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</si>
  <si>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</si>
  <si>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</si>
  <si>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</si>
  <si>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</si>
  <si>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</si>
  <si>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</si>
  <si>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</si>
  <si>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</si>
  <si>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</si>
  <si>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6"/>
  </si>
  <si>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</si>
  <si>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</si>
  <si>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</si>
  <si>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</si>
  <si>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</si>
  <si>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</si>
  <si>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</si>
  <si>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</si>
  <si>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</si>
  <si>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R02</t>
  </si>
  <si>
    <t>その他会計（赤字）</t>
  </si>
  <si>
    <t>（百万円）</t>
  </si>
  <si>
    <t>H29末</t>
  </si>
  <si>
    <t>H30末</t>
  </si>
  <si>
    <t>R01末</t>
  </si>
  <si>
    <t>公共施設整備基金</t>
    <rPh sb="0" eb="2">
      <t>コウキョウ</t>
    </rPh>
    <rPh sb="2" eb="4">
      <t>シセツ</t>
    </rPh>
    <rPh sb="4" eb="6">
      <t>セイビ</t>
    </rPh>
    <rPh sb="6" eb="8">
      <t>キキン</t>
    </rPh>
    <phoneticPr fontId="6"/>
  </si>
  <si>
    <t>－</t>
  </si>
  <si>
    <t>地域福祉基金</t>
  </si>
  <si>
    <t>失業対策事業費</t>
  </si>
  <si>
    <t>　うち補助</t>
  </si>
  <si>
    <t>普通建設事業費</t>
  </si>
  <si>
    <t>　うち臨時財政対策債</t>
  </si>
  <si>
    <t>歳入合計</t>
  </si>
  <si>
    <t>その他</t>
  </si>
  <si>
    <t>　うち猶予特例債</t>
  </si>
  <si>
    <t>国民健康保険</t>
  </si>
  <si>
    <t>　うち減収補塡債(特例分)</t>
    <rPh sb="4" eb="5">
      <t>シュウ</t>
    </rPh>
    <rPh sb="9" eb="10">
      <t>トク</t>
    </rPh>
    <rPh sb="10" eb="11">
      <t>レイ</t>
    </rPh>
    <rPh sb="11" eb="12">
      <t>ブン</t>
    </rPh>
    <phoneticPr fontId="36"/>
  </si>
  <si>
    <t>　　事業所税</t>
  </si>
  <si>
    <t>　投資・出資金・貸付金</t>
  </si>
  <si>
    <t>保険税(料)収入額</t>
  </si>
  <si>
    <t>被保険者
1人当り</t>
  </si>
  <si>
    <t>　繰出金</t>
  </si>
  <si>
    <t>下水道</t>
  </si>
  <si>
    <t>実質収支</t>
    <rPh sb="0" eb="2">
      <t>ジッシツ</t>
    </rPh>
    <rPh sb="2" eb="4">
      <t>シュウシ</t>
    </rPh>
    <phoneticPr fontId="6"/>
  </si>
  <si>
    <t>公営事業等への繰出</t>
    <rPh sb="0" eb="2">
      <t>コウエイ</t>
    </rPh>
    <rPh sb="2" eb="4">
      <t>ジギョウ</t>
    </rPh>
    <rPh sb="4" eb="5">
      <t>トウ</t>
    </rPh>
    <rPh sb="7" eb="9">
      <t>クリダ</t>
    </rPh>
    <phoneticPr fontId="6"/>
  </si>
  <si>
    <t>　うち元金</t>
  </si>
  <si>
    <t>令和2年度</t>
    <rPh sb="0" eb="2">
      <t>レイワ</t>
    </rPh>
    <rPh sb="4" eb="5">
      <t>ド</t>
    </rPh>
    <phoneticPr fontId="6"/>
  </si>
  <si>
    <t>　　水利地益税等</t>
  </si>
  <si>
    <t>経常収支比率</t>
    <rPh sb="0" eb="2">
      <t>ケイジョウ</t>
    </rPh>
    <rPh sb="2" eb="4">
      <t>シュウシ</t>
    </rPh>
    <rPh sb="4" eb="6">
      <t>ヒリツ</t>
    </rPh>
    <phoneticPr fontId="38"/>
  </si>
  <si>
    <t>性質別歳出の状況（単位 千円・％）</t>
    <rPh sb="0" eb="2">
      <t>セイシツ</t>
    </rPh>
    <phoneticPr fontId="6"/>
  </si>
  <si>
    <t>　　入湯税</t>
  </si>
  <si>
    <t>　軽自動車税減収補塡特例交付金</t>
    <rPh sb="8" eb="10">
      <t>ホテン</t>
    </rPh>
    <phoneticPr fontId="37"/>
  </si>
  <si>
    <t>前年度繰上充用金</t>
  </si>
  <si>
    <t>　個人住民税減収補塡特例交付金</t>
  </si>
  <si>
    <t>諸支出金</t>
    <rPh sb="3" eb="4">
      <t>キン</t>
    </rPh>
    <phoneticPr fontId="40"/>
  </si>
  <si>
    <t>地方特例交付金等</t>
    <rPh sb="7" eb="8">
      <t>トウ</t>
    </rPh>
    <phoneticPr fontId="36"/>
  </si>
  <si>
    <t xml:space="preserve">※8：職員の状況については、令和3年地方公務員給与実態調査に基づいている。 </t>
  </si>
  <si>
    <t>法人事業税交付金</t>
  </si>
  <si>
    <t>　　鉱産税</t>
  </si>
  <si>
    <t>自動車税環境性能割交付金</t>
  </si>
  <si>
    <t>　　市町村たばこ税</t>
  </si>
  <si>
    <t>　　軽自動車税</t>
  </si>
  <si>
    <t>　　　うち純固定資産税</t>
  </si>
  <si>
    <t>　　固定資産税</t>
  </si>
  <si>
    <t>株式等譲渡所得割交付金</t>
    <rPh sb="0" eb="2">
      <t>カブシキ</t>
    </rPh>
    <rPh sb="2" eb="3">
      <t>トウ</t>
    </rPh>
    <rPh sb="3" eb="5">
      <t>ジョウト</t>
    </rPh>
    <rPh sb="5" eb="7">
      <t>ショトク</t>
    </rPh>
    <rPh sb="7" eb="8">
      <t>ワリ</t>
    </rPh>
    <rPh sb="8" eb="11">
      <t>コウフキン</t>
    </rPh>
    <phoneticPr fontId="42"/>
  </si>
  <si>
    <t>地方譲与税</t>
  </si>
  <si>
    <t>(A)のうち充当一般財源等</t>
    <rPh sb="6" eb="8">
      <t>ジュウトウ</t>
    </rPh>
    <rPh sb="8" eb="10">
      <t>イッパン</t>
    </rPh>
    <rPh sb="10" eb="12">
      <t>ザイゲン</t>
    </rPh>
    <rPh sb="12" eb="13">
      <t>ナド</t>
    </rPh>
    <phoneticPr fontId="6"/>
  </si>
  <si>
    <t>決算額 (A)</t>
    <rPh sb="0" eb="2">
      <t>ケッサン</t>
    </rPh>
    <rPh sb="2" eb="3">
      <t>ガク</t>
    </rPh>
    <phoneticPr fontId="6"/>
  </si>
  <si>
    <t>目的別歳出の状況（単位 千円・％）</t>
  </si>
  <si>
    <t>超過課税分</t>
    <rPh sb="0" eb="2">
      <t>チョウカ</t>
    </rPh>
    <rPh sb="2" eb="4">
      <t>カゼイ</t>
    </rPh>
    <rPh sb="4" eb="5">
      <t>ブン</t>
    </rPh>
    <phoneticPr fontId="6"/>
  </si>
  <si>
    <t>収入済額</t>
    <rPh sb="0" eb="2">
      <t>シュウニュウ</t>
    </rPh>
    <rPh sb="2" eb="3">
      <t>スミ</t>
    </rPh>
    <rPh sb="3" eb="4">
      <t>ガク</t>
    </rPh>
    <phoneticPr fontId="6"/>
  </si>
  <si>
    <t>経常一般財源等</t>
    <rPh sb="0" eb="2">
      <t>ケイジョウ</t>
    </rPh>
    <rPh sb="2" eb="4">
      <t>イッパン</t>
    </rPh>
    <rPh sb="4" eb="7">
      <t>ザイゲントウ</t>
    </rPh>
    <phoneticPr fontId="6"/>
  </si>
  <si>
    <t>地方税の状況（単位 千円・％）</t>
    <rPh sb="0" eb="2">
      <t>チホウ</t>
    </rPh>
    <rPh sb="2" eb="3">
      <t>ゼイ</t>
    </rPh>
    <rPh sb="4" eb="6">
      <t>ジョウキョウ</t>
    </rPh>
    <rPh sb="7" eb="9">
      <t>タンイ</t>
    </rPh>
    <rPh sb="10" eb="12">
      <t>センエン</t>
    </rPh>
    <phoneticPr fontId="6"/>
  </si>
  <si>
    <t>(1) 普通会計の状況（市町村）</t>
    <rPh sb="4" eb="6">
      <t>フツウ</t>
    </rPh>
    <rPh sb="6" eb="8">
      <t>カイケイ</t>
    </rPh>
    <rPh sb="9" eb="11">
      <t>ジョウキョウ</t>
    </rPh>
    <rPh sb="12" eb="15">
      <t>シチョウソン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</si>
  <si>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</si>
  <si>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</si>
  <si>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</si>
  <si>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　将来負担比率は近年減少傾向が続いているが、依然として類似団体内平均値を上回っている。実質公債費比率は近年ほぼ横ばいであったが令和３年度は増加し、こちらも類似団体内平均値を上回っている。
　今後の将来負担比率は、大型事業の借入金の完済が進み、償還額が発行額を上回ることによって地方債残高の減少が見込まれるため、当面は比率の減少が見込まれる。一方で、実質公債費比率については、大型事業実施により発行された地方債の元利償還の開始や、公営企業に対する準元利償還金の増加が見込まれることから、将来を見据えた比率抑制に努め、これまで以上に公債費の適正化に取り組んでいく必要がある。</t>
    <rPh sb="15" eb="16">
      <t>ツヅ</t>
    </rPh>
    <rPh sb="55" eb="56">
      <t>ヨコ</t>
    </rPh>
    <rPh sb="63" eb="65">
      <t>レイワ</t>
    </rPh>
    <rPh sb="111" eb="114">
      <t>カリイレキン</t>
    </rPh>
    <rPh sb="115" eb="117">
      <t>カンサイ</t>
    </rPh>
    <rPh sb="118" eb="119">
      <t>スス</t>
    </rPh>
    <rPh sb="219" eb="220">
      <t>タイ</t>
    </rPh>
    <rPh sb="222" eb="223">
      <t>ジュン</t>
    </rPh>
    <rPh sb="223" eb="225">
      <t>ガンリ</t>
    </rPh>
    <rPh sb="225" eb="228">
      <t>ショウカンキン</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</si>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</sst>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11"/>
      <color auto="1"/>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11" applyFont="1">
      <alignment vertical="center"/>
    </xf>
    <xf numFmtId="49" fontId="2" fillId="0" borderId="0" xfId="11" applyNumberFormat="1" applyFont="1">
      <alignment vertical="center"/>
    </xf>
    <xf numFmtId="49" fontId="7" fillId="0" borderId="0" xfId="11" applyNumberFormat="1" applyFont="1" applyAlignment="1">
      <alignment horizontal="center" vertical="center"/>
    </xf>
    <xf numFmtId="0" fontId="8" fillId="0" borderId="0" xfId="11" applyFont="1">
      <alignment vertical="center"/>
    </xf>
    <xf numFmtId="0" fontId="2" fillId="0" borderId="1" xfId="11" applyFont="1" applyBorder="1" applyAlignment="1">
      <alignment horizontal="center" vertical="center"/>
    </xf>
    <xf numFmtId="0" fontId="2" fillId="0" borderId="2" xfId="11" applyFont="1" applyBorder="1" applyAlignment="1">
      <alignment horizontal="center" vertical="center"/>
    </xf>
    <xf numFmtId="0" fontId="2" fillId="0" borderId="3" xfId="11" applyFont="1" applyBorder="1" applyAlignment="1">
      <alignment horizontal="center" vertical="center"/>
    </xf>
    <xf numFmtId="0" fontId="2" fillId="0" borderId="4" xfId="11" applyFont="1" applyBorder="1" applyAlignment="1">
      <alignment horizontal="center" vertical="center"/>
    </xf>
    <xf numFmtId="0" fontId="2" fillId="0" borderId="5" xfId="11" applyFont="1" applyBorder="1" applyAlignment="1">
      <alignment horizontal="center" vertical="center"/>
    </xf>
    <xf numFmtId="0" fontId="2" fillId="0" borderId="6" xfId="11" applyFont="1" applyBorder="1" applyAlignment="1">
      <alignment horizontal="center" vertical="center"/>
    </xf>
    <xf numFmtId="0" fontId="2" fillId="0" borderId="7"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10" xfId="11" applyFont="1" applyBorder="1" applyAlignment="1">
      <alignment horizontal="center" vertical="center"/>
    </xf>
    <xf numFmtId="0" fontId="2" fillId="0" borderId="11" xfId="11" applyFont="1" applyBorder="1" applyAlignment="1">
      <alignment horizontal="center"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0" fontId="2" fillId="0" borderId="13" xfId="11" applyFont="1" applyBorder="1" applyAlignment="1">
      <alignment horizontal="center" vertical="center"/>
    </xf>
    <xf numFmtId="0" fontId="2" fillId="0" borderId="14" xfId="11" applyFont="1" applyBorder="1" applyAlignment="1">
      <alignment horizontal="center" vertical="center"/>
    </xf>
    <xf numFmtId="0" fontId="2" fillId="0" borderId="15" xfId="11" applyFont="1" applyBorder="1" applyAlignment="1">
      <alignment horizontal="center" vertical="center"/>
    </xf>
    <xf numFmtId="0" fontId="2" fillId="0" borderId="16" xfId="11" applyFont="1" applyBorder="1" applyAlignment="1">
      <alignment horizontal="center" vertical="center"/>
    </xf>
    <xf numFmtId="0" fontId="2" fillId="0" borderId="17" xfId="11" applyFont="1" applyBorder="1" applyAlignment="1">
      <alignment horizontal="center" vertical="center"/>
    </xf>
    <xf numFmtId="0" fontId="2" fillId="0" borderId="18" xfId="11" applyFont="1" applyBorder="1" applyAlignment="1">
      <alignment horizontal="center" vertical="center"/>
    </xf>
    <xf numFmtId="0" fontId="2" fillId="0" borderId="19" xfId="11" applyFont="1" applyBorder="1" applyAlignment="1">
      <alignment horizontal="center" vertical="center" wrapText="1"/>
    </xf>
    <xf numFmtId="0" fontId="2" fillId="0" borderId="0" xfId="11" applyFont="1" applyAlignment="1">
      <alignment horizontal="center" vertical="center" wrapText="1"/>
    </xf>
    <xf numFmtId="0" fontId="2" fillId="0" borderId="20" xfId="11" applyFont="1" applyBorder="1" applyAlignment="1">
      <alignment horizontal="center" vertical="center" wrapText="1"/>
    </xf>
    <xf numFmtId="0" fontId="2" fillId="0" borderId="21" xfId="11" applyFont="1" applyBorder="1" applyAlignment="1">
      <alignment horizontal="center" vertical="center"/>
    </xf>
    <xf numFmtId="0" fontId="2" fillId="0" borderId="22" xfId="11" applyFont="1" applyBorder="1" applyAlignment="1">
      <alignment horizontal="center" vertical="center"/>
    </xf>
    <xf numFmtId="0" fontId="2" fillId="0" borderId="23"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20" xfId="11" applyFont="1" applyBorder="1" applyAlignment="1">
      <alignment horizontal="center" vertical="center" textRotation="255"/>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176" fontId="2" fillId="0" borderId="0" xfId="11" applyNumberFormat="1" applyFont="1" applyAlignment="1" applyProtection="1">
      <alignment horizontal="center" vertical="center" shrinkToFit="1"/>
      <protection hidden="1"/>
    </xf>
    <xf numFmtId="0" fontId="2" fillId="0" borderId="20" xfId="11" applyFont="1" applyBorder="1">
      <alignment vertical="center"/>
    </xf>
    <xf numFmtId="0" fontId="9" fillId="0" borderId="0" xfId="11" applyFont="1">
      <alignment vertical="center"/>
    </xf>
    <xf numFmtId="0" fontId="2" fillId="0" borderId="16" xfId="11" applyFont="1" applyBorder="1" applyAlignment="1">
      <alignment horizontal="center" vertical="center" textRotation="255"/>
    </xf>
    <xf numFmtId="0" fontId="2" fillId="0" borderId="14"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24" xfId="11" applyFont="1" applyBorder="1" applyAlignment="1">
      <alignment horizontal="center" vertical="center"/>
    </xf>
    <xf numFmtId="0" fontId="2" fillId="0" borderId="25" xfId="11" applyFont="1" applyBorder="1" applyAlignment="1">
      <alignment horizontal="center" vertical="center"/>
    </xf>
    <xf numFmtId="0" fontId="2" fillId="0" borderId="26" xfId="11" applyFont="1" applyBorder="1" applyAlignment="1">
      <alignment horizontal="center" vertical="center"/>
    </xf>
    <xf numFmtId="0" fontId="2" fillId="0" borderId="27" xfId="11" applyFont="1" applyBorder="1" applyAlignment="1">
      <alignment horizontal="center" vertical="center"/>
    </xf>
    <xf numFmtId="0" fontId="2" fillId="0" borderId="28" xfId="11" applyFont="1" applyBorder="1" applyAlignment="1">
      <alignment horizontal="center" vertical="center"/>
    </xf>
    <xf numFmtId="0" fontId="2" fillId="0" borderId="29" xfId="11" applyFont="1" applyBorder="1" applyAlignment="1">
      <alignment horizontal="center" vertical="center"/>
    </xf>
    <xf numFmtId="0" fontId="2" fillId="0" borderId="30" xfId="11" applyFont="1" applyBorder="1" applyAlignment="1">
      <alignment horizontal="center" vertical="center"/>
    </xf>
    <xf numFmtId="0" fontId="2" fillId="0" borderId="31" xfId="11" applyFont="1" applyBorder="1" applyAlignment="1">
      <alignment horizontal="center" vertical="center"/>
    </xf>
    <xf numFmtId="0" fontId="2" fillId="0" borderId="32" xfId="11" applyFont="1" applyBorder="1">
      <alignment vertical="center"/>
    </xf>
    <xf numFmtId="0" fontId="2" fillId="0" borderId="33" xfId="11" applyFont="1" applyBorder="1">
      <alignment vertical="center"/>
    </xf>
    <xf numFmtId="0" fontId="2" fillId="0" borderId="0" xfId="11" applyFont="1" applyAlignment="1">
      <alignment horizontal="center" vertical="center"/>
    </xf>
    <xf numFmtId="0" fontId="10" fillId="0" borderId="0" xfId="11" applyFont="1" applyAlignment="1" applyProtection="1">
      <alignment horizontal="left" vertical="center" wrapText="1"/>
      <protection hidden="1"/>
    </xf>
    <xf numFmtId="0" fontId="2" fillId="0" borderId="23" xfId="11" applyFont="1" applyBorder="1" applyAlignment="1">
      <alignment horizontal="center" vertical="center"/>
    </xf>
    <xf numFmtId="0" fontId="2" fillId="0" borderId="34" xfId="11" applyFont="1" applyBorder="1" applyAlignment="1">
      <alignment horizontal="center" vertical="center"/>
    </xf>
    <xf numFmtId="0" fontId="2" fillId="0" borderId="35" xfId="11" applyFont="1" applyBorder="1">
      <alignment vertical="center"/>
    </xf>
    <xf numFmtId="0" fontId="2" fillId="0" borderId="36" xfId="11" applyFont="1" applyBorder="1">
      <alignment vertical="center"/>
    </xf>
    <xf numFmtId="0" fontId="2" fillId="0" borderId="13" xfId="11" applyFont="1" applyBorder="1" applyAlignment="1">
      <alignment horizontal="center" vertical="center" wrapText="1"/>
    </xf>
    <xf numFmtId="0" fontId="2" fillId="0" borderId="14" xfId="11" applyFont="1" applyBorder="1" applyAlignment="1">
      <alignment horizontal="center" vertical="center" wrapText="1"/>
    </xf>
    <xf numFmtId="0" fontId="2" fillId="0" borderId="17" xfId="11" applyFont="1" applyBorder="1" applyAlignment="1">
      <alignment horizontal="center" vertical="center" wrapText="1"/>
    </xf>
    <xf numFmtId="0" fontId="2" fillId="0" borderId="37" xfId="11" applyFont="1" applyBorder="1">
      <alignment vertical="center"/>
    </xf>
    <xf numFmtId="0" fontId="2" fillId="0" borderId="38" xfId="11" applyFont="1" applyBorder="1">
      <alignment vertical="center"/>
    </xf>
    <xf numFmtId="0" fontId="2" fillId="0" borderId="39" xfId="11" applyFont="1" applyBorder="1">
      <alignment vertical="center"/>
    </xf>
    <xf numFmtId="0" fontId="11" fillId="0" borderId="40" xfId="11" applyFont="1" applyBorder="1">
      <alignment vertical="center"/>
    </xf>
    <xf numFmtId="0" fontId="11" fillId="0" borderId="26" xfId="12" applyFont="1" applyBorder="1">
      <alignment vertical="center"/>
    </xf>
    <xf numFmtId="0" fontId="11" fillId="0" borderId="30" xfId="11" applyFont="1" applyBorder="1">
      <alignment vertical="center"/>
    </xf>
    <xf numFmtId="0" fontId="11" fillId="0" borderId="28" xfId="12" applyFont="1" applyBorder="1" applyAlignment="1">
      <alignment horizontal="center" vertical="center"/>
    </xf>
    <xf numFmtId="177" fontId="2" fillId="0" borderId="29"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32" xfId="11" applyNumberFormat="1" applyFont="1" applyBorder="1" applyAlignment="1">
      <alignment horizontal="right" vertical="center" shrinkToFit="1"/>
    </xf>
    <xf numFmtId="178" fontId="2" fillId="0" borderId="33" xfId="11" applyNumberFormat="1" applyFont="1" applyBorder="1" applyAlignment="1">
      <alignment horizontal="right" vertical="center"/>
    </xf>
    <xf numFmtId="0" fontId="2" fillId="0" borderId="22" xfId="11" applyFont="1" applyBorder="1">
      <alignment vertical="center"/>
    </xf>
    <xf numFmtId="0" fontId="11" fillId="0" borderId="22" xfId="11" applyFont="1" applyBorder="1">
      <alignment vertical="center"/>
    </xf>
    <xf numFmtId="0" fontId="11" fillId="0" borderId="30" xfId="12" applyFont="1" applyBorder="1" applyAlignment="1">
      <alignment horizontal="center" vertical="center" shrinkToFit="1"/>
    </xf>
    <xf numFmtId="0" fontId="11" fillId="0" borderId="35" xfId="11" applyFont="1" applyBorder="1">
      <alignment vertical="center"/>
    </xf>
    <xf numFmtId="0" fontId="11" fillId="0" borderId="23" xfId="11" applyFont="1" applyBorder="1">
      <alignment vertical="center"/>
    </xf>
    <xf numFmtId="0" fontId="11" fillId="0" borderId="33" xfId="12" applyFont="1" applyBorder="1" applyAlignment="1">
      <alignment horizontal="center" vertical="center" shrinkToFit="1"/>
    </xf>
    <xf numFmtId="178" fontId="2" fillId="0" borderId="35" xfId="11" applyNumberFormat="1" applyFont="1" applyBorder="1" applyAlignment="1">
      <alignment horizontal="right" vertical="center" shrinkToFit="1"/>
    </xf>
    <xf numFmtId="178" fontId="2" fillId="0" borderId="36" xfId="11" applyNumberFormat="1" applyFont="1" applyBorder="1" applyAlignment="1">
      <alignment horizontal="right" vertical="center"/>
    </xf>
    <xf numFmtId="0" fontId="11" fillId="0" borderId="23" xfId="12" applyFont="1" applyBorder="1" applyAlignment="1">
      <alignment horizontal="center" vertical="center" shrinkToFit="1"/>
    </xf>
    <xf numFmtId="0" fontId="11" fillId="0" borderId="36" xfId="12" applyFont="1" applyBorder="1" applyAlignment="1">
      <alignment horizontal="center" vertical="center" shrinkToFit="1"/>
    </xf>
    <xf numFmtId="178" fontId="2" fillId="0" borderId="37" xfId="11" applyNumberFormat="1" applyFont="1" applyBorder="1" applyAlignment="1">
      <alignment horizontal="right" vertical="center" shrinkToFit="1"/>
    </xf>
    <xf numFmtId="178" fontId="2" fillId="0" borderId="38" xfId="11" applyNumberFormat="1" applyFont="1" applyBorder="1" applyAlignment="1">
      <alignment horizontal="right" vertical="center"/>
    </xf>
    <xf numFmtId="0" fontId="2" fillId="0" borderId="41" xfId="11" applyFont="1" applyBorder="1">
      <alignment vertical="center"/>
    </xf>
    <xf numFmtId="0" fontId="11" fillId="0" borderId="41" xfId="11" applyFont="1" applyBorder="1">
      <alignment vertical="center"/>
    </xf>
    <xf numFmtId="0" fontId="11" fillId="0" borderId="16" xfId="12" applyFont="1" applyBorder="1" applyAlignment="1">
      <alignment horizontal="center" vertical="center" shrinkToFit="1"/>
    </xf>
    <xf numFmtId="0" fontId="11" fillId="0" borderId="37" xfId="11" applyFont="1" applyBorder="1">
      <alignment vertical="center"/>
    </xf>
    <xf numFmtId="0" fontId="11" fillId="0" borderId="16" xfId="11" applyFont="1" applyBorder="1">
      <alignment vertical="center"/>
    </xf>
    <xf numFmtId="0" fontId="11" fillId="0" borderId="38" xfId="12" applyFont="1" applyBorder="1" applyAlignment="1">
      <alignment horizontal="center" vertical="center" shrinkToFit="1"/>
    </xf>
    <xf numFmtId="0" fontId="10" fillId="0" borderId="30" xfId="11" applyFont="1" applyBorder="1" applyAlignment="1">
      <alignment horizontal="center" vertical="center" wrapText="1"/>
    </xf>
    <xf numFmtId="0" fontId="10" fillId="0" borderId="31" xfId="11" applyFont="1" applyBorder="1" applyAlignment="1">
      <alignment horizontal="center" vertical="center" wrapText="1"/>
    </xf>
    <xf numFmtId="0" fontId="2" fillId="0" borderId="40" xfId="11" applyFont="1" applyBorder="1" applyAlignment="1">
      <alignment horizontal="center" vertical="center"/>
    </xf>
    <xf numFmtId="0" fontId="2" fillId="0" borderId="42" xfId="11" applyFont="1" applyBorder="1" applyAlignment="1">
      <alignment horizontal="center" vertical="center"/>
    </xf>
    <xf numFmtId="0" fontId="2" fillId="0" borderId="43" xfId="11" applyFont="1" applyBorder="1" applyAlignment="1">
      <alignment horizontal="center" vertical="center"/>
    </xf>
    <xf numFmtId="178" fontId="2" fillId="0" borderId="39" xfId="11" applyNumberFormat="1" applyFont="1" applyBorder="1" applyAlignment="1">
      <alignment horizontal="right" vertical="center" shrinkToFit="1"/>
    </xf>
    <xf numFmtId="179" fontId="2" fillId="0" borderId="33" xfId="11" applyNumberFormat="1" applyFont="1" applyBorder="1" applyAlignment="1">
      <alignment horizontal="right" vertical="center" shrinkToFit="1"/>
    </xf>
    <xf numFmtId="178" fontId="11" fillId="0" borderId="40" xfId="11" applyNumberFormat="1" applyFont="1" applyBorder="1" applyAlignment="1">
      <alignment horizontal="right" vertical="center" shrinkToFit="1"/>
    </xf>
    <xf numFmtId="178" fontId="11" fillId="0" borderId="32" xfId="11" applyNumberFormat="1" applyFont="1" applyBorder="1" applyAlignment="1">
      <alignment horizontal="right" vertical="center" shrinkToFit="1"/>
    </xf>
    <xf numFmtId="179" fontId="11" fillId="0" borderId="30"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0" fontId="10" fillId="0" borderId="23" xfId="11" applyFont="1" applyBorder="1" applyAlignment="1">
      <alignment horizontal="center" vertical="center" wrapText="1"/>
    </xf>
    <xf numFmtId="0" fontId="10" fillId="0" borderId="34" xfId="11" applyFont="1" applyBorder="1" applyAlignment="1">
      <alignment horizontal="center" vertical="center" wrapText="1"/>
    </xf>
    <xf numFmtId="178" fontId="2" fillId="0" borderId="22"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0" fontId="2" fillId="0" borderId="0" xfId="11" applyFont="1" applyAlignment="1">
      <alignment horizontal="left" vertical="center"/>
    </xf>
    <xf numFmtId="0" fontId="2" fillId="0" borderId="45"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48" xfId="11" applyFont="1" applyBorder="1" applyAlignment="1">
      <alignment horizontal="center" vertical="center"/>
    </xf>
    <xf numFmtId="0" fontId="2" fillId="0" borderId="49" xfId="11" applyFont="1" applyBorder="1" applyAlignment="1">
      <alignment horizontal="center" vertical="center"/>
    </xf>
    <xf numFmtId="178" fontId="2" fillId="0" borderId="50"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0" fontId="10" fillId="0" borderId="16"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57" xfId="11" applyFont="1" applyBorder="1" applyAlignment="1">
      <alignment horizontal="center" vertical="center"/>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43" xfId="11" applyFont="1" applyBorder="1" applyAlignment="1">
      <alignment horizontal="center" vertical="center" shrinkToFit="1"/>
    </xf>
    <xf numFmtId="0" fontId="2" fillId="0" borderId="19" xfId="11" applyFont="1" applyBorder="1" applyAlignment="1">
      <alignment horizontal="center" vertical="center"/>
    </xf>
    <xf numFmtId="0" fontId="2" fillId="0" borderId="20" xfId="11" applyFont="1" applyBorder="1" applyAlignment="1">
      <alignment horizontal="center" vertical="center"/>
    </xf>
    <xf numFmtId="0" fontId="2" fillId="0" borderId="35" xfId="11" applyFont="1" applyBorder="1" applyAlignment="1">
      <alignment horizontal="center" vertical="center"/>
    </xf>
    <xf numFmtId="0" fontId="2" fillId="0" borderId="34" xfId="11" applyFont="1" applyBorder="1" applyAlignment="1">
      <alignment horizontal="center" vertical="center" textRotation="255"/>
    </xf>
    <xf numFmtId="0" fontId="2" fillId="0" borderId="20" xfId="11" applyFont="1" applyBorder="1" applyAlignment="1">
      <alignment horizontal="center" vertical="center" shrinkToFit="1"/>
    </xf>
    <xf numFmtId="0" fontId="2" fillId="0" borderId="15" xfId="11" applyFont="1" applyBorder="1" applyAlignment="1">
      <alignment horizontal="center" vertical="center" textRotation="255"/>
    </xf>
    <xf numFmtId="0" fontId="12" fillId="0" borderId="35" xfId="11" applyFont="1" applyBorder="1">
      <alignment vertical="center"/>
    </xf>
    <xf numFmtId="0" fontId="2" fillId="0" borderId="37"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43" xfId="11" applyNumberFormat="1" applyFont="1" applyBorder="1" applyAlignment="1">
      <alignment horizontal="center" vertical="center"/>
    </xf>
    <xf numFmtId="0" fontId="2" fillId="0" borderId="32" xfId="11" applyFont="1" applyBorder="1" applyAlignment="1">
      <alignment horizontal="center" vertical="center" shrinkToFit="1"/>
    </xf>
    <xf numFmtId="180" fontId="2" fillId="0" borderId="32"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80" fontId="2" fillId="0" borderId="20" xfId="11" applyNumberFormat="1" applyFont="1" applyBorder="1" applyAlignment="1">
      <alignment horizontal="right" vertical="center"/>
    </xf>
    <xf numFmtId="49" fontId="2" fillId="0" borderId="23" xfId="11" applyNumberFormat="1" applyFont="1" applyBorder="1" applyAlignment="1">
      <alignment horizontal="center" vertical="center"/>
    </xf>
    <xf numFmtId="49" fontId="2" fillId="0" borderId="20" xfId="11" applyNumberFormat="1" applyFont="1" applyBorder="1" applyAlignment="1">
      <alignment horizontal="center" vertical="center"/>
    </xf>
    <xf numFmtId="0" fontId="2" fillId="0" borderId="35" xfId="11" applyFont="1" applyBorder="1" applyAlignment="1">
      <alignment horizontal="center" vertical="center" shrinkToFit="1"/>
    </xf>
    <xf numFmtId="180" fontId="2" fillId="0" borderId="35"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0" fontId="2" fillId="0" borderId="37" xfId="11" applyFont="1" applyBorder="1" applyAlignment="1">
      <alignment horizontal="center" vertical="center" shrinkToFit="1"/>
    </xf>
    <xf numFmtId="180" fontId="2" fillId="0" borderId="37"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0" fontId="12" fillId="0" borderId="37" xfId="11" applyFont="1" applyBorder="1">
      <alignment vertical="center"/>
    </xf>
    <xf numFmtId="0" fontId="2" fillId="0" borderId="17" xfId="11" applyFont="1" applyBorder="1" applyAlignment="1">
      <alignment horizontal="center" vertical="center" shrinkToFit="1"/>
    </xf>
    <xf numFmtId="0" fontId="2" fillId="0" borderId="30" xfId="11" applyFont="1" applyBorder="1" applyAlignment="1">
      <alignment horizontal="center" vertical="center" wrapText="1"/>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49" fontId="2" fillId="0" borderId="54"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51" xfId="11" applyFont="1" applyBorder="1" applyAlignment="1">
      <alignment horizontal="center" vertical="center" shrinkToFit="1"/>
    </xf>
    <xf numFmtId="180" fontId="2" fillId="0" borderId="51"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53"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57" xfId="11" applyFont="1" applyBorder="1">
      <alignment vertical="center"/>
    </xf>
    <xf numFmtId="0" fontId="2" fillId="0" borderId="61" xfId="11" applyFont="1" applyBorder="1">
      <alignment vertical="center"/>
    </xf>
    <xf numFmtId="0" fontId="2" fillId="0" borderId="31"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15" xfId="11" applyFont="1" applyBorder="1" applyAlignment="1">
      <alignment horizontal="center" vertical="center" wrapText="1"/>
    </xf>
    <xf numFmtId="0" fontId="2" fillId="0" borderId="32" xfId="11" applyFont="1" applyBorder="1" applyAlignment="1">
      <alignment horizontal="center"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50" xfId="11" applyFont="1" applyBorder="1" applyAlignment="1">
      <alignment horizontal="center" vertical="center"/>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11" applyFont="1" applyBorder="1" applyAlignment="1">
      <alignment horizontal="left" vertical="center"/>
    </xf>
    <xf numFmtId="0" fontId="2" fillId="0" borderId="9" xfId="11"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11"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11"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11" applyFont="1" applyBorder="1" applyAlignment="1">
      <alignment horizontal="left" vertical="center"/>
    </xf>
    <xf numFmtId="0" fontId="2" fillId="0" borderId="60" xfId="11"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8" xfId="11" applyNumberFormat="1" applyFont="1" applyBorder="1" applyAlignment="1">
      <alignment horizontal="right" vertical="center" shrinkToFit="1"/>
    </xf>
    <xf numFmtId="178" fontId="2" fillId="0" borderId="9"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20"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178" fontId="2" fillId="0" borderId="58"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0" xfId="11" applyFont="1" applyAlignment="1">
      <alignment horizontal="left" vertical="center" wrapText="1"/>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58" xfId="11" applyFont="1" applyBorder="1" applyAlignment="1">
      <alignment horizontal="left" vertical="center" wrapText="1"/>
    </xf>
    <xf numFmtId="0" fontId="10" fillId="0" borderId="60" xfId="11" applyFont="1" applyBorder="1" applyAlignment="1">
      <alignment vertical="center" wrapText="1"/>
    </xf>
    <xf numFmtId="180" fontId="2" fillId="0" borderId="7" xfId="11" applyNumberFormat="1" applyFont="1" applyBorder="1" applyAlignment="1">
      <alignment horizontal="right" vertical="center" shrinkToFit="1"/>
    </xf>
    <xf numFmtId="180" fontId="2" fillId="0" borderId="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82" fontId="2" fillId="0" borderId="7" xfId="11" applyNumberFormat="1" applyFont="1" applyBorder="1" applyAlignment="1">
      <alignment horizontal="right" vertical="center" shrinkToFit="1"/>
    </xf>
    <xf numFmtId="180" fontId="2" fillId="0" borderId="9"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0" fontId="2" fillId="0" borderId="19"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1" fontId="2" fillId="0" borderId="0" xfId="11" applyNumberFormat="1" applyFont="1" applyAlignment="1">
      <alignment horizontal="right" vertical="center" shrinkToFit="1"/>
    </xf>
    <xf numFmtId="177" fontId="2" fillId="0" borderId="0" xfId="11" applyNumberFormat="1" applyFont="1" applyAlignment="1">
      <alignment horizontal="right" vertical="center" shrinkToFit="1"/>
    </xf>
    <xf numFmtId="182" fontId="2" fillId="0" borderId="1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0" fontId="2" fillId="0" borderId="53" xfId="11" applyNumberFormat="1" applyFont="1" applyBorder="1" applyAlignment="1">
      <alignment horizontal="right" vertical="center" shrinkToFit="1"/>
    </xf>
    <xf numFmtId="180" fontId="2" fillId="0" borderId="58" xfId="11" applyNumberFormat="1" applyFont="1" applyBorder="1" applyAlignment="1">
      <alignment horizontal="right" vertical="center" shrinkToFit="1"/>
    </xf>
    <xf numFmtId="181" fontId="2" fillId="0" borderId="58" xfId="11" applyNumberFormat="1" applyFont="1" applyBorder="1" applyAlignment="1">
      <alignment horizontal="right" vertical="center" shrinkToFit="1"/>
    </xf>
    <xf numFmtId="177" fontId="2" fillId="0" borderId="58" xfId="11" applyNumberFormat="1" applyFont="1" applyBorder="1" applyAlignment="1">
      <alignment horizontal="right" vertical="center" shrinkToFit="1"/>
    </xf>
    <xf numFmtId="182" fontId="2" fillId="0" borderId="53"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0" xfId="11" applyFont="1" applyAlignment="1">
      <alignment horizontal="center" vertical="center" shrinkToFit="1"/>
    </xf>
    <xf numFmtId="0" fontId="2" fillId="0" borderId="0" xfId="11" applyFont="1" applyAlignment="1" applyProtection="1">
      <alignment horizontal="center" vertical="center" shrinkToFit="1"/>
      <protection hidden="1"/>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3" fillId="0" borderId="0" xfId="6" applyNumberFormat="1" applyFont="1">
      <alignment vertical="center"/>
    </xf>
    <xf numFmtId="0" fontId="14" fillId="0" borderId="0" xfId="6" applyFont="1">
      <alignment vertical="center"/>
    </xf>
    <xf numFmtId="0" fontId="2" fillId="0" borderId="30" xfId="6" applyFont="1" applyBorder="1">
      <alignment vertical="center"/>
    </xf>
    <xf numFmtId="0" fontId="2" fillId="0" borderId="42" xfId="6" applyFont="1" applyBorder="1">
      <alignment vertical="center"/>
    </xf>
    <xf numFmtId="0" fontId="10" fillId="0" borderId="42" xfId="6" applyFont="1" applyBorder="1">
      <alignment vertical="center"/>
    </xf>
    <xf numFmtId="0" fontId="2" fillId="0" borderId="31" xfId="6" applyFont="1" applyBorder="1">
      <alignment vertical="center"/>
    </xf>
    <xf numFmtId="0" fontId="2" fillId="0" borderId="0" xfId="6" applyFont="1" applyBorder="1" applyAlignment="1">
      <alignment vertical="center"/>
    </xf>
    <xf numFmtId="0" fontId="2" fillId="0" borderId="0" xfId="6" applyFont="1" applyAlignment="1">
      <alignment vertical="center"/>
    </xf>
    <xf numFmtId="0" fontId="11" fillId="0" borderId="0" xfId="6" applyFont="1" applyBorder="1" applyAlignment="1">
      <alignment vertical="center"/>
    </xf>
    <xf numFmtId="0" fontId="11" fillId="0" borderId="0" xfId="6" applyFont="1" applyAlignment="1">
      <alignment vertical="center"/>
    </xf>
    <xf numFmtId="0" fontId="2" fillId="0" borderId="23" xfId="6" applyFont="1" applyBorder="1">
      <alignment vertical="center"/>
    </xf>
    <xf numFmtId="0" fontId="10" fillId="0" borderId="0" xfId="6" applyFont="1" applyBorder="1">
      <alignment vertical="center"/>
    </xf>
    <xf numFmtId="0" fontId="2" fillId="0" borderId="34" xfId="6" applyFont="1" applyBorder="1">
      <alignment vertical="center"/>
    </xf>
    <xf numFmtId="0" fontId="2" fillId="0" borderId="16" xfId="6" applyFont="1" applyBorder="1">
      <alignment vertical="center"/>
    </xf>
    <xf numFmtId="0" fontId="2" fillId="0" borderId="14" xfId="6" applyFont="1" applyBorder="1">
      <alignment vertical="center"/>
    </xf>
    <xf numFmtId="0" fontId="10" fillId="0" borderId="14" xfId="6" applyFont="1" applyBorder="1">
      <alignment vertical="center"/>
    </xf>
    <xf numFmtId="0" fontId="2" fillId="0" borderId="15" xfId="6" applyFont="1" applyBorder="1">
      <alignment vertical="center"/>
    </xf>
    <xf numFmtId="0" fontId="15" fillId="0" borderId="34" xfId="6" applyFont="1" applyBorder="1" applyAlignment="1">
      <alignment horizontal="center" vertical="center"/>
    </xf>
    <xf numFmtId="178" fontId="2" fillId="0" borderId="30"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shrinkToFit="1"/>
    </xf>
    <xf numFmtId="178" fontId="2" fillId="0" borderId="31" xfId="6" applyNumberFormat="1" applyFont="1" applyFill="1" applyBorder="1" applyAlignment="1">
      <alignment horizontal="right" vertical="center" shrinkToFit="1"/>
    </xf>
    <xf numFmtId="178" fontId="2" fillId="0" borderId="23" xfId="6" applyNumberFormat="1" applyFont="1" applyFill="1" applyBorder="1" applyAlignment="1">
      <alignment horizontal="right" vertical="center" shrinkToFit="1"/>
    </xf>
    <xf numFmtId="178" fontId="2" fillId="0" borderId="0" xfId="6" applyNumberFormat="1" applyFont="1" applyFill="1" applyBorder="1" applyAlignment="1">
      <alignment horizontal="right" vertical="center" shrinkToFit="1"/>
    </xf>
    <xf numFmtId="178" fontId="2" fillId="0" borderId="34" xfId="6" applyNumberFormat="1" applyFont="1" applyFill="1" applyBorder="1" applyAlignment="1">
      <alignment horizontal="right" vertical="center" shrinkToFit="1"/>
    </xf>
    <xf numFmtId="178" fontId="2" fillId="0" borderId="65" xfId="6" applyNumberFormat="1" applyFont="1" applyFill="1" applyBorder="1" applyAlignment="1">
      <alignment horizontal="right" vertical="center" shrinkToFit="1"/>
    </xf>
    <xf numFmtId="178" fontId="2" fillId="0" borderId="66" xfId="6" applyNumberFormat="1" applyFont="1" applyFill="1" applyBorder="1" applyAlignment="1">
      <alignment horizontal="right" vertical="center" shrinkToFit="1"/>
    </xf>
    <xf numFmtId="178" fontId="2" fillId="0" borderId="67" xfId="6" applyNumberFormat="1" applyFont="1" applyFill="1" applyBorder="1" applyAlignment="1">
      <alignment horizontal="right" vertical="center" shrinkToFit="1"/>
    </xf>
    <xf numFmtId="180" fontId="2" fillId="0" borderId="68" xfId="6" applyNumberFormat="1" applyFont="1" applyFill="1" applyBorder="1" applyAlignment="1">
      <alignment horizontal="right" vertical="center" shrinkToFit="1"/>
    </xf>
    <xf numFmtId="180" fontId="2" fillId="0" borderId="69" xfId="6" applyNumberFormat="1" applyFont="1" applyFill="1" applyBorder="1" applyAlignment="1">
      <alignment horizontal="right" vertical="center" shrinkToFit="1"/>
    </xf>
    <xf numFmtId="180" fontId="2" fillId="0" borderId="70" xfId="6" applyNumberFormat="1" applyFont="1" applyFill="1" applyBorder="1" applyAlignment="1">
      <alignment horizontal="right" vertical="center" shrinkToFit="1"/>
    </xf>
    <xf numFmtId="180" fontId="2" fillId="0" borderId="71" xfId="6" applyNumberFormat="1" applyFont="1" applyFill="1" applyBorder="1" applyAlignment="1">
      <alignment horizontal="right" vertical="center" shrinkToFit="1"/>
    </xf>
    <xf numFmtId="180" fontId="2" fillId="0" borderId="0" xfId="6" applyNumberFormat="1" applyFont="1" applyFill="1" applyBorder="1" applyAlignment="1">
      <alignment horizontal="right" vertical="center" shrinkToFit="1"/>
    </xf>
    <xf numFmtId="180" fontId="2" fillId="0" borderId="66" xfId="6" applyNumberFormat="1" applyFont="1" applyFill="1" applyBorder="1" applyAlignment="1">
      <alignment horizontal="right" vertical="center" shrinkToFit="1"/>
    </xf>
    <xf numFmtId="178" fontId="2" fillId="0" borderId="68" xfId="6" applyNumberFormat="1" applyFont="1" applyFill="1" applyBorder="1" applyAlignment="1">
      <alignment horizontal="right" vertical="center" shrinkToFit="1"/>
    </xf>
    <xf numFmtId="178" fontId="2" fillId="0" borderId="69" xfId="6" applyNumberFormat="1" applyFont="1" applyFill="1" applyBorder="1" applyAlignment="1">
      <alignment horizontal="right" vertical="center" shrinkToFit="1"/>
    </xf>
    <xf numFmtId="178" fontId="2" fillId="0" borderId="70" xfId="6" applyNumberFormat="1" applyFont="1" applyFill="1" applyBorder="1" applyAlignment="1">
      <alignment horizontal="right" vertical="center" shrinkToFit="1"/>
    </xf>
    <xf numFmtId="178" fontId="2" fillId="0" borderId="71" xfId="6" applyNumberFormat="1" applyFont="1" applyFill="1" applyBorder="1" applyAlignment="1">
      <alignment horizontal="right" vertical="center" shrinkToFit="1"/>
    </xf>
    <xf numFmtId="0" fontId="15" fillId="0" borderId="34" xfId="6" applyFont="1" applyBorder="1" applyAlignment="1">
      <alignment vertical="center"/>
    </xf>
    <xf numFmtId="180" fontId="2" fillId="0" borderId="72" xfId="6" applyNumberFormat="1" applyFont="1" applyFill="1" applyBorder="1" applyAlignment="1">
      <alignment horizontal="right" vertical="center" shrinkToFit="1"/>
    </xf>
    <xf numFmtId="180" fontId="2" fillId="0" borderId="73" xfId="6" applyNumberFormat="1" applyFont="1" applyFill="1" applyBorder="1" applyAlignment="1">
      <alignment horizontal="right" vertical="center" shrinkToFit="1"/>
    </xf>
    <xf numFmtId="180" fontId="2" fillId="0" borderId="23" xfId="6" applyNumberFormat="1" applyFont="1" applyFill="1" applyBorder="1" applyAlignment="1">
      <alignment horizontal="right" vertical="center" shrinkToFit="1"/>
    </xf>
    <xf numFmtId="180" fontId="2" fillId="0" borderId="34" xfId="6" applyNumberFormat="1" applyFont="1" applyFill="1" applyBorder="1" applyAlignment="1">
      <alignment horizontal="right" vertical="center" shrinkToFit="1"/>
    </xf>
    <xf numFmtId="180" fontId="2" fillId="0" borderId="16" xfId="6" applyNumberFormat="1" applyFont="1" applyFill="1" applyBorder="1" applyAlignment="1">
      <alignment horizontal="right" vertical="center" shrinkToFit="1"/>
    </xf>
    <xf numFmtId="180" fontId="2" fillId="0" borderId="14" xfId="6" applyNumberFormat="1" applyFont="1" applyFill="1" applyBorder="1" applyAlignment="1">
      <alignment horizontal="right" vertical="center" shrinkToFit="1"/>
    </xf>
    <xf numFmtId="180" fontId="2" fillId="0" borderId="15" xfId="6" applyNumberFormat="1" applyFont="1" applyFill="1" applyBorder="1" applyAlignment="1">
      <alignment horizontal="right" vertical="center" shrinkToFit="1"/>
    </xf>
    <xf numFmtId="0" fontId="2" fillId="0" borderId="74" xfId="6" applyFont="1" applyBorder="1" applyAlignment="1">
      <alignment horizontal="center" vertical="center"/>
    </xf>
    <xf numFmtId="0" fontId="2" fillId="0" borderId="42" xfId="6" applyFont="1" applyBorder="1" applyAlignment="1">
      <alignment vertical="center"/>
    </xf>
    <xf numFmtId="0" fontId="2" fillId="0" borderId="42" xfId="6" applyFont="1" applyBorder="1" applyAlignment="1">
      <alignment horizontal="center" vertical="center" wrapText="1"/>
    </xf>
    <xf numFmtId="0" fontId="1" fillId="0" borderId="0" xfId="4" applyBorder="1" applyAlignment="1">
      <alignment vertical="center"/>
    </xf>
    <xf numFmtId="0" fontId="1" fillId="0" borderId="0" xfId="4" applyAlignment="1">
      <alignment vertical="center"/>
    </xf>
    <xf numFmtId="0" fontId="2" fillId="0" borderId="0" xfId="6" applyFont="1" applyBorder="1" applyAlignment="1">
      <alignment horizontal="center" vertical="center" wrapText="1"/>
    </xf>
    <xf numFmtId="0" fontId="2" fillId="0" borderId="30" xfId="6" applyFont="1" applyFill="1" applyBorder="1" applyAlignment="1">
      <alignment horizontal="left" vertical="center"/>
    </xf>
    <xf numFmtId="0" fontId="2" fillId="0" borderId="42" xfId="6" applyFont="1" applyFill="1" applyBorder="1" applyAlignment="1">
      <alignment horizontal="left" vertical="center"/>
    </xf>
    <xf numFmtId="0" fontId="2" fillId="0" borderId="31" xfId="6" applyFont="1" applyFill="1" applyBorder="1" applyAlignment="1">
      <alignment horizontal="left" vertical="center"/>
    </xf>
    <xf numFmtId="0" fontId="2" fillId="0" borderId="23" xfId="6" applyFont="1" applyFill="1" applyBorder="1" applyAlignment="1">
      <alignment horizontal="left" vertical="center"/>
    </xf>
    <xf numFmtId="0" fontId="2" fillId="0" borderId="0" xfId="6" applyFont="1" applyFill="1" applyBorder="1" applyAlignment="1">
      <alignment horizontal="left" vertical="center"/>
    </xf>
    <xf numFmtId="0" fontId="2" fillId="0" borderId="34" xfId="6" applyFont="1" applyFill="1" applyBorder="1" applyAlignment="1">
      <alignment horizontal="left" vertical="center"/>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2" fillId="0" borderId="16" xfId="6" applyFont="1" applyFill="1" applyBorder="1" applyAlignment="1">
      <alignment horizontal="left" vertical="center"/>
    </xf>
    <xf numFmtId="0" fontId="2" fillId="0" borderId="14" xfId="6" applyFont="1" applyFill="1" applyBorder="1" applyAlignment="1">
      <alignment horizontal="left" vertical="center"/>
    </xf>
    <xf numFmtId="0" fontId="2" fillId="0" borderId="15" xfId="6" applyFont="1" applyFill="1" applyBorder="1" applyAlignment="1">
      <alignment horizontal="left" vertical="center"/>
    </xf>
    <xf numFmtId="0" fontId="3" fillId="0" borderId="34" xfId="6" applyFill="1" applyBorder="1" applyAlignment="1">
      <alignment horizontal="right" vertical="center" shrinkToFit="1"/>
    </xf>
    <xf numFmtId="0" fontId="3" fillId="0" borderId="0" xfId="6" applyFill="1" applyAlignment="1">
      <alignment horizontal="right" vertical="center" shrinkToFit="1"/>
    </xf>
    <xf numFmtId="0" fontId="1" fillId="0" borderId="14" xfId="4" applyBorder="1" applyAlignment="1">
      <alignment vertical="center"/>
    </xf>
    <xf numFmtId="178" fontId="2" fillId="0" borderId="16" xfId="6" applyNumberFormat="1" applyFont="1" applyFill="1" applyBorder="1" applyAlignment="1">
      <alignment horizontal="right" vertical="center" shrinkToFit="1"/>
    </xf>
    <xf numFmtId="0" fontId="3" fillId="0" borderId="14" xfId="6" applyFill="1" applyBorder="1" applyAlignment="1">
      <alignment horizontal="right" vertical="center" shrinkToFit="1"/>
    </xf>
    <xf numFmtId="0" fontId="3" fillId="0" borderId="15" xfId="6" applyFill="1" applyBorder="1" applyAlignment="1">
      <alignment horizontal="right" vertical="center" shrinkToFit="1"/>
    </xf>
    <xf numFmtId="180" fontId="2" fillId="0" borderId="30" xfId="6" applyNumberFormat="1" applyFont="1" applyFill="1" applyBorder="1" applyAlignment="1">
      <alignment horizontal="right" vertical="center" shrinkToFit="1"/>
    </xf>
    <xf numFmtId="180" fontId="2" fillId="0" borderId="42" xfId="6" applyNumberFormat="1" applyFont="1" applyFill="1" applyBorder="1" applyAlignment="1">
      <alignment horizontal="right" vertical="center" shrinkToFit="1"/>
    </xf>
    <xf numFmtId="180" fontId="2" fillId="0" borderId="31" xfId="6" applyNumberFormat="1" applyFont="1" applyFill="1" applyBorder="1" applyAlignment="1">
      <alignment horizontal="right" vertical="center" shrinkToFit="1"/>
    </xf>
    <xf numFmtId="0" fontId="3" fillId="0" borderId="35" xfId="6" applyBorder="1" applyAlignment="1">
      <alignment horizontal="center" vertical="center"/>
    </xf>
    <xf numFmtId="0" fontId="3" fillId="0" borderId="23" xfId="6" applyFill="1" applyBorder="1" applyAlignment="1">
      <alignment horizontal="right" vertical="center" shrinkToFit="1"/>
    </xf>
    <xf numFmtId="0" fontId="3" fillId="0" borderId="0" xfId="6" applyFill="1" applyBorder="1" applyAlignment="1">
      <alignment horizontal="right" vertical="center" shrinkToFit="1"/>
    </xf>
    <xf numFmtId="0" fontId="3" fillId="0" borderId="37" xfId="6" applyBorder="1" applyAlignment="1">
      <alignment horizontal="center" vertical="center"/>
    </xf>
    <xf numFmtId="0" fontId="3" fillId="0" borderId="16" xfId="6" applyFill="1" applyBorder="1" applyAlignment="1">
      <alignment horizontal="right" vertical="center" shrinkToFit="1"/>
    </xf>
    <xf numFmtId="178" fontId="2" fillId="0" borderId="75" xfId="6" applyNumberFormat="1" applyFont="1" applyFill="1" applyBorder="1" applyAlignment="1">
      <alignment horizontal="right" vertical="center" shrinkToFit="1"/>
    </xf>
    <xf numFmtId="178" fontId="2" fillId="0" borderId="14" xfId="6" applyNumberFormat="1" applyFont="1" applyFill="1" applyBorder="1" applyAlignment="1">
      <alignment horizontal="right" vertical="center" shrinkToFit="1"/>
    </xf>
    <xf numFmtId="178" fontId="2" fillId="0" borderId="15"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xf>
    <xf numFmtId="178" fontId="2" fillId="0" borderId="0" xfId="6" applyNumberFormat="1" applyFont="1" applyFill="1" applyBorder="1" applyAlignment="1">
      <alignment horizontal="right" vertical="center"/>
    </xf>
    <xf numFmtId="178" fontId="2" fillId="0" borderId="66" xfId="6" applyNumberFormat="1" applyFont="1" applyFill="1" applyBorder="1" applyAlignment="1">
      <alignment horizontal="right" vertical="center"/>
    </xf>
    <xf numFmtId="0" fontId="3" fillId="0" borderId="66" xfId="6" applyFill="1" applyBorder="1" applyAlignment="1">
      <alignment horizontal="right" vertical="center" shrinkToFit="1"/>
    </xf>
    <xf numFmtId="0" fontId="3" fillId="0" borderId="67" xfId="6" applyFill="1" applyBorder="1" applyAlignment="1">
      <alignment horizontal="right" vertical="center" shrinkToFit="1"/>
    </xf>
    <xf numFmtId="180" fontId="2" fillId="0" borderId="69" xfId="6" applyNumberFormat="1" applyFont="1" applyFill="1" applyBorder="1" applyAlignment="1">
      <alignment horizontal="right" vertical="center"/>
    </xf>
    <xf numFmtId="180" fontId="3" fillId="0" borderId="0" xfId="6" applyNumberFormat="1" applyFill="1" applyAlignment="1">
      <alignment horizontal="right" vertical="center" shrinkToFit="1"/>
    </xf>
    <xf numFmtId="180" fontId="3" fillId="0" borderId="34" xfId="6" applyNumberFormat="1" applyFill="1" applyBorder="1" applyAlignment="1">
      <alignment horizontal="right" vertical="center" shrinkToFit="1"/>
    </xf>
    <xf numFmtId="180" fontId="2" fillId="0" borderId="65" xfId="6" applyNumberFormat="1" applyFont="1" applyFill="1" applyBorder="1" applyAlignment="1">
      <alignment horizontal="right" vertical="center" shrinkToFit="1"/>
    </xf>
    <xf numFmtId="180" fontId="3" fillId="0" borderId="66" xfId="6" applyNumberFormat="1" applyFill="1" applyBorder="1" applyAlignment="1">
      <alignment horizontal="right" vertical="center" shrinkToFit="1"/>
    </xf>
    <xf numFmtId="180" fontId="3" fillId="0" borderId="67" xfId="6" applyNumberFormat="1" applyFill="1" applyBorder="1" applyAlignment="1">
      <alignment horizontal="right" vertical="center" shrinkToFit="1"/>
    </xf>
    <xf numFmtId="178" fontId="2" fillId="0" borderId="70" xfId="6" applyNumberFormat="1" applyFont="1" applyFill="1" applyBorder="1" applyAlignment="1">
      <alignment horizontal="right" vertical="center"/>
    </xf>
    <xf numFmtId="178" fontId="2" fillId="0" borderId="72" xfId="6" applyNumberFormat="1" applyFont="1" applyFill="1" applyBorder="1" applyAlignment="1">
      <alignment horizontal="right" vertical="center" shrinkToFit="1"/>
    </xf>
    <xf numFmtId="178" fontId="2" fillId="0" borderId="73" xfId="6" applyNumberFormat="1" applyFont="1" applyFill="1" applyBorder="1" applyAlignment="1">
      <alignment horizontal="right" vertical="center" shrinkToFit="1"/>
    </xf>
    <xf numFmtId="49" fontId="9" fillId="0" borderId="6" xfId="6" applyNumberFormat="1" applyFont="1" applyFill="1" applyBorder="1" applyAlignment="1">
      <alignment horizontal="center" vertical="center"/>
    </xf>
    <xf numFmtId="49" fontId="9" fillId="0" borderId="18" xfId="6" applyNumberFormat="1" applyFont="1" applyFill="1" applyBorder="1" applyAlignment="1">
      <alignment horizontal="center" vertical="center"/>
    </xf>
    <xf numFmtId="0" fontId="10" fillId="0" borderId="32" xfId="6" applyFont="1" applyFill="1" applyBorder="1" applyAlignment="1">
      <alignment horizontal="center" vertical="center"/>
    </xf>
    <xf numFmtId="178" fontId="2" fillId="2" borderId="70"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0" fontId="10" fillId="0" borderId="35" xfId="6" applyFont="1" applyFill="1" applyBorder="1" applyAlignment="1">
      <alignment horizontal="center" vertical="center"/>
    </xf>
    <xf numFmtId="178" fontId="2" fillId="2" borderId="0"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49" fontId="9" fillId="0" borderId="64" xfId="6" applyNumberFormat="1" applyFont="1" applyFill="1" applyBorder="1" applyAlignment="1">
      <alignment horizontal="center" vertical="center"/>
    </xf>
    <xf numFmtId="0" fontId="10" fillId="0" borderId="37" xfId="6" applyFont="1" applyFill="1" applyBorder="1" applyAlignment="1">
      <alignment horizontal="center" vertical="center"/>
    </xf>
    <xf numFmtId="178" fontId="2" fillId="2" borderId="66"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178" fontId="2" fillId="0" borderId="14" xfId="6" applyNumberFormat="1" applyFont="1" applyFill="1" applyBorder="1" applyAlignment="1">
      <alignment horizontal="right" vertical="center"/>
    </xf>
    <xf numFmtId="180" fontId="3" fillId="0" borderId="14" xfId="6" applyNumberFormat="1" applyFill="1" applyBorder="1" applyAlignment="1">
      <alignment horizontal="right" vertical="center" shrinkToFit="1"/>
    </xf>
    <xf numFmtId="0" fontId="2" fillId="2" borderId="1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3" fillId="0" borderId="0" xfId="18">
      <alignment vertical="center"/>
    </xf>
    <xf numFmtId="0" fontId="16" fillId="0" borderId="0" xfId="18" applyFont="1">
      <alignment vertical="center"/>
    </xf>
    <xf numFmtId="0" fontId="3" fillId="3" borderId="0" xfId="18" applyFill="1">
      <alignment vertical="center"/>
    </xf>
    <xf numFmtId="49" fontId="2" fillId="3" borderId="0" xfId="14" applyNumberFormat="1" applyFont="1" applyFill="1">
      <alignment vertical="center"/>
    </xf>
    <xf numFmtId="0" fontId="17" fillId="3" borderId="0" xfId="14" applyFont="1" applyFill="1">
      <alignment vertical="center"/>
    </xf>
    <xf numFmtId="0" fontId="2" fillId="3" borderId="0" xfId="14" applyFont="1" applyFill="1">
      <alignment vertical="center"/>
    </xf>
    <xf numFmtId="0" fontId="18" fillId="3" borderId="20" xfId="14" applyFont="1" applyFill="1" applyBorder="1" applyAlignment="1">
      <alignment horizontal="left" vertical="center"/>
    </xf>
    <xf numFmtId="0" fontId="18" fillId="4" borderId="7"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3" borderId="19" xfId="14" applyFont="1" applyFill="1" applyBorder="1" applyAlignment="1">
      <alignment horizontal="left" vertical="center"/>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56" xfId="14" applyFont="1" applyFill="1" applyBorder="1" applyAlignment="1">
      <alignment horizontal="center" vertical="center"/>
    </xf>
    <xf numFmtId="0" fontId="18" fillId="3" borderId="57" xfId="14" applyFont="1" applyFill="1" applyBorder="1" applyAlignment="1">
      <alignment horizontal="center" vertical="center"/>
    </xf>
    <xf numFmtId="0" fontId="18" fillId="3" borderId="12" xfId="14" applyFont="1" applyFill="1" applyBorder="1">
      <alignment vertical="center"/>
    </xf>
    <xf numFmtId="0" fontId="18" fillId="3" borderId="8" xfId="14" applyFont="1" applyFill="1" applyBorder="1" applyAlignment="1">
      <alignment horizontal="left" vertical="center"/>
    </xf>
    <xf numFmtId="0" fontId="18" fillId="3" borderId="12"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2"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0" fontId="18" fillId="3" borderId="12" xfId="14" applyFont="1" applyFill="1" applyBorder="1" applyAlignment="1">
      <alignment horizontal="left" vertical="center"/>
    </xf>
    <xf numFmtId="0" fontId="19" fillId="3" borderId="56" xfId="14" applyFont="1" applyFill="1" applyBorder="1" applyAlignment="1">
      <alignment horizontal="left" vertical="center"/>
    </xf>
    <xf numFmtId="0" fontId="18" fillId="3" borderId="12"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20" fillId="3" borderId="0" xfId="18" applyFont="1" applyFill="1">
      <alignment vertical="center"/>
    </xf>
    <xf numFmtId="0" fontId="18" fillId="4" borderId="19"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0" borderId="83" xfId="19" applyFont="1" applyBorder="1" applyAlignment="1" applyProtection="1">
      <alignment horizontal="left" vertical="center" shrinkToFit="1"/>
      <protection locked="0"/>
    </xf>
    <xf numFmtId="0" fontId="18" fillId="0" borderId="84" xfId="19" applyFont="1" applyBorder="1" applyAlignment="1" applyProtection="1">
      <alignment horizontal="left" vertical="center" shrinkToFit="1"/>
      <protection locked="0"/>
    </xf>
    <xf numFmtId="0" fontId="18" fillId="5" borderId="33" xfId="14"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23" xfId="14" applyFont="1" applyFill="1" applyBorder="1">
      <alignment vertical="center"/>
    </xf>
    <xf numFmtId="0" fontId="18" fillId="3" borderId="0" xfId="14" applyFont="1" applyFill="1" applyAlignment="1">
      <alignment horizontal="left" vertical="center"/>
    </xf>
    <xf numFmtId="0" fontId="18" fillId="3" borderId="16"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23"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23"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0" borderId="86"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34" xfId="14" applyFont="1" applyFill="1" applyBorder="1">
      <alignment vertical="center"/>
    </xf>
    <xf numFmtId="0" fontId="18" fillId="3" borderId="30" xfId="14" applyFont="1" applyFill="1" applyBorder="1">
      <alignment vertical="center"/>
    </xf>
    <xf numFmtId="0" fontId="18" fillId="3" borderId="42" xfId="14" applyFont="1" applyFill="1" applyBorder="1">
      <alignment vertical="center"/>
    </xf>
    <xf numFmtId="0" fontId="18" fillId="3" borderId="42" xfId="14" applyFont="1" applyFill="1" applyBorder="1" applyAlignment="1">
      <alignment vertical="center" shrinkToFit="1"/>
    </xf>
    <xf numFmtId="0" fontId="18" fillId="3" borderId="31" xfId="14" applyFont="1" applyFill="1" applyBorder="1">
      <alignment vertical="center"/>
    </xf>
    <xf numFmtId="0" fontId="18" fillId="3" borderId="0" xfId="14" applyFont="1" applyFill="1" applyAlignment="1">
      <alignment vertical="center" shrinkToFit="1"/>
    </xf>
    <xf numFmtId="0" fontId="18" fillId="4" borderId="13"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0" borderId="90"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0" fontId="18" fillId="4" borderId="40"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183" fontId="18" fillId="0" borderId="94" xfId="19" applyNumberFormat="1" applyFont="1" applyBorder="1" applyAlignment="1" applyProtection="1">
      <alignment horizontal="righ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5" borderId="97" xfId="13" applyNumberFormat="1" applyFont="1" applyFill="1" applyBorder="1" applyAlignment="1" applyProtection="1">
      <alignment horizontal="right" vertical="center" shrinkToFit="1"/>
      <protection locked="0"/>
    </xf>
    <xf numFmtId="183" fontId="18" fillId="0" borderId="98" xfId="19" applyNumberFormat="1" applyFont="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0" xfId="14" applyNumberFormat="1" applyFont="1" applyFill="1" applyAlignment="1">
      <alignment horizontal="right" vertical="center" shrinkToFit="1"/>
    </xf>
    <xf numFmtId="0" fontId="18" fillId="4" borderId="19"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183" fontId="18" fillId="0" borderId="100" xfId="19" applyNumberFormat="1" applyFont="1" applyBorder="1" applyAlignment="1" applyProtection="1">
      <alignment horizontal="right" vertical="center" shrinkToFit="1"/>
      <protection locked="0"/>
    </xf>
    <xf numFmtId="183" fontId="18" fillId="0" borderId="101"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3" borderId="101" xfId="18"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183" fontId="18" fillId="0" borderId="106" xfId="14"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0" fontId="18" fillId="3" borderId="23" xfId="14" applyFont="1" applyFill="1" applyBorder="1" applyAlignment="1">
      <alignment horizontal="center" vertical="center"/>
    </xf>
    <xf numFmtId="0" fontId="18" fillId="3" borderId="23" xfId="14" applyFont="1" applyFill="1" applyBorder="1" applyAlignment="1">
      <alignment horizontal="right" vertical="center"/>
    </xf>
    <xf numFmtId="0" fontId="18" fillId="3" borderId="34" xfId="14" applyFont="1" applyFill="1" applyBorder="1" applyAlignment="1">
      <alignment horizontal="right" vertical="center" wrapText="1"/>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34" xfId="14" applyFont="1" applyFill="1" applyBorder="1" applyAlignment="1">
      <alignment horizontal="right" vertical="center"/>
    </xf>
    <xf numFmtId="0" fontId="18" fillId="3" borderId="35" xfId="14" applyFont="1" applyFill="1" applyBorder="1" applyAlignment="1">
      <alignment horizontal="center" vertical="center" wrapText="1"/>
    </xf>
    <xf numFmtId="0" fontId="18" fillId="3" borderId="37" xfId="14" applyFont="1" applyFill="1" applyBorder="1" applyAlignment="1">
      <alignment horizontal="center" vertical="center"/>
    </xf>
    <xf numFmtId="0" fontId="18" fillId="3" borderId="16" xfId="14" applyFont="1" applyFill="1" applyBorder="1">
      <alignment vertical="center"/>
    </xf>
    <xf numFmtId="0" fontId="18" fillId="3" borderId="14" xfId="14" applyFont="1" applyFill="1" applyBorder="1" applyAlignment="1">
      <alignment horizontal="left" vertical="center"/>
    </xf>
    <xf numFmtId="0" fontId="18" fillId="3" borderId="14" xfId="14" applyFont="1" applyFill="1" applyBorder="1">
      <alignment vertical="center"/>
    </xf>
    <xf numFmtId="0" fontId="18" fillId="3" borderId="15" xfId="14" applyFont="1" applyFill="1" applyBorder="1">
      <alignment vertical="center"/>
    </xf>
    <xf numFmtId="0" fontId="18" fillId="3" borderId="14" xfId="14" applyFont="1" applyFill="1" applyBorder="1" applyAlignment="1">
      <alignment vertical="center" shrinkToFit="1"/>
    </xf>
    <xf numFmtId="0" fontId="18" fillId="3" borderId="16" xfId="14" applyFont="1" applyFill="1" applyBorder="1" applyAlignment="1">
      <alignment horizontal="right" vertical="center"/>
    </xf>
    <xf numFmtId="0" fontId="18" fillId="3" borderId="14" xfId="14" applyFont="1" applyFill="1" applyBorder="1" applyAlignment="1">
      <alignment horizontal="right" vertical="center"/>
    </xf>
    <xf numFmtId="0" fontId="18" fillId="3" borderId="15" xfId="14" applyFont="1" applyFill="1" applyBorder="1" applyAlignment="1">
      <alignment horizontal="right" vertical="center"/>
    </xf>
    <xf numFmtId="0" fontId="18" fillId="3" borderId="16" xfId="14" applyFont="1" applyFill="1" applyBorder="1" applyAlignment="1">
      <alignment horizontal="center" vertical="center"/>
    </xf>
    <xf numFmtId="0" fontId="18" fillId="3" borderId="17" xfId="14" applyFont="1" applyFill="1" applyBorder="1" applyAlignment="1">
      <alignment horizontal="center" vertical="center"/>
    </xf>
    <xf numFmtId="0" fontId="18" fillId="3" borderId="32" xfId="14" applyFont="1" applyFill="1" applyBorder="1" applyAlignment="1">
      <alignment horizontal="center" vertical="center"/>
    </xf>
    <xf numFmtId="183" fontId="18" fillId="3" borderId="30" xfId="19" applyNumberFormat="1" applyFont="1" applyFill="1" applyBorder="1" applyAlignment="1">
      <alignment horizontal="right" vertical="center" shrinkToFit="1"/>
    </xf>
    <xf numFmtId="183" fontId="18" fillId="3" borderId="42" xfId="18" applyNumberFormat="1" applyFont="1" applyFill="1" applyBorder="1" applyAlignment="1">
      <alignment horizontal="right" vertical="center" shrinkToFit="1"/>
    </xf>
    <xf numFmtId="183" fontId="18" fillId="3" borderId="32" xfId="19" applyNumberFormat="1" applyFont="1" applyFill="1" applyBorder="1" applyAlignment="1">
      <alignment horizontal="right" vertical="center" shrinkToFit="1"/>
    </xf>
    <xf numFmtId="183" fontId="18" fillId="3" borderId="31" xfId="19" applyNumberFormat="1" applyFont="1" applyFill="1" applyBorder="1" applyAlignment="1">
      <alignment horizontal="right" vertical="center" shrinkToFit="1"/>
    </xf>
    <xf numFmtId="184" fontId="18" fillId="3" borderId="32" xfId="19" applyNumberFormat="1" applyFont="1" applyFill="1" applyBorder="1" applyAlignment="1">
      <alignment horizontal="right" vertical="center" shrinkToFit="1"/>
    </xf>
    <xf numFmtId="184" fontId="18" fillId="3" borderId="108" xfId="19" applyNumberFormat="1" applyFont="1" applyFill="1" applyBorder="1" applyAlignment="1">
      <alignment horizontal="right" vertical="center" shrinkToFit="1"/>
    </xf>
    <xf numFmtId="183" fontId="18" fillId="3" borderId="23" xfId="19" applyNumberFormat="1" applyFont="1" applyFill="1" applyBorder="1" applyAlignment="1">
      <alignment horizontal="right" vertical="center" shrinkToFit="1"/>
    </xf>
    <xf numFmtId="183" fontId="18" fillId="3" borderId="35" xfId="19" applyNumberFormat="1" applyFont="1" applyFill="1" applyBorder="1" applyAlignment="1">
      <alignment horizontal="right" vertical="center" shrinkToFit="1"/>
    </xf>
    <xf numFmtId="183" fontId="18" fillId="3" borderId="34" xfId="19" applyNumberFormat="1" applyFont="1" applyFill="1" applyBorder="1" applyAlignment="1">
      <alignment horizontal="right" vertical="center" shrinkToFit="1"/>
    </xf>
    <xf numFmtId="184" fontId="18" fillId="3" borderId="35" xfId="19" applyNumberFormat="1" applyFont="1" applyFill="1" applyBorder="1" applyAlignment="1">
      <alignment horizontal="right" vertical="center" shrinkToFit="1"/>
    </xf>
    <xf numFmtId="184" fontId="18" fillId="3" borderId="36" xfId="19" applyNumberFormat="1" applyFont="1" applyFill="1" applyBorder="1" applyAlignment="1">
      <alignment horizontal="right" vertical="center" shrinkToFit="1"/>
    </xf>
    <xf numFmtId="183" fontId="18" fillId="0" borderId="109"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5" borderId="112" xfId="14" applyNumberFormat="1" applyFont="1" applyFill="1" applyBorder="1" applyAlignment="1" applyProtection="1">
      <alignment horizontal="right" vertical="center" shrinkToFit="1"/>
      <protection locked="0"/>
    </xf>
    <xf numFmtId="183" fontId="18" fillId="3" borderId="65" xfId="19" applyNumberFormat="1" applyFont="1" applyFill="1" applyBorder="1" applyAlignment="1">
      <alignment horizontal="right" vertical="center" shrinkToFit="1"/>
    </xf>
    <xf numFmtId="183" fontId="18" fillId="3" borderId="66" xfId="18" applyNumberFormat="1" applyFont="1" applyFill="1" applyBorder="1" applyAlignment="1">
      <alignment horizontal="right" vertical="center" shrinkToFit="1"/>
    </xf>
    <xf numFmtId="183" fontId="18" fillId="3" borderId="113" xfId="19" applyNumberFormat="1" applyFont="1" applyFill="1" applyBorder="1" applyAlignment="1">
      <alignment horizontal="right" vertical="center" shrinkToFit="1"/>
    </xf>
    <xf numFmtId="183" fontId="18" fillId="3" borderId="67" xfId="19" applyNumberFormat="1" applyFont="1" applyFill="1" applyBorder="1" applyAlignment="1">
      <alignment horizontal="right" vertical="center" shrinkToFit="1"/>
    </xf>
    <xf numFmtId="184" fontId="18" fillId="3" borderId="113" xfId="19" applyNumberFormat="1" applyFont="1" applyFill="1" applyBorder="1" applyAlignment="1">
      <alignment horizontal="right" vertical="center" shrinkToFit="1"/>
    </xf>
    <xf numFmtId="184" fontId="18" fillId="3" borderId="114" xfId="19"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183" fontId="18" fillId="0" borderId="115" xfId="19" applyNumberFormat="1" applyFont="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0" fontId="18" fillId="4" borderId="7" xfId="14" applyFont="1" applyFill="1" applyBorder="1" applyAlignment="1" applyProtection="1">
      <alignment horizontal="center" vertical="center" wrapText="1" shrinkToFit="1"/>
      <protection locked="0"/>
    </xf>
    <xf numFmtId="0" fontId="18" fillId="4" borderId="76" xfId="14" applyFont="1" applyFill="1" applyBorder="1" applyAlignment="1" applyProtection="1">
      <alignment horizontal="center" vertical="center" shrinkToFit="1"/>
      <protection locked="0"/>
    </xf>
    <xf numFmtId="183" fontId="18" fillId="0" borderId="118" xfId="19" applyNumberFormat="1" applyFont="1" applyBorder="1" applyAlignment="1" applyProtection="1">
      <alignment horizontal="right"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93" xfId="14" applyFont="1" applyFill="1" applyBorder="1" applyAlignment="1" applyProtection="1">
      <alignment horizontal="center" vertical="center" shrinkToFit="1"/>
      <protection locked="0"/>
    </xf>
    <xf numFmtId="183" fontId="18" fillId="3" borderId="72" xfId="19" applyNumberFormat="1" applyFont="1" applyFill="1" applyBorder="1" applyAlignment="1">
      <alignment horizontal="right" vertical="center" shrinkToFit="1"/>
    </xf>
    <xf numFmtId="183" fontId="18" fillId="3" borderId="70" xfId="18" applyNumberFormat="1" applyFont="1" applyFill="1" applyBorder="1" applyAlignment="1">
      <alignment horizontal="right" vertical="center" shrinkToFit="1"/>
    </xf>
    <xf numFmtId="183" fontId="18" fillId="3" borderId="119" xfId="19" applyNumberFormat="1" applyFont="1" applyFill="1" applyBorder="1" applyAlignment="1">
      <alignment horizontal="right" vertical="center" shrinkToFit="1"/>
    </xf>
    <xf numFmtId="183" fontId="18" fillId="3" borderId="73" xfId="19" applyNumberFormat="1" applyFont="1" applyFill="1" applyBorder="1" applyAlignment="1">
      <alignment horizontal="right" vertical="center" shrinkToFit="1"/>
    </xf>
    <xf numFmtId="184" fontId="18" fillId="3" borderId="119" xfId="19" applyNumberFormat="1" applyFont="1" applyFill="1" applyBorder="1" applyAlignment="1">
      <alignment horizontal="right" vertical="center" shrinkToFit="1"/>
    </xf>
    <xf numFmtId="183" fontId="18" fillId="0" borderId="120" xfId="19" applyNumberFormat="1" applyFont="1" applyBorder="1" applyAlignment="1" applyProtection="1">
      <alignment horizontal="right" vertical="center" shrinkToFit="1"/>
      <protection locked="0"/>
    </xf>
    <xf numFmtId="0" fontId="18" fillId="4" borderId="19"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183" fontId="18" fillId="0" borderId="122" xfId="19"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183" fontId="18" fillId="0" borderId="125" xfId="19" applyNumberFormat="1" applyFont="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183" fontId="18" fillId="0" borderId="126" xfId="13"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0" fontId="18" fillId="4" borderId="93" xfId="14" applyFont="1" applyFill="1" applyBorder="1" applyAlignment="1" applyProtection="1">
      <alignment horizontal="center" vertical="center"/>
      <protection locked="0"/>
    </xf>
    <xf numFmtId="184" fontId="18" fillId="3" borderId="72" xfId="19" applyNumberFormat="1" applyFont="1" applyFill="1" applyBorder="1" applyAlignment="1">
      <alignment horizontal="right" vertical="center" shrinkToFit="1"/>
    </xf>
    <xf numFmtId="184" fontId="18" fillId="3" borderId="70" xfId="18" applyNumberFormat="1" applyFont="1" applyFill="1" applyBorder="1" applyAlignment="1">
      <alignment horizontal="right" vertical="center" shrinkToFit="1"/>
    </xf>
    <xf numFmtId="183" fontId="18" fillId="3" borderId="130" xfId="19" applyNumberFormat="1" applyFont="1" applyFill="1" applyBorder="1" applyAlignment="1">
      <alignment horizontal="right" vertical="center" shrinkToFit="1"/>
    </xf>
    <xf numFmtId="184" fontId="18" fillId="3" borderId="131" xfId="19" applyNumberFormat="1" applyFont="1" applyFill="1" applyBorder="1" applyAlignment="1">
      <alignment horizontal="right" vertical="center" shrinkToFit="1"/>
    </xf>
    <xf numFmtId="184" fontId="18" fillId="3" borderId="132" xfId="19" applyNumberFormat="1" applyFont="1" applyFill="1" applyBorder="1" applyAlignment="1">
      <alignment horizontal="right" vertical="center" shrinkToFit="1"/>
    </xf>
    <xf numFmtId="184" fontId="18" fillId="3" borderId="133" xfId="19" applyNumberFormat="1" applyFont="1" applyFill="1" applyBorder="1" applyAlignment="1">
      <alignment horizontal="right" vertical="center" shrinkToFit="1"/>
    </xf>
    <xf numFmtId="184" fontId="18" fillId="3" borderId="130" xfId="19" applyNumberFormat="1" applyFont="1" applyFill="1" applyBorder="1" applyAlignment="1">
      <alignment horizontal="right" vertical="center" shrinkToFit="1"/>
    </xf>
    <xf numFmtId="184" fontId="18" fillId="3" borderId="134" xfId="19" applyNumberFormat="1" applyFont="1" applyFill="1" applyBorder="1" applyAlignment="1">
      <alignment horizontal="right" vertical="center" shrinkToFit="1"/>
    </xf>
    <xf numFmtId="184" fontId="18" fillId="3" borderId="23" xfId="19" applyNumberFormat="1" applyFont="1" applyFill="1" applyBorder="1" applyAlignment="1">
      <alignment horizontal="right" vertical="center" shrinkToFit="1"/>
    </xf>
    <xf numFmtId="184" fontId="18" fillId="3" borderId="0" xfId="18" applyNumberFormat="1" applyFont="1" applyFill="1" applyAlignment="1">
      <alignment horizontal="right" vertical="center" shrinkToFit="1"/>
    </xf>
    <xf numFmtId="183" fontId="18" fillId="3" borderId="135" xfId="19" applyNumberFormat="1" applyFont="1" applyFill="1" applyBorder="1" applyAlignment="1">
      <alignment horizontal="right" vertical="center" shrinkToFit="1"/>
    </xf>
    <xf numFmtId="184" fontId="18" fillId="3" borderId="136" xfId="19" applyNumberFormat="1" applyFont="1" applyFill="1" applyBorder="1" applyAlignment="1">
      <alignment horizontal="right" vertical="center" shrinkToFit="1"/>
    </xf>
    <xf numFmtId="184" fontId="18" fillId="3" borderId="137" xfId="19" applyNumberFormat="1" applyFont="1" applyFill="1" applyBorder="1" applyAlignment="1">
      <alignment horizontal="right" vertical="center" shrinkToFit="1"/>
    </xf>
    <xf numFmtId="184" fontId="18" fillId="3" borderId="138" xfId="19" applyNumberFormat="1" applyFont="1" applyFill="1" applyBorder="1" applyAlignment="1">
      <alignment horizontal="right" vertical="center" shrinkToFit="1"/>
    </xf>
    <xf numFmtId="184" fontId="18" fillId="3" borderId="135" xfId="19" applyNumberFormat="1" applyFont="1" applyFill="1" applyBorder="1" applyAlignment="1">
      <alignment horizontal="right" vertical="center" shrinkToFit="1"/>
    </xf>
    <xf numFmtId="184" fontId="18" fillId="3" borderId="139" xfId="19" applyNumberFormat="1" applyFont="1" applyFill="1" applyBorder="1" applyAlignment="1">
      <alignment horizontal="right" vertical="center" shrinkToFit="1"/>
    </xf>
    <xf numFmtId="0" fontId="18" fillId="3" borderId="59" xfId="14" applyFont="1" applyFill="1" applyBorder="1" applyAlignment="1">
      <alignment horizontal="center" vertical="center"/>
    </xf>
    <xf numFmtId="0" fontId="18" fillId="3" borderId="51" xfId="14" applyFont="1" applyFill="1" applyBorder="1" applyAlignment="1">
      <alignment horizontal="center" vertical="center"/>
    </xf>
    <xf numFmtId="184" fontId="18" fillId="3" borderId="54" xfId="19" applyNumberFormat="1" applyFont="1" applyFill="1" applyBorder="1" applyAlignment="1">
      <alignment horizontal="right" vertical="center" shrinkToFit="1"/>
    </xf>
    <xf numFmtId="184" fontId="18" fillId="3" borderId="58" xfId="18" applyNumberFormat="1" applyFont="1" applyFill="1" applyBorder="1" applyAlignment="1">
      <alignment horizontal="right" vertical="center" shrinkToFit="1"/>
    </xf>
    <xf numFmtId="183" fontId="18" fillId="3" borderId="140" xfId="19" applyNumberFormat="1" applyFont="1" applyFill="1" applyBorder="1" applyAlignment="1">
      <alignment horizontal="right" vertical="center" shrinkToFit="1"/>
    </xf>
    <xf numFmtId="184" fontId="18" fillId="3" borderId="141" xfId="19" applyNumberFormat="1" applyFont="1" applyFill="1" applyBorder="1" applyAlignment="1">
      <alignment horizontal="right" vertical="center" shrinkToFit="1"/>
    </xf>
    <xf numFmtId="184" fontId="18" fillId="3" borderId="142" xfId="19" applyNumberFormat="1" applyFont="1" applyFill="1" applyBorder="1" applyAlignment="1">
      <alignment horizontal="right" vertical="center" shrinkToFit="1"/>
    </xf>
    <xf numFmtId="184" fontId="18" fillId="3" borderId="143" xfId="19" applyNumberFormat="1" applyFont="1" applyFill="1" applyBorder="1" applyAlignment="1">
      <alignment horizontal="right" vertical="center" shrinkToFit="1"/>
    </xf>
    <xf numFmtId="184" fontId="18" fillId="3" borderId="140" xfId="19" applyNumberFormat="1" applyFont="1" applyFill="1" applyBorder="1" applyAlignment="1">
      <alignment horizontal="right" vertical="center" shrinkToFit="1"/>
    </xf>
    <xf numFmtId="184" fontId="18" fillId="3" borderId="144" xfId="19" applyNumberFormat="1" applyFont="1" applyFill="1" applyBorder="1" applyAlignment="1">
      <alignment horizontal="right" vertical="center" shrinkToFit="1"/>
    </xf>
    <xf numFmtId="0" fontId="18" fillId="0" borderId="100" xfId="13" applyFont="1" applyBorder="1" applyAlignment="1" applyProtection="1">
      <alignment horizontal="left" vertical="center" shrinkToFit="1"/>
      <protection locked="0"/>
    </xf>
    <xf numFmtId="0" fontId="18" fillId="0" borderId="101" xfId="13" applyFont="1" applyBorder="1" applyAlignment="1" applyProtection="1">
      <alignment horizontal="left" vertical="center" shrinkToFit="1"/>
      <protection locked="0"/>
    </xf>
    <xf numFmtId="0" fontId="18" fillId="0" borderId="102" xfId="13" applyFont="1" applyBorder="1" applyAlignment="1" applyProtection="1">
      <alignment horizontal="left" vertical="center" shrinkToFit="1"/>
      <protection locked="0"/>
    </xf>
    <xf numFmtId="0" fontId="18" fillId="5" borderId="103" xfId="13" applyFont="1" applyFill="1" applyBorder="1" applyAlignment="1" applyProtection="1">
      <alignment horizontal="left" vertical="center" shrinkToFit="1"/>
      <protection locked="0"/>
    </xf>
    <xf numFmtId="0" fontId="18" fillId="3" borderId="12" xfId="14" applyFont="1" applyFill="1" applyBorder="1" applyAlignment="1">
      <alignment horizontal="center" vertical="top"/>
    </xf>
    <xf numFmtId="0" fontId="18" fillId="3" borderId="8" xfId="14" applyFont="1" applyFill="1" applyBorder="1" applyAlignment="1">
      <alignment horizontal="center" vertical="top"/>
    </xf>
    <xf numFmtId="0" fontId="18" fillId="3" borderId="56" xfId="14" applyFont="1" applyFill="1" applyBorder="1" applyAlignment="1">
      <alignment horizontal="center" vertical="top"/>
    </xf>
    <xf numFmtId="0" fontId="18" fillId="3" borderId="12"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61" xfId="14" applyFont="1" applyFill="1" applyBorder="1" applyAlignment="1">
      <alignment horizontal="left" vertical="center" wrapText="1"/>
    </xf>
    <xf numFmtId="0" fontId="16" fillId="3" borderId="8" xfId="14" applyFont="1" applyFill="1" applyBorder="1">
      <alignment vertical="center"/>
    </xf>
    <xf numFmtId="0" fontId="16" fillId="3" borderId="0" xfId="14" applyFont="1" applyFill="1">
      <alignment vertical="center"/>
    </xf>
    <xf numFmtId="0" fontId="18" fillId="3" borderId="23" xfId="14" applyFont="1" applyFill="1" applyBorder="1" applyAlignment="1">
      <alignment horizontal="center" vertical="top"/>
    </xf>
    <xf numFmtId="0" fontId="18" fillId="3" borderId="0" xfId="14" applyFont="1" applyFill="1" applyAlignment="1">
      <alignment horizontal="center" vertical="top"/>
    </xf>
    <xf numFmtId="0" fontId="18" fillId="3" borderId="34" xfId="14" applyFont="1" applyFill="1" applyBorder="1" applyAlignment="1">
      <alignment horizontal="center" vertical="top"/>
    </xf>
    <xf numFmtId="0" fontId="18" fillId="3" borderId="23"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34" xfId="14" applyFont="1" applyFill="1" applyBorder="1" applyAlignment="1">
      <alignment horizontal="center" vertical="top" wrapText="1"/>
    </xf>
    <xf numFmtId="0" fontId="18" fillId="3" borderId="36" xfId="14" applyFont="1" applyFill="1" applyBorder="1" applyAlignment="1">
      <alignment horizontal="left" vertical="center"/>
    </xf>
    <xf numFmtId="0" fontId="18" fillId="3" borderId="11" xfId="14" applyFont="1" applyFill="1" applyBorder="1" applyAlignment="1">
      <alignment horizontal="center" vertical="center"/>
    </xf>
    <xf numFmtId="0" fontId="18" fillId="3" borderId="8" xfId="14" applyFont="1" applyFill="1" applyBorder="1">
      <alignment vertical="center"/>
    </xf>
    <xf numFmtId="0" fontId="18" fillId="3" borderId="9" xfId="14" applyFont="1" applyFill="1" applyBorder="1">
      <alignment vertical="center"/>
    </xf>
    <xf numFmtId="0" fontId="18" fillId="0" borderId="145"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0" fontId="18" fillId="3" borderId="16" xfId="14" applyFont="1" applyFill="1" applyBorder="1" applyAlignment="1">
      <alignment horizontal="center" vertical="top" wrapText="1"/>
    </xf>
    <xf numFmtId="0" fontId="18" fillId="3" borderId="14" xfId="14" applyFont="1" applyFill="1" applyBorder="1" applyAlignment="1">
      <alignment horizontal="center" vertical="top" wrapText="1"/>
    </xf>
    <xf numFmtId="0" fontId="18" fillId="3" borderId="22" xfId="14" applyFont="1" applyFill="1" applyBorder="1" applyAlignment="1">
      <alignment horizontal="center" vertical="center"/>
    </xf>
    <xf numFmtId="0" fontId="18" fillId="0" borderId="22" xfId="14" applyFont="1" applyBorder="1" applyAlignment="1" applyProtection="1">
      <alignment horizontal="center" vertical="center"/>
      <protection locked="0"/>
    </xf>
    <xf numFmtId="183" fontId="18" fillId="5" borderId="61" xfId="13" applyNumberFormat="1" applyFont="1" applyFill="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184" fontId="18" fillId="0" borderId="101" xfId="14" applyNumberFormat="1" applyFont="1" applyBorder="1" applyAlignment="1" applyProtection="1">
      <alignment horizontal="right" vertical="center" shrinkToFit="1"/>
      <protection locked="0"/>
    </xf>
    <xf numFmtId="184" fontId="18" fillId="3" borderId="101" xfId="18"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183" fontId="18" fillId="3" borderId="0" xfId="14" applyNumberFormat="1" applyFont="1" applyFill="1" applyAlignment="1">
      <alignment horizontal="left" vertical="center" shrinkToFit="1"/>
    </xf>
    <xf numFmtId="0" fontId="3" fillId="3" borderId="42" xfId="14" applyFont="1" applyFill="1" applyBorder="1" applyAlignment="1">
      <alignment vertical="center" shrinkToFit="1"/>
    </xf>
    <xf numFmtId="0" fontId="18" fillId="3" borderId="35" xfId="14" applyFont="1" applyFill="1" applyBorder="1">
      <alignment vertical="center"/>
    </xf>
    <xf numFmtId="183" fontId="18" fillId="5" borderId="36" xfId="13" applyNumberFormat="1" applyFont="1" applyFill="1" applyBorder="1" applyAlignment="1" applyProtection="1">
      <alignment horizontal="right" vertical="center" shrinkToFit="1"/>
      <protection locked="0"/>
    </xf>
    <xf numFmtId="0" fontId="3" fillId="3" borderId="0" xfId="14" applyFont="1" applyFill="1" applyAlignment="1">
      <alignment vertical="center" shrinkToFit="1"/>
    </xf>
    <xf numFmtId="0" fontId="18" fillId="0" borderId="50" xfId="14" applyFont="1" applyBorder="1" applyAlignment="1" applyProtection="1">
      <alignment horizontal="center" vertical="center"/>
      <protection locked="0"/>
    </xf>
    <xf numFmtId="183" fontId="18" fillId="5" borderId="52" xfId="13" applyNumberFormat="1" applyFont="1" applyFill="1" applyBorder="1" applyAlignment="1" applyProtection="1">
      <alignment horizontal="right" vertical="center" shrinkToFit="1"/>
      <protection locked="0"/>
    </xf>
    <xf numFmtId="0" fontId="18" fillId="3" borderId="147" xfId="14" applyFont="1" applyFill="1" applyBorder="1" applyAlignment="1" applyProtection="1">
      <alignment horizontal="left" vertical="center" shrinkToFit="1"/>
      <protection locked="0"/>
    </xf>
    <xf numFmtId="0" fontId="18" fillId="0" borderId="104" xfId="14" applyFont="1" applyBorder="1" applyAlignment="1" applyProtection="1">
      <alignment horizontal="left" vertical="center" shrinkToFit="1"/>
      <protection locked="0"/>
    </xf>
    <xf numFmtId="0" fontId="18" fillId="3" borderId="41" xfId="14" applyFont="1" applyFill="1" applyBorder="1" applyAlignment="1">
      <alignment horizontal="center" vertical="center"/>
    </xf>
    <xf numFmtId="0" fontId="18" fillId="3" borderId="17" xfId="14" applyFont="1" applyFill="1" applyBorder="1">
      <alignment vertical="center"/>
    </xf>
    <xf numFmtId="0" fontId="18" fillId="3" borderId="39" xfId="14" applyFont="1" applyFill="1" applyBorder="1" applyAlignment="1">
      <alignment horizontal="center" vertical="center"/>
    </xf>
    <xf numFmtId="185" fontId="18" fillId="3" borderId="30" xfId="19" applyNumberFormat="1" applyFont="1" applyFill="1" applyBorder="1" applyAlignment="1">
      <alignment horizontal="right" vertical="center" shrinkToFit="1"/>
    </xf>
    <xf numFmtId="185" fontId="18" fillId="3" borderId="42" xfId="19" applyNumberFormat="1" applyFont="1" applyFill="1" applyBorder="1" applyAlignment="1">
      <alignment horizontal="right" vertical="center" shrinkToFit="1"/>
    </xf>
    <xf numFmtId="186" fontId="18" fillId="3" borderId="42" xfId="19" applyNumberFormat="1" applyFont="1" applyFill="1" applyBorder="1" applyAlignment="1">
      <alignment horizontal="right" vertical="center" shrinkToFit="1"/>
    </xf>
    <xf numFmtId="186" fontId="18" fillId="3" borderId="43" xfId="19" applyNumberFormat="1" applyFont="1" applyFill="1" applyBorder="1" applyAlignment="1">
      <alignment horizontal="right" vertical="center" shrinkToFit="1"/>
    </xf>
    <xf numFmtId="185" fontId="18" fillId="3" borderId="23" xfId="19" applyNumberFormat="1" applyFont="1" applyFill="1" applyBorder="1" applyAlignment="1">
      <alignment horizontal="right" vertical="center" shrinkToFit="1"/>
    </xf>
    <xf numFmtId="185" fontId="18" fillId="3" borderId="0" xfId="19" applyNumberFormat="1" applyFont="1" applyFill="1" applyAlignment="1">
      <alignment horizontal="right" vertical="center" shrinkToFit="1"/>
    </xf>
    <xf numFmtId="186" fontId="18" fillId="3" borderId="20" xfId="19" applyNumberFormat="1" applyFont="1" applyFill="1" applyBorder="1" applyAlignment="1">
      <alignment horizontal="right" vertical="center" shrinkToFit="1"/>
    </xf>
    <xf numFmtId="186" fontId="18" fillId="3" borderId="0" xfId="19" applyNumberFormat="1" applyFont="1" applyFill="1" applyAlignment="1">
      <alignment horizontal="right" vertical="center" shrinkToFit="1"/>
    </xf>
    <xf numFmtId="0" fontId="18" fillId="0" borderId="125" xfId="14" applyFont="1" applyBorder="1" applyAlignment="1" applyProtection="1">
      <alignment horizontal="left" vertical="center" shrinkToFit="1"/>
      <protection locked="0"/>
    </xf>
    <xf numFmtId="0" fontId="18" fillId="0" borderId="11" xfId="14" applyFont="1" applyBorder="1" applyAlignment="1" applyProtection="1">
      <alignment horizontal="center" vertical="center" shrinkToFit="1"/>
      <protection locked="0"/>
    </xf>
    <xf numFmtId="185" fontId="18" fillId="3" borderId="16" xfId="19" applyNumberFormat="1" applyFont="1" applyFill="1" applyBorder="1" applyAlignment="1">
      <alignment horizontal="right" vertical="center" shrinkToFit="1"/>
    </xf>
    <xf numFmtId="185" fontId="18" fillId="3" borderId="14" xfId="19" applyNumberFormat="1" applyFont="1" applyFill="1" applyBorder="1" applyAlignment="1">
      <alignment horizontal="right" vertical="center" shrinkToFit="1"/>
    </xf>
    <xf numFmtId="186" fontId="18" fillId="3" borderId="14" xfId="19" applyNumberFormat="1" applyFont="1" applyFill="1" applyBorder="1" applyAlignment="1">
      <alignment horizontal="right" vertical="center" shrinkToFit="1"/>
    </xf>
    <xf numFmtId="186" fontId="18" fillId="3" borderId="17" xfId="19" applyNumberFormat="1" applyFont="1" applyFill="1" applyBorder="1" applyAlignment="1">
      <alignment horizontal="right" vertical="center" shrinkToFit="1"/>
    </xf>
    <xf numFmtId="0" fontId="16" fillId="3" borderId="0" xfId="14" applyFont="1" applyFill="1" applyAlignment="1">
      <alignment horizontal="center" vertical="center"/>
    </xf>
    <xf numFmtId="0" fontId="3" fillId="3" borderId="14" xfId="14" applyFont="1" applyFill="1" applyBorder="1" applyAlignment="1">
      <alignment vertical="center" shrinkToFit="1"/>
    </xf>
    <xf numFmtId="0" fontId="19" fillId="3" borderId="37" xfId="14" applyFont="1" applyFill="1" applyBorder="1" applyAlignment="1">
      <alignment horizontal="center" vertical="center"/>
    </xf>
    <xf numFmtId="0" fontId="18" fillId="3" borderId="38" xfId="14" applyFont="1" applyFill="1" applyBorder="1" applyAlignment="1">
      <alignment horizontal="left" vertical="center"/>
    </xf>
    <xf numFmtId="0" fontId="18" fillId="3" borderId="19" xfId="14" applyFont="1" applyFill="1" applyBorder="1" applyAlignment="1">
      <alignment horizontal="left" vertical="center" wrapText="1"/>
    </xf>
    <xf numFmtId="183" fontId="18" fillId="3" borderId="148" xfId="19" applyNumberFormat="1" applyFont="1" applyFill="1" applyBorder="1" applyAlignment="1">
      <alignment horizontal="right" vertical="center" shrinkToFit="1"/>
    </xf>
    <xf numFmtId="183" fontId="18" fillId="3" borderId="149" xfId="19" applyNumberFormat="1" applyFont="1" applyFill="1" applyBorder="1" applyAlignment="1">
      <alignment horizontal="right" vertical="center" shrinkToFit="1"/>
    </xf>
    <xf numFmtId="183" fontId="18" fillId="3" borderId="150" xfId="19" applyNumberFormat="1" applyFont="1" applyFill="1" applyBorder="1" applyAlignment="1">
      <alignment horizontal="right" vertical="center" shrinkToFit="1"/>
    </xf>
    <xf numFmtId="183" fontId="18" fillId="3" borderId="151" xfId="19" applyNumberFormat="1" applyFont="1" applyFill="1" applyBorder="1" applyAlignment="1">
      <alignment horizontal="right" vertical="center" shrinkToFit="1"/>
    </xf>
    <xf numFmtId="184" fontId="18" fillId="3" borderId="97" xfId="19" applyNumberFormat="1" applyFont="1" applyFill="1" applyBorder="1" applyAlignment="1">
      <alignment horizontal="right" vertical="center" shrinkToFit="1"/>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183" fontId="18" fillId="3" borderId="68" xfId="19" applyNumberFormat="1" applyFont="1" applyFill="1" applyBorder="1" applyAlignment="1">
      <alignment horizontal="right" vertical="center" shrinkToFit="1"/>
    </xf>
    <xf numFmtId="183" fontId="18" fillId="3" borderId="69" xfId="19" applyNumberFormat="1" applyFont="1" applyFill="1" applyBorder="1" applyAlignment="1">
      <alignment horizontal="right" vertical="center" shrinkToFit="1"/>
    </xf>
    <xf numFmtId="183" fontId="18" fillId="3" borderId="71" xfId="19" applyNumberFormat="1" applyFont="1" applyFill="1" applyBorder="1" applyAlignment="1">
      <alignment horizontal="right" vertical="center" shrinkToFit="1"/>
    </xf>
    <xf numFmtId="183" fontId="18" fillId="3" borderId="154" xfId="19" applyNumberFormat="1" applyFont="1" applyFill="1" applyBorder="1" applyAlignment="1">
      <alignment horizontal="right" vertical="center" shrinkToFit="1"/>
    </xf>
    <xf numFmtId="184" fontId="18" fillId="3" borderId="103" xfId="19" applyNumberFormat="1" applyFont="1" applyFill="1" applyBorder="1" applyAlignment="1">
      <alignment horizontal="right" vertical="center" shrinkToFit="1"/>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186" fontId="18" fillId="3" borderId="155" xfId="19" applyNumberFormat="1" applyFont="1" applyFill="1" applyBorder="1" applyAlignment="1">
      <alignment horizontal="right" vertical="center" shrinkToFit="1"/>
    </xf>
    <xf numFmtId="186" fontId="18" fillId="3" borderId="156" xfId="19" applyNumberFormat="1" applyFont="1" applyFill="1" applyBorder="1" applyAlignment="1">
      <alignment horizontal="right" vertical="center" shrinkToFit="1"/>
    </xf>
    <xf numFmtId="0" fontId="18" fillId="3" borderId="50" xfId="14" applyFont="1" applyFill="1" applyBorder="1" applyAlignment="1">
      <alignment horizontal="center" vertical="center"/>
    </xf>
    <xf numFmtId="185" fontId="18" fillId="3" borderId="54" xfId="19" applyNumberFormat="1" applyFont="1" applyFill="1" applyBorder="1" applyAlignment="1">
      <alignment horizontal="right" vertical="center" shrinkToFit="1"/>
    </xf>
    <xf numFmtId="185" fontId="18" fillId="3" borderId="58" xfId="19" applyNumberFormat="1" applyFont="1" applyFill="1" applyBorder="1" applyAlignment="1">
      <alignment horizontal="right" vertical="center" shrinkToFit="1"/>
    </xf>
    <xf numFmtId="186" fontId="18" fillId="3" borderId="58" xfId="19" applyNumberFormat="1" applyFont="1" applyFill="1" applyBorder="1" applyAlignment="1">
      <alignment horizontal="right" vertical="center" shrinkToFit="1"/>
    </xf>
    <xf numFmtId="186" fontId="18" fillId="3" borderId="157" xfId="19" applyNumberFormat="1" applyFont="1" applyFill="1" applyBorder="1" applyAlignment="1">
      <alignment horizontal="right" vertical="center" shrinkToFit="1"/>
    </xf>
    <xf numFmtId="0" fontId="18" fillId="3" borderId="0" xfId="14" applyFont="1" applyFill="1" applyAlignment="1">
      <alignment horizontal="center" vertical="center"/>
    </xf>
    <xf numFmtId="0" fontId="18" fillId="3" borderId="74" xfId="14" applyFont="1" applyFill="1" applyBorder="1" applyAlignment="1">
      <alignment horizontal="center" vertical="center"/>
    </xf>
    <xf numFmtId="184" fontId="18" fillId="3" borderId="158" xfId="19" applyNumberFormat="1" applyFont="1" applyFill="1" applyBorder="1" applyAlignment="1">
      <alignment horizontal="right" vertical="center" shrinkToFit="1"/>
    </xf>
    <xf numFmtId="184" fontId="18" fillId="3" borderId="75" xfId="19" applyNumberFormat="1" applyFont="1" applyFill="1" applyBorder="1" applyAlignment="1">
      <alignment horizontal="right" vertical="center" shrinkToFit="1"/>
    </xf>
    <xf numFmtId="184" fontId="18" fillId="3" borderId="159" xfId="19" applyNumberFormat="1" applyFont="1" applyFill="1" applyBorder="1" applyAlignment="1">
      <alignment horizontal="right" vertical="center" shrinkToFit="1"/>
    </xf>
    <xf numFmtId="0" fontId="18" fillId="3" borderId="91" xfId="14" applyFont="1" applyFill="1" applyBorder="1" applyAlignment="1" applyProtection="1">
      <alignment horizontal="left" vertical="center" shrinkToFit="1"/>
      <protection locked="0"/>
    </xf>
    <xf numFmtId="184" fontId="18" fillId="3" borderId="27" xfId="19" applyNumberFormat="1" applyFont="1" applyFill="1" applyBorder="1" applyAlignment="1">
      <alignment horizontal="right" vertical="center" shrinkToFit="1"/>
    </xf>
    <xf numFmtId="184" fontId="18" fillId="3" borderId="25" xfId="19" applyNumberFormat="1" applyFont="1" applyFill="1" applyBorder="1" applyAlignment="1">
      <alignment horizontal="right" vertical="center" shrinkToFit="1"/>
    </xf>
    <xf numFmtId="184" fontId="18" fillId="3" borderId="26" xfId="19" applyNumberFormat="1" applyFont="1" applyFill="1" applyBorder="1" applyAlignment="1">
      <alignment horizontal="right" vertical="center" shrinkToFit="1"/>
    </xf>
    <xf numFmtId="183" fontId="18" fillId="0" borderId="83" xfId="13" applyNumberFormat="1" applyFont="1" applyBorder="1" applyAlignment="1" applyProtection="1">
      <alignment horizontal="righ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4" fontId="18" fillId="3" borderId="162" xfId="19" applyNumberFormat="1" applyFont="1" applyFill="1" applyBorder="1" applyAlignment="1">
      <alignment horizontal="right" vertical="center" shrinkToFit="1"/>
    </xf>
    <xf numFmtId="184" fontId="18" fillId="3" borderId="163" xfId="19" applyNumberFormat="1" applyFont="1" applyFill="1" applyBorder="1" applyAlignment="1">
      <alignment horizontal="right" vertical="center" shrinkToFit="1"/>
    </xf>
    <xf numFmtId="0" fontId="18" fillId="3" borderId="58" xfId="14" applyFont="1" applyFill="1" applyBorder="1">
      <alignment vertical="center"/>
    </xf>
    <xf numFmtId="0" fontId="18" fillId="3" borderId="30"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18" fillId="3" borderId="30"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2"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9" xfId="14" applyFont="1" applyFill="1" applyBorder="1" applyAlignment="1">
      <alignment horizontal="center" vertical="center" wrapText="1"/>
    </xf>
    <xf numFmtId="183" fontId="18" fillId="0" borderId="90" xfId="13" applyNumberFormat="1" applyFont="1" applyBorder="1" applyAlignment="1" applyProtection="1">
      <alignment horizontal="right" vertical="center" shrinkToFit="1"/>
      <protection locked="0"/>
    </xf>
    <xf numFmtId="183" fontId="18" fillId="0" borderId="91" xfId="13" applyNumberFormat="1" applyFont="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0" fontId="18" fillId="3" borderId="23"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20"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1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30" xfId="19" applyFont="1" applyFill="1" applyBorder="1" applyAlignment="1">
      <alignment horizontal="left" vertical="center" shrinkToFit="1"/>
    </xf>
    <xf numFmtId="0" fontId="18" fillId="3" borderId="42" xfId="19" applyFont="1" applyFill="1" applyBorder="1" applyAlignment="1">
      <alignment horizontal="left" vertical="center" shrinkToFit="1"/>
    </xf>
    <xf numFmtId="0" fontId="18" fillId="3" borderId="43" xfId="14" applyFont="1" applyFill="1" applyBorder="1">
      <alignment vertical="center"/>
    </xf>
    <xf numFmtId="0" fontId="18" fillId="3" borderId="23" xfId="19" applyFont="1" applyFill="1" applyBorder="1" applyAlignment="1">
      <alignment horizontal="left" vertical="center" shrinkToFit="1"/>
    </xf>
    <xf numFmtId="183" fontId="18" fillId="5" borderId="33" xfId="14"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3" borderId="16" xfId="19" applyFont="1" applyFill="1" applyBorder="1" applyAlignment="1">
      <alignment horizontal="left" vertical="center" shrinkToFit="1"/>
    </xf>
    <xf numFmtId="0" fontId="18" fillId="3" borderId="14" xfId="19" applyFont="1" applyFill="1" applyBorder="1" applyAlignment="1">
      <alignment horizontal="left" vertical="center" shrinkToFit="1"/>
    </xf>
    <xf numFmtId="0" fontId="3" fillId="4" borderId="40"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183" fontId="18" fillId="3" borderId="165" xfId="19" applyNumberFormat="1" applyFont="1" applyFill="1" applyBorder="1" applyAlignment="1">
      <alignment horizontal="right" vertical="center" shrinkToFit="1"/>
    </xf>
    <xf numFmtId="0" fontId="3" fillId="4" borderId="19"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183" fontId="18" fillId="3" borderId="166" xfId="19" applyNumberFormat="1" applyFont="1" applyFill="1" applyBorder="1" applyAlignment="1">
      <alignment horizontal="right" vertical="center" shrinkToFit="1"/>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3" fillId="4" borderId="13"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21" fillId="3" borderId="64" xfId="14" applyFont="1" applyFill="1" applyBorder="1" applyAlignment="1">
      <alignment horizontal="center" vertical="center"/>
    </xf>
    <xf numFmtId="0" fontId="2" fillId="3" borderId="20" xfId="14" applyFont="1" applyFill="1" applyBorder="1">
      <alignment vertical="center"/>
    </xf>
    <xf numFmtId="184" fontId="18" fillId="3" borderId="68" xfId="19" applyNumberFormat="1" applyFont="1" applyFill="1" applyBorder="1" applyAlignment="1">
      <alignment horizontal="right" vertical="center" shrinkToFit="1"/>
    </xf>
    <xf numFmtId="184" fontId="18" fillId="3" borderId="69" xfId="19" applyNumberFormat="1" applyFont="1" applyFill="1" applyBorder="1" applyAlignment="1">
      <alignment horizontal="right" vertical="center" shrinkToFit="1"/>
    </xf>
    <xf numFmtId="184" fontId="18" fillId="3" borderId="73" xfId="19" applyNumberFormat="1" applyFont="1" applyFill="1" applyBorder="1" applyAlignment="1">
      <alignment horizontal="right" vertical="center" shrinkToFit="1"/>
    </xf>
    <xf numFmtId="184" fontId="18" fillId="3" borderId="166" xfId="19" applyNumberFormat="1" applyFont="1" applyFill="1" applyBorder="1" applyAlignment="1">
      <alignment horizontal="right" vertical="center" shrinkToFit="1"/>
    </xf>
    <xf numFmtId="184" fontId="18" fillId="3" borderId="34" xfId="19" applyNumberFormat="1" applyFont="1" applyFill="1" applyBorder="1" applyAlignment="1">
      <alignment horizontal="right" vertical="center" shrinkToFit="1"/>
    </xf>
    <xf numFmtId="0" fontId="18" fillId="0" borderId="167" xfId="13" applyFont="1" applyBorder="1" applyAlignment="1" applyProtection="1">
      <alignment horizontal="left" vertical="center" shrinkToFit="1"/>
      <protection locked="0"/>
    </xf>
    <xf numFmtId="0" fontId="18" fillId="0" borderId="123" xfId="13" applyFont="1" applyBorder="1" applyAlignment="1" applyProtection="1">
      <alignment horizontal="left" vertical="center" shrinkToFit="1"/>
      <protection locked="0"/>
    </xf>
    <xf numFmtId="0" fontId="18" fillId="3" borderId="123" xfId="14" applyFont="1" applyFill="1" applyBorder="1" applyAlignment="1" applyProtection="1">
      <alignment horizontal="left" vertical="center" shrinkToFit="1"/>
      <protection locked="0"/>
    </xf>
    <xf numFmtId="0" fontId="18" fillId="5" borderId="52" xfId="14" applyFont="1" applyFill="1" applyBorder="1" applyAlignment="1" applyProtection="1">
      <alignment horizontal="left" vertical="center" shrinkToFit="1"/>
      <protection locked="0"/>
    </xf>
    <xf numFmtId="184" fontId="18" fillId="3" borderId="168" xfId="19" applyNumberFormat="1" applyFont="1" applyFill="1" applyBorder="1" applyAlignment="1">
      <alignment horizontal="right" vertical="center" shrinkToFit="1"/>
    </xf>
    <xf numFmtId="184" fontId="18" fillId="3" borderId="169" xfId="19" applyNumberFormat="1" applyFont="1" applyFill="1" applyBorder="1" applyAlignment="1">
      <alignment horizontal="right" vertical="center" shrinkToFit="1"/>
    </xf>
    <xf numFmtId="184" fontId="18" fillId="3" borderId="59" xfId="19" applyNumberFormat="1" applyFont="1" applyFill="1" applyBorder="1" applyAlignment="1">
      <alignment horizontal="right" vertical="center" shrinkToFit="1"/>
    </xf>
    <xf numFmtId="184" fontId="18" fillId="3" borderId="170" xfId="19"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2" applyFont="1" applyFill="1" applyBorder="1">
      <alignment vertical="center"/>
    </xf>
    <xf numFmtId="0" fontId="3" fillId="0" borderId="42" xfId="22" applyFont="1" applyFill="1" applyBorder="1">
      <alignment vertical="center"/>
    </xf>
    <xf numFmtId="178" fontId="15" fillId="0" borderId="0" xfId="22" applyNumberFormat="1" applyFont="1" applyFill="1">
      <alignment vertical="center"/>
    </xf>
    <xf numFmtId="0" fontId="18" fillId="0" borderId="30" xfId="22" applyFont="1" applyFill="1" applyBorder="1">
      <alignment vertical="center"/>
    </xf>
    <xf numFmtId="178" fontId="15" fillId="0" borderId="42" xfId="22" applyNumberFormat="1" applyFont="1" applyFill="1" applyBorder="1">
      <alignment vertical="center"/>
    </xf>
    <xf numFmtId="178" fontId="15" fillId="0" borderId="31" xfId="22" applyNumberFormat="1" applyFont="1" applyFill="1" applyBorder="1">
      <alignment vertical="center"/>
    </xf>
    <xf numFmtId="178" fontId="15" fillId="0" borderId="23" xfId="22" applyNumberFormat="1" applyFont="1" applyFill="1" applyBorder="1">
      <alignment vertical="center"/>
    </xf>
    <xf numFmtId="0" fontId="15" fillId="0" borderId="0" xfId="22" applyFont="1" applyFill="1">
      <alignment vertical="center"/>
    </xf>
    <xf numFmtId="0" fontId="3" fillId="0" borderId="23" xfId="22" applyFont="1" applyFill="1" applyBorder="1">
      <alignment vertical="center"/>
    </xf>
    <xf numFmtId="0" fontId="3" fillId="0" borderId="34" xfId="22" applyFont="1" applyFill="1" applyBorder="1">
      <alignment vertical="center"/>
    </xf>
    <xf numFmtId="0" fontId="18" fillId="0" borderId="42" xfId="22" applyFont="1" applyFill="1" applyBorder="1">
      <alignment vertical="center"/>
    </xf>
    <xf numFmtId="0" fontId="3" fillId="0" borderId="31" xfId="22" applyFont="1" applyFill="1" applyBorder="1">
      <alignment vertical="center"/>
    </xf>
    <xf numFmtId="0" fontId="3" fillId="0" borderId="0" xfId="22" applyFont="1" applyFill="1" applyBorder="1">
      <alignment vertical="center"/>
    </xf>
    <xf numFmtId="178" fontId="15" fillId="0" borderId="0" xfId="22" applyNumberFormat="1" applyFont="1" applyFill="1" applyBorder="1">
      <alignment vertical="center"/>
    </xf>
    <xf numFmtId="178" fontId="15" fillId="0" borderId="34" xfId="22" applyNumberFormat="1" applyFont="1" applyFill="1" applyBorder="1">
      <alignment vertical="center"/>
    </xf>
    <xf numFmtId="0" fontId="3" fillId="3" borderId="30" xfId="22" applyFont="1" applyFill="1" applyBorder="1">
      <alignment vertical="center"/>
    </xf>
    <xf numFmtId="178" fontId="15" fillId="3" borderId="31" xfId="22" applyNumberFormat="1" applyFont="1" applyFill="1" applyBorder="1">
      <alignment vertical="center"/>
    </xf>
    <xf numFmtId="187" fontId="15" fillId="3" borderId="32" xfId="21" applyNumberFormat="1" applyFont="1" applyFill="1" applyBorder="1" applyAlignment="1">
      <alignment horizontal="left" vertical="center" wrapText="1"/>
    </xf>
    <xf numFmtId="0" fontId="15" fillId="3" borderId="32" xfId="21" applyFont="1" applyFill="1" applyBorder="1" applyAlignment="1">
      <alignment horizontal="left" vertical="center"/>
    </xf>
    <xf numFmtId="178" fontId="15" fillId="0" borderId="32" xfId="22" applyNumberFormat="1" applyFont="1" applyFill="1" applyBorder="1">
      <alignment vertical="center"/>
    </xf>
    <xf numFmtId="178" fontId="22" fillId="0" borderId="32" xfId="22" applyNumberFormat="1" applyFont="1" applyBorder="1">
      <alignment vertical="center"/>
    </xf>
    <xf numFmtId="178" fontId="15" fillId="3" borderId="32" xfId="22" applyNumberFormat="1" applyFont="1" applyFill="1" applyBorder="1" applyAlignment="1">
      <alignment vertical="center" wrapText="1"/>
    </xf>
    <xf numFmtId="178" fontId="15" fillId="0" borderId="32" xfId="22" applyNumberFormat="1" applyFont="1" applyFill="1" applyBorder="1" applyAlignment="1">
      <alignment vertical="center" wrapText="1"/>
    </xf>
    <xf numFmtId="0" fontId="15" fillId="3" borderId="32" xfId="22" applyFont="1" applyFill="1" applyBorder="1" applyAlignment="1">
      <alignment vertical="center"/>
    </xf>
    <xf numFmtId="0" fontId="15" fillId="0" borderId="0" xfId="22" applyFont="1" applyFill="1" applyBorder="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3" fillId="3" borderId="23" xfId="22" applyFont="1" applyFill="1" applyBorder="1">
      <alignment vertical="center"/>
    </xf>
    <xf numFmtId="178" fontId="15" fillId="3" borderId="34" xfId="22" applyNumberFormat="1" applyFont="1" applyFill="1" applyBorder="1">
      <alignment vertical="center"/>
    </xf>
    <xf numFmtId="187" fontId="15" fillId="3" borderId="35" xfId="21" applyNumberFormat="1" applyFont="1" applyFill="1" applyBorder="1" applyAlignment="1">
      <alignment horizontal="left" vertical="center" wrapText="1"/>
    </xf>
    <xf numFmtId="0" fontId="15" fillId="3" borderId="35" xfId="21" applyFont="1" applyFill="1" applyBorder="1" applyAlignment="1">
      <alignment horizontal="left" vertical="center"/>
    </xf>
    <xf numFmtId="178" fontId="15" fillId="0" borderId="35" xfId="22" applyNumberFormat="1" applyFont="1" applyFill="1" applyBorder="1">
      <alignment vertical="center"/>
    </xf>
    <xf numFmtId="178" fontId="22" fillId="0" borderId="35" xfId="22" applyNumberFormat="1" applyFont="1" applyBorder="1">
      <alignment vertical="center"/>
    </xf>
    <xf numFmtId="178" fontId="15" fillId="3" borderId="35" xfId="22" applyNumberFormat="1" applyFont="1" applyFill="1" applyBorder="1" applyAlignment="1">
      <alignment vertical="center" wrapText="1"/>
    </xf>
    <xf numFmtId="178" fontId="15" fillId="0" borderId="35" xfId="22" applyNumberFormat="1" applyFont="1" applyFill="1" applyBorder="1" applyAlignment="1">
      <alignment vertical="center" wrapText="1"/>
    </xf>
    <xf numFmtId="0" fontId="15" fillId="3" borderId="35" xfId="22" applyFont="1" applyFill="1" applyBorder="1" applyAlignment="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1"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2" applyFont="1" applyFill="1" applyBorder="1">
      <alignment vertical="center"/>
    </xf>
    <xf numFmtId="178" fontId="15" fillId="3" borderId="15" xfId="22" applyNumberFormat="1" applyFont="1" applyFill="1" applyBorder="1">
      <alignment vertical="center"/>
    </xf>
    <xf numFmtId="187" fontId="15" fillId="3" borderId="37" xfId="21" applyNumberFormat="1" applyFont="1" applyFill="1" applyBorder="1" applyAlignment="1">
      <alignment horizontal="left" vertical="center" wrapText="1"/>
    </xf>
    <xf numFmtId="0" fontId="15" fillId="3" borderId="37" xfId="21" applyFont="1" applyFill="1" applyBorder="1" applyAlignment="1">
      <alignment horizontal="left" vertical="center"/>
    </xf>
    <xf numFmtId="178" fontId="15" fillId="0" borderId="37" xfId="22" applyNumberFormat="1" applyFont="1" applyFill="1" applyBorder="1">
      <alignment vertical="center"/>
    </xf>
    <xf numFmtId="178" fontId="22" fillId="0" borderId="37" xfId="22" applyNumberFormat="1" applyFont="1" applyBorder="1">
      <alignment vertical="center"/>
    </xf>
    <xf numFmtId="178" fontId="15" fillId="3" borderId="37" xfId="22" applyNumberFormat="1" applyFont="1" applyFill="1" applyBorder="1" applyAlignment="1">
      <alignment vertical="center" wrapText="1"/>
    </xf>
    <xf numFmtId="178" fontId="15" fillId="0" borderId="37" xfId="22" applyNumberFormat="1" applyFont="1" applyFill="1" applyBorder="1" applyAlignment="1">
      <alignment vertical="center" wrapText="1"/>
    </xf>
    <xf numFmtId="0" fontId="15" fillId="3" borderId="37" xfId="22" applyFont="1" applyFill="1" applyBorder="1" applyAlignment="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78" fontId="15" fillId="0" borderId="74" xfId="22" applyNumberFormat="1" applyFont="1" applyFill="1" applyBorder="1" applyAlignment="1">
      <alignment horizontal="center" vertical="center"/>
    </xf>
    <xf numFmtId="188" fontId="22" fillId="0" borderId="74" xfId="22" applyNumberFormat="1" applyFont="1" applyFill="1" applyBorder="1" applyAlignment="1">
      <alignment horizontal="right" vertical="center" shrinkToFit="1"/>
    </xf>
    <xf numFmtId="184" fontId="22" fillId="0" borderId="74" xfId="22" applyNumberFormat="1" applyFont="1" applyFill="1" applyBorder="1" applyAlignment="1">
      <alignment horizontal="right" vertical="center" shrinkToFit="1"/>
    </xf>
    <xf numFmtId="183" fontId="15" fillId="0" borderId="74" xfId="22" applyNumberFormat="1" applyFont="1" applyFill="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4" xfId="16"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2" applyFont="1" applyFill="1" applyBorder="1">
      <alignment vertical="center"/>
    </xf>
    <xf numFmtId="178" fontId="15" fillId="3" borderId="74" xfId="22" applyNumberFormat="1" applyFont="1" applyFill="1" applyBorder="1" applyAlignment="1">
      <alignment horizontal="center" vertical="center"/>
    </xf>
    <xf numFmtId="178" fontId="15" fillId="0" borderId="176" xfId="22" applyNumberFormat="1" applyFont="1" applyFill="1" applyBorder="1" applyAlignment="1">
      <alignment horizontal="center" vertical="center"/>
    </xf>
    <xf numFmtId="188" fontId="22" fillId="0" borderId="176" xfId="22" applyNumberFormat="1" applyFont="1" applyFill="1" applyBorder="1" applyAlignment="1">
      <alignment horizontal="right" vertical="center" shrinkToFit="1"/>
    </xf>
    <xf numFmtId="184" fontId="22" fillId="0" borderId="176" xfId="22" applyNumberFormat="1" applyFont="1" applyFill="1" applyBorder="1" applyAlignment="1">
      <alignment horizontal="right" vertical="center" shrinkToFit="1"/>
    </xf>
    <xf numFmtId="189" fontId="15" fillId="0" borderId="0" xfId="22" applyNumberFormat="1" applyFont="1" applyFill="1" applyBorder="1">
      <alignment vertical="center"/>
    </xf>
    <xf numFmtId="189" fontId="15" fillId="0" borderId="34" xfId="22" applyNumberFormat="1" applyFont="1" applyFill="1" applyBorder="1">
      <alignment vertical="center"/>
    </xf>
    <xf numFmtId="0" fontId="3" fillId="0" borderId="0" xfId="22" applyFont="1" applyFill="1" applyBorder="1" applyAlignment="1"/>
    <xf numFmtId="178" fontId="11" fillId="0" borderId="177" xfId="16"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2" applyFont="1" applyFill="1" applyBorder="1">
      <alignment vertical="center"/>
    </xf>
    <xf numFmtId="178" fontId="2" fillId="3" borderId="176"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78" fontId="15" fillId="0" borderId="174" xfId="22" applyNumberFormat="1" applyFont="1" applyFill="1" applyBorder="1" applyAlignment="1">
      <alignment horizontal="center" vertical="center"/>
    </xf>
    <xf numFmtId="188" fontId="15" fillId="0" borderId="174" xfId="22" applyNumberFormat="1" applyFont="1" applyFill="1" applyBorder="1" applyAlignment="1">
      <alignment horizontal="right" vertical="center" shrinkToFit="1"/>
    </xf>
    <xf numFmtId="184" fontId="15" fillId="0" borderId="174" xfId="22" applyNumberFormat="1" applyFont="1" applyFill="1" applyBorder="1" applyAlignment="1">
      <alignment horizontal="right" vertical="center" shrinkToFit="1"/>
    </xf>
    <xf numFmtId="183" fontId="15" fillId="3" borderId="176" xfId="22" applyNumberFormat="1" applyFont="1" applyFill="1" applyBorder="1" applyAlignment="1">
      <alignment horizontal="right" vertical="center" shrinkToFit="1"/>
    </xf>
    <xf numFmtId="183" fontId="15" fillId="0" borderId="176" xfId="22" applyNumberFormat="1" applyFont="1" applyFill="1" applyBorder="1" applyAlignment="1">
      <alignment horizontal="right" vertical="center" shrinkToFit="1"/>
    </xf>
    <xf numFmtId="189" fontId="15" fillId="0" borderId="23" xfId="22" applyNumberFormat="1" applyFont="1" applyFill="1" applyBorder="1">
      <alignment vertical="center"/>
    </xf>
    <xf numFmtId="178" fontId="22" fillId="0" borderId="34" xfId="16"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2" applyFont="1" applyFill="1" applyBorder="1">
      <alignment vertical="center"/>
    </xf>
    <xf numFmtId="178" fontId="15" fillId="3" borderId="174" xfId="22" applyNumberFormat="1" applyFont="1" applyFill="1" applyBorder="1" applyAlignment="1">
      <alignment horizontal="center" vertical="center"/>
    </xf>
    <xf numFmtId="184" fontId="15" fillId="3" borderId="181" xfId="21" applyNumberFormat="1" applyFont="1" applyFill="1" applyBorder="1" applyAlignment="1">
      <alignment horizontal="right" vertical="center" shrinkToFit="1"/>
    </xf>
    <xf numFmtId="184" fontId="15" fillId="3" borderId="174" xfId="21" applyNumberFormat="1" applyFont="1" applyFill="1" applyBorder="1" applyAlignment="1">
      <alignment horizontal="right" vertical="center" shrinkToFit="1"/>
    </xf>
    <xf numFmtId="178" fontId="15" fillId="0" borderId="0" xfId="22" applyNumberFormat="1" applyFont="1" applyFill="1" applyBorder="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2" applyFont="1" applyFill="1" applyBorder="1">
      <alignment vertical="center"/>
    </xf>
    <xf numFmtId="178" fontId="15" fillId="0" borderId="14" xfId="22" applyNumberFormat="1" applyFont="1" applyFill="1" applyBorder="1">
      <alignment vertical="center"/>
    </xf>
    <xf numFmtId="178" fontId="15" fillId="0" borderId="15" xfId="22" applyNumberFormat="1" applyFont="1" applyFill="1" applyBorder="1">
      <alignment vertical="center"/>
    </xf>
    <xf numFmtId="0" fontId="3" fillId="0" borderId="16" xfId="22" applyFont="1" applyFill="1" applyBorder="1" applyAlignment="1"/>
    <xf numFmtId="0" fontId="3" fillId="0" borderId="14" xfId="22" applyFont="1" applyFill="1" applyBorder="1" applyAlignment="1"/>
    <xf numFmtId="0" fontId="3" fillId="0" borderId="15" xfId="22"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0" borderId="19"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6" borderId="64" xfId="8" applyFont="1" applyFill="1" applyBorder="1" applyAlignment="1">
      <alignment horizontal="right" vertical="top"/>
    </xf>
    <xf numFmtId="0" fontId="23" fillId="0" borderId="53" xfId="8" applyFont="1" applyFill="1" applyBorder="1" applyAlignment="1" applyProtection="1">
      <alignment horizontal="left" vertical="center" wrapText="1"/>
    </xf>
    <xf numFmtId="0" fontId="23" fillId="0" borderId="54"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3" fillId="6" borderId="1" xfId="8" applyFont="1" applyFill="1" applyBorder="1" applyAlignment="1">
      <alignment horizontal="center" vertical="center"/>
    </xf>
    <xf numFmtId="185" fontId="23" fillId="0" borderId="1" xfId="8" applyNumberFormat="1" applyFont="1" applyFill="1" applyBorder="1" applyAlignment="1" applyProtection="1">
      <alignment horizontal="right" vertical="center" shrinkToFit="1"/>
    </xf>
    <xf numFmtId="185" fontId="23" fillId="0" borderId="4" xfId="8" applyNumberFormat="1" applyFont="1" applyFill="1" applyBorder="1" applyAlignment="1" applyProtection="1">
      <alignment horizontal="right" vertical="center" shrinkToFit="1"/>
    </xf>
    <xf numFmtId="185"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Fill="1" applyBorder="1" applyAlignment="1" applyProtection="1">
      <alignment horizontal="right" vertical="center" shrinkToFit="1"/>
    </xf>
    <xf numFmtId="185" fontId="23" fillId="0" borderId="27" xfId="8" applyNumberFormat="1" applyFont="1" applyFill="1" applyBorder="1" applyAlignment="1" applyProtection="1">
      <alignment horizontal="right" vertical="center" shrinkToFit="1"/>
    </xf>
    <xf numFmtId="185"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Fill="1" applyBorder="1" applyAlignment="1" applyProtection="1">
      <alignment horizontal="right" vertical="center" shrinkToFit="1"/>
    </xf>
    <xf numFmtId="185" fontId="23" fillId="0" borderId="48" xfId="8" applyNumberFormat="1" applyFont="1" applyFill="1" applyBorder="1" applyAlignment="1" applyProtection="1">
      <alignment horizontal="right" vertical="center" shrinkToFit="1"/>
    </xf>
    <xf numFmtId="185" fontId="23" fillId="0" borderId="62" xfId="8" applyNumberFormat="1" applyFont="1" applyFill="1" applyBorder="1" applyAlignment="1" applyProtection="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Fill="1" applyBorder="1" applyAlignment="1">
      <alignment vertical="center" wrapText="1"/>
    </xf>
    <xf numFmtId="0" fontId="23" fillId="0" borderId="57" xfId="20" applyFont="1" applyFill="1" applyBorder="1" applyAlignment="1">
      <alignment vertical="center"/>
    </xf>
    <xf numFmtId="0" fontId="23" fillId="0" borderId="12" xfId="20" applyFont="1" applyFill="1" applyBorder="1" applyAlignment="1">
      <alignment vertical="center"/>
    </xf>
    <xf numFmtId="0" fontId="23" fillId="0" borderId="61" xfId="20" applyFont="1" applyFill="1" applyBorder="1" applyAlignment="1">
      <alignment vertical="center"/>
    </xf>
    <xf numFmtId="0" fontId="25" fillId="0" borderId="0" xfId="20" applyFont="1" applyFill="1" applyBorder="1" applyAlignment="1">
      <alignment vertical="center"/>
    </xf>
    <xf numFmtId="0" fontId="23" fillId="7" borderId="18" xfId="20" applyFont="1" applyFill="1" applyBorder="1" applyAlignment="1">
      <alignment horizontal="right" vertical="top"/>
    </xf>
    <xf numFmtId="0" fontId="25" fillId="0" borderId="22" xfId="20" applyFont="1" applyFill="1" applyBorder="1" applyAlignment="1">
      <alignment horizontal="left" vertical="center" wrapText="1"/>
    </xf>
    <xf numFmtId="0" fontId="25" fillId="0" borderId="35" xfId="20" applyFont="1" applyFill="1" applyBorder="1" applyAlignment="1">
      <alignment horizontal="left" vertical="center" wrapText="1"/>
    </xf>
    <xf numFmtId="0" fontId="25" fillId="0" borderId="36" xfId="20" applyFont="1" applyFill="1" applyBorder="1" applyAlignment="1">
      <alignment horizontal="left" vertical="center" wrapText="1"/>
    </xf>
    <xf numFmtId="0" fontId="25" fillId="0" borderId="0" xfId="20" applyNumberFormat="1" applyFont="1" applyFill="1" applyBorder="1" applyAlignment="1">
      <alignment vertical="center" wrapText="1"/>
    </xf>
    <xf numFmtId="0" fontId="23" fillId="7" borderId="64" xfId="20" applyFont="1" applyFill="1" applyBorder="1" applyAlignment="1">
      <alignment horizontal="right" vertical="top"/>
    </xf>
    <xf numFmtId="0" fontId="25" fillId="0" borderId="50" xfId="20" applyFont="1" applyFill="1" applyBorder="1" applyAlignment="1">
      <alignment horizontal="left" vertical="center" wrapText="1"/>
    </xf>
    <xf numFmtId="0" fontId="25" fillId="0" borderId="51" xfId="20" applyFont="1" applyBorder="1" applyAlignment="1">
      <alignment horizontal="left" vertical="center" wrapText="1"/>
    </xf>
    <xf numFmtId="0" fontId="25" fillId="0" borderId="52" xfId="20" applyFont="1" applyBorder="1" applyAlignment="1">
      <alignment horizontal="left" vertical="center" wrapText="1"/>
    </xf>
    <xf numFmtId="0" fontId="23" fillId="7" borderId="13" xfId="20" applyFont="1" applyFill="1" applyBorder="1" applyAlignment="1">
      <alignment horizontal="center" vertical="center"/>
    </xf>
    <xf numFmtId="185" fontId="23" fillId="0" borderId="183" xfId="20" applyNumberFormat="1" applyFont="1" applyFill="1" applyBorder="1" applyAlignment="1">
      <alignment horizontal="right" vertical="center" shrinkToFit="1"/>
    </xf>
    <xf numFmtId="185" fontId="23" fillId="0" borderId="184" xfId="20" applyNumberFormat="1" applyFont="1" applyFill="1" applyBorder="1" applyAlignment="1">
      <alignment horizontal="right" vertical="center" shrinkToFit="1"/>
    </xf>
    <xf numFmtId="185" fontId="23" fillId="0" borderId="79" xfId="20" applyNumberFormat="1" applyFont="1" applyFill="1" applyBorder="1" applyAlignment="1">
      <alignment horizontal="right" vertical="center" shrinkToFit="1"/>
    </xf>
    <xf numFmtId="0" fontId="23" fillId="0" borderId="0" xfId="20" applyNumberFormat="1" applyFont="1" applyFill="1" applyBorder="1" applyAlignment="1">
      <alignment vertical="center"/>
    </xf>
    <xf numFmtId="0" fontId="23" fillId="7" borderId="24" xfId="20" applyFont="1" applyFill="1" applyBorder="1" applyAlignment="1">
      <alignment horizontal="center" vertical="center"/>
    </xf>
    <xf numFmtId="185" fontId="23" fillId="0" borderId="185" xfId="20" applyNumberFormat="1" applyFont="1" applyFill="1" applyBorder="1" applyAlignment="1">
      <alignment horizontal="right" vertical="center" shrinkToFit="1"/>
    </xf>
    <xf numFmtId="185" fontId="23" fillId="0" borderId="74" xfId="20" applyNumberFormat="1" applyFont="1" applyFill="1" applyBorder="1" applyAlignment="1">
      <alignment horizontal="right" vertical="center" shrinkToFit="1"/>
    </xf>
    <xf numFmtId="185" fontId="23" fillId="0" borderId="182" xfId="20" applyNumberFormat="1" applyFont="1" applyFill="1" applyBorder="1" applyAlignment="1">
      <alignment horizontal="right" vertical="center" shrinkToFit="1"/>
    </xf>
    <xf numFmtId="0" fontId="23" fillId="7" borderId="45" xfId="20" applyFont="1" applyFill="1" applyBorder="1" applyAlignment="1">
      <alignment horizontal="center" vertical="center"/>
    </xf>
    <xf numFmtId="185" fontId="23" fillId="0" borderId="186" xfId="20" applyNumberFormat="1" applyFont="1" applyFill="1" applyBorder="1" applyAlignment="1">
      <alignment horizontal="right" vertical="center" shrinkToFit="1"/>
    </xf>
    <xf numFmtId="185" fontId="23" fillId="0" borderId="187" xfId="20" applyNumberFormat="1" applyFont="1" applyFill="1" applyBorder="1" applyAlignment="1">
      <alignment horizontal="right" vertical="center" shrinkToFit="1"/>
    </xf>
    <xf numFmtId="185" fontId="23" fillId="0" borderId="62" xfId="20" applyNumberFormat="1" applyFont="1" applyFill="1" applyBorder="1" applyAlignment="1">
      <alignment horizontal="right" vertical="center" shrinkToFit="1"/>
    </xf>
    <xf numFmtId="0" fontId="25" fillId="6" borderId="6" xfId="10" applyFont="1" applyFill="1" applyBorder="1" applyAlignment="1"/>
    <xf numFmtId="0" fontId="25" fillId="0" borderId="7" xfId="10" applyFont="1" applyFill="1" applyBorder="1" applyAlignment="1">
      <alignment vertical="center" wrapText="1"/>
    </xf>
    <xf numFmtId="0" fontId="25" fillId="0" borderId="8" xfId="10" applyFont="1" applyFill="1" applyBorder="1" applyAlignment="1">
      <alignment vertical="center" wrapText="1"/>
    </xf>
    <xf numFmtId="0" fontId="25" fillId="0" borderId="56" xfId="10" applyFont="1" applyFill="1" applyBorder="1" applyAlignment="1">
      <alignment vertical="center" wrapText="1"/>
    </xf>
    <xf numFmtId="0" fontId="25" fillId="0" borderId="57" xfId="10" applyFont="1" applyFill="1" applyBorder="1" applyAlignment="1">
      <alignment vertical="center" wrapText="1"/>
    </xf>
    <xf numFmtId="0" fontId="25" fillId="0" borderId="61" xfId="10" applyFont="1" applyFill="1" applyBorder="1" applyAlignment="1">
      <alignment vertical="center"/>
    </xf>
    <xf numFmtId="0" fontId="25" fillId="0" borderId="0" xfId="10" applyFont="1" applyAlignment="1"/>
    <xf numFmtId="0" fontId="26" fillId="0" borderId="0" xfId="10" applyFont="1" applyAlignment="1"/>
    <xf numFmtId="0" fontId="26" fillId="8" borderId="6" xfId="10" applyFont="1" applyFill="1" applyBorder="1" applyAlignment="1"/>
    <xf numFmtId="0" fontId="26" fillId="0" borderId="183" xfId="10" applyFont="1" applyBorder="1" applyAlignment="1">
      <alignment horizontal="center" vertical="center" wrapText="1"/>
    </xf>
    <xf numFmtId="0" fontId="26" fillId="0" borderId="79" xfId="10" applyFont="1" applyBorder="1" applyAlignment="1">
      <alignment horizontal="center" vertical="center" wrapText="1"/>
    </xf>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5" fillId="0" borderId="13" xfId="10" applyFont="1" applyFill="1" applyBorder="1" applyAlignment="1">
      <alignment vertical="center" wrapText="1"/>
    </xf>
    <xf numFmtId="0" fontId="25" fillId="0" borderId="14" xfId="10" applyFont="1" applyFill="1" applyBorder="1" applyAlignment="1">
      <alignment vertical="center" wrapText="1"/>
    </xf>
    <xf numFmtId="0" fontId="25" fillId="0" borderId="15" xfId="10" applyFont="1" applyFill="1" applyBorder="1" applyAlignment="1">
      <alignment vertical="center" wrapText="1"/>
    </xf>
    <xf numFmtId="0" fontId="25" fillId="0" borderId="37" xfId="10" applyFont="1" applyFill="1" applyBorder="1" applyAlignment="1">
      <alignment vertical="center" wrapText="1"/>
    </xf>
    <xf numFmtId="0" fontId="25" fillId="0" borderId="38" xfId="10" applyFont="1" applyFill="1" applyBorder="1" applyAlignment="1">
      <alignment vertical="center"/>
    </xf>
    <xf numFmtId="0" fontId="26" fillId="0" borderId="0" xfId="10" applyFont="1">
      <alignment vertical="center"/>
    </xf>
    <xf numFmtId="0" fontId="26" fillId="8" borderId="18" xfId="10" applyFont="1" applyFill="1" applyBorder="1" applyAlignment="1"/>
    <xf numFmtId="0" fontId="26" fillId="0" borderId="185"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39" xfId="10" applyFont="1" applyBorder="1">
      <alignment vertical="center"/>
    </xf>
    <xf numFmtId="0" fontId="26"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5" fillId="0" borderId="22" xfId="10" applyFont="1" applyFill="1" applyBorder="1" applyAlignment="1">
      <alignment vertical="center"/>
    </xf>
    <xf numFmtId="0" fontId="25" fillId="0" borderId="35" xfId="10" applyFont="1" applyFill="1" applyBorder="1" applyAlignment="1">
      <alignment vertical="center"/>
    </xf>
    <xf numFmtId="0" fontId="25" fillId="0" borderId="36" xfId="10" applyFont="1" applyFill="1" applyBorder="1" applyAlignment="1">
      <alignment vertical="center"/>
    </xf>
    <xf numFmtId="0" fontId="26" fillId="8" borderId="18" xfId="10" applyFont="1" applyFill="1" applyBorder="1" applyAlignment="1">
      <alignment horizontal="right" vertical="center"/>
    </xf>
    <xf numFmtId="0" fontId="26" fillId="0" borderId="22" xfId="10" applyFont="1" applyBorder="1">
      <alignment vertical="center"/>
    </xf>
    <xf numFmtId="0" fontId="26" fillId="0" borderId="36" xfId="10" applyFont="1" applyBorder="1">
      <alignment vertical="center"/>
    </xf>
    <xf numFmtId="0" fontId="28" fillId="0" borderId="0" xfId="10" applyFont="1">
      <alignment vertical="center"/>
    </xf>
    <xf numFmtId="0" fontId="25" fillId="6" borderId="64" xfId="10" applyFont="1" applyFill="1" applyBorder="1" applyAlignment="1">
      <alignment horizontal="right" vertical="top"/>
    </xf>
    <xf numFmtId="0" fontId="25" fillId="0" borderId="50" xfId="10" applyFont="1" applyFill="1" applyBorder="1" applyAlignment="1">
      <alignment vertical="center"/>
    </xf>
    <xf numFmtId="0" fontId="25" fillId="0" borderId="51" xfId="10" applyFont="1" applyFill="1" applyBorder="1" applyAlignment="1">
      <alignment vertical="center"/>
    </xf>
    <xf numFmtId="0" fontId="25" fillId="0" borderId="52" xfId="10" applyFont="1" applyFill="1" applyBorder="1" applyAlignment="1">
      <alignment vertical="center"/>
    </xf>
    <xf numFmtId="0" fontId="26" fillId="8" borderId="64" xfId="10" applyFont="1" applyFill="1" applyBorder="1" applyAlignment="1">
      <alignment horizontal="right" vertical="top"/>
    </xf>
    <xf numFmtId="0" fontId="26" fillId="0" borderId="41" xfId="10" applyFont="1" applyBorder="1">
      <alignment vertical="center"/>
    </xf>
    <xf numFmtId="0" fontId="26" fillId="0" borderId="38" xfId="10" applyFont="1" applyBorder="1">
      <alignment vertical="center"/>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12" xfId="9" applyFont="1" applyFill="1" applyBorder="1" applyAlignment="1">
      <alignment vertical="center" wrapText="1"/>
    </xf>
    <xf numFmtId="0" fontId="25" fillId="0" borderId="0" xfId="9" applyFont="1" applyFill="1" applyBorder="1" applyAlignment="1"/>
    <xf numFmtId="0" fontId="25" fillId="0" borderId="16" xfId="9" applyFont="1" applyFill="1" applyBorder="1" applyAlignment="1">
      <alignment vertical="center" wrapText="1"/>
    </xf>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22" xfId="9" applyFont="1" applyFill="1" applyBorder="1" applyAlignment="1">
      <alignment horizontal="left" vertical="center"/>
    </xf>
    <xf numFmtId="0" fontId="25" fillId="0" borderId="35" xfId="9" applyFont="1" applyFill="1" applyBorder="1" applyAlignment="1">
      <alignment horizontal="left" vertical="center"/>
    </xf>
    <xf numFmtId="0" fontId="25" fillId="0" borderId="32" xfId="9" applyFont="1" applyFill="1" applyBorder="1" applyAlignment="1">
      <alignment horizontal="center" vertical="center" shrinkToFit="1"/>
    </xf>
    <xf numFmtId="0" fontId="25" fillId="0" borderId="36" xfId="9" applyFont="1" applyFill="1" applyBorder="1" applyAlignment="1">
      <alignment horizontal="left" vertical="center"/>
    </xf>
    <xf numFmtId="0" fontId="25" fillId="0" borderId="0" xfId="9" applyFont="1" applyFill="1" applyBorder="1" applyAlignment="1">
      <alignment horizontal="left" vertical="center"/>
    </xf>
    <xf numFmtId="0" fontId="25" fillId="0" borderId="35" xfId="9" applyFont="1" applyFill="1" applyBorder="1" applyAlignment="1">
      <alignment horizontal="center" vertical="center" shrinkToFit="1"/>
    </xf>
    <xf numFmtId="0" fontId="25" fillId="0" borderId="50"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51" xfId="9" applyFont="1" applyFill="1" applyBorder="1" applyAlignment="1">
      <alignment horizontal="center" vertical="center" shrinkToFit="1"/>
    </xf>
    <xf numFmtId="0" fontId="25" fillId="0" borderId="52"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0" borderId="19"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32"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35"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6" borderId="64" xfId="8" applyFont="1" applyFill="1" applyBorder="1" applyAlignment="1">
      <alignment horizontal="right" vertical="top"/>
    </xf>
    <xf numFmtId="0" fontId="30" fillId="0" borderId="53" xfId="8" applyFont="1" applyFill="1" applyBorder="1" applyAlignment="1" applyProtection="1">
      <alignment horizontal="left" vertical="center" wrapText="1"/>
    </xf>
    <xf numFmtId="0" fontId="30" fillId="0" borderId="54"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0" fontId="30" fillId="0" borderId="51"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64" xfId="8" applyFont="1" applyFill="1" applyBorder="1" applyAlignment="1" applyProtection="1">
      <alignment horizontal="left" vertical="center"/>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78" fontId="3" fillId="0" borderId="42" xfId="22" applyNumberFormat="1" applyFont="1" applyBorder="1">
      <alignment vertical="center"/>
    </xf>
    <xf numFmtId="178" fontId="3" fillId="0" borderId="31" xfId="22" applyNumberFormat="1" applyFont="1" applyBorder="1">
      <alignment vertical="center"/>
    </xf>
    <xf numFmtId="178" fontId="3" fillId="0" borderId="34" xfId="22" applyNumberFormat="1" applyFont="1" applyBorder="1">
      <alignment vertical="center"/>
    </xf>
    <xf numFmtId="178" fontId="0" fillId="0" borderId="0" xfId="22" applyNumberFormat="1" applyFont="1">
      <alignment vertical="center"/>
    </xf>
    <xf numFmtId="0" fontId="3" fillId="0" borderId="0" xfId="22" applyFont="1" applyAlignment="1">
      <alignment horizontal="center" vertical="center"/>
    </xf>
    <xf numFmtId="187" fontId="3" fillId="3" borderId="0" xfId="21" applyNumberFormat="1" applyFont="1" applyFill="1" applyAlignment="1">
      <alignment horizontal="center" vertical="center" wrapText="1"/>
    </xf>
    <xf numFmtId="178" fontId="3" fillId="3" borderId="0" xfId="22" applyNumberFormat="1" applyFont="1" applyFill="1" applyAlignment="1">
      <alignment vertical="center" wrapText="1"/>
    </xf>
    <xf numFmtId="187" fontId="3" fillId="3" borderId="0" xfId="21" applyNumberFormat="1" applyFont="1" applyFill="1" applyAlignment="1">
      <alignment vertical="center" wrapText="1"/>
    </xf>
    <xf numFmtId="178" fontId="1" fillId="0" borderId="0" xfId="16" applyNumberFormat="1" applyAlignment="1">
      <alignment vertical="center"/>
    </xf>
    <xf numFmtId="187" fontId="3" fillId="0" borderId="0" xfId="21" applyNumberFormat="1" applyFont="1" applyAlignment="1">
      <alignment horizontal="center" vertical="center" wrapText="1"/>
    </xf>
    <xf numFmtId="178"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84" fontId="3" fillId="3" borderId="0" xfId="21" applyNumberFormat="1" applyFont="1" applyFill="1" applyAlignment="1">
      <alignment horizontal="center" vertical="center"/>
    </xf>
    <xf numFmtId="191" fontId="3" fillId="0" borderId="0" xfId="22" applyNumberFormat="1" applyFont="1">
      <alignment vertical="center"/>
    </xf>
    <xf numFmtId="184" fontId="3" fillId="3" borderId="0" xfId="21" applyNumberFormat="1" applyFont="1" applyFill="1" applyAlignment="1">
      <alignment horizontal="center" vertical="center" wrapText="1"/>
    </xf>
    <xf numFmtId="184" fontId="3" fillId="0" borderId="0" xfId="22" applyNumberFormat="1" applyFont="1" applyAlignment="1">
      <alignment horizontal="center" vertical="center"/>
    </xf>
    <xf numFmtId="0" fontId="33" fillId="0" borderId="0" xfId="15" applyFont="1">
      <alignment vertical="center"/>
    </xf>
    <xf numFmtId="184" fontId="1" fillId="0" borderId="0" xfId="17" applyNumberFormat="1" applyAlignment="1">
      <alignment horizontal="right" vertical="center"/>
    </xf>
    <xf numFmtId="49" fontId="3" fillId="3" borderId="0" xfId="21" applyNumberFormat="1" applyFont="1" applyFill="1" applyAlignment="1">
      <alignment horizontal="center" vertical="center"/>
    </xf>
    <xf numFmtId="189" fontId="3" fillId="0" borderId="34" xfId="22" applyNumberFormat="1" applyFont="1" applyBorder="1">
      <alignment vertical="center"/>
    </xf>
    <xf numFmtId="189" fontId="3" fillId="0" borderId="23" xfId="22" applyNumberFormat="1" applyFont="1" applyBorder="1">
      <alignment vertical="center"/>
    </xf>
    <xf numFmtId="189" fontId="3" fillId="0" borderId="0" xfId="21" applyNumberFormat="1" applyFont="1">
      <alignment vertical="center"/>
    </xf>
    <xf numFmtId="0" fontId="32" fillId="0" borderId="30" xfId="22" applyFont="1" applyBorder="1" applyAlignment="1" applyProtection="1">
      <alignment horizontal="left" vertical="top" wrapText="1"/>
      <protection locked="0"/>
    </xf>
    <xf numFmtId="0" fontId="32" fillId="0" borderId="42" xfId="22" applyFont="1" applyBorder="1" applyAlignment="1" applyProtection="1">
      <alignment horizontal="left" vertical="top" wrapText="1"/>
      <protection locked="0"/>
    </xf>
    <xf numFmtId="0" fontId="32" fillId="0" borderId="31" xfId="22" applyFont="1" applyBorder="1" applyAlignment="1" applyProtection="1">
      <alignment horizontal="left" vertical="top" wrapText="1"/>
      <protection locked="0"/>
    </xf>
    <xf numFmtId="0" fontId="3" fillId="0" borderId="32" xfId="22" applyFont="1" applyBorder="1" applyAlignment="1">
      <alignment horizontal="center" vertical="center"/>
    </xf>
    <xf numFmtId="187" fontId="3" fillId="3" borderId="74" xfId="21" applyNumberFormat="1" applyFont="1" applyFill="1" applyBorder="1" applyAlignment="1">
      <alignment horizontal="center" vertical="center" wrapText="1"/>
    </xf>
    <xf numFmtId="0" fontId="3" fillId="0" borderId="74" xfId="22" applyFont="1" applyBorder="1" applyAlignment="1">
      <alignment horizontal="center" vertical="center"/>
    </xf>
    <xf numFmtId="0" fontId="3" fillId="0" borderId="30" xfId="22" applyFont="1" applyBorder="1" applyAlignment="1" applyProtection="1">
      <alignment horizontal="left" vertical="top" wrapText="1"/>
      <protection locked="0"/>
    </xf>
    <xf numFmtId="0" fontId="3" fillId="0" borderId="42" xfId="22" applyFont="1" applyBorder="1" applyAlignment="1" applyProtection="1">
      <alignment horizontal="left" vertical="top" wrapText="1"/>
      <protection locked="0"/>
    </xf>
    <xf numFmtId="0" fontId="3" fillId="0" borderId="31" xfId="22" applyFont="1" applyBorder="1" applyAlignment="1" applyProtection="1">
      <alignment horizontal="left" vertical="top" wrapText="1"/>
      <protection locked="0"/>
    </xf>
    <xf numFmtId="0" fontId="32" fillId="0" borderId="23" xfId="22" applyFont="1" applyBorder="1" applyAlignment="1" applyProtection="1">
      <alignment horizontal="left" vertical="top" wrapText="1"/>
      <protection locked="0"/>
    </xf>
    <xf numFmtId="0" fontId="32" fillId="0" borderId="0" xfId="22" applyFont="1" applyAlignment="1" applyProtection="1">
      <alignment horizontal="left" vertical="top" wrapText="1"/>
      <protection locked="0"/>
    </xf>
    <xf numFmtId="0" fontId="32" fillId="0" borderId="34" xfId="22" applyFont="1" applyBorder="1" applyAlignment="1" applyProtection="1">
      <alignment horizontal="left" vertical="top" wrapText="1"/>
      <protection locked="0"/>
    </xf>
    <xf numFmtId="0" fontId="3" fillId="0" borderId="23" xfId="22" applyFont="1" applyBorder="1" applyAlignment="1" applyProtection="1">
      <alignment horizontal="left" vertical="top" wrapText="1"/>
      <protection locked="0"/>
    </xf>
    <xf numFmtId="0" fontId="3" fillId="0" borderId="0" xfId="22" applyFont="1" applyAlignment="1" applyProtection="1">
      <alignment horizontal="left" vertical="top" wrapText="1"/>
      <protection locked="0"/>
    </xf>
    <xf numFmtId="0" fontId="3" fillId="0" borderId="34" xfId="22" applyFont="1" applyBorder="1" applyAlignment="1" applyProtection="1">
      <alignment horizontal="left" vertical="top" wrapText="1"/>
      <protection locked="0"/>
    </xf>
    <xf numFmtId="184" fontId="3" fillId="3" borderId="74" xfId="21" applyNumberFormat="1" applyFont="1" applyFill="1" applyBorder="1" applyAlignment="1">
      <alignment horizontal="center" vertical="center"/>
    </xf>
    <xf numFmtId="0" fontId="32" fillId="0" borderId="16" xfId="22" applyFont="1" applyBorder="1" applyAlignment="1" applyProtection="1">
      <alignment horizontal="left" vertical="top" wrapText="1"/>
      <protection locked="0"/>
    </xf>
    <xf numFmtId="0" fontId="32" fillId="0" borderId="14" xfId="22" applyFont="1" applyBorder="1" applyAlignment="1" applyProtection="1">
      <alignment horizontal="left" vertical="top" wrapText="1"/>
      <protection locked="0"/>
    </xf>
    <xf numFmtId="0" fontId="32" fillId="0" borderId="15" xfId="22" applyFont="1" applyBorder="1" applyAlignment="1" applyProtection="1">
      <alignment horizontal="left" vertical="top" wrapText="1"/>
      <protection locked="0"/>
    </xf>
    <xf numFmtId="0" fontId="3" fillId="0" borderId="16" xfId="22" applyFont="1" applyBorder="1" applyAlignment="1" applyProtection="1">
      <alignment horizontal="left" vertical="top" wrapText="1"/>
      <protection locked="0"/>
    </xf>
    <xf numFmtId="0" fontId="3" fillId="0" borderId="14" xfId="22" applyFont="1" applyBorder="1" applyAlignment="1" applyProtection="1">
      <alignment horizontal="left" vertical="top" wrapText="1"/>
      <protection locked="0"/>
    </xf>
    <xf numFmtId="0" fontId="3" fillId="0" borderId="15" xfId="22" applyFont="1" applyBorder="1" applyAlignment="1" applyProtection="1">
      <alignment horizontal="left" vertical="top" wrapText="1"/>
      <protection locked="0"/>
    </xf>
    <xf numFmtId="0" fontId="1" fillId="3" borderId="0" xfId="1" applyFill="1" applyAlignment="1">
      <alignment vertical="center"/>
    </xf>
    <xf numFmtId="178" fontId="3" fillId="0" borderId="14" xfId="22" applyNumberFormat="1" applyFont="1" applyBorder="1">
      <alignment vertical="center"/>
    </xf>
    <xf numFmtId="178" fontId="3" fillId="0" borderId="15" xfId="22" applyNumberFormat="1" applyFont="1" applyBorder="1">
      <alignment vertical="center"/>
    </xf>
  </cellXfs>
  <cellStyles count="23">
    <cellStyle name="標準" xfId="0" builtinId="0"/>
    <cellStyle name="標準 2" xfId="1"/>
    <cellStyle name="標準 2 2" xfId="2"/>
    <cellStyle name="標準 2 3" xfId="3"/>
    <cellStyle name="標準 2 4" xfId="4"/>
    <cellStyle name="標準 3" xfId="5"/>
    <cellStyle name="標準 3 2" xfId="6"/>
    <cellStyle name="標準 4" xfId="7"/>
    <cellStyle name="標準 4_APAHO401600" xfId="8"/>
    <cellStyle name="標準 4_APAHO4019001" xfId="9"/>
    <cellStyle name="標準 4_ZJ08_022012_青森市_2010" xfId="10"/>
    <cellStyle name="標準 6"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APAHO251300" xfId="16"/>
    <cellStyle name="標準_APAHO252300" xfId="17"/>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20"/>
    <cellStyle name="標準_【レイアウト】（市）資料３（Ｐ２）　歳出比較分析表" xfId="21"/>
    <cellStyle name="標準_【レイアウト】（県）資料３（Ｐ２）　歳出比較分析表"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69604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140713</c:v>
                </c:pt>
                <c:pt idx="1">
                  <c:v>38296</c:v>
                </c:pt>
                <c:pt idx="2">
                  <c:v>49365</c:v>
                </c:pt>
                <c:pt idx="3">
                  <c:v>65343</c:v>
                </c:pt>
                <c:pt idx="4">
                  <c:v>59905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4.6900000000000004</c:v>
                </c:pt>
                <c:pt idx="1">
                  <c:v>5.85</c:v>
                </c:pt>
                <c:pt idx="2">
                  <c:v>6.69</c:v>
                </c:pt>
                <c:pt idx="3">
                  <c:v>6.34</c:v>
                </c:pt>
                <c:pt idx="4">
                  <c:v>8.24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27.97</c:v>
                </c:pt>
                <c:pt idx="1">
                  <c:v>28.23</c:v>
                </c:pt>
                <c:pt idx="2">
                  <c:v>28.84</c:v>
                </c:pt>
                <c:pt idx="3">
                  <c:v>25.71</c:v>
                </c:pt>
                <c:pt idx="4">
                  <c:v>23.3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-1.92</c:v>
                </c:pt>
                <c:pt idx="1">
                  <c:v>1.26</c:v>
                </c:pt>
                <c:pt idx="2">
                  <c:v>0.75</c:v>
                </c:pt>
                <c:pt idx="3">
                  <c:v>-2.6</c:v>
                </c:pt>
                <c:pt idx="4">
                  <c:v>0.71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1.e-002</c:v>
                </c:pt>
                <c:pt idx="2">
                  <c:v>#N/A</c:v>
                </c:pt>
                <c:pt idx="3">
                  <c:v>1.e-002</c:v>
                </c:pt>
                <c:pt idx="4">
                  <c:v>#N/A</c:v>
                </c:pt>
                <c:pt idx="5">
                  <c:v>1.e-002</c:v>
                </c:pt>
                <c:pt idx="6">
                  <c:v>#N/A</c:v>
                </c:pt>
                <c:pt idx="7">
                  <c:v>1.e-002</c:v>
                </c:pt>
                <c:pt idx="8">
                  <c:v>#N/A</c:v>
                </c:pt>
                <c:pt idx="9">
                  <c:v>1.e-002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1.e-002</c:v>
                </c:pt>
                <c:pt idx="2">
                  <c:v>#N/A</c:v>
                </c:pt>
                <c:pt idx="3">
                  <c:v>3.e-002</c:v>
                </c:pt>
                <c:pt idx="4">
                  <c:v>#N/A</c:v>
                </c:pt>
                <c:pt idx="5">
                  <c:v>3.e-002</c:v>
                </c:pt>
                <c:pt idx="6">
                  <c:v>#N/A</c:v>
                </c:pt>
                <c:pt idx="7">
                  <c:v>3.e-002</c:v>
                </c:pt>
                <c:pt idx="8">
                  <c:v>#N/A</c:v>
                </c:pt>
                <c:pt idx="9">
                  <c:v>3.e-002</c:v>
                </c:pt>
              </c:numCache>
            </c:numRef>
          </c:val>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2.e-002</c:v>
                </c:pt>
                <c:pt idx="2">
                  <c:v>#N/A</c:v>
                </c:pt>
                <c:pt idx="3">
                  <c:v>3.e-002</c:v>
                </c:pt>
                <c:pt idx="4">
                  <c:v>#N/A</c:v>
                </c:pt>
                <c:pt idx="5">
                  <c:v>5.e-002</c:v>
                </c:pt>
                <c:pt idx="6">
                  <c:v>#N/A</c:v>
                </c:pt>
                <c:pt idx="7">
                  <c:v>6.e-002</c:v>
                </c:pt>
                <c:pt idx="8">
                  <c:v>#N/A</c:v>
                </c:pt>
                <c:pt idx="9">
                  <c:v>7.0000000000000007e-002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0.57999999999999996</c:v>
                </c:pt>
                <c:pt idx="2">
                  <c:v>#N/A</c:v>
                </c:pt>
                <c:pt idx="3">
                  <c:v>7.0000000000000007e-002</c:v>
                </c:pt>
                <c:pt idx="4">
                  <c:v>#N/A</c:v>
                </c:pt>
                <c:pt idx="5">
                  <c:v>0.16</c:v>
                </c:pt>
                <c:pt idx="6">
                  <c:v>#N/A</c:v>
                </c:pt>
                <c:pt idx="7">
                  <c:v>0.38</c:v>
                </c:pt>
                <c:pt idx="8">
                  <c:v>#N/A</c:v>
                </c:pt>
                <c:pt idx="9">
                  <c:v>0.57999999999999996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0.78</c:v>
                </c:pt>
                <c:pt idx="2">
                  <c:v>#N/A</c:v>
                </c:pt>
                <c:pt idx="3">
                  <c:v>1.98</c:v>
                </c:pt>
                <c:pt idx="4">
                  <c:v>#N/A</c:v>
                </c:pt>
                <c:pt idx="5">
                  <c:v>2.02</c:v>
                </c:pt>
                <c:pt idx="6">
                  <c:v>#N/A</c:v>
                </c:pt>
                <c:pt idx="7">
                  <c:v>1.24</c:v>
                </c:pt>
                <c:pt idx="8">
                  <c:v>#N/A</c:v>
                </c:pt>
                <c:pt idx="9">
                  <c:v>0.8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3.85</c:v>
                </c:pt>
                <c:pt idx="2">
                  <c:v>#N/A</c:v>
                </c:pt>
                <c:pt idx="3">
                  <c:v>4.0199999999999996</c:v>
                </c:pt>
                <c:pt idx="4">
                  <c:v>#N/A</c:v>
                </c:pt>
                <c:pt idx="5">
                  <c:v>4.63</c:v>
                </c:pt>
                <c:pt idx="6">
                  <c:v>#N/A</c:v>
                </c:pt>
                <c:pt idx="7">
                  <c:v>4.01</c:v>
                </c:pt>
                <c:pt idx="8">
                  <c:v>#N/A</c:v>
                </c:pt>
                <c:pt idx="9">
                  <c:v>3.29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4.6900000000000004</c:v>
                </c:pt>
                <c:pt idx="2">
                  <c:v>#N/A</c:v>
                </c:pt>
                <c:pt idx="3">
                  <c:v>5.84</c:v>
                </c:pt>
                <c:pt idx="4">
                  <c:v>#N/A</c:v>
                </c:pt>
                <c:pt idx="5">
                  <c:v>6.69</c:v>
                </c:pt>
                <c:pt idx="6">
                  <c:v>#N/A</c:v>
                </c:pt>
                <c:pt idx="7">
                  <c:v>6.34</c:v>
                </c:pt>
                <c:pt idx="8">
                  <c:v>#N/A</c:v>
                </c:pt>
                <c:pt idx="9">
                  <c:v>8.23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1466</c:v>
                </c:pt>
                <c:pt idx="5">
                  <c:v>1418</c:v>
                </c:pt>
                <c:pt idx="8">
                  <c:v>1331</c:v>
                </c:pt>
                <c:pt idx="11">
                  <c:v>1349</c:v>
                </c:pt>
                <c:pt idx="14">
                  <c:v>1311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117</c:v>
                </c:pt>
                <c:pt idx="3">
                  <c:v>101</c:v>
                </c:pt>
                <c:pt idx="6">
                  <c:v>110</c:v>
                </c:pt>
                <c:pt idx="9">
                  <c:v>138</c:v>
                </c:pt>
                <c:pt idx="12">
                  <c:v>90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415</c:v>
                </c:pt>
                <c:pt idx="3">
                  <c:v>396</c:v>
                </c:pt>
                <c:pt idx="6">
                  <c:v>410</c:v>
                </c:pt>
                <c:pt idx="9">
                  <c:v>409</c:v>
                </c:pt>
                <c:pt idx="12">
                  <c:v>447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1601</c:v>
                </c:pt>
                <c:pt idx="3">
                  <c:v>1516</c:v>
                </c:pt>
                <c:pt idx="6">
                  <c:v>1436</c:v>
                </c:pt>
                <c:pt idx="9">
                  <c:v>1519</c:v>
                </c:pt>
                <c:pt idx="12">
                  <c:v>1520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667</c:v>
                </c:pt>
                <c:pt idx="2">
                  <c:v>#N/A</c:v>
                </c:pt>
                <c:pt idx="3">
                  <c:v>#N/A</c:v>
                </c:pt>
                <c:pt idx="4">
                  <c:v>595</c:v>
                </c:pt>
                <c:pt idx="5">
                  <c:v>#N/A</c:v>
                </c:pt>
                <c:pt idx="6">
                  <c:v>#N/A</c:v>
                </c:pt>
                <c:pt idx="7">
                  <c:v>625</c:v>
                </c:pt>
                <c:pt idx="8">
                  <c:v>#N/A</c:v>
                </c:pt>
                <c:pt idx="9">
                  <c:v>#N/A</c:v>
                </c:pt>
                <c:pt idx="10">
                  <c:v>717</c:v>
                </c:pt>
                <c:pt idx="11">
                  <c:v>#N/A</c:v>
                </c:pt>
                <c:pt idx="12">
                  <c:v>#N/A</c:v>
                </c:pt>
                <c:pt idx="13">
                  <c:v>746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14142</c:v>
                </c:pt>
                <c:pt idx="5">
                  <c:v>13600</c:v>
                </c:pt>
                <c:pt idx="8">
                  <c:v>13108</c:v>
                </c:pt>
                <c:pt idx="11">
                  <c:v>12628</c:v>
                </c:pt>
                <c:pt idx="14">
                  <c:v>11946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81</c:v>
                </c:pt>
                <c:pt idx="5">
                  <c:v>88</c:v>
                </c:pt>
                <c:pt idx="8">
                  <c:v>92</c:v>
                </c:pt>
                <c:pt idx="11">
                  <c:v>77</c:v>
                </c:pt>
                <c:pt idx="14">
                  <c:v>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4519</c:v>
                </c:pt>
                <c:pt idx="5">
                  <c:v>4598</c:v>
                </c:pt>
                <c:pt idx="8">
                  <c:v>4736</c:v>
                </c:pt>
                <c:pt idx="11">
                  <c:v>5031</c:v>
                </c:pt>
                <c:pt idx="14">
                  <c:v>5673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2467</c:v>
                </c:pt>
                <c:pt idx="3">
                  <c:v>2374</c:v>
                </c:pt>
                <c:pt idx="6">
                  <c:v>2342</c:v>
                </c:pt>
                <c:pt idx="9">
                  <c:v>2343</c:v>
                </c:pt>
                <c:pt idx="12">
                  <c:v>2314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1459</c:v>
                </c:pt>
                <c:pt idx="3">
                  <c:v>1518</c:v>
                </c:pt>
                <c:pt idx="6">
                  <c:v>1425</c:v>
                </c:pt>
                <c:pt idx="9">
                  <c:v>1473</c:v>
                </c:pt>
                <c:pt idx="12">
                  <c:v>1335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4871</c:v>
                </c:pt>
                <c:pt idx="3">
                  <c:v>4765</c:v>
                </c:pt>
                <c:pt idx="6">
                  <c:v>4550</c:v>
                </c:pt>
                <c:pt idx="9">
                  <c:v>4231</c:v>
                </c:pt>
                <c:pt idx="12">
                  <c:v>3925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14467</c:v>
                </c:pt>
                <c:pt idx="3">
                  <c:v>13813</c:v>
                </c:pt>
                <c:pt idx="6">
                  <c:v>13411</c:v>
                </c:pt>
                <c:pt idx="9">
                  <c:v>13108</c:v>
                </c:pt>
                <c:pt idx="12">
                  <c:v>12588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4522</c:v>
                </c:pt>
                <c:pt idx="2">
                  <c:v>#N/A</c:v>
                </c:pt>
                <c:pt idx="3">
                  <c:v>#N/A</c:v>
                </c:pt>
                <c:pt idx="4">
                  <c:v>4183</c:v>
                </c:pt>
                <c:pt idx="5">
                  <c:v>#N/A</c:v>
                </c:pt>
                <c:pt idx="6">
                  <c:v>#N/A</c:v>
                </c:pt>
                <c:pt idx="7">
                  <c:v>3791</c:v>
                </c:pt>
                <c:pt idx="8">
                  <c:v>#N/A</c:v>
                </c:pt>
                <c:pt idx="9">
                  <c:v>#N/A</c:v>
                </c:pt>
                <c:pt idx="10">
                  <c:v>3420</c:v>
                </c:pt>
                <c:pt idx="11">
                  <c:v>#N/A</c:v>
                </c:pt>
                <c:pt idx="12">
                  <c:v>#N/A</c:v>
                </c:pt>
                <c:pt idx="13">
                  <c:v>2473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2096</c:v>
                </c:pt>
                <c:pt idx="1">
                  <c:v>1916</c:v>
                </c:pt>
                <c:pt idx="2">
                  <c:v>1805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672</c:v>
                </c:pt>
                <c:pt idx="1">
                  <c:v>661</c:v>
                </c:pt>
                <c:pt idx="2">
                  <c:v>765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1605</c:v>
                </c:pt>
                <c:pt idx="1">
                  <c:v>1976</c:v>
                </c:pt>
                <c:pt idx="2">
                  <c:v>2489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{99506186-431D-4B40-941D-4BA96D35DD2C}</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{0301801E-AC6A-4C14-9DD2-0EF76D7A2B25}</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{560209DE-3E9A-4E6C-9690-8FEF590FD251}</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{77831073-20C5-4A42-AC37-F230CF056F7D}</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{EA237059-155E-41E5-AA6D-CBC4360E09B0}</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{CD58F321-E5A4-47FF-979F-B71082687B50}</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{7197B57F-EFF9-4E84-AA8B-F97B7AE30AD1}</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{45AA1A8E-EA2A-4DD7-A0B8-7A4E9CF4E43E}</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{4ED1EE86-2509-4D09-A145-6301084ECBFF}</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57.9</c:v>
                </c:pt>
                <c:pt idx="8">
                  <c:v>59.9</c:v>
                </c:pt>
                <c:pt idx="16">
                  <c:v>61.8</c:v>
                </c:pt>
                <c:pt idx="24">
                  <c:v>63.6</c:v>
                </c:pt>
                <c:pt idx="32">
                  <c:v>65.900000000000006</c:v>
                </c:pt>
              </c:numCache>
            </c:numRef>
          </c:xVal>
          <c:yVal>
            <c:numRef>
              <c:f>'公会計指標分析・財政指標組合せ分析表'!$BP$51:$DC$51</c:f>
              <c:numCache>
                <c:formatCode>#,##0.0;"▲ "#,##0.0</c:formatCode>
                <c:ptCount val="40"/>
                <c:pt idx="0">
                  <c:v>75.3</c:v>
                </c:pt>
                <c:pt idx="8">
                  <c:v>69.5</c:v>
                </c:pt>
                <c:pt idx="16">
                  <c:v>63.6</c:v>
                </c:pt>
                <c:pt idx="24">
                  <c:v>55.8</c:v>
                </c:pt>
                <c:pt idx="32">
                  <c:v>38.299999999999997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{67B9753D-FFFB-4464-A8A4-9DBB5E493BF8}</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{F54C00A3-434B-4A43-900D-92F31656277B}</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{1121DFA8-9FDF-4138-9D56-210AF7913B7D}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{44E6B5B6-6456-4B6C-B2B9-3B44DB315038}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{FD031AAF-4A70-47A4-864A-1BD42F100BED}</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{5297650A-09D7-4738-A4C2-DA547C18554C}</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{012D3A17-163E-4450-89B2-E8191BF89000}</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{EC5226BE-10BD-4C1F-AE4A-CA4525D1A32F}</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{C2FFB48B-E912-4562-B86C-6DA33B545A28}</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59.4</c:v>
                </c:pt>
                <c:pt idx="8">
                  <c:v>60.7</c:v>
                </c:pt>
                <c:pt idx="16">
                  <c:v>61.4</c:v>
                </c:pt>
                <c:pt idx="24">
                  <c:v>62.6</c:v>
                </c:pt>
                <c:pt idx="32">
                  <c:v>63.1</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25.1</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7"/>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7450832344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9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002"/>
              <c:y val="0.2508808830403048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{58127FA0-D53C-4C6E-8A9A-9B667C93C6EF}</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{8F8CDD70-8CC6-4173-A326-26AFB7AC66A6}</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{88167DF5-4B22-49F2-B50A-37CB93B629C6}</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{5337B4F9-36F4-4456-9710-025485D93BF2}</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{D1DAD061-E895-4A59-BB3F-60A749886D71}</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{1294F3C2-34D1-4566-A54A-F0768773A5AB}</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{40818EC9-9312-4E59-8C09-B6526892A199}</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{5B597B8D-6266-413F-B44D-D6CF70E9AE73}</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{CA8060B9-D4C5-4BF6-A636-7BA913F9DB8F}</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10.3</c:v>
                </c:pt>
                <c:pt idx="8">
                  <c:v>10.199999999999999</c:v>
                </c:pt>
                <c:pt idx="16">
                  <c:v>10.5</c:v>
                </c:pt>
                <c:pt idx="24">
                  <c:v>10.7</c:v>
                </c:pt>
                <c:pt idx="32">
                  <c:v>11.2</c:v>
                </c:pt>
              </c:numCache>
            </c:numRef>
          </c:xVal>
          <c:yVal>
            <c:numRef>
              <c:f>'公会計指標分析・財政指標組合せ分析表'!$BP$73:$DC$73</c:f>
              <c:numCache>
                <c:formatCode>#,##0.0;"▲ "#,##0.0</c:formatCode>
                <c:ptCount val="40"/>
                <c:pt idx="0">
                  <c:v>75.3</c:v>
                </c:pt>
                <c:pt idx="8">
                  <c:v>69.5</c:v>
                </c:pt>
                <c:pt idx="16">
                  <c:v>63.6</c:v>
                </c:pt>
                <c:pt idx="24">
                  <c:v>55.8</c:v>
                </c:pt>
                <c:pt idx="32">
                  <c:v>38.299999999999997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3.6621161056433295e-002"/>
                  <c:y val="-7.6467713354343839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{E9DCD9BE-ACB6-4C44-95CC-F0F1B4A1C6A9}</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{62446C6D-E407-495B-B20B-BC6F00417DB3}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{CA682323-8270-46A1-8E21-68EFD6C2BEF2}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{12980F1D-5374-48C2-8005-EE5EE8F0033D}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{169E3B29-F795-40EF-B38D-553D565C141B}</c15:txfldGUID>
                      <c15:f>#REF!</c15:f>
                      <c15:dlblFieldTableCache>
                        <c:ptCount val="1"/>
                        <c:pt idx="0">
                          <c:v>#REF!</c:v>
                        </c:pt>
                      </c15:dlblFieldTableCache>
                    </c15:dlblFTEntry>
                  </c15:dlblFieldTable>
                </c:ext>
              </c:extLst>
            </c:dLbl>
            <c:dLbl>
              <c:idx val="8"/>
              <c:layout>
                <c:manualLayout>
                  <c:x val="-2.418551677556309e-002"/>
                  <c:y val="-7.041595800280428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{5D1E0BFB-95E9-4599-A9F5-C505C99F4321}</c15:txfldGUID>
                      <c15:f>'公会計指標分析・財政指標組合せ分析表'!$BX$72</c15:f>
                      <c15:dlblFieldTableCache>
                        <c:ptCount val="1"/>
                        <c:pt idx="0">
                          <c:v>H30</c:v>
                        </c:pt>
                      </c15:dlblFieldTableCache>
                    </c15:dlblFTEntry>
                  </c15:dlblFieldTable>
                </c:ext>
              </c:extLst>
            </c:dLbl>
            <c:dLbl>
              <c:idx val="16"/>
              <c:layout>
                <c:manualLayout>
                  <c:x val="-3.4159648131300603e-002"/>
                  <c:y val="-4.036609866244904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{714B48F8-254B-4D48-B15C-58253A713EC0}</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{D2A23F50-154D-4497-8344-B508CAA1775E}</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{B16F0929-96DE-44D5-A33D-0F6FEA0FCF67}</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8.9</c:v>
                </c:pt>
                <c:pt idx="8">
                  <c:v>8.6999999999999993</c:v>
                </c:pt>
                <c:pt idx="16">
                  <c:v>8.8000000000000007</c:v>
                </c:pt>
                <c:pt idx="24">
                  <c:v>8.6999999999999993</c:v>
                </c:pt>
                <c:pt idx="32">
                  <c:v>8.3000000000000007</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25.1</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2"/>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1380161637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9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002"/>
              <c:y val="0.2511556352485642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50">
              <a:latin typeface="ＭＳ ゴシック"/>
              <a:ea typeface="ＭＳ ゴシック"/>
            </a:rPr>
            <a:t>　</a:t>
          </a:r>
          <a:r>
            <a:rPr kumimoji="1" lang="ja-JP" altLang="en-US" sz="1000">
              <a:latin typeface="ＭＳ ゴシック"/>
              <a:ea typeface="ＭＳ ゴシック"/>
            </a:rPr>
            <a:t>本年度の実質公債費比率は、前年度と比較して0.5ポイント悪化している。</a:t>
          </a:r>
        </a:p>
        <a:p>
          <a:r>
            <a:rPr kumimoji="1" lang="ja-JP" altLang="en-US" sz="1000">
              <a:latin typeface="ＭＳ ゴシック"/>
              <a:ea typeface="ＭＳ ゴシック"/>
            </a:rPr>
            <a:t>　分子を構成する公債費等について、公営企業債の元利償還金に対する繰入金が前年度より３８百万円の増加、組合等が起こした地方債の元利償還金に対する負担金等が４８百万円減少し、算入公債費等を差し引いた金額は前年度より２９百万円増加となっている。</a:t>
          </a:r>
        </a:p>
        <a:p>
          <a:r>
            <a:rPr kumimoji="1" lang="ja-JP" altLang="en-US" sz="1000">
              <a:latin typeface="ＭＳ ゴシック"/>
              <a:ea typeface="ＭＳ ゴシック"/>
            </a:rPr>
            <a:t>　令和４年度以降は、防災・減災、国土強靱化のための５カ年加速化対策により、発行期限が令和７年度まで延長された、緊急防災・減災事業債や緊急自然災害防止対策事業債などの、交付税措置の優遇された地方債の集中的な発行も予想されることから、微増していくものと考えられ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過去に満期一括償還地方債の借入を行っていないため、その償還の財源としては減債基金を活用していない。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本年度の将来負担比率は、分子が947百万円減少したことにより、前年度と比較して17.5ポイント改善している。</a:t>
          </a:r>
        </a:p>
        <a:p>
          <a:r>
            <a:rPr kumimoji="1" lang="ja-JP" altLang="en-US" sz="1100">
              <a:latin typeface="ＭＳ ゴシック"/>
              <a:ea typeface="ＭＳ ゴシック"/>
            </a:rPr>
            <a:t>　改善に向かった主な要因としては、分母を構成する普通交付税が、前年度より3億4,551万円増加して、これにより標準財政規模の額が押し上げられ、反対に分子の方は、充当可能財源等の基準財政需要額算入見込額が前年度に比べて6億8,200万円減少したことに伴って充当可能財源等全体としては前年度に比べて47百万円減少したが、毎年の地方債の新規発行額を毎年の元利償還金以下に収めるようにする取り組みによる、地方債残高の着実な減少に加え、主に合併特例事業債（前年度比△417,266千円）や緊急防災・減災事業債（前年度比△168,925千円）等の残高が減少したことなどにより、将来負担額全体が、前年度に比べて9億9,300万円減少したことによるものである。</a:t>
          </a:r>
        </a:p>
        <a:p>
          <a:r>
            <a:rPr kumimoji="1" lang="ja-JP" altLang="en-US" sz="1100">
              <a:latin typeface="ＭＳ ゴシック"/>
              <a:ea typeface="ＭＳ ゴシック"/>
            </a:rPr>
            <a:t>　今後については、地方債残高に伴い比率の減少が見込まれるが、将来の負担を軽減できるよう、交付税措置を加味した適正な借入を行うなど継続して財政の健全化に努める。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山梨県上野原市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に関連する事業やごみ焼却施設火災復旧に係る経費の支出を補塡するため、財政調整基金約111百万円の取り崩しを行ったが、他方で、今後老朽化が進むとみられる道路・橋りょうなどのインフラ資産の更新費用に備えるため、公共施設整備基金へ500百万円の積立てを行ったこと等により、基金全体としては506百万円の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まちづくり基金」については寄附金が増加傾向にあり、今後も残高が増加していくものとみられる。「公共施設整備基金」については、今年度例年より多くの積立てを行ったが、今後老朽化が進むとみられる道路・橋りょうなどのインフラ資産の更新費用のために取り崩しを行っていくため、基金全体としては横ばいで推移していくものとみられ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財政調整基金については、中長期的な見通しのもとに、決算余剰金を中心に積み立てを行うとともに、他の特定目的基金とのバランスをとりながら必要最小限の取り崩しに努める。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公共施設整備基金：公共施設の整備、維持及び更新の促進を図るもの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地域振興基金：市民の連帯の強化と地域振興を図るもの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地域福祉基金：住民が主体となって行う福祉活動の活発化を図るもの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公共施設整備基金：桂川テニスコート舗装改修工事のため約16百万円、旧棡原中学校体育館解体工事のため約16百万円を取り崩したが、</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今後老朽化が進むとみられる道路・橋りょうなどのインフラ資産の更新費用に備えるため、約500百万円の積立てを</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行ったことにより残高が増加した。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地域福祉基金：敬老会運営事業に係る財源として約5百万円、各種福祉事業に係る財源として約1百万円を取崩したことに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公共施設整備基金：老朽化等に係る公共施設の整備、維持及び更新に係る財源として今後は減少していく見込みである。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地域振興基金：中長期的には市民の連帯の強化と地域振興を図るための事業の財源として活用を図っていく見込みである。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地域福祉基金：住民が主体となって行う福祉活動の活発化を図るため、引続き敬老会運営事業等の財源として減少していく見込みである。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新型コロナウイルスに関連する事業やごみ焼却施設火災復旧に係る経費の支出を補塡するため、財政調整基金約111百万円の取り崩しを行ったため、財政調整基金残高は111百万円減少した。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厳しい財政状況の中、剰余金を積立てることが以前よりも困難になり、基金残高は減少傾向となっていくことが見込まれるが、健全な財政運営を実施していくことで、一定額の確保に努める。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のため11百万円を取崩したが、令和３年度普通交付税の再算定により発生した臨時財政対策債の償還のための「臨時財政対策債償還基金費」（令和７年度から償還開始）のために約115百万円を積立てたことにより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「臨時財政対策債償還基金費」のための積立てを予定していることにより、当面は増加していく見込みである。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22,365
21,993
170.57
12,711,072
11,933,585
637,993
7,746,329
12,587,861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38.3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905"/>
    <xdr:sp macro="" textlink="">
      <xdr:nvSpPr>
        <xdr:cNvPr id="35" name="テキスト ボックス 34"/>
        <xdr:cNvSpPr txBox="1"/>
      </xdr:nvSpPr>
      <xdr:spPr>
        <a:xfrm>
          <a:off x="419100" y="3734435"/>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ゴシック"/>
              <a:ea typeface="ＭＳ ゴシック"/>
            </a:rPr>
            <a:t>　当市では、平成２７年度に策定、令和３年度に改訂した公共施設等総合管理計画において、今後４０年間で建物施設の総延床面積を３２％削減することを目標としている。</a:t>
          </a:r>
          <a:endParaRPr lang="ja-JP" altLang="en-US" sz="1100">
            <a:latin typeface="ＭＳ ゴシック"/>
            <a:ea typeface="ＭＳ ゴシック"/>
          </a:endParaRPr>
        </a:p>
        <a:p>
          <a:r>
            <a:rPr lang="ja-JP" altLang="en-US" sz="1100">
              <a:latin typeface="ＭＳ ゴシック"/>
              <a:ea typeface="ＭＳ ゴシック"/>
            </a:rPr>
            <a:t>　有形固定資産減価償却率については、緩やかな上昇傾向にあり、類似団体内と同等の水準で推移している</a:t>
          </a:r>
          <a:r>
            <a:rPr lang="ja-JP" altLang="en-US" sz="1100">
              <a:latin typeface="ＭＳ ゴシック"/>
              <a:ea typeface="ＭＳ ゴシック"/>
            </a:rPr>
            <a:t>状況である。</a:t>
          </a:r>
          <a:endParaRPr lang="ja-JP" altLang="en-US" sz="1100">
            <a:latin typeface="ＭＳ ゴシック"/>
            <a:ea typeface="ＭＳ ゴシック"/>
          </a:endParaRPr>
        </a:p>
        <a:p>
          <a:r>
            <a:rPr lang="ja-JP" altLang="en-US" sz="1100">
              <a:latin typeface="ＭＳ ゴシック"/>
              <a:ea typeface="ＭＳ ゴシック"/>
            </a:rPr>
            <a:t>　今後は、それぞれの公共施設等に係る個別施設計画の策定を推進し、当該計画に基づいた施設の適正な維持管理に努める。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7670" cy="222250"/>
    <xdr:sp macro="" textlink="">
      <xdr:nvSpPr>
        <xdr:cNvPr id="51" name="テキスト ボックス 50"/>
        <xdr:cNvSpPr txBox="1"/>
      </xdr:nvSpPr>
      <xdr:spPr>
        <a:xfrm>
          <a:off x="795655" y="701865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6235" cy="222250"/>
    <xdr:sp macro="" textlink="">
      <xdr:nvSpPr>
        <xdr:cNvPr id="53" name="テキスト ボックス 52"/>
        <xdr:cNvSpPr txBox="1"/>
      </xdr:nvSpPr>
      <xdr:spPr>
        <a:xfrm>
          <a:off x="847090" y="671004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6235" cy="222250"/>
    <xdr:sp macro="" textlink="">
      <xdr:nvSpPr>
        <xdr:cNvPr id="55" name="テキスト ボックス 54"/>
        <xdr:cNvSpPr txBox="1"/>
      </xdr:nvSpPr>
      <xdr:spPr>
        <a:xfrm>
          <a:off x="847090" y="640143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6235" cy="222250"/>
    <xdr:sp macro="" textlink="">
      <xdr:nvSpPr>
        <xdr:cNvPr id="57" name="テキスト ボックス 56"/>
        <xdr:cNvSpPr txBox="1"/>
      </xdr:nvSpPr>
      <xdr:spPr>
        <a:xfrm>
          <a:off x="847090" y="609282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6235" cy="222250"/>
    <xdr:sp macro="" textlink="">
      <xdr:nvSpPr>
        <xdr:cNvPr id="59" name="テキスト ボックス 58"/>
        <xdr:cNvSpPr txBox="1"/>
      </xdr:nvSpPr>
      <xdr:spPr>
        <a:xfrm>
          <a:off x="847090" y="578421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6235" cy="222250"/>
    <xdr:sp macro="" textlink="">
      <xdr:nvSpPr>
        <xdr:cNvPr id="61" name="テキスト ボックス 60"/>
        <xdr:cNvSpPr txBox="1"/>
      </xdr:nvSpPr>
      <xdr:spPr>
        <a:xfrm>
          <a:off x="847090" y="547624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6235" cy="222250"/>
    <xdr:sp macro="" textlink="">
      <xdr:nvSpPr>
        <xdr:cNvPr id="63" name="テキスト ボックス 62"/>
        <xdr:cNvSpPr txBox="1"/>
      </xdr:nvSpPr>
      <xdr:spPr>
        <a:xfrm>
          <a:off x="847090" y="516763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235" cy="222250"/>
    <xdr:sp macro="" textlink="">
      <xdr:nvSpPr>
        <xdr:cNvPr id="65" name="テキスト ボックス 64"/>
        <xdr:cNvSpPr txBox="1"/>
      </xdr:nvSpPr>
      <xdr:spPr>
        <a:xfrm>
          <a:off x="847090" y="48590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25</xdr:row>
      <xdr:rowOff>132715</xdr:rowOff>
    </xdr:from>
    <xdr:to xmlns:xdr="http://schemas.openxmlformats.org/drawingml/2006/spreadsheetDrawing">
      <xdr:col>23</xdr:col>
      <xdr:colOff>85090</xdr:colOff>
      <xdr:row>34</xdr:row>
      <xdr:rowOff>91440</xdr:rowOff>
    </xdr:to>
    <xdr:cxnSp macro="">
      <xdr:nvCxnSpPr>
        <xdr:cNvPr id="67" name="直線コネクタ 66"/>
        <xdr:cNvCxnSpPr/>
      </xdr:nvCxnSpPr>
      <xdr:spPr>
        <a:xfrm flipV="1">
          <a:off x="4760595" y="519049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95250</xdr:rowOff>
    </xdr:from>
    <xdr:ext cx="401955" cy="259080"/>
    <xdr:sp macro="" textlink="">
      <xdr:nvSpPr>
        <xdr:cNvPr id="68" name="有形固定資産減価償却率最小値テキスト"/>
        <xdr:cNvSpPr txBox="1"/>
      </xdr:nvSpPr>
      <xdr:spPr>
        <a:xfrm>
          <a:off x="4813300" y="66960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91440</xdr:rowOff>
    </xdr:from>
    <xdr:to xmlns:xdr="http://schemas.openxmlformats.org/drawingml/2006/spreadsheetDrawing">
      <xdr:col>23</xdr:col>
      <xdr:colOff>174625</xdr:colOff>
      <xdr:row>34</xdr:row>
      <xdr:rowOff>91440</xdr:rowOff>
    </xdr:to>
    <xdr:cxnSp macro="">
      <xdr:nvCxnSpPr>
        <xdr:cNvPr id="69" name="直線コネクタ 68"/>
        <xdr:cNvCxnSpPr/>
      </xdr:nvCxnSpPr>
      <xdr:spPr>
        <a:xfrm>
          <a:off x="4673600" y="669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79375</xdr:rowOff>
    </xdr:from>
    <xdr:ext cx="401955" cy="258445"/>
    <xdr:sp macro="" textlink="">
      <xdr:nvSpPr>
        <xdr:cNvPr id="70" name="有形固定資産減価償却率最大値テキスト"/>
        <xdr:cNvSpPr txBox="1"/>
      </xdr:nvSpPr>
      <xdr:spPr>
        <a:xfrm>
          <a:off x="4813300" y="496570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25</xdr:row>
      <xdr:rowOff>132715</xdr:rowOff>
    </xdr:from>
    <xdr:to xmlns:xdr="http://schemas.openxmlformats.org/drawingml/2006/spreadsheetDrawing">
      <xdr:col>23</xdr:col>
      <xdr:colOff>174625</xdr:colOff>
      <xdr:row>25</xdr:row>
      <xdr:rowOff>132715</xdr:rowOff>
    </xdr:to>
    <xdr:cxnSp macro="">
      <xdr:nvCxnSpPr>
        <xdr:cNvPr id="71" name="直線コネクタ 70"/>
        <xdr:cNvCxnSpPr/>
      </xdr:nvCxnSpPr>
      <xdr:spPr>
        <a:xfrm>
          <a:off x="4673600" y="519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31115</xdr:rowOff>
    </xdr:from>
    <xdr:ext cx="401955" cy="255905"/>
    <xdr:sp macro="" textlink="">
      <xdr:nvSpPr>
        <xdr:cNvPr id="72" name="有形固定資産減価償却率平均値テキスト"/>
        <xdr:cNvSpPr txBox="1"/>
      </xdr:nvSpPr>
      <xdr:spPr>
        <a:xfrm>
          <a:off x="4813300" y="5774690"/>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8255</xdr:rowOff>
    </xdr:from>
    <xdr:to xmlns:xdr="http://schemas.openxmlformats.org/drawingml/2006/spreadsheetDrawing">
      <xdr:col>23</xdr:col>
      <xdr:colOff>136525</xdr:colOff>
      <xdr:row>30</xdr:row>
      <xdr:rowOff>109855</xdr:rowOff>
    </xdr:to>
    <xdr:sp macro="" textlink="">
      <xdr:nvSpPr>
        <xdr:cNvPr id="73" name="フローチャート: 判断 72"/>
        <xdr:cNvSpPr/>
      </xdr:nvSpPr>
      <xdr:spPr>
        <a:xfrm>
          <a:off x="4711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163830</xdr:rowOff>
    </xdr:from>
    <xdr:to xmlns:xdr="http://schemas.openxmlformats.org/drawingml/2006/spreadsheetDrawing">
      <xdr:col>19</xdr:col>
      <xdr:colOff>187325</xdr:colOff>
      <xdr:row>30</xdr:row>
      <xdr:rowOff>93980</xdr:rowOff>
    </xdr:to>
    <xdr:sp macro="" textlink="">
      <xdr:nvSpPr>
        <xdr:cNvPr id="74" name="フローチャート: 判断 73"/>
        <xdr:cNvSpPr/>
      </xdr:nvSpPr>
      <xdr:spPr>
        <a:xfrm>
          <a:off x="4000500" y="590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127000</xdr:rowOff>
    </xdr:from>
    <xdr:to xmlns:xdr="http://schemas.openxmlformats.org/drawingml/2006/spreadsheetDrawing">
      <xdr:col>15</xdr:col>
      <xdr:colOff>187325</xdr:colOff>
      <xdr:row>30</xdr:row>
      <xdr:rowOff>57150</xdr:rowOff>
    </xdr:to>
    <xdr:sp macro="" textlink="">
      <xdr:nvSpPr>
        <xdr:cNvPr id="75" name="フローチャート: 判断 74"/>
        <xdr:cNvSpPr/>
      </xdr:nvSpPr>
      <xdr:spPr>
        <a:xfrm>
          <a:off x="3238500" y="587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105410</xdr:rowOff>
    </xdr:from>
    <xdr:to xmlns:xdr="http://schemas.openxmlformats.org/drawingml/2006/spreadsheetDrawing">
      <xdr:col>11</xdr:col>
      <xdr:colOff>187325</xdr:colOff>
      <xdr:row>30</xdr:row>
      <xdr:rowOff>35560</xdr:rowOff>
    </xdr:to>
    <xdr:sp macro="" textlink="">
      <xdr:nvSpPr>
        <xdr:cNvPr id="76" name="フローチャート: 判断 75"/>
        <xdr:cNvSpPr/>
      </xdr:nvSpPr>
      <xdr:spPr>
        <a:xfrm>
          <a:off x="2476500" y="584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65405</xdr:rowOff>
    </xdr:from>
    <xdr:to xmlns:xdr="http://schemas.openxmlformats.org/drawingml/2006/spreadsheetDrawing">
      <xdr:col>7</xdr:col>
      <xdr:colOff>187325</xdr:colOff>
      <xdr:row>29</xdr:row>
      <xdr:rowOff>167005</xdr:rowOff>
    </xdr:to>
    <xdr:sp macro="" textlink="">
      <xdr:nvSpPr>
        <xdr:cNvPr id="77" name="フローチャート: 判断 76"/>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250"/>
    <xdr:sp macro="" textlink="">
      <xdr:nvSpPr>
        <xdr:cNvPr id="78" name="テキスト ボックス 77"/>
        <xdr:cNvSpPr txBox="1"/>
      </xdr:nvSpPr>
      <xdr:spPr>
        <a:xfrm>
          <a:off x="4584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825" cy="222250"/>
    <xdr:sp macro="" textlink="">
      <xdr:nvSpPr>
        <xdr:cNvPr id="79" name="テキスト ボックス 78"/>
        <xdr:cNvSpPr txBox="1"/>
      </xdr:nvSpPr>
      <xdr:spPr>
        <a:xfrm>
          <a:off x="3873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825" cy="222250"/>
    <xdr:sp macro="" textlink="">
      <xdr:nvSpPr>
        <xdr:cNvPr id="80" name="テキスト ボックス 79"/>
        <xdr:cNvSpPr txBox="1"/>
      </xdr:nvSpPr>
      <xdr:spPr>
        <a:xfrm>
          <a:off x="3111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825" cy="222250"/>
    <xdr:sp macro="" textlink="">
      <xdr:nvSpPr>
        <xdr:cNvPr id="81" name="テキスト ボックス 80"/>
        <xdr:cNvSpPr txBox="1"/>
      </xdr:nvSpPr>
      <xdr:spPr>
        <a:xfrm>
          <a:off x="2349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825" cy="222250"/>
    <xdr:sp macro="" textlink="">
      <xdr:nvSpPr>
        <xdr:cNvPr id="82" name="テキスト ボックス 81"/>
        <xdr:cNvSpPr txBox="1"/>
      </xdr:nvSpPr>
      <xdr:spPr>
        <a:xfrm>
          <a:off x="1587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94615</xdr:rowOff>
    </xdr:from>
    <xdr:to xmlns:xdr="http://schemas.openxmlformats.org/drawingml/2006/spreadsheetDrawing">
      <xdr:col>23</xdr:col>
      <xdr:colOff>136525</xdr:colOff>
      <xdr:row>31</xdr:row>
      <xdr:rowOff>24765</xdr:rowOff>
    </xdr:to>
    <xdr:sp macro="" textlink="">
      <xdr:nvSpPr>
        <xdr:cNvPr id="83" name="楕円 82"/>
        <xdr:cNvSpPr/>
      </xdr:nvSpPr>
      <xdr:spPr>
        <a:xfrm>
          <a:off x="47117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73025</xdr:rowOff>
    </xdr:from>
    <xdr:ext cx="401955" cy="259080"/>
    <xdr:sp macro="" textlink="">
      <xdr:nvSpPr>
        <xdr:cNvPr id="84" name="有形固定資産減価償却率該当値テキスト"/>
        <xdr:cNvSpPr txBox="1"/>
      </xdr:nvSpPr>
      <xdr:spPr>
        <a:xfrm>
          <a:off x="4813300" y="59880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23495</xdr:rowOff>
    </xdr:from>
    <xdr:to xmlns:xdr="http://schemas.openxmlformats.org/drawingml/2006/spreadsheetDrawing">
      <xdr:col>19</xdr:col>
      <xdr:colOff>187325</xdr:colOff>
      <xdr:row>30</xdr:row>
      <xdr:rowOff>125095</xdr:rowOff>
    </xdr:to>
    <xdr:sp macro="" textlink="">
      <xdr:nvSpPr>
        <xdr:cNvPr id="85" name="楕円 84"/>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74930</xdr:rowOff>
    </xdr:from>
    <xdr:to xmlns:xdr="http://schemas.openxmlformats.org/drawingml/2006/spreadsheetDrawing">
      <xdr:col>23</xdr:col>
      <xdr:colOff>85725</xdr:colOff>
      <xdr:row>30</xdr:row>
      <xdr:rowOff>145415</xdr:rowOff>
    </xdr:to>
    <xdr:cxnSp macro="">
      <xdr:nvCxnSpPr>
        <xdr:cNvPr id="86" name="直線コネクタ 85"/>
        <xdr:cNvCxnSpPr/>
      </xdr:nvCxnSpPr>
      <xdr:spPr>
        <a:xfrm>
          <a:off x="4051300" y="5989955"/>
          <a:ext cx="711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139700</xdr:rowOff>
    </xdr:from>
    <xdr:to xmlns:xdr="http://schemas.openxmlformats.org/drawingml/2006/spreadsheetDrawing">
      <xdr:col>15</xdr:col>
      <xdr:colOff>187325</xdr:colOff>
      <xdr:row>30</xdr:row>
      <xdr:rowOff>69850</xdr:rowOff>
    </xdr:to>
    <xdr:sp macro="" textlink="">
      <xdr:nvSpPr>
        <xdr:cNvPr id="87" name="楕円 86"/>
        <xdr:cNvSpPr/>
      </xdr:nvSpPr>
      <xdr:spPr>
        <a:xfrm>
          <a:off x="3238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19050</xdr:rowOff>
    </xdr:from>
    <xdr:to xmlns:xdr="http://schemas.openxmlformats.org/drawingml/2006/spreadsheetDrawing">
      <xdr:col>19</xdr:col>
      <xdr:colOff>136525</xdr:colOff>
      <xdr:row>30</xdr:row>
      <xdr:rowOff>74930</xdr:rowOff>
    </xdr:to>
    <xdr:cxnSp macro="">
      <xdr:nvCxnSpPr>
        <xdr:cNvPr id="88" name="直線コネクタ 87"/>
        <xdr:cNvCxnSpPr/>
      </xdr:nvCxnSpPr>
      <xdr:spPr>
        <a:xfrm>
          <a:off x="3289300" y="5934075"/>
          <a:ext cx="762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80645</xdr:rowOff>
    </xdr:from>
    <xdr:to xmlns:xdr="http://schemas.openxmlformats.org/drawingml/2006/spreadsheetDrawing">
      <xdr:col>11</xdr:col>
      <xdr:colOff>187325</xdr:colOff>
      <xdr:row>30</xdr:row>
      <xdr:rowOff>10795</xdr:rowOff>
    </xdr:to>
    <xdr:sp macro="" textlink="">
      <xdr:nvSpPr>
        <xdr:cNvPr id="89" name="楕円 88"/>
        <xdr:cNvSpPr/>
      </xdr:nvSpPr>
      <xdr:spPr>
        <a:xfrm>
          <a:off x="2476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132080</xdr:rowOff>
    </xdr:from>
    <xdr:to xmlns:xdr="http://schemas.openxmlformats.org/drawingml/2006/spreadsheetDrawing">
      <xdr:col>15</xdr:col>
      <xdr:colOff>136525</xdr:colOff>
      <xdr:row>30</xdr:row>
      <xdr:rowOff>19050</xdr:rowOff>
    </xdr:to>
    <xdr:cxnSp macro="">
      <xdr:nvCxnSpPr>
        <xdr:cNvPr id="90" name="直線コネクタ 89"/>
        <xdr:cNvCxnSpPr/>
      </xdr:nvCxnSpPr>
      <xdr:spPr>
        <a:xfrm>
          <a:off x="2527300" y="587565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19050</xdr:rowOff>
    </xdr:from>
    <xdr:to xmlns:xdr="http://schemas.openxmlformats.org/drawingml/2006/spreadsheetDrawing">
      <xdr:col>7</xdr:col>
      <xdr:colOff>187325</xdr:colOff>
      <xdr:row>29</xdr:row>
      <xdr:rowOff>120650</xdr:rowOff>
    </xdr:to>
    <xdr:sp macro="" textlink="">
      <xdr:nvSpPr>
        <xdr:cNvPr id="91" name="楕円 90"/>
        <xdr:cNvSpPr/>
      </xdr:nvSpPr>
      <xdr:spPr>
        <a:xfrm>
          <a:off x="17145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69850</xdr:rowOff>
    </xdr:from>
    <xdr:to xmlns:xdr="http://schemas.openxmlformats.org/drawingml/2006/spreadsheetDrawing">
      <xdr:col>11</xdr:col>
      <xdr:colOff>136525</xdr:colOff>
      <xdr:row>29</xdr:row>
      <xdr:rowOff>132080</xdr:rowOff>
    </xdr:to>
    <xdr:cxnSp macro="">
      <xdr:nvCxnSpPr>
        <xdr:cNvPr id="92" name="直線コネクタ 91"/>
        <xdr:cNvCxnSpPr/>
      </xdr:nvCxnSpPr>
      <xdr:spPr>
        <a:xfrm>
          <a:off x="1765300" y="5813425"/>
          <a:ext cx="762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110490</xdr:rowOff>
    </xdr:from>
    <xdr:ext cx="401955" cy="255905"/>
    <xdr:sp macro="" textlink="">
      <xdr:nvSpPr>
        <xdr:cNvPr id="93" name="n_1aveValue有形固定資産減価償却率"/>
        <xdr:cNvSpPr txBox="1"/>
      </xdr:nvSpPr>
      <xdr:spPr>
        <a:xfrm>
          <a:off x="3836035" y="56826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73660</xdr:rowOff>
    </xdr:from>
    <xdr:ext cx="401955" cy="259080"/>
    <xdr:sp macro="" textlink="">
      <xdr:nvSpPr>
        <xdr:cNvPr id="94" name="n_2aveValue有形固定資産減価償却率"/>
        <xdr:cNvSpPr txBox="1"/>
      </xdr:nvSpPr>
      <xdr:spPr>
        <a:xfrm>
          <a:off x="3086735" y="56457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26670</xdr:rowOff>
    </xdr:from>
    <xdr:ext cx="401955" cy="259080"/>
    <xdr:sp macro="" textlink="">
      <xdr:nvSpPr>
        <xdr:cNvPr id="95" name="n_3aveValue有形固定資産減価償却率"/>
        <xdr:cNvSpPr txBox="1"/>
      </xdr:nvSpPr>
      <xdr:spPr>
        <a:xfrm>
          <a:off x="2324735" y="59416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158115</xdr:rowOff>
    </xdr:from>
    <xdr:ext cx="401955" cy="255905"/>
    <xdr:sp macro="" textlink="">
      <xdr:nvSpPr>
        <xdr:cNvPr id="96" name="n_4aveValue有形固定資産減価償却率"/>
        <xdr:cNvSpPr txBox="1"/>
      </xdr:nvSpPr>
      <xdr:spPr>
        <a:xfrm>
          <a:off x="1562735" y="59016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30</xdr:row>
      <xdr:rowOff>116205</xdr:rowOff>
    </xdr:from>
    <xdr:ext cx="401955" cy="259080"/>
    <xdr:sp macro="" textlink="">
      <xdr:nvSpPr>
        <xdr:cNvPr id="97" name="n_1mainValue有形固定資産減価償却率"/>
        <xdr:cNvSpPr txBox="1"/>
      </xdr:nvSpPr>
      <xdr:spPr>
        <a:xfrm>
          <a:off x="3836035" y="60312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60960</xdr:rowOff>
    </xdr:from>
    <xdr:ext cx="401955" cy="259080"/>
    <xdr:sp macro="" textlink="">
      <xdr:nvSpPr>
        <xdr:cNvPr id="98" name="n_2mainValue有形固定資産減価償却率"/>
        <xdr:cNvSpPr txBox="1"/>
      </xdr:nvSpPr>
      <xdr:spPr>
        <a:xfrm>
          <a:off x="3086735" y="59759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27305</xdr:rowOff>
    </xdr:from>
    <xdr:ext cx="401955" cy="259080"/>
    <xdr:sp macro="" textlink="">
      <xdr:nvSpPr>
        <xdr:cNvPr id="99" name="n_3mainValue有形固定資産減価償却率"/>
        <xdr:cNvSpPr txBox="1"/>
      </xdr:nvSpPr>
      <xdr:spPr>
        <a:xfrm>
          <a:off x="2324735" y="55994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137160</xdr:rowOff>
    </xdr:from>
    <xdr:ext cx="401955" cy="259080"/>
    <xdr:sp macro="" textlink="">
      <xdr:nvSpPr>
        <xdr:cNvPr id="100" name="n_4mainValue有形固定資産減価償却率"/>
        <xdr:cNvSpPr txBox="1"/>
      </xdr:nvSpPr>
      <xdr:spPr>
        <a:xfrm>
          <a:off x="1562735" y="55378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1" name="正方形/長方形 10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3" name="正方形/長方形 10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[ 435.2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4" name="正方形/長方形 10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5" name="正方形/長方形 10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6" name="正方形/長方形 10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7" name="正方形/長方形 10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8" name="正方形/長方形 10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9" name="正方形/長方形 10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債務償還比率は、類似団体内平均と同程度の水準で推移している。　</a:t>
          </a:r>
          <a:endParaRPr lang="ja-JP" altLang="en-US">
            <a:latin typeface="ＭＳ ゴシック"/>
            <a:ea typeface="ＭＳ ゴシック"/>
          </a:endParaRPr>
        </a:p>
        <a:p>
          <a:r>
            <a:rPr lang="ja-JP" altLang="en-US">
              <a:latin typeface="ＭＳ ゴシック"/>
              <a:ea typeface="ＭＳ ゴシック"/>
            </a:rPr>
            <a:t>　今後の</a:t>
          </a:r>
          <a:r>
            <a:rPr lang="ja-JP" altLang="en-US">
              <a:latin typeface="ＭＳ ゴシック"/>
              <a:ea typeface="ＭＳ ゴシック"/>
            </a:rPr>
            <a:t>債務償還比率</a:t>
          </a:r>
          <a:r>
            <a:rPr lang="ja-JP" altLang="en-US">
              <a:latin typeface="ＭＳ ゴシック"/>
              <a:ea typeface="ＭＳ ゴシック"/>
            </a:rPr>
            <a:t>は、大型事業の完了に伴って地方債の新規借入額が減少し、当面は償還額が借入額を上回ることで将来負担額を構成する地方債残高が減少することが見込まれ、指標としても減少していくことが見込まれる。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4" name="テキスト ボックス 11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5" name="直線コネクタ 11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250"/>
    <xdr:sp macro="" textlink="">
      <xdr:nvSpPr>
        <xdr:cNvPr id="116" name="テキスト ボックス 115"/>
        <xdr:cNvSpPr txBox="1"/>
      </xdr:nvSpPr>
      <xdr:spPr>
        <a:xfrm>
          <a:off x="10756900" y="701865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7" name="直線コネクタ 11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8" name="テキスト ボックス 117"/>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9" name="直線コネクタ 11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7670" cy="222250"/>
    <xdr:sp macro="" textlink="">
      <xdr:nvSpPr>
        <xdr:cNvPr id="120" name="テキスト ボックス 119"/>
        <xdr:cNvSpPr txBox="1"/>
      </xdr:nvSpPr>
      <xdr:spPr>
        <a:xfrm>
          <a:off x="10828655" y="629856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1" name="直線コネクタ 12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7670" cy="225425"/>
    <xdr:sp macro="" textlink="">
      <xdr:nvSpPr>
        <xdr:cNvPr id="122" name="テキスト ボックス 121"/>
        <xdr:cNvSpPr txBox="1"/>
      </xdr:nvSpPr>
      <xdr:spPr>
        <a:xfrm>
          <a:off x="10828655" y="5938520"/>
          <a:ext cx="407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3" name="直線コネクタ 12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7670" cy="222250"/>
    <xdr:sp macro="" textlink="">
      <xdr:nvSpPr>
        <xdr:cNvPr id="124" name="テキスト ボックス 123"/>
        <xdr:cNvSpPr txBox="1"/>
      </xdr:nvSpPr>
      <xdr:spPr>
        <a:xfrm>
          <a:off x="10828655" y="557911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5" name="直線コネクタ 12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161290</xdr:rowOff>
    </xdr:from>
    <xdr:ext cx="407670" cy="225425"/>
    <xdr:sp macro="" textlink="">
      <xdr:nvSpPr>
        <xdr:cNvPr id="126" name="テキスト ボックス 125"/>
        <xdr:cNvSpPr txBox="1"/>
      </xdr:nvSpPr>
      <xdr:spPr>
        <a:xfrm>
          <a:off x="10828655" y="5219065"/>
          <a:ext cx="407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144145</xdr:rowOff>
    </xdr:from>
    <xdr:ext cx="307975" cy="222250"/>
    <xdr:sp macro="" textlink="">
      <xdr:nvSpPr>
        <xdr:cNvPr id="128" name="テキスト ボックス 127"/>
        <xdr:cNvSpPr txBox="1"/>
      </xdr:nvSpPr>
      <xdr:spPr>
        <a:xfrm>
          <a:off x="10931525" y="4859020"/>
          <a:ext cx="3079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67310</xdr:rowOff>
    </xdr:from>
    <xdr:to xmlns:xdr="http://schemas.openxmlformats.org/drawingml/2006/spreadsheetDrawing">
      <xdr:col>76</xdr:col>
      <xdr:colOff>21590</xdr:colOff>
      <xdr:row>34</xdr:row>
      <xdr:rowOff>20955</xdr:rowOff>
    </xdr:to>
    <xdr:cxnSp macro="">
      <xdr:nvCxnSpPr>
        <xdr:cNvPr id="130" name="直線コネクタ 129"/>
        <xdr:cNvCxnSpPr/>
      </xdr:nvCxnSpPr>
      <xdr:spPr>
        <a:xfrm flipV="1">
          <a:off x="14793595" y="529653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24765</xdr:rowOff>
    </xdr:from>
    <xdr:ext cx="466725" cy="259080"/>
    <xdr:sp macro="" textlink="">
      <xdr:nvSpPr>
        <xdr:cNvPr id="131" name="債務償還比率最小値テキスト"/>
        <xdr:cNvSpPr txBox="1"/>
      </xdr:nvSpPr>
      <xdr:spPr>
        <a:xfrm>
          <a:off x="14846300" y="66255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20955</xdr:rowOff>
    </xdr:from>
    <xdr:to xmlns:xdr="http://schemas.openxmlformats.org/drawingml/2006/spreadsheetDrawing">
      <xdr:col>76</xdr:col>
      <xdr:colOff>111125</xdr:colOff>
      <xdr:row>34</xdr:row>
      <xdr:rowOff>20955</xdr:rowOff>
    </xdr:to>
    <xdr:cxnSp macro="">
      <xdr:nvCxnSpPr>
        <xdr:cNvPr id="132" name="直線コネクタ 131"/>
        <xdr:cNvCxnSpPr/>
      </xdr:nvCxnSpPr>
      <xdr:spPr>
        <a:xfrm>
          <a:off x="14706600" y="662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13970</xdr:rowOff>
    </xdr:from>
    <xdr:ext cx="466725" cy="259080"/>
    <xdr:sp macro="" textlink="">
      <xdr:nvSpPr>
        <xdr:cNvPr id="133" name="債務償還比率最大値テキスト"/>
        <xdr:cNvSpPr txBox="1"/>
      </xdr:nvSpPr>
      <xdr:spPr>
        <a:xfrm>
          <a:off x="14846300" y="50717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67310</xdr:rowOff>
    </xdr:from>
    <xdr:to xmlns:xdr="http://schemas.openxmlformats.org/drawingml/2006/spreadsheetDrawing">
      <xdr:col>76</xdr:col>
      <xdr:colOff>111125</xdr:colOff>
      <xdr:row>26</xdr:row>
      <xdr:rowOff>67310</xdr:rowOff>
    </xdr:to>
    <xdr:cxnSp macro="">
      <xdr:nvCxnSpPr>
        <xdr:cNvPr id="134" name="直線コネクタ 133"/>
        <xdr:cNvCxnSpPr/>
      </xdr:nvCxnSpPr>
      <xdr:spPr>
        <a:xfrm>
          <a:off x="14706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60960</xdr:rowOff>
    </xdr:from>
    <xdr:ext cx="466725" cy="259080"/>
    <xdr:sp macro="" textlink="">
      <xdr:nvSpPr>
        <xdr:cNvPr id="135" name="債務償還比率平均値テキスト"/>
        <xdr:cNvSpPr txBox="1"/>
      </xdr:nvSpPr>
      <xdr:spPr>
        <a:xfrm>
          <a:off x="14846300" y="5804535"/>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82550</xdr:rowOff>
    </xdr:from>
    <xdr:to xmlns:xdr="http://schemas.openxmlformats.org/drawingml/2006/spreadsheetDrawing">
      <xdr:col>76</xdr:col>
      <xdr:colOff>73025</xdr:colOff>
      <xdr:row>30</xdr:row>
      <xdr:rowOff>12700</xdr:rowOff>
    </xdr:to>
    <xdr:sp macro="" textlink="">
      <xdr:nvSpPr>
        <xdr:cNvPr id="136" name="フローチャート: 判断 135"/>
        <xdr:cNvSpPr/>
      </xdr:nvSpPr>
      <xdr:spPr>
        <a:xfrm>
          <a:off x="14744700" y="582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3175</xdr:rowOff>
    </xdr:from>
    <xdr:to xmlns:xdr="http://schemas.openxmlformats.org/drawingml/2006/spreadsheetDrawing">
      <xdr:col>72</xdr:col>
      <xdr:colOff>123825</xdr:colOff>
      <xdr:row>31</xdr:row>
      <xdr:rowOff>104775</xdr:rowOff>
    </xdr:to>
    <xdr:sp macro="" textlink="">
      <xdr:nvSpPr>
        <xdr:cNvPr id="137" name="フローチャート: 判断 136"/>
        <xdr:cNvSpPr/>
      </xdr:nvSpPr>
      <xdr:spPr>
        <a:xfrm>
          <a:off x="14033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94615</xdr:rowOff>
    </xdr:from>
    <xdr:to xmlns:xdr="http://schemas.openxmlformats.org/drawingml/2006/spreadsheetDrawing">
      <xdr:col>68</xdr:col>
      <xdr:colOff>123825</xdr:colOff>
      <xdr:row>32</xdr:row>
      <xdr:rowOff>24765</xdr:rowOff>
    </xdr:to>
    <xdr:sp macro="" textlink="">
      <xdr:nvSpPr>
        <xdr:cNvPr id="138" name="フローチャート: 判断 137"/>
        <xdr:cNvSpPr/>
      </xdr:nvSpPr>
      <xdr:spPr>
        <a:xfrm>
          <a:off x="13271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56515</xdr:rowOff>
    </xdr:from>
    <xdr:to xmlns:xdr="http://schemas.openxmlformats.org/drawingml/2006/spreadsheetDrawing">
      <xdr:col>64</xdr:col>
      <xdr:colOff>123825</xdr:colOff>
      <xdr:row>31</xdr:row>
      <xdr:rowOff>158115</xdr:rowOff>
    </xdr:to>
    <xdr:sp macro="" textlink="">
      <xdr:nvSpPr>
        <xdr:cNvPr id="139" name="フローチャート: 判断 138"/>
        <xdr:cNvSpPr/>
      </xdr:nvSpPr>
      <xdr:spPr>
        <a:xfrm>
          <a:off x="12509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13335</xdr:rowOff>
    </xdr:from>
    <xdr:to xmlns:xdr="http://schemas.openxmlformats.org/drawingml/2006/spreadsheetDrawing">
      <xdr:col>60</xdr:col>
      <xdr:colOff>123825</xdr:colOff>
      <xdr:row>31</xdr:row>
      <xdr:rowOff>114935</xdr:rowOff>
    </xdr:to>
    <xdr:sp macro="" textlink="">
      <xdr:nvSpPr>
        <xdr:cNvPr id="140" name="フローチャート: 判断 139"/>
        <xdr:cNvSpPr/>
      </xdr:nvSpPr>
      <xdr:spPr>
        <a:xfrm>
          <a:off x="11747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250"/>
    <xdr:sp macro="" textlink="">
      <xdr:nvSpPr>
        <xdr:cNvPr id="141" name="テキスト ボックス 140"/>
        <xdr:cNvSpPr txBox="1"/>
      </xdr:nvSpPr>
      <xdr:spPr>
        <a:xfrm>
          <a:off x="14617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825" cy="222250"/>
    <xdr:sp macro="" textlink="">
      <xdr:nvSpPr>
        <xdr:cNvPr id="142" name="テキスト ボックス 141"/>
        <xdr:cNvSpPr txBox="1"/>
      </xdr:nvSpPr>
      <xdr:spPr>
        <a:xfrm>
          <a:off x="13906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825" cy="222250"/>
    <xdr:sp macro="" textlink="">
      <xdr:nvSpPr>
        <xdr:cNvPr id="143" name="テキスト ボックス 142"/>
        <xdr:cNvSpPr txBox="1"/>
      </xdr:nvSpPr>
      <xdr:spPr>
        <a:xfrm>
          <a:off x="13144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825" cy="222250"/>
    <xdr:sp macro="" textlink="">
      <xdr:nvSpPr>
        <xdr:cNvPr id="144" name="テキスト ボックス 143"/>
        <xdr:cNvSpPr txBox="1"/>
      </xdr:nvSpPr>
      <xdr:spPr>
        <a:xfrm>
          <a:off x="12382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825" cy="222250"/>
    <xdr:sp macro="" textlink="">
      <xdr:nvSpPr>
        <xdr:cNvPr id="145" name="テキスト ボックス 144"/>
        <xdr:cNvSpPr txBox="1"/>
      </xdr:nvSpPr>
      <xdr:spPr>
        <a:xfrm>
          <a:off x="11620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113030</xdr:rowOff>
    </xdr:from>
    <xdr:to xmlns:xdr="http://schemas.openxmlformats.org/drawingml/2006/spreadsheetDrawing">
      <xdr:col>76</xdr:col>
      <xdr:colOff>73025</xdr:colOff>
      <xdr:row>29</xdr:row>
      <xdr:rowOff>43180</xdr:rowOff>
    </xdr:to>
    <xdr:sp macro="" textlink="">
      <xdr:nvSpPr>
        <xdr:cNvPr id="146" name="楕円 145"/>
        <xdr:cNvSpPr/>
      </xdr:nvSpPr>
      <xdr:spPr>
        <a:xfrm>
          <a:off x="147447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135890</xdr:rowOff>
    </xdr:from>
    <xdr:ext cx="466725" cy="259080"/>
    <xdr:sp macro="" textlink="">
      <xdr:nvSpPr>
        <xdr:cNvPr id="147" name="債務償還比率該当値テキスト"/>
        <xdr:cNvSpPr txBox="1"/>
      </xdr:nvSpPr>
      <xdr:spPr>
        <a:xfrm>
          <a:off x="14846300" y="5536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92710</xdr:rowOff>
    </xdr:from>
    <xdr:to xmlns:xdr="http://schemas.openxmlformats.org/drawingml/2006/spreadsheetDrawing">
      <xdr:col>72</xdr:col>
      <xdr:colOff>123825</xdr:colOff>
      <xdr:row>31</xdr:row>
      <xdr:rowOff>22860</xdr:rowOff>
    </xdr:to>
    <xdr:sp macro="" textlink="">
      <xdr:nvSpPr>
        <xdr:cNvPr id="148" name="楕円 147"/>
        <xdr:cNvSpPr/>
      </xdr:nvSpPr>
      <xdr:spPr>
        <a:xfrm>
          <a:off x="14033500" y="60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163830</xdr:rowOff>
    </xdr:from>
    <xdr:to xmlns:xdr="http://schemas.openxmlformats.org/drawingml/2006/spreadsheetDrawing">
      <xdr:col>76</xdr:col>
      <xdr:colOff>22225</xdr:colOff>
      <xdr:row>30</xdr:row>
      <xdr:rowOff>143510</xdr:rowOff>
    </xdr:to>
    <xdr:cxnSp macro="">
      <xdr:nvCxnSpPr>
        <xdr:cNvPr id="149" name="直線コネクタ 148"/>
        <xdr:cNvCxnSpPr/>
      </xdr:nvCxnSpPr>
      <xdr:spPr>
        <a:xfrm flipV="1">
          <a:off x="14084300" y="5735955"/>
          <a:ext cx="711200" cy="322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31</xdr:row>
      <xdr:rowOff>62230</xdr:rowOff>
    </xdr:from>
    <xdr:to xmlns:xdr="http://schemas.openxmlformats.org/drawingml/2006/spreadsheetDrawing">
      <xdr:col>68</xdr:col>
      <xdr:colOff>123825</xdr:colOff>
      <xdr:row>31</xdr:row>
      <xdr:rowOff>163830</xdr:rowOff>
    </xdr:to>
    <xdr:sp macro="" textlink="">
      <xdr:nvSpPr>
        <xdr:cNvPr id="150" name="楕円 149"/>
        <xdr:cNvSpPr/>
      </xdr:nvSpPr>
      <xdr:spPr>
        <a:xfrm>
          <a:off x="13271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143510</xdr:rowOff>
    </xdr:from>
    <xdr:to xmlns:xdr="http://schemas.openxmlformats.org/drawingml/2006/spreadsheetDrawing">
      <xdr:col>72</xdr:col>
      <xdr:colOff>73025</xdr:colOff>
      <xdr:row>31</xdr:row>
      <xdr:rowOff>113030</xdr:rowOff>
    </xdr:to>
    <xdr:cxnSp macro="">
      <xdr:nvCxnSpPr>
        <xdr:cNvPr id="151" name="直線コネクタ 150"/>
        <xdr:cNvCxnSpPr/>
      </xdr:nvCxnSpPr>
      <xdr:spPr>
        <a:xfrm flipV="1">
          <a:off x="13322300" y="6058535"/>
          <a:ext cx="762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8255</xdr:rowOff>
    </xdr:from>
    <xdr:to xmlns:xdr="http://schemas.openxmlformats.org/drawingml/2006/spreadsheetDrawing">
      <xdr:col>64</xdr:col>
      <xdr:colOff>123825</xdr:colOff>
      <xdr:row>31</xdr:row>
      <xdr:rowOff>109855</xdr:rowOff>
    </xdr:to>
    <xdr:sp macro="" textlink="">
      <xdr:nvSpPr>
        <xdr:cNvPr id="152" name="楕円 151"/>
        <xdr:cNvSpPr/>
      </xdr:nvSpPr>
      <xdr:spPr>
        <a:xfrm>
          <a:off x="12509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59055</xdr:rowOff>
    </xdr:from>
    <xdr:to xmlns:xdr="http://schemas.openxmlformats.org/drawingml/2006/spreadsheetDrawing">
      <xdr:col>68</xdr:col>
      <xdr:colOff>73025</xdr:colOff>
      <xdr:row>31</xdr:row>
      <xdr:rowOff>113030</xdr:rowOff>
    </xdr:to>
    <xdr:cxnSp macro="">
      <xdr:nvCxnSpPr>
        <xdr:cNvPr id="153" name="直線コネクタ 152"/>
        <xdr:cNvCxnSpPr/>
      </xdr:nvCxnSpPr>
      <xdr:spPr>
        <a:xfrm>
          <a:off x="12560300" y="6145530"/>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170815</xdr:rowOff>
    </xdr:from>
    <xdr:to xmlns:xdr="http://schemas.openxmlformats.org/drawingml/2006/spreadsheetDrawing">
      <xdr:col>60</xdr:col>
      <xdr:colOff>123825</xdr:colOff>
      <xdr:row>31</xdr:row>
      <xdr:rowOff>100965</xdr:rowOff>
    </xdr:to>
    <xdr:sp macro="" textlink="">
      <xdr:nvSpPr>
        <xdr:cNvPr id="154" name="楕円 153"/>
        <xdr:cNvSpPr/>
      </xdr:nvSpPr>
      <xdr:spPr>
        <a:xfrm>
          <a:off x="11747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31</xdr:row>
      <xdr:rowOff>50165</xdr:rowOff>
    </xdr:from>
    <xdr:to xmlns:xdr="http://schemas.openxmlformats.org/drawingml/2006/spreadsheetDrawing">
      <xdr:col>64</xdr:col>
      <xdr:colOff>73025</xdr:colOff>
      <xdr:row>31</xdr:row>
      <xdr:rowOff>59055</xdr:rowOff>
    </xdr:to>
    <xdr:cxnSp macro="">
      <xdr:nvCxnSpPr>
        <xdr:cNvPr id="155" name="直線コネクタ 154"/>
        <xdr:cNvCxnSpPr/>
      </xdr:nvCxnSpPr>
      <xdr:spPr>
        <a:xfrm>
          <a:off x="11798300" y="6136640"/>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31</xdr:row>
      <xdr:rowOff>95885</xdr:rowOff>
    </xdr:from>
    <xdr:ext cx="466725" cy="259080"/>
    <xdr:sp macro="" textlink="">
      <xdr:nvSpPr>
        <xdr:cNvPr id="156" name="n_1aveValue債務償還比率"/>
        <xdr:cNvSpPr txBox="1"/>
      </xdr:nvSpPr>
      <xdr:spPr>
        <a:xfrm>
          <a:off x="13836650" y="6182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15875</xdr:rowOff>
    </xdr:from>
    <xdr:ext cx="466725" cy="259080"/>
    <xdr:sp macro="" textlink="">
      <xdr:nvSpPr>
        <xdr:cNvPr id="157" name="n_2aveValue債務償還比率"/>
        <xdr:cNvSpPr txBox="1"/>
      </xdr:nvSpPr>
      <xdr:spPr>
        <a:xfrm>
          <a:off x="13087350" y="62738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149225</xdr:rowOff>
    </xdr:from>
    <xdr:ext cx="466725" cy="259080"/>
    <xdr:sp macro="" textlink="">
      <xdr:nvSpPr>
        <xdr:cNvPr id="158" name="n_3aveValue債務償還比率"/>
        <xdr:cNvSpPr txBox="1"/>
      </xdr:nvSpPr>
      <xdr:spPr>
        <a:xfrm>
          <a:off x="12325350" y="62357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106045</xdr:rowOff>
    </xdr:from>
    <xdr:ext cx="466725" cy="259080"/>
    <xdr:sp macro="" textlink="">
      <xdr:nvSpPr>
        <xdr:cNvPr id="159" name="n_4aveValue債務償還比率"/>
        <xdr:cNvSpPr txBox="1"/>
      </xdr:nvSpPr>
      <xdr:spPr>
        <a:xfrm>
          <a:off x="11563350" y="6192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29</xdr:row>
      <xdr:rowOff>39370</xdr:rowOff>
    </xdr:from>
    <xdr:ext cx="466725" cy="259080"/>
    <xdr:sp macro="" textlink="">
      <xdr:nvSpPr>
        <xdr:cNvPr id="160" name="n_1mainValue債務償還比率"/>
        <xdr:cNvSpPr txBox="1"/>
      </xdr:nvSpPr>
      <xdr:spPr>
        <a:xfrm>
          <a:off x="13836650" y="57829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8890</xdr:rowOff>
    </xdr:from>
    <xdr:ext cx="466725" cy="255905"/>
    <xdr:sp macro="" textlink="">
      <xdr:nvSpPr>
        <xdr:cNvPr id="161" name="n_2mainValue債務償還比率"/>
        <xdr:cNvSpPr txBox="1"/>
      </xdr:nvSpPr>
      <xdr:spPr>
        <a:xfrm>
          <a:off x="13087350" y="59239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126365</xdr:rowOff>
    </xdr:from>
    <xdr:ext cx="466725" cy="259080"/>
    <xdr:sp macro="" textlink="">
      <xdr:nvSpPr>
        <xdr:cNvPr id="162" name="n_3mainValue債務償還比率"/>
        <xdr:cNvSpPr txBox="1"/>
      </xdr:nvSpPr>
      <xdr:spPr>
        <a:xfrm>
          <a:off x="12325350" y="58699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117475</xdr:rowOff>
    </xdr:from>
    <xdr:ext cx="466725" cy="259080"/>
    <xdr:sp macro="" textlink="">
      <xdr:nvSpPr>
        <xdr:cNvPr id="163" name="n_4mainValue債務償還比率"/>
        <xdr:cNvSpPr txBox="1"/>
      </xdr:nvSpPr>
      <xdr:spPr>
        <a:xfrm>
          <a:off x="11563350" y="58610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5" name="正方形/長方形 164"/>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6" name="テキスト ボックス 165"/>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030" cy="239395"/>
    <xdr:sp macro="" textlink="">
      <xdr:nvSpPr>
        <xdr:cNvPr id="167" name="テキスト ボックス 166"/>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8" name="テキスト ボックス 167"/>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030" cy="241300"/>
    <xdr:sp macro="" textlink="">
      <xdr:nvSpPr>
        <xdr:cNvPr id="169" name="テキスト ボックス 168"/>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22,365
21,993
170.57
12,711,072
11,933,585
637,993
7,746,329
12,587,861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38.3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4185" cy="259080"/>
    <xdr:sp macro="" textlink="">
      <xdr:nvSpPr>
        <xdr:cNvPr id="45" name="テキスト ボックス 44"/>
        <xdr:cNvSpPr txBox="1"/>
      </xdr:nvSpPr>
      <xdr:spPr>
        <a:xfrm>
          <a:off x="294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5905"/>
    <xdr:sp macro="" textlink="">
      <xdr:nvSpPr>
        <xdr:cNvPr id="47" name="テキスト ボックス 46"/>
        <xdr:cNvSpPr txBox="1"/>
      </xdr:nvSpPr>
      <xdr:spPr>
        <a:xfrm>
          <a:off x="358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5905"/>
    <xdr:sp macro="" textlink="">
      <xdr:nvSpPr>
        <xdr:cNvPr id="53" name="テキスト ボックス 52"/>
        <xdr:cNvSpPr txBox="1"/>
      </xdr:nvSpPr>
      <xdr:spPr>
        <a:xfrm>
          <a:off x="358775" y="557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5915" cy="259080"/>
    <xdr:sp macro="" textlink="">
      <xdr:nvSpPr>
        <xdr:cNvPr id="55" name="テキスト ボックス 54"/>
        <xdr:cNvSpPr txBox="1"/>
      </xdr:nvSpPr>
      <xdr:spPr>
        <a:xfrm>
          <a:off x="422910" y="519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43815</xdr:rowOff>
    </xdr:from>
    <xdr:to xmlns:xdr="http://schemas.openxmlformats.org/drawingml/2006/spreadsheetDrawing">
      <xdr:col>24</xdr:col>
      <xdr:colOff>62865</xdr:colOff>
      <xdr:row>41</xdr:row>
      <xdr:rowOff>132080</xdr:rowOff>
    </xdr:to>
    <xdr:cxnSp macro="">
      <xdr:nvCxnSpPr>
        <xdr:cNvPr id="57" name="直線コネクタ 56"/>
        <xdr:cNvCxnSpPr/>
      </xdr:nvCxnSpPr>
      <xdr:spPr>
        <a:xfrm flipV="1">
          <a:off x="4634865" y="570166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135255</xdr:rowOff>
    </xdr:from>
    <xdr:ext cx="405130" cy="255905"/>
    <xdr:sp macro="" textlink="">
      <xdr:nvSpPr>
        <xdr:cNvPr id="58" name="【道路】&#10;有形固定資産減価償却率最小値テキスト"/>
        <xdr:cNvSpPr txBox="1"/>
      </xdr:nvSpPr>
      <xdr:spPr>
        <a:xfrm>
          <a:off x="4673600" y="716470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132080</xdr:rowOff>
    </xdr:from>
    <xdr:to xmlns:xdr="http://schemas.openxmlformats.org/drawingml/2006/spreadsheetDrawing">
      <xdr:col>24</xdr:col>
      <xdr:colOff>152400</xdr:colOff>
      <xdr:row>41</xdr:row>
      <xdr:rowOff>132080</xdr:rowOff>
    </xdr:to>
    <xdr:cxnSp macro="">
      <xdr:nvCxnSpPr>
        <xdr:cNvPr id="59" name="直線コネクタ 58"/>
        <xdr:cNvCxnSpPr/>
      </xdr:nvCxnSpPr>
      <xdr:spPr>
        <a:xfrm>
          <a:off x="4546600" y="716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161925</xdr:rowOff>
    </xdr:from>
    <xdr:ext cx="405130" cy="259080"/>
    <xdr:sp macro="" textlink="">
      <xdr:nvSpPr>
        <xdr:cNvPr id="60" name="【道路】&#10;有形固定資産減価償却率最大値テキスト"/>
        <xdr:cNvSpPr txBox="1"/>
      </xdr:nvSpPr>
      <xdr:spPr>
        <a:xfrm>
          <a:off x="4673600" y="547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43815</xdr:rowOff>
    </xdr:from>
    <xdr:to xmlns:xdr="http://schemas.openxmlformats.org/drawingml/2006/spreadsheetDrawing">
      <xdr:col>24</xdr:col>
      <xdr:colOff>152400</xdr:colOff>
      <xdr:row>33</xdr:row>
      <xdr:rowOff>43815</xdr:rowOff>
    </xdr:to>
    <xdr:cxnSp macro="">
      <xdr:nvCxnSpPr>
        <xdr:cNvPr id="61" name="直線コネクタ 60"/>
        <xdr:cNvCxnSpPr/>
      </xdr:nvCxnSpPr>
      <xdr:spPr>
        <a:xfrm>
          <a:off x="4546600" y="570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31115</xdr:rowOff>
    </xdr:from>
    <xdr:ext cx="405130" cy="255905"/>
    <xdr:sp macro="" textlink="">
      <xdr:nvSpPr>
        <xdr:cNvPr id="62" name="【道路】&#10;有形固定資産減価償却率平均値テキスト"/>
        <xdr:cNvSpPr txBox="1"/>
      </xdr:nvSpPr>
      <xdr:spPr>
        <a:xfrm>
          <a:off x="4673600" y="637476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8255</xdr:rowOff>
    </xdr:from>
    <xdr:to xmlns:xdr="http://schemas.openxmlformats.org/drawingml/2006/spreadsheetDrawing">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120650</xdr:rowOff>
    </xdr:from>
    <xdr:to xmlns:xdr="http://schemas.openxmlformats.org/drawingml/2006/spreadsheetDrawing">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59690</xdr:rowOff>
    </xdr:from>
    <xdr:to xmlns:xdr="http://schemas.openxmlformats.org/drawingml/2006/spreadsheetDrawing">
      <xdr:col>15</xdr:col>
      <xdr:colOff>101600</xdr:colOff>
      <xdr:row>37</xdr:row>
      <xdr:rowOff>161290</xdr:rowOff>
    </xdr:to>
    <xdr:sp macro="" textlink="">
      <xdr:nvSpPr>
        <xdr:cNvPr id="65" name="フローチャート: 判断 64"/>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36830</xdr:rowOff>
    </xdr:from>
    <xdr:to xmlns:xdr="http://schemas.openxmlformats.org/drawingml/2006/spreadsheetDrawing">
      <xdr:col>10</xdr:col>
      <xdr:colOff>165100</xdr:colOff>
      <xdr:row>37</xdr:row>
      <xdr:rowOff>138430</xdr:rowOff>
    </xdr:to>
    <xdr:sp macro="" textlink="">
      <xdr:nvSpPr>
        <xdr:cNvPr id="66" name="フローチャート: 判断 65"/>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635</xdr:rowOff>
    </xdr:from>
    <xdr:to xmlns:xdr="http://schemas.openxmlformats.org/drawingml/2006/spreadsheetDrawing">
      <xdr:col>6</xdr:col>
      <xdr:colOff>38100</xdr:colOff>
      <xdr:row>37</xdr:row>
      <xdr:rowOff>102235</xdr:rowOff>
    </xdr:to>
    <xdr:sp macro=""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93980</xdr:rowOff>
    </xdr:from>
    <xdr:to xmlns:xdr="http://schemas.openxmlformats.org/drawingml/2006/spreadsheetDrawing">
      <xdr:col>24</xdr:col>
      <xdr:colOff>114300</xdr:colOff>
      <xdr:row>39</xdr:row>
      <xdr:rowOff>24130</xdr:rowOff>
    </xdr:to>
    <xdr:sp macro="" textlink="">
      <xdr:nvSpPr>
        <xdr:cNvPr id="73" name="楕円 72"/>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72390</xdr:rowOff>
    </xdr:from>
    <xdr:ext cx="405130" cy="259080"/>
    <xdr:sp macro="" textlink="">
      <xdr:nvSpPr>
        <xdr:cNvPr id="74" name="【道路】&#10;有形固定資産減価償却率該当値テキスト"/>
        <xdr:cNvSpPr txBox="1"/>
      </xdr:nvSpPr>
      <xdr:spPr>
        <a:xfrm>
          <a:off x="4673600" y="658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55880</xdr:rowOff>
    </xdr:from>
    <xdr:to xmlns:xdr="http://schemas.openxmlformats.org/drawingml/2006/spreadsheetDrawing">
      <xdr:col>20</xdr:col>
      <xdr:colOff>38100</xdr:colOff>
      <xdr:row>38</xdr:row>
      <xdr:rowOff>157480</xdr:rowOff>
    </xdr:to>
    <xdr:sp macro="" textlink="">
      <xdr:nvSpPr>
        <xdr:cNvPr id="75" name="楕円 74"/>
        <xdr:cNvSpPr/>
      </xdr:nvSpPr>
      <xdr:spPr>
        <a:xfrm>
          <a:off x="3746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106680</xdr:rowOff>
    </xdr:from>
    <xdr:to xmlns:xdr="http://schemas.openxmlformats.org/drawingml/2006/spreadsheetDrawing">
      <xdr:col>24</xdr:col>
      <xdr:colOff>63500</xdr:colOff>
      <xdr:row>38</xdr:row>
      <xdr:rowOff>144780</xdr:rowOff>
    </xdr:to>
    <xdr:cxnSp macro="">
      <xdr:nvCxnSpPr>
        <xdr:cNvPr id="76" name="直線コネクタ 75"/>
        <xdr:cNvCxnSpPr/>
      </xdr:nvCxnSpPr>
      <xdr:spPr>
        <a:xfrm>
          <a:off x="3797300" y="66217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162560</xdr:rowOff>
    </xdr:from>
    <xdr:to xmlns:xdr="http://schemas.openxmlformats.org/drawingml/2006/spreadsheetDrawing">
      <xdr:col>15</xdr:col>
      <xdr:colOff>101600</xdr:colOff>
      <xdr:row>38</xdr:row>
      <xdr:rowOff>92710</xdr:rowOff>
    </xdr:to>
    <xdr:sp macro="" textlink="">
      <xdr:nvSpPr>
        <xdr:cNvPr id="77" name="楕円 76"/>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41910</xdr:rowOff>
    </xdr:from>
    <xdr:to xmlns:xdr="http://schemas.openxmlformats.org/drawingml/2006/spreadsheetDrawing">
      <xdr:col>19</xdr:col>
      <xdr:colOff>177800</xdr:colOff>
      <xdr:row>38</xdr:row>
      <xdr:rowOff>106680</xdr:rowOff>
    </xdr:to>
    <xdr:cxnSp macro="">
      <xdr:nvCxnSpPr>
        <xdr:cNvPr id="78" name="直線コネクタ 77"/>
        <xdr:cNvCxnSpPr/>
      </xdr:nvCxnSpPr>
      <xdr:spPr>
        <a:xfrm>
          <a:off x="2908300" y="655701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147320</xdr:rowOff>
    </xdr:from>
    <xdr:to xmlns:xdr="http://schemas.openxmlformats.org/drawingml/2006/spreadsheetDrawing">
      <xdr:col>10</xdr:col>
      <xdr:colOff>165100</xdr:colOff>
      <xdr:row>38</xdr:row>
      <xdr:rowOff>77470</xdr:rowOff>
    </xdr:to>
    <xdr:sp macro="" textlink="">
      <xdr:nvSpPr>
        <xdr:cNvPr id="79" name="楕円 78"/>
        <xdr:cNvSpPr/>
      </xdr:nvSpPr>
      <xdr:spPr>
        <a:xfrm>
          <a:off x="1968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26670</xdr:rowOff>
    </xdr:from>
    <xdr:to xmlns:xdr="http://schemas.openxmlformats.org/drawingml/2006/spreadsheetDrawing">
      <xdr:col>15</xdr:col>
      <xdr:colOff>50800</xdr:colOff>
      <xdr:row>38</xdr:row>
      <xdr:rowOff>41910</xdr:rowOff>
    </xdr:to>
    <xdr:cxnSp macro="">
      <xdr:nvCxnSpPr>
        <xdr:cNvPr id="80" name="直線コネクタ 79"/>
        <xdr:cNvCxnSpPr/>
      </xdr:nvCxnSpPr>
      <xdr:spPr>
        <a:xfrm>
          <a:off x="2019300" y="65417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95885</xdr:rowOff>
    </xdr:from>
    <xdr:to xmlns:xdr="http://schemas.openxmlformats.org/drawingml/2006/spreadsheetDrawing">
      <xdr:col>6</xdr:col>
      <xdr:colOff>38100</xdr:colOff>
      <xdr:row>38</xdr:row>
      <xdr:rowOff>26035</xdr:rowOff>
    </xdr:to>
    <xdr:sp macro="" textlink="">
      <xdr:nvSpPr>
        <xdr:cNvPr id="81" name="楕円 80"/>
        <xdr:cNvSpPr/>
      </xdr:nvSpPr>
      <xdr:spPr>
        <a:xfrm>
          <a:off x="1079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146685</xdr:rowOff>
    </xdr:from>
    <xdr:to xmlns:xdr="http://schemas.openxmlformats.org/drawingml/2006/spreadsheetDrawing">
      <xdr:col>10</xdr:col>
      <xdr:colOff>114300</xdr:colOff>
      <xdr:row>38</xdr:row>
      <xdr:rowOff>26670</xdr:rowOff>
    </xdr:to>
    <xdr:cxnSp macro="">
      <xdr:nvCxnSpPr>
        <xdr:cNvPr id="82" name="直線コネクタ 81"/>
        <xdr:cNvCxnSpPr/>
      </xdr:nvCxnSpPr>
      <xdr:spPr>
        <a:xfrm>
          <a:off x="1130300" y="649033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67310</xdr:rowOff>
    </xdr:from>
    <xdr:ext cx="405130" cy="259080"/>
    <xdr:sp macro="" textlink="">
      <xdr:nvSpPr>
        <xdr:cNvPr id="83" name="n_1aveValue【道路】&#10;有形固定資産減価償却率"/>
        <xdr:cNvSpPr txBox="1"/>
      </xdr:nvSpPr>
      <xdr:spPr>
        <a:xfrm>
          <a:off x="3582035" y="623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6350</xdr:rowOff>
    </xdr:from>
    <xdr:ext cx="401955" cy="255905"/>
    <xdr:sp macro="" textlink="">
      <xdr:nvSpPr>
        <xdr:cNvPr id="84" name="n_2aveValue【道路】&#10;有形固定資産減価償却率"/>
        <xdr:cNvSpPr txBox="1"/>
      </xdr:nvSpPr>
      <xdr:spPr>
        <a:xfrm>
          <a:off x="2705735" y="61785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154940</xdr:rowOff>
    </xdr:from>
    <xdr:ext cx="401955" cy="255905"/>
    <xdr:sp macro="" textlink="">
      <xdr:nvSpPr>
        <xdr:cNvPr id="85" name="n_3aveValue【道路】&#10;有形固定資産減価償却率"/>
        <xdr:cNvSpPr txBox="1"/>
      </xdr:nvSpPr>
      <xdr:spPr>
        <a:xfrm>
          <a:off x="1816735" y="61556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118745</xdr:rowOff>
    </xdr:from>
    <xdr:ext cx="401955" cy="259080"/>
    <xdr:sp macro="" textlink="">
      <xdr:nvSpPr>
        <xdr:cNvPr id="86" name="n_4aveValue【道路】&#10;有形固定資産減価償却率"/>
        <xdr:cNvSpPr txBox="1"/>
      </xdr:nvSpPr>
      <xdr:spPr>
        <a:xfrm>
          <a:off x="927735" y="61194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148590</xdr:rowOff>
    </xdr:from>
    <xdr:ext cx="405130" cy="259080"/>
    <xdr:sp macro="" textlink="">
      <xdr:nvSpPr>
        <xdr:cNvPr id="87" name="n_1mainValue【道路】&#10;有形固定資産減価償却率"/>
        <xdr:cNvSpPr txBox="1"/>
      </xdr:nvSpPr>
      <xdr:spPr>
        <a:xfrm>
          <a:off x="3582035" y="6663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83820</xdr:rowOff>
    </xdr:from>
    <xdr:ext cx="401955" cy="259080"/>
    <xdr:sp macro="" textlink="">
      <xdr:nvSpPr>
        <xdr:cNvPr id="88" name="n_2mainValue【道路】&#10;有形固定資産減価償却率"/>
        <xdr:cNvSpPr txBox="1"/>
      </xdr:nvSpPr>
      <xdr:spPr>
        <a:xfrm>
          <a:off x="2705735" y="65989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68580</xdr:rowOff>
    </xdr:from>
    <xdr:ext cx="401955" cy="259080"/>
    <xdr:sp macro="" textlink="">
      <xdr:nvSpPr>
        <xdr:cNvPr id="89" name="n_3mainValue【道路】&#10;有形固定資産減価償却率"/>
        <xdr:cNvSpPr txBox="1"/>
      </xdr:nvSpPr>
      <xdr:spPr>
        <a:xfrm>
          <a:off x="1816735" y="65836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17780</xdr:rowOff>
    </xdr:from>
    <xdr:ext cx="401955" cy="255905"/>
    <xdr:sp macro="" textlink="">
      <xdr:nvSpPr>
        <xdr:cNvPr id="90" name="n_4mainValue【道路】&#10;有形固定資産減価償却率"/>
        <xdr:cNvSpPr txBox="1"/>
      </xdr:nvSpPr>
      <xdr:spPr>
        <a:xfrm>
          <a:off x="927735" y="65328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360" cy="225425"/>
    <xdr:sp macro="" textlink="">
      <xdr:nvSpPr>
        <xdr:cNvPr id="99" name="テキスト ボックス 98"/>
        <xdr:cNvSpPr txBox="1"/>
      </xdr:nvSpPr>
      <xdr:spPr>
        <a:xfrm>
          <a:off x="656590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4185" cy="255905"/>
    <xdr:sp macro="" textlink="">
      <xdr:nvSpPr>
        <xdr:cNvPr id="102" name="テキスト ボックス 101"/>
        <xdr:cNvSpPr txBox="1"/>
      </xdr:nvSpPr>
      <xdr:spPr>
        <a:xfrm>
          <a:off x="6136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5905"/>
    <xdr:sp macro="" textlink="">
      <xdr:nvSpPr>
        <xdr:cNvPr id="106" name="テキスト ボックス 105"/>
        <xdr:cNvSpPr txBox="1"/>
      </xdr:nvSpPr>
      <xdr:spPr>
        <a:xfrm>
          <a:off x="6072505" y="64985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110" name="テキスト ボックス 109"/>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31750</xdr:rowOff>
    </xdr:from>
    <xdr:ext cx="531495" cy="255905"/>
    <xdr:sp macro="" textlink="">
      <xdr:nvSpPr>
        <xdr:cNvPr id="112" name="テキスト ボックス 111"/>
        <xdr:cNvSpPr txBox="1"/>
      </xdr:nvSpPr>
      <xdr:spPr>
        <a:xfrm>
          <a:off x="6072505" y="55181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4" name="テキスト ボックス 113"/>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135890</xdr:rowOff>
    </xdr:from>
    <xdr:to xmlns:xdr="http://schemas.openxmlformats.org/drawingml/2006/spreadsheetDrawing">
      <xdr:col>54</xdr:col>
      <xdr:colOff>189865</xdr:colOff>
      <xdr:row>41</xdr:row>
      <xdr:rowOff>128270</xdr:rowOff>
    </xdr:to>
    <xdr:cxnSp macro="">
      <xdr:nvCxnSpPr>
        <xdr:cNvPr id="116" name="直線コネクタ 115"/>
        <xdr:cNvCxnSpPr/>
      </xdr:nvCxnSpPr>
      <xdr:spPr>
        <a:xfrm flipV="1">
          <a:off x="10476865" y="579374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132080</xdr:rowOff>
    </xdr:from>
    <xdr:ext cx="469900" cy="255905"/>
    <xdr:sp macro="" textlink="">
      <xdr:nvSpPr>
        <xdr:cNvPr id="117" name="【道路】&#10;一人当たり延長最小値テキスト"/>
        <xdr:cNvSpPr txBox="1"/>
      </xdr:nvSpPr>
      <xdr:spPr>
        <a:xfrm>
          <a:off x="10515600" y="71615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128270</xdr:rowOff>
    </xdr:from>
    <xdr:to xmlns:xdr="http://schemas.openxmlformats.org/drawingml/2006/spreadsheetDrawing">
      <xdr:col>55</xdr:col>
      <xdr:colOff>88900</xdr:colOff>
      <xdr:row>41</xdr:row>
      <xdr:rowOff>128270</xdr:rowOff>
    </xdr:to>
    <xdr:cxnSp macro="">
      <xdr:nvCxnSpPr>
        <xdr:cNvPr id="118" name="直線コネクタ 117"/>
        <xdr:cNvCxnSpPr/>
      </xdr:nvCxnSpPr>
      <xdr:spPr>
        <a:xfrm>
          <a:off x="10388600" y="715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82550</xdr:rowOff>
    </xdr:from>
    <xdr:ext cx="534670" cy="259080"/>
    <xdr:sp macro="" textlink="">
      <xdr:nvSpPr>
        <xdr:cNvPr id="119" name="【道路】&#10;一人当たり延長最大値テキスト"/>
        <xdr:cNvSpPr txBox="1"/>
      </xdr:nvSpPr>
      <xdr:spPr>
        <a:xfrm>
          <a:off x="10515600" y="5568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135890</xdr:rowOff>
    </xdr:from>
    <xdr:to xmlns:xdr="http://schemas.openxmlformats.org/drawingml/2006/spreadsheetDrawing">
      <xdr:col>55</xdr:col>
      <xdr:colOff>88900</xdr:colOff>
      <xdr:row>33</xdr:row>
      <xdr:rowOff>135890</xdr:rowOff>
    </xdr:to>
    <xdr:cxnSp macro="">
      <xdr:nvCxnSpPr>
        <xdr:cNvPr id="120" name="直線コネクタ 119"/>
        <xdr:cNvCxnSpPr/>
      </xdr:nvCxnSpPr>
      <xdr:spPr>
        <a:xfrm>
          <a:off x="10388600" y="579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149860</xdr:rowOff>
    </xdr:from>
    <xdr:ext cx="534670" cy="259080"/>
    <xdr:sp macro="" textlink="">
      <xdr:nvSpPr>
        <xdr:cNvPr id="121" name="【道路】&#10;一人当たり延長平均値テキスト"/>
        <xdr:cNvSpPr txBox="1"/>
      </xdr:nvSpPr>
      <xdr:spPr>
        <a:xfrm>
          <a:off x="10515600" y="6493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127000</xdr:rowOff>
    </xdr:from>
    <xdr:to xmlns:xdr="http://schemas.openxmlformats.org/drawingml/2006/spreadsheetDrawing">
      <xdr:col>55</xdr:col>
      <xdr:colOff>50800</xdr:colOff>
      <xdr:row>39</xdr:row>
      <xdr:rowOff>57150</xdr:rowOff>
    </xdr:to>
    <xdr:sp macro="" textlink="">
      <xdr:nvSpPr>
        <xdr:cNvPr id="122" name="フローチャート: 判断 121"/>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161290</xdr:rowOff>
    </xdr:from>
    <xdr:to xmlns:xdr="http://schemas.openxmlformats.org/drawingml/2006/spreadsheetDrawing">
      <xdr:col>50</xdr:col>
      <xdr:colOff>165100</xdr:colOff>
      <xdr:row>39</xdr:row>
      <xdr:rowOff>91440</xdr:rowOff>
    </xdr:to>
    <xdr:sp macro="" textlink="">
      <xdr:nvSpPr>
        <xdr:cNvPr id="123" name="フローチャート: 判断 122"/>
        <xdr:cNvSpPr/>
      </xdr:nvSpPr>
      <xdr:spPr>
        <a:xfrm>
          <a:off x="958850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46355</xdr:rowOff>
    </xdr:from>
    <xdr:to xmlns:xdr="http://schemas.openxmlformats.org/drawingml/2006/spreadsheetDrawing">
      <xdr:col>46</xdr:col>
      <xdr:colOff>38100</xdr:colOff>
      <xdr:row>39</xdr:row>
      <xdr:rowOff>147955</xdr:rowOff>
    </xdr:to>
    <xdr:sp macro="" textlink="">
      <xdr:nvSpPr>
        <xdr:cNvPr id="124" name="フローチャート: 判断 123"/>
        <xdr:cNvSpPr/>
      </xdr:nvSpPr>
      <xdr:spPr>
        <a:xfrm>
          <a:off x="8699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35560</xdr:rowOff>
    </xdr:from>
    <xdr:to xmlns:xdr="http://schemas.openxmlformats.org/drawingml/2006/spreadsheetDrawing">
      <xdr:col>41</xdr:col>
      <xdr:colOff>101600</xdr:colOff>
      <xdr:row>39</xdr:row>
      <xdr:rowOff>137160</xdr:rowOff>
    </xdr:to>
    <xdr:sp macro="" textlink="">
      <xdr:nvSpPr>
        <xdr:cNvPr id="125" name="フローチャート: 判断 124"/>
        <xdr:cNvSpPr/>
      </xdr:nvSpPr>
      <xdr:spPr>
        <a:xfrm>
          <a:off x="7810500" y="67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43180</xdr:rowOff>
    </xdr:from>
    <xdr:to xmlns:xdr="http://schemas.openxmlformats.org/drawingml/2006/spreadsheetDrawing">
      <xdr:col>36</xdr:col>
      <xdr:colOff>165100</xdr:colOff>
      <xdr:row>39</xdr:row>
      <xdr:rowOff>144780</xdr:rowOff>
    </xdr:to>
    <xdr:sp macro="" textlink="">
      <xdr:nvSpPr>
        <xdr:cNvPr id="126" name="フローチャート: 判断 125"/>
        <xdr:cNvSpPr/>
      </xdr:nvSpPr>
      <xdr:spPr>
        <a:xfrm>
          <a:off x="6921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127000</xdr:rowOff>
    </xdr:from>
    <xdr:to xmlns:xdr="http://schemas.openxmlformats.org/drawingml/2006/spreadsheetDrawing">
      <xdr:col>55</xdr:col>
      <xdr:colOff>50800</xdr:colOff>
      <xdr:row>39</xdr:row>
      <xdr:rowOff>57150</xdr:rowOff>
    </xdr:to>
    <xdr:sp macro="" textlink="">
      <xdr:nvSpPr>
        <xdr:cNvPr id="132" name="楕円 131"/>
        <xdr:cNvSpPr/>
      </xdr:nvSpPr>
      <xdr:spPr>
        <a:xfrm>
          <a:off x="10426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105410</xdr:rowOff>
    </xdr:from>
    <xdr:ext cx="534670" cy="259080"/>
    <xdr:sp macro="" textlink="">
      <xdr:nvSpPr>
        <xdr:cNvPr id="133" name="【道路】&#10;一人当たり延長該当値テキスト"/>
        <xdr:cNvSpPr txBox="1"/>
      </xdr:nvSpPr>
      <xdr:spPr>
        <a:xfrm>
          <a:off x="10515600" y="6620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133350</xdr:rowOff>
    </xdr:from>
    <xdr:to xmlns:xdr="http://schemas.openxmlformats.org/drawingml/2006/spreadsheetDrawing">
      <xdr:col>50</xdr:col>
      <xdr:colOff>165100</xdr:colOff>
      <xdr:row>39</xdr:row>
      <xdr:rowOff>63500</xdr:rowOff>
    </xdr:to>
    <xdr:sp macro="" textlink="">
      <xdr:nvSpPr>
        <xdr:cNvPr id="134" name="楕円 133"/>
        <xdr:cNvSpPr/>
      </xdr:nvSpPr>
      <xdr:spPr>
        <a:xfrm>
          <a:off x="9588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6350</xdr:rowOff>
    </xdr:from>
    <xdr:to xmlns:xdr="http://schemas.openxmlformats.org/drawingml/2006/spreadsheetDrawing">
      <xdr:col>55</xdr:col>
      <xdr:colOff>0</xdr:colOff>
      <xdr:row>39</xdr:row>
      <xdr:rowOff>12700</xdr:rowOff>
    </xdr:to>
    <xdr:cxnSp macro="">
      <xdr:nvCxnSpPr>
        <xdr:cNvPr id="135" name="直線コネクタ 134"/>
        <xdr:cNvCxnSpPr/>
      </xdr:nvCxnSpPr>
      <xdr:spPr>
        <a:xfrm flipV="1">
          <a:off x="9639300" y="669290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132080</xdr:rowOff>
    </xdr:from>
    <xdr:to xmlns:xdr="http://schemas.openxmlformats.org/drawingml/2006/spreadsheetDrawing">
      <xdr:col>46</xdr:col>
      <xdr:colOff>38100</xdr:colOff>
      <xdr:row>39</xdr:row>
      <xdr:rowOff>62230</xdr:rowOff>
    </xdr:to>
    <xdr:sp macro="" textlink="">
      <xdr:nvSpPr>
        <xdr:cNvPr id="136" name="楕円 135"/>
        <xdr:cNvSpPr/>
      </xdr:nvSpPr>
      <xdr:spPr>
        <a:xfrm>
          <a:off x="8699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11430</xdr:rowOff>
    </xdr:from>
    <xdr:to xmlns:xdr="http://schemas.openxmlformats.org/drawingml/2006/spreadsheetDrawing">
      <xdr:col>50</xdr:col>
      <xdr:colOff>114300</xdr:colOff>
      <xdr:row>39</xdr:row>
      <xdr:rowOff>12700</xdr:rowOff>
    </xdr:to>
    <xdr:cxnSp macro="">
      <xdr:nvCxnSpPr>
        <xdr:cNvPr id="137" name="直線コネクタ 136"/>
        <xdr:cNvCxnSpPr/>
      </xdr:nvCxnSpPr>
      <xdr:spPr>
        <a:xfrm>
          <a:off x="8750300" y="66979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150495</xdr:rowOff>
    </xdr:from>
    <xdr:to xmlns:xdr="http://schemas.openxmlformats.org/drawingml/2006/spreadsheetDrawing">
      <xdr:col>41</xdr:col>
      <xdr:colOff>101600</xdr:colOff>
      <xdr:row>39</xdr:row>
      <xdr:rowOff>80645</xdr:rowOff>
    </xdr:to>
    <xdr:sp macro="" textlink="">
      <xdr:nvSpPr>
        <xdr:cNvPr id="138" name="楕円 137"/>
        <xdr:cNvSpPr/>
      </xdr:nvSpPr>
      <xdr:spPr>
        <a:xfrm>
          <a:off x="7810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11430</xdr:rowOff>
    </xdr:from>
    <xdr:to xmlns:xdr="http://schemas.openxmlformats.org/drawingml/2006/spreadsheetDrawing">
      <xdr:col>45</xdr:col>
      <xdr:colOff>177800</xdr:colOff>
      <xdr:row>39</xdr:row>
      <xdr:rowOff>29845</xdr:rowOff>
    </xdr:to>
    <xdr:cxnSp macro="">
      <xdr:nvCxnSpPr>
        <xdr:cNvPr id="139" name="直線コネクタ 138"/>
        <xdr:cNvCxnSpPr/>
      </xdr:nvCxnSpPr>
      <xdr:spPr>
        <a:xfrm flipV="1">
          <a:off x="7861300" y="66979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78740</xdr:rowOff>
    </xdr:from>
    <xdr:to xmlns:xdr="http://schemas.openxmlformats.org/drawingml/2006/spreadsheetDrawing">
      <xdr:col>36</xdr:col>
      <xdr:colOff>165100</xdr:colOff>
      <xdr:row>39</xdr:row>
      <xdr:rowOff>8890</xdr:rowOff>
    </xdr:to>
    <xdr:sp macro="" textlink="">
      <xdr:nvSpPr>
        <xdr:cNvPr id="140" name="楕円 139"/>
        <xdr:cNvSpPr/>
      </xdr:nvSpPr>
      <xdr:spPr>
        <a:xfrm>
          <a:off x="6921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129540</xdr:rowOff>
    </xdr:from>
    <xdr:to xmlns:xdr="http://schemas.openxmlformats.org/drawingml/2006/spreadsheetDrawing">
      <xdr:col>41</xdr:col>
      <xdr:colOff>50800</xdr:colOff>
      <xdr:row>39</xdr:row>
      <xdr:rowOff>29845</xdr:rowOff>
    </xdr:to>
    <xdr:cxnSp macro="">
      <xdr:nvCxnSpPr>
        <xdr:cNvPr id="141" name="直線コネクタ 140"/>
        <xdr:cNvCxnSpPr/>
      </xdr:nvCxnSpPr>
      <xdr:spPr>
        <a:xfrm>
          <a:off x="6972300" y="664464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82550</xdr:rowOff>
    </xdr:from>
    <xdr:ext cx="534670" cy="259080"/>
    <xdr:sp macro="" textlink="">
      <xdr:nvSpPr>
        <xdr:cNvPr id="142" name="n_1aveValue【道路】&#10;一人当たり延長"/>
        <xdr:cNvSpPr txBox="1"/>
      </xdr:nvSpPr>
      <xdr:spPr>
        <a:xfrm>
          <a:off x="9359265" y="6769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139065</xdr:rowOff>
    </xdr:from>
    <xdr:ext cx="531495" cy="259080"/>
    <xdr:sp macro="" textlink="">
      <xdr:nvSpPr>
        <xdr:cNvPr id="143" name="n_2aveValue【道路】&#10;一人当たり延長"/>
        <xdr:cNvSpPr txBox="1"/>
      </xdr:nvSpPr>
      <xdr:spPr>
        <a:xfrm>
          <a:off x="8482965" y="68256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128270</xdr:rowOff>
    </xdr:from>
    <xdr:ext cx="531495" cy="259080"/>
    <xdr:sp macro="" textlink="">
      <xdr:nvSpPr>
        <xdr:cNvPr id="144" name="n_3aveValue【道路】&#10;一人当たり延長"/>
        <xdr:cNvSpPr txBox="1"/>
      </xdr:nvSpPr>
      <xdr:spPr>
        <a:xfrm>
          <a:off x="7593965" y="68148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135890</xdr:rowOff>
    </xdr:from>
    <xdr:ext cx="531495" cy="259080"/>
    <xdr:sp macro="" textlink="">
      <xdr:nvSpPr>
        <xdr:cNvPr id="145" name="n_4aveValue【道路】&#10;一人当たり延長"/>
        <xdr:cNvSpPr txBox="1"/>
      </xdr:nvSpPr>
      <xdr:spPr>
        <a:xfrm>
          <a:off x="6704965" y="68224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37</xdr:row>
      <xdr:rowOff>80010</xdr:rowOff>
    </xdr:from>
    <xdr:ext cx="534670" cy="259080"/>
    <xdr:sp macro="" textlink="">
      <xdr:nvSpPr>
        <xdr:cNvPr id="146" name="n_1mainValue【道路】&#10;一人当たり延長"/>
        <xdr:cNvSpPr txBox="1"/>
      </xdr:nvSpPr>
      <xdr:spPr>
        <a:xfrm>
          <a:off x="9359265" y="6423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78740</xdr:rowOff>
    </xdr:from>
    <xdr:ext cx="531495" cy="259080"/>
    <xdr:sp macro="" textlink="">
      <xdr:nvSpPr>
        <xdr:cNvPr id="147" name="n_2mainValue【道路】&#10;一人当たり延長"/>
        <xdr:cNvSpPr txBox="1"/>
      </xdr:nvSpPr>
      <xdr:spPr>
        <a:xfrm>
          <a:off x="8482965" y="6422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97790</xdr:rowOff>
    </xdr:from>
    <xdr:ext cx="531495" cy="255905"/>
    <xdr:sp macro="" textlink="">
      <xdr:nvSpPr>
        <xdr:cNvPr id="148" name="n_3mainValue【道路】&#10;一人当たり延長"/>
        <xdr:cNvSpPr txBox="1"/>
      </xdr:nvSpPr>
      <xdr:spPr>
        <a:xfrm>
          <a:off x="7593965" y="64414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37</xdr:row>
      <xdr:rowOff>25400</xdr:rowOff>
    </xdr:from>
    <xdr:ext cx="531495" cy="259080"/>
    <xdr:sp macro="" textlink="">
      <xdr:nvSpPr>
        <xdr:cNvPr id="149" name="n_4mainValue【道路】&#10;一人当たり延長"/>
        <xdr:cNvSpPr txBox="1"/>
      </xdr:nvSpPr>
      <xdr:spPr>
        <a:xfrm>
          <a:off x="6704965" y="6369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158" name="テキスト ボックス 157"/>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160" name="テキスト ボックス 159"/>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1" name="直線コネクタ 160"/>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185" cy="259080"/>
    <xdr:sp macro="" textlink="">
      <xdr:nvSpPr>
        <xdr:cNvPr id="162" name="テキスト ボックス 161"/>
        <xdr:cNvSpPr txBox="1"/>
      </xdr:nvSpPr>
      <xdr:spPr>
        <a:xfrm>
          <a:off x="294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3" name="直線コネクタ 162"/>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4" name="テキスト ボックス 163"/>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5" name="直線コネクタ 164"/>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905"/>
    <xdr:sp macro="" textlink="">
      <xdr:nvSpPr>
        <xdr:cNvPr id="166" name="テキスト ボックス 165"/>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7" name="直線コネクタ 166"/>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8" name="テキスト ボックス 167"/>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9" name="直線コネクタ 168"/>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905"/>
    <xdr:sp macro="" textlink="">
      <xdr:nvSpPr>
        <xdr:cNvPr id="170" name="テキスト ボックス 169"/>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1" name="直線コネクタ 170"/>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915" cy="259080"/>
    <xdr:sp macro="" textlink="">
      <xdr:nvSpPr>
        <xdr:cNvPr id="172" name="テキスト ボックス 171"/>
        <xdr:cNvSpPr txBox="1"/>
      </xdr:nvSpPr>
      <xdr:spPr>
        <a:xfrm>
          <a:off x="422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3" name="直線コネクタ 17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48895</xdr:rowOff>
    </xdr:from>
    <xdr:to xmlns:xdr="http://schemas.openxmlformats.org/drawingml/2006/spreadsheetDrawing">
      <xdr:col>24</xdr:col>
      <xdr:colOff>62865</xdr:colOff>
      <xdr:row>64</xdr:row>
      <xdr:rowOff>53975</xdr:rowOff>
    </xdr:to>
    <xdr:cxnSp macro="">
      <xdr:nvCxnSpPr>
        <xdr:cNvPr id="175" name="直線コネクタ 174"/>
        <xdr:cNvCxnSpPr/>
      </xdr:nvCxnSpPr>
      <xdr:spPr>
        <a:xfrm flipV="1">
          <a:off x="4634865" y="9650095"/>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57785</xdr:rowOff>
    </xdr:from>
    <xdr:ext cx="405130" cy="259080"/>
    <xdr:sp macro="" textlink="">
      <xdr:nvSpPr>
        <xdr:cNvPr id="176" name="【橋りょう・トンネル】&#10;有形固定資産減価償却率最小値テキスト"/>
        <xdr:cNvSpPr txBox="1"/>
      </xdr:nvSpPr>
      <xdr:spPr>
        <a:xfrm>
          <a:off x="4673600" y="11030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53975</xdr:rowOff>
    </xdr:from>
    <xdr:to xmlns:xdr="http://schemas.openxmlformats.org/drawingml/2006/spreadsheetDrawing">
      <xdr:col>24</xdr:col>
      <xdr:colOff>152400</xdr:colOff>
      <xdr:row>64</xdr:row>
      <xdr:rowOff>53975</xdr:rowOff>
    </xdr:to>
    <xdr:cxnSp macro="">
      <xdr:nvCxnSpPr>
        <xdr:cNvPr id="177" name="直線コネクタ 176"/>
        <xdr:cNvCxnSpPr/>
      </xdr:nvCxnSpPr>
      <xdr:spPr>
        <a:xfrm>
          <a:off x="4546600" y="1102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167005</xdr:rowOff>
    </xdr:from>
    <xdr:ext cx="405130" cy="255905"/>
    <xdr:sp macro="" textlink="">
      <xdr:nvSpPr>
        <xdr:cNvPr id="178" name="【橋りょう・トンネル】&#10;有形固定資産減価償却率最大値テキスト"/>
        <xdr:cNvSpPr txBox="1"/>
      </xdr:nvSpPr>
      <xdr:spPr>
        <a:xfrm>
          <a:off x="4673600" y="942530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48895</xdr:rowOff>
    </xdr:from>
    <xdr:to xmlns:xdr="http://schemas.openxmlformats.org/drawingml/2006/spreadsheetDrawing">
      <xdr:col>24</xdr:col>
      <xdr:colOff>152400</xdr:colOff>
      <xdr:row>56</xdr:row>
      <xdr:rowOff>48895</xdr:rowOff>
    </xdr:to>
    <xdr:cxnSp macro="">
      <xdr:nvCxnSpPr>
        <xdr:cNvPr id="179" name="直線コネクタ 178"/>
        <xdr:cNvCxnSpPr/>
      </xdr:nvCxnSpPr>
      <xdr:spPr>
        <a:xfrm>
          <a:off x="4546600" y="965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6350</xdr:rowOff>
    </xdr:from>
    <xdr:ext cx="405130" cy="255905"/>
    <xdr:sp macro="" textlink="">
      <xdr:nvSpPr>
        <xdr:cNvPr id="180" name="【橋りょう・トンネル】&#10;有形固定資産減価償却率平均値テキスト"/>
        <xdr:cNvSpPr txBox="1"/>
      </xdr:nvSpPr>
      <xdr:spPr>
        <a:xfrm>
          <a:off x="4673600" y="1046480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27305</xdr:rowOff>
    </xdr:from>
    <xdr:to xmlns:xdr="http://schemas.openxmlformats.org/drawingml/2006/spreadsheetDrawing">
      <xdr:col>24</xdr:col>
      <xdr:colOff>114300</xdr:colOff>
      <xdr:row>61</xdr:row>
      <xdr:rowOff>128905</xdr:rowOff>
    </xdr:to>
    <xdr:sp macro="" textlink="">
      <xdr:nvSpPr>
        <xdr:cNvPr id="181" name="フローチャート: 判断 180"/>
        <xdr:cNvSpPr/>
      </xdr:nvSpPr>
      <xdr:spPr>
        <a:xfrm>
          <a:off x="45847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114300</xdr:rowOff>
    </xdr:from>
    <xdr:to xmlns:xdr="http://schemas.openxmlformats.org/drawingml/2006/spreadsheetDrawing">
      <xdr:col>20</xdr:col>
      <xdr:colOff>38100</xdr:colOff>
      <xdr:row>61</xdr:row>
      <xdr:rowOff>44450</xdr:rowOff>
    </xdr:to>
    <xdr:sp macro="" textlink="">
      <xdr:nvSpPr>
        <xdr:cNvPr id="182" name="フローチャート: 判断 181"/>
        <xdr:cNvSpPr/>
      </xdr:nvSpPr>
      <xdr:spPr>
        <a:xfrm>
          <a:off x="3746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106045</xdr:rowOff>
    </xdr:from>
    <xdr:to xmlns:xdr="http://schemas.openxmlformats.org/drawingml/2006/spreadsheetDrawing">
      <xdr:col>15</xdr:col>
      <xdr:colOff>101600</xdr:colOff>
      <xdr:row>61</xdr:row>
      <xdr:rowOff>36195</xdr:rowOff>
    </xdr:to>
    <xdr:sp macro="" textlink="">
      <xdr:nvSpPr>
        <xdr:cNvPr id="183" name="フローチャート: 判断 182"/>
        <xdr:cNvSpPr/>
      </xdr:nvSpPr>
      <xdr:spPr>
        <a:xfrm>
          <a:off x="28575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76835</xdr:rowOff>
    </xdr:from>
    <xdr:to xmlns:xdr="http://schemas.openxmlformats.org/drawingml/2006/spreadsheetDrawing">
      <xdr:col>10</xdr:col>
      <xdr:colOff>165100</xdr:colOff>
      <xdr:row>61</xdr:row>
      <xdr:rowOff>6985</xdr:rowOff>
    </xdr:to>
    <xdr:sp macro="" textlink="">
      <xdr:nvSpPr>
        <xdr:cNvPr id="184" name="フローチャート: 判断 183"/>
        <xdr:cNvSpPr/>
      </xdr:nvSpPr>
      <xdr:spPr>
        <a:xfrm>
          <a:off x="1968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55245</xdr:rowOff>
    </xdr:from>
    <xdr:to xmlns:xdr="http://schemas.openxmlformats.org/drawingml/2006/spreadsheetDrawing">
      <xdr:col>6</xdr:col>
      <xdr:colOff>38100</xdr:colOff>
      <xdr:row>60</xdr:row>
      <xdr:rowOff>156845</xdr:rowOff>
    </xdr:to>
    <xdr:sp macro="" textlink="">
      <xdr:nvSpPr>
        <xdr:cNvPr id="185" name="フローチャート: 判断 184"/>
        <xdr:cNvSpPr/>
      </xdr:nvSpPr>
      <xdr:spPr>
        <a:xfrm>
          <a:off x="1079500" y="1034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186" name="テキスト ボックス 185"/>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87" name="テキスト ボックス 186"/>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188" name="テキスト ボックス 187"/>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89" name="テキスト ボックス 188"/>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90" name="テキスト ボックス 189"/>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8255</xdr:rowOff>
    </xdr:from>
    <xdr:to xmlns:xdr="http://schemas.openxmlformats.org/drawingml/2006/spreadsheetDrawing">
      <xdr:col>24</xdr:col>
      <xdr:colOff>114300</xdr:colOff>
      <xdr:row>60</xdr:row>
      <xdr:rowOff>109855</xdr:rowOff>
    </xdr:to>
    <xdr:sp macro="" textlink="">
      <xdr:nvSpPr>
        <xdr:cNvPr id="191" name="楕円 190"/>
        <xdr:cNvSpPr/>
      </xdr:nvSpPr>
      <xdr:spPr>
        <a:xfrm>
          <a:off x="4584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31115</xdr:rowOff>
    </xdr:from>
    <xdr:ext cx="405130" cy="255905"/>
    <xdr:sp macro="" textlink="">
      <xdr:nvSpPr>
        <xdr:cNvPr id="192" name="【橋りょう・トンネル】&#10;有形固定資産減価償却率該当値テキスト"/>
        <xdr:cNvSpPr txBox="1"/>
      </xdr:nvSpPr>
      <xdr:spPr>
        <a:xfrm>
          <a:off x="4673600" y="1014666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141605</xdr:rowOff>
    </xdr:from>
    <xdr:to xmlns:xdr="http://schemas.openxmlformats.org/drawingml/2006/spreadsheetDrawing">
      <xdr:col>20</xdr:col>
      <xdr:colOff>38100</xdr:colOff>
      <xdr:row>60</xdr:row>
      <xdr:rowOff>71755</xdr:rowOff>
    </xdr:to>
    <xdr:sp macro="" textlink="">
      <xdr:nvSpPr>
        <xdr:cNvPr id="193" name="楕円 192"/>
        <xdr:cNvSpPr/>
      </xdr:nvSpPr>
      <xdr:spPr>
        <a:xfrm>
          <a:off x="3746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20955</xdr:rowOff>
    </xdr:from>
    <xdr:to xmlns:xdr="http://schemas.openxmlformats.org/drawingml/2006/spreadsheetDrawing">
      <xdr:col>24</xdr:col>
      <xdr:colOff>63500</xdr:colOff>
      <xdr:row>60</xdr:row>
      <xdr:rowOff>59055</xdr:rowOff>
    </xdr:to>
    <xdr:cxnSp macro="">
      <xdr:nvCxnSpPr>
        <xdr:cNvPr id="194" name="直線コネクタ 193"/>
        <xdr:cNvCxnSpPr/>
      </xdr:nvCxnSpPr>
      <xdr:spPr>
        <a:xfrm>
          <a:off x="3797300" y="1030795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115570</xdr:rowOff>
    </xdr:from>
    <xdr:to xmlns:xdr="http://schemas.openxmlformats.org/drawingml/2006/spreadsheetDrawing">
      <xdr:col>15</xdr:col>
      <xdr:colOff>101600</xdr:colOff>
      <xdr:row>60</xdr:row>
      <xdr:rowOff>45720</xdr:rowOff>
    </xdr:to>
    <xdr:sp macro="" textlink="">
      <xdr:nvSpPr>
        <xdr:cNvPr id="195" name="楕円 194"/>
        <xdr:cNvSpPr/>
      </xdr:nvSpPr>
      <xdr:spPr>
        <a:xfrm>
          <a:off x="2857500" y="102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166370</xdr:rowOff>
    </xdr:from>
    <xdr:to xmlns:xdr="http://schemas.openxmlformats.org/drawingml/2006/spreadsheetDrawing">
      <xdr:col>19</xdr:col>
      <xdr:colOff>177800</xdr:colOff>
      <xdr:row>60</xdr:row>
      <xdr:rowOff>20955</xdr:rowOff>
    </xdr:to>
    <xdr:cxnSp macro="">
      <xdr:nvCxnSpPr>
        <xdr:cNvPr id="196" name="直線コネクタ 195"/>
        <xdr:cNvCxnSpPr/>
      </xdr:nvCxnSpPr>
      <xdr:spPr>
        <a:xfrm>
          <a:off x="2908300" y="102819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149860</xdr:rowOff>
    </xdr:from>
    <xdr:to xmlns:xdr="http://schemas.openxmlformats.org/drawingml/2006/spreadsheetDrawing">
      <xdr:col>10</xdr:col>
      <xdr:colOff>165100</xdr:colOff>
      <xdr:row>60</xdr:row>
      <xdr:rowOff>80010</xdr:rowOff>
    </xdr:to>
    <xdr:sp macro="" textlink="">
      <xdr:nvSpPr>
        <xdr:cNvPr id="197" name="楕円 196"/>
        <xdr:cNvSpPr/>
      </xdr:nvSpPr>
      <xdr:spPr>
        <a:xfrm>
          <a:off x="1968500" y="102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166370</xdr:rowOff>
    </xdr:from>
    <xdr:to xmlns:xdr="http://schemas.openxmlformats.org/drawingml/2006/spreadsheetDrawing">
      <xdr:col>15</xdr:col>
      <xdr:colOff>50800</xdr:colOff>
      <xdr:row>60</xdr:row>
      <xdr:rowOff>29210</xdr:rowOff>
    </xdr:to>
    <xdr:cxnSp macro="">
      <xdr:nvCxnSpPr>
        <xdr:cNvPr id="198" name="直線コネクタ 197"/>
        <xdr:cNvCxnSpPr/>
      </xdr:nvCxnSpPr>
      <xdr:spPr>
        <a:xfrm flipV="1">
          <a:off x="2019300" y="102819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69850</xdr:rowOff>
    </xdr:from>
    <xdr:to xmlns:xdr="http://schemas.openxmlformats.org/drawingml/2006/spreadsheetDrawing">
      <xdr:col>6</xdr:col>
      <xdr:colOff>38100</xdr:colOff>
      <xdr:row>60</xdr:row>
      <xdr:rowOff>0</xdr:rowOff>
    </xdr:to>
    <xdr:sp macro="" textlink="">
      <xdr:nvSpPr>
        <xdr:cNvPr id="199" name="楕円 198"/>
        <xdr:cNvSpPr/>
      </xdr:nvSpPr>
      <xdr:spPr>
        <a:xfrm>
          <a:off x="1079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120650</xdr:rowOff>
    </xdr:from>
    <xdr:to xmlns:xdr="http://schemas.openxmlformats.org/drawingml/2006/spreadsheetDrawing">
      <xdr:col>10</xdr:col>
      <xdr:colOff>114300</xdr:colOff>
      <xdr:row>60</xdr:row>
      <xdr:rowOff>29210</xdr:rowOff>
    </xdr:to>
    <xdr:cxnSp macro="">
      <xdr:nvCxnSpPr>
        <xdr:cNvPr id="200" name="直線コネクタ 199"/>
        <xdr:cNvCxnSpPr/>
      </xdr:nvCxnSpPr>
      <xdr:spPr>
        <a:xfrm>
          <a:off x="1130300" y="1023620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35560</xdr:rowOff>
    </xdr:from>
    <xdr:ext cx="405130" cy="259080"/>
    <xdr:sp macro="" textlink="">
      <xdr:nvSpPr>
        <xdr:cNvPr id="201" name="n_1aveValue【橋りょう・トンネル】&#10;有形固定資産減価償却率"/>
        <xdr:cNvSpPr txBox="1"/>
      </xdr:nvSpPr>
      <xdr:spPr>
        <a:xfrm>
          <a:off x="3582035" y="10494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27305</xdr:rowOff>
    </xdr:from>
    <xdr:ext cx="401955" cy="259080"/>
    <xdr:sp macro="" textlink="">
      <xdr:nvSpPr>
        <xdr:cNvPr id="202" name="n_2aveValue【橋りょう・トンネル】&#10;有形固定資産減価償却率"/>
        <xdr:cNvSpPr txBox="1"/>
      </xdr:nvSpPr>
      <xdr:spPr>
        <a:xfrm>
          <a:off x="2705735" y="104857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169545</xdr:rowOff>
    </xdr:from>
    <xdr:ext cx="401955" cy="255905"/>
    <xdr:sp macro="" textlink="">
      <xdr:nvSpPr>
        <xdr:cNvPr id="203" name="n_3aveValue【橋りょう・トンネル】&#10;有形固定資産減価償却率"/>
        <xdr:cNvSpPr txBox="1"/>
      </xdr:nvSpPr>
      <xdr:spPr>
        <a:xfrm>
          <a:off x="1816735" y="104565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147955</xdr:rowOff>
    </xdr:from>
    <xdr:ext cx="401955" cy="258445"/>
    <xdr:sp macro="" textlink="">
      <xdr:nvSpPr>
        <xdr:cNvPr id="204" name="n_4aveValue【橋りょう・トンネル】&#10;有形固定資産減価償却率"/>
        <xdr:cNvSpPr txBox="1"/>
      </xdr:nvSpPr>
      <xdr:spPr>
        <a:xfrm>
          <a:off x="927735" y="1043495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88265</xdr:rowOff>
    </xdr:from>
    <xdr:ext cx="405130" cy="255905"/>
    <xdr:sp macro="" textlink="">
      <xdr:nvSpPr>
        <xdr:cNvPr id="205" name="n_1mainValue【橋りょう・トンネル】&#10;有形固定資産減価償却率"/>
        <xdr:cNvSpPr txBox="1"/>
      </xdr:nvSpPr>
      <xdr:spPr>
        <a:xfrm>
          <a:off x="3582035" y="1003236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62230</xdr:rowOff>
    </xdr:from>
    <xdr:ext cx="401955" cy="259080"/>
    <xdr:sp macro="" textlink="">
      <xdr:nvSpPr>
        <xdr:cNvPr id="206" name="n_2mainValue【橋りょう・トンネル】&#10;有形固定資産減価償却率"/>
        <xdr:cNvSpPr txBox="1"/>
      </xdr:nvSpPr>
      <xdr:spPr>
        <a:xfrm>
          <a:off x="2705735" y="100063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96520</xdr:rowOff>
    </xdr:from>
    <xdr:ext cx="401955" cy="259080"/>
    <xdr:sp macro="" textlink="">
      <xdr:nvSpPr>
        <xdr:cNvPr id="207" name="n_3mainValue【橋りょう・トンネル】&#10;有形固定資産減価償却率"/>
        <xdr:cNvSpPr txBox="1"/>
      </xdr:nvSpPr>
      <xdr:spPr>
        <a:xfrm>
          <a:off x="1816735" y="100406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16510</xdr:rowOff>
    </xdr:from>
    <xdr:ext cx="401955" cy="259080"/>
    <xdr:sp macro="" textlink="">
      <xdr:nvSpPr>
        <xdr:cNvPr id="208" name="n_4mainValue【橋りょう・トンネル】&#10;有形固定資産減価償却率"/>
        <xdr:cNvSpPr txBox="1"/>
      </xdr:nvSpPr>
      <xdr:spPr>
        <a:xfrm>
          <a:off x="927735" y="99606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217" name="テキスト ボックス 216"/>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8" name="直線コネクタ 21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9" name="直線コネクタ 218"/>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5745" cy="259080"/>
    <xdr:sp macro="" textlink="">
      <xdr:nvSpPr>
        <xdr:cNvPr id="220" name="テキスト ボックス 219"/>
        <xdr:cNvSpPr txBox="1"/>
      </xdr:nvSpPr>
      <xdr:spPr>
        <a:xfrm>
          <a:off x="6355080" y="1096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21" name="直線コネクタ 220"/>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2455" cy="259080"/>
    <xdr:sp macro="" textlink="">
      <xdr:nvSpPr>
        <xdr:cNvPr id="222" name="テキスト ボックス 221"/>
        <xdr:cNvSpPr txBox="1"/>
      </xdr:nvSpPr>
      <xdr:spPr>
        <a:xfrm>
          <a:off x="6008370" y="1063434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3" name="直線コネクタ 222"/>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2455" cy="255905"/>
    <xdr:sp macro="" textlink="">
      <xdr:nvSpPr>
        <xdr:cNvPr id="224" name="テキスト ボックス 223"/>
        <xdr:cNvSpPr txBox="1"/>
      </xdr:nvSpPr>
      <xdr:spPr>
        <a:xfrm>
          <a:off x="6008370" y="1030795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5" name="直線コネクタ 224"/>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2455" cy="259080"/>
    <xdr:sp macro="" textlink="">
      <xdr:nvSpPr>
        <xdr:cNvPr id="226" name="テキスト ボックス 225"/>
        <xdr:cNvSpPr txBox="1"/>
      </xdr:nvSpPr>
      <xdr:spPr>
        <a:xfrm>
          <a:off x="6008370" y="998156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7" name="直線コネクタ 226"/>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53975</xdr:rowOff>
    </xdr:from>
    <xdr:ext cx="592455" cy="255905"/>
    <xdr:sp macro="" textlink="">
      <xdr:nvSpPr>
        <xdr:cNvPr id="228" name="テキスト ボックス 227"/>
        <xdr:cNvSpPr txBox="1"/>
      </xdr:nvSpPr>
      <xdr:spPr>
        <a:xfrm>
          <a:off x="6008370" y="965517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9" name="直線コネクタ 228"/>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2625" cy="259080"/>
    <xdr:sp macro="" textlink="">
      <xdr:nvSpPr>
        <xdr:cNvPr id="230" name="テキスト ボックス 229"/>
        <xdr:cNvSpPr txBox="1"/>
      </xdr:nvSpPr>
      <xdr:spPr>
        <a:xfrm>
          <a:off x="5918200" y="9328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31" name="直線コネクタ 23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2625" cy="255905"/>
    <xdr:sp macro="" textlink="">
      <xdr:nvSpPr>
        <xdr:cNvPr id="232" name="テキスト ボックス 231"/>
        <xdr:cNvSpPr txBox="1"/>
      </xdr:nvSpPr>
      <xdr:spPr>
        <a:xfrm>
          <a:off x="5918200" y="900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136525</xdr:rowOff>
    </xdr:from>
    <xdr:to xmlns:xdr="http://schemas.openxmlformats.org/drawingml/2006/spreadsheetDrawing">
      <xdr:col>54</xdr:col>
      <xdr:colOff>189865</xdr:colOff>
      <xdr:row>64</xdr:row>
      <xdr:rowOff>116205</xdr:rowOff>
    </xdr:to>
    <xdr:cxnSp macro="">
      <xdr:nvCxnSpPr>
        <xdr:cNvPr id="234" name="直線コネクタ 233"/>
        <xdr:cNvCxnSpPr/>
      </xdr:nvCxnSpPr>
      <xdr:spPr>
        <a:xfrm flipV="1">
          <a:off x="10476865" y="9566275"/>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120650</xdr:rowOff>
    </xdr:from>
    <xdr:ext cx="469900" cy="255905"/>
    <xdr:sp macro="" textlink="">
      <xdr:nvSpPr>
        <xdr:cNvPr id="235" name="【橋りょう・トンネル】&#10;一人当たり有形固定資産（償却資産）額最小値テキスト"/>
        <xdr:cNvSpPr txBox="1"/>
      </xdr:nvSpPr>
      <xdr:spPr>
        <a:xfrm>
          <a:off x="10515600" y="110934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116205</xdr:rowOff>
    </xdr:from>
    <xdr:to xmlns:xdr="http://schemas.openxmlformats.org/drawingml/2006/spreadsheetDrawing">
      <xdr:col>55</xdr:col>
      <xdr:colOff>88900</xdr:colOff>
      <xdr:row>64</xdr:row>
      <xdr:rowOff>116205</xdr:rowOff>
    </xdr:to>
    <xdr:cxnSp macro="">
      <xdr:nvCxnSpPr>
        <xdr:cNvPr id="236" name="直線コネクタ 235"/>
        <xdr:cNvCxnSpPr/>
      </xdr:nvCxnSpPr>
      <xdr:spPr>
        <a:xfrm>
          <a:off x="10388600" y="1108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83185</xdr:rowOff>
    </xdr:from>
    <xdr:ext cx="598805" cy="259080"/>
    <xdr:sp macro="" textlink="">
      <xdr:nvSpPr>
        <xdr:cNvPr id="237" name="【橋りょう・トンネル】&#10;一人当たり有形固定資産（償却資産）額最大値テキスト"/>
        <xdr:cNvSpPr txBox="1"/>
      </xdr:nvSpPr>
      <xdr:spPr>
        <a:xfrm>
          <a:off x="10515600" y="93414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136525</xdr:rowOff>
    </xdr:from>
    <xdr:to xmlns:xdr="http://schemas.openxmlformats.org/drawingml/2006/spreadsheetDrawing">
      <xdr:col>55</xdr:col>
      <xdr:colOff>88900</xdr:colOff>
      <xdr:row>55</xdr:row>
      <xdr:rowOff>136525</xdr:rowOff>
    </xdr:to>
    <xdr:cxnSp macro="">
      <xdr:nvCxnSpPr>
        <xdr:cNvPr id="238" name="直線コネクタ 237"/>
        <xdr:cNvCxnSpPr/>
      </xdr:nvCxnSpPr>
      <xdr:spPr>
        <a:xfrm>
          <a:off x="10388600" y="956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81280</xdr:rowOff>
    </xdr:from>
    <xdr:ext cx="598805" cy="259080"/>
    <xdr:sp macro="" textlink="">
      <xdr:nvSpPr>
        <xdr:cNvPr id="239" name="【橋りょう・トンネル】&#10;一人当たり有形固定資産（償却資産）額平均値テキスト"/>
        <xdr:cNvSpPr txBox="1"/>
      </xdr:nvSpPr>
      <xdr:spPr>
        <a:xfrm>
          <a:off x="10515600" y="10539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102870</xdr:rowOff>
    </xdr:from>
    <xdr:to xmlns:xdr="http://schemas.openxmlformats.org/drawingml/2006/spreadsheetDrawing">
      <xdr:col>55</xdr:col>
      <xdr:colOff>50800</xdr:colOff>
      <xdr:row>62</xdr:row>
      <xdr:rowOff>33020</xdr:rowOff>
    </xdr:to>
    <xdr:sp macro="" textlink="">
      <xdr:nvSpPr>
        <xdr:cNvPr id="240" name="フローチャート: 判断 239"/>
        <xdr:cNvSpPr/>
      </xdr:nvSpPr>
      <xdr:spPr>
        <a:xfrm>
          <a:off x="10426700" y="1056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118745</xdr:rowOff>
    </xdr:from>
    <xdr:to xmlns:xdr="http://schemas.openxmlformats.org/drawingml/2006/spreadsheetDrawing">
      <xdr:col>50</xdr:col>
      <xdr:colOff>165100</xdr:colOff>
      <xdr:row>62</xdr:row>
      <xdr:rowOff>48895</xdr:rowOff>
    </xdr:to>
    <xdr:sp macro="" textlink="">
      <xdr:nvSpPr>
        <xdr:cNvPr id="241" name="フローチャート: 判断 240"/>
        <xdr:cNvSpPr/>
      </xdr:nvSpPr>
      <xdr:spPr>
        <a:xfrm>
          <a:off x="95885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142240</xdr:rowOff>
    </xdr:from>
    <xdr:to xmlns:xdr="http://schemas.openxmlformats.org/drawingml/2006/spreadsheetDrawing">
      <xdr:col>46</xdr:col>
      <xdr:colOff>38100</xdr:colOff>
      <xdr:row>62</xdr:row>
      <xdr:rowOff>72390</xdr:rowOff>
    </xdr:to>
    <xdr:sp macro="" textlink="">
      <xdr:nvSpPr>
        <xdr:cNvPr id="242" name="フローチャート: 判断 241"/>
        <xdr:cNvSpPr/>
      </xdr:nvSpPr>
      <xdr:spPr>
        <a:xfrm>
          <a:off x="8699500" y="1060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143510</xdr:rowOff>
    </xdr:from>
    <xdr:to xmlns:xdr="http://schemas.openxmlformats.org/drawingml/2006/spreadsheetDrawing">
      <xdr:col>41</xdr:col>
      <xdr:colOff>101600</xdr:colOff>
      <xdr:row>62</xdr:row>
      <xdr:rowOff>73025</xdr:rowOff>
    </xdr:to>
    <xdr:sp macro="" textlink="">
      <xdr:nvSpPr>
        <xdr:cNvPr id="243" name="フローチャート: 判断 242"/>
        <xdr:cNvSpPr/>
      </xdr:nvSpPr>
      <xdr:spPr>
        <a:xfrm>
          <a:off x="7810500" y="10601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125095</xdr:rowOff>
    </xdr:from>
    <xdr:to xmlns:xdr="http://schemas.openxmlformats.org/drawingml/2006/spreadsheetDrawing">
      <xdr:col>36</xdr:col>
      <xdr:colOff>165100</xdr:colOff>
      <xdr:row>62</xdr:row>
      <xdr:rowOff>55245</xdr:rowOff>
    </xdr:to>
    <xdr:sp macro="" textlink="">
      <xdr:nvSpPr>
        <xdr:cNvPr id="244" name="フローチャート: 判断 243"/>
        <xdr:cNvSpPr/>
      </xdr:nvSpPr>
      <xdr:spPr>
        <a:xfrm>
          <a:off x="6921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245" name="テキスト ボックス 244"/>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246" name="テキスト ボックス 245"/>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247" name="テキスト ボックス 246"/>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248" name="テキスト ボックス 247"/>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49" name="テキスト ボックス 248"/>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93980</xdr:rowOff>
    </xdr:from>
    <xdr:to xmlns:xdr="http://schemas.openxmlformats.org/drawingml/2006/spreadsheetDrawing">
      <xdr:col>55</xdr:col>
      <xdr:colOff>50800</xdr:colOff>
      <xdr:row>58</xdr:row>
      <xdr:rowOff>24130</xdr:rowOff>
    </xdr:to>
    <xdr:sp macro="" textlink="">
      <xdr:nvSpPr>
        <xdr:cNvPr id="250" name="楕円 249"/>
        <xdr:cNvSpPr/>
      </xdr:nvSpPr>
      <xdr:spPr>
        <a:xfrm>
          <a:off x="10426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56</xdr:row>
      <xdr:rowOff>116840</xdr:rowOff>
    </xdr:from>
    <xdr:ext cx="598805" cy="259080"/>
    <xdr:sp macro="" textlink="">
      <xdr:nvSpPr>
        <xdr:cNvPr id="251" name="【橋りょう・トンネル】&#10;一人当たり有形固定資産（償却資産）額該当値テキスト"/>
        <xdr:cNvSpPr txBox="1"/>
      </xdr:nvSpPr>
      <xdr:spPr>
        <a:xfrm>
          <a:off x="10515600" y="9718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30480</xdr:rowOff>
    </xdr:from>
    <xdr:to xmlns:xdr="http://schemas.openxmlformats.org/drawingml/2006/spreadsheetDrawing">
      <xdr:col>50</xdr:col>
      <xdr:colOff>165100</xdr:colOff>
      <xdr:row>58</xdr:row>
      <xdr:rowOff>132080</xdr:rowOff>
    </xdr:to>
    <xdr:sp macro="" textlink="">
      <xdr:nvSpPr>
        <xdr:cNvPr id="252" name="楕円 251"/>
        <xdr:cNvSpPr/>
      </xdr:nvSpPr>
      <xdr:spPr>
        <a:xfrm>
          <a:off x="95885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57</xdr:row>
      <xdr:rowOff>144780</xdr:rowOff>
    </xdr:from>
    <xdr:to xmlns:xdr="http://schemas.openxmlformats.org/drawingml/2006/spreadsheetDrawing">
      <xdr:col>55</xdr:col>
      <xdr:colOff>0</xdr:colOff>
      <xdr:row>58</xdr:row>
      <xdr:rowOff>81280</xdr:rowOff>
    </xdr:to>
    <xdr:cxnSp macro="">
      <xdr:nvCxnSpPr>
        <xdr:cNvPr id="253" name="直線コネクタ 252"/>
        <xdr:cNvCxnSpPr/>
      </xdr:nvCxnSpPr>
      <xdr:spPr>
        <a:xfrm flipV="1">
          <a:off x="9639300" y="9917430"/>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48260</xdr:rowOff>
    </xdr:from>
    <xdr:to xmlns:xdr="http://schemas.openxmlformats.org/drawingml/2006/spreadsheetDrawing">
      <xdr:col>46</xdr:col>
      <xdr:colOff>38100</xdr:colOff>
      <xdr:row>58</xdr:row>
      <xdr:rowOff>149860</xdr:rowOff>
    </xdr:to>
    <xdr:sp macro="" textlink="">
      <xdr:nvSpPr>
        <xdr:cNvPr id="254" name="楕円 253"/>
        <xdr:cNvSpPr/>
      </xdr:nvSpPr>
      <xdr:spPr>
        <a:xfrm>
          <a:off x="8699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81280</xdr:rowOff>
    </xdr:from>
    <xdr:to xmlns:xdr="http://schemas.openxmlformats.org/drawingml/2006/spreadsheetDrawing">
      <xdr:col>50</xdr:col>
      <xdr:colOff>114300</xdr:colOff>
      <xdr:row>58</xdr:row>
      <xdr:rowOff>99060</xdr:rowOff>
    </xdr:to>
    <xdr:cxnSp macro="">
      <xdr:nvCxnSpPr>
        <xdr:cNvPr id="255" name="直線コネクタ 254"/>
        <xdr:cNvCxnSpPr/>
      </xdr:nvCxnSpPr>
      <xdr:spPr>
        <a:xfrm flipV="1">
          <a:off x="8750300" y="100253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41275</xdr:rowOff>
    </xdr:from>
    <xdr:to xmlns:xdr="http://schemas.openxmlformats.org/drawingml/2006/spreadsheetDrawing">
      <xdr:col>41</xdr:col>
      <xdr:colOff>101600</xdr:colOff>
      <xdr:row>59</xdr:row>
      <xdr:rowOff>143510</xdr:rowOff>
    </xdr:to>
    <xdr:sp macro="" textlink="">
      <xdr:nvSpPr>
        <xdr:cNvPr id="256" name="楕円 255"/>
        <xdr:cNvSpPr/>
      </xdr:nvSpPr>
      <xdr:spPr>
        <a:xfrm>
          <a:off x="7810500" y="10156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58</xdr:row>
      <xdr:rowOff>99060</xdr:rowOff>
    </xdr:from>
    <xdr:to xmlns:xdr="http://schemas.openxmlformats.org/drawingml/2006/spreadsheetDrawing">
      <xdr:col>45</xdr:col>
      <xdr:colOff>177800</xdr:colOff>
      <xdr:row>59</xdr:row>
      <xdr:rowOff>92075</xdr:rowOff>
    </xdr:to>
    <xdr:cxnSp macro="">
      <xdr:nvCxnSpPr>
        <xdr:cNvPr id="257" name="直線コネクタ 256"/>
        <xdr:cNvCxnSpPr/>
      </xdr:nvCxnSpPr>
      <xdr:spPr>
        <a:xfrm flipV="1">
          <a:off x="7861300" y="10043160"/>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57</xdr:row>
      <xdr:rowOff>152400</xdr:rowOff>
    </xdr:from>
    <xdr:to xmlns:xdr="http://schemas.openxmlformats.org/drawingml/2006/spreadsheetDrawing">
      <xdr:col>36</xdr:col>
      <xdr:colOff>165100</xdr:colOff>
      <xdr:row>58</xdr:row>
      <xdr:rowOff>82550</xdr:rowOff>
    </xdr:to>
    <xdr:sp macro="" textlink="">
      <xdr:nvSpPr>
        <xdr:cNvPr id="258" name="楕円 257"/>
        <xdr:cNvSpPr/>
      </xdr:nvSpPr>
      <xdr:spPr>
        <a:xfrm>
          <a:off x="69215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58</xdr:row>
      <xdr:rowOff>31750</xdr:rowOff>
    </xdr:from>
    <xdr:to xmlns:xdr="http://schemas.openxmlformats.org/drawingml/2006/spreadsheetDrawing">
      <xdr:col>41</xdr:col>
      <xdr:colOff>50800</xdr:colOff>
      <xdr:row>59</xdr:row>
      <xdr:rowOff>92075</xdr:rowOff>
    </xdr:to>
    <xdr:cxnSp macro="">
      <xdr:nvCxnSpPr>
        <xdr:cNvPr id="259" name="直線コネクタ 258"/>
        <xdr:cNvCxnSpPr/>
      </xdr:nvCxnSpPr>
      <xdr:spPr>
        <a:xfrm>
          <a:off x="6972300" y="9975850"/>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40640</xdr:rowOff>
    </xdr:from>
    <xdr:ext cx="595630" cy="255905"/>
    <xdr:sp macro="" textlink="">
      <xdr:nvSpPr>
        <xdr:cNvPr id="260" name="n_1aveValue【橋りょう・トンネル】&#10;一人当たり有形固定資産（償却資産）額"/>
        <xdr:cNvSpPr txBox="1"/>
      </xdr:nvSpPr>
      <xdr:spPr>
        <a:xfrm>
          <a:off x="9326880" y="106705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63500</xdr:rowOff>
    </xdr:from>
    <xdr:ext cx="595630" cy="255905"/>
    <xdr:sp macro="" textlink="">
      <xdr:nvSpPr>
        <xdr:cNvPr id="261" name="n_2aveValue【橋りょう・トンネル】&#10;一人当たり有形固定資産（償却資産）額"/>
        <xdr:cNvSpPr txBox="1"/>
      </xdr:nvSpPr>
      <xdr:spPr>
        <a:xfrm>
          <a:off x="8450580" y="106934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64135</xdr:rowOff>
    </xdr:from>
    <xdr:ext cx="595630" cy="255905"/>
    <xdr:sp macro="" textlink="">
      <xdr:nvSpPr>
        <xdr:cNvPr id="262" name="n_3aveValue【橋りょう・トンネル】&#10;一人当たり有形固定資産（償却資産）額"/>
        <xdr:cNvSpPr txBox="1"/>
      </xdr:nvSpPr>
      <xdr:spPr>
        <a:xfrm>
          <a:off x="7561580" y="1069403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46355</xdr:rowOff>
    </xdr:from>
    <xdr:ext cx="595630" cy="259080"/>
    <xdr:sp macro="" textlink="">
      <xdr:nvSpPr>
        <xdr:cNvPr id="263" name="n_4aveValue【橋りょう・トンネル】&#10;一人当たり有形固定資産（償却資産）額"/>
        <xdr:cNvSpPr txBox="1"/>
      </xdr:nvSpPr>
      <xdr:spPr>
        <a:xfrm>
          <a:off x="6672580" y="106762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56</xdr:row>
      <xdr:rowOff>148590</xdr:rowOff>
    </xdr:from>
    <xdr:ext cx="595630" cy="259080"/>
    <xdr:sp macro="" textlink="">
      <xdr:nvSpPr>
        <xdr:cNvPr id="264" name="n_1mainValue【橋りょう・トンネル】&#10;一人当たり有形固定資産（償却資産）額"/>
        <xdr:cNvSpPr txBox="1"/>
      </xdr:nvSpPr>
      <xdr:spPr>
        <a:xfrm>
          <a:off x="9326880" y="97497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660,092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56</xdr:row>
      <xdr:rowOff>166370</xdr:rowOff>
    </xdr:from>
    <xdr:ext cx="595630" cy="255905"/>
    <xdr:sp macro="" textlink="">
      <xdr:nvSpPr>
        <xdr:cNvPr id="265" name="n_2mainValue【橋りょう・トンネル】&#10;一人当たり有形固定資産（償却資産）額"/>
        <xdr:cNvSpPr txBox="1"/>
      </xdr:nvSpPr>
      <xdr:spPr>
        <a:xfrm>
          <a:off x="8450580" y="976757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57</xdr:row>
      <xdr:rowOff>159385</xdr:rowOff>
    </xdr:from>
    <xdr:ext cx="595630" cy="258445"/>
    <xdr:sp macro="" textlink="">
      <xdr:nvSpPr>
        <xdr:cNvPr id="266" name="n_3mainValue【橋りょう・トンネル】&#10;一人当たり有形固定資産（償却資産）額"/>
        <xdr:cNvSpPr txBox="1"/>
      </xdr:nvSpPr>
      <xdr:spPr>
        <a:xfrm>
          <a:off x="7561580" y="993203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56</xdr:row>
      <xdr:rowOff>99060</xdr:rowOff>
    </xdr:from>
    <xdr:ext cx="595630" cy="255905"/>
    <xdr:sp macro="" textlink="">
      <xdr:nvSpPr>
        <xdr:cNvPr id="267" name="n_4mainValue【橋りょう・トンネル】&#10;一人当たり有形固定資産（償却資産）額"/>
        <xdr:cNvSpPr txBox="1"/>
      </xdr:nvSpPr>
      <xdr:spPr>
        <a:xfrm>
          <a:off x="6672580" y="97002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276" name="テキスト ボックス 275"/>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7" name="直線コネクタ 27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185" cy="259080"/>
    <xdr:sp macro="" textlink="">
      <xdr:nvSpPr>
        <xdr:cNvPr id="278" name="テキスト ボックス 277"/>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9" name="直線コネクタ 27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185" cy="255905"/>
    <xdr:sp macro="" textlink="">
      <xdr:nvSpPr>
        <xdr:cNvPr id="280" name="テキスト ボックス 279"/>
        <xdr:cNvSpPr txBox="1"/>
      </xdr:nvSpPr>
      <xdr:spPr>
        <a:xfrm>
          <a:off x="294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81" name="直線コネクタ 28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82" name="テキスト ボックス 28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3" name="直線コネクタ 28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4" name="テキスト ボックス 28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5" name="直線コネクタ 28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905"/>
    <xdr:sp macro="" textlink="">
      <xdr:nvSpPr>
        <xdr:cNvPr id="286" name="テキスト ボックス 285"/>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7" name="直線コネクタ 28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8" name="テキスト ボックス 28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9" name="直線コネクタ 28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5915" cy="259080"/>
    <xdr:sp macro="" textlink="">
      <xdr:nvSpPr>
        <xdr:cNvPr id="290" name="テキスト ボックス 289"/>
        <xdr:cNvSpPr txBox="1"/>
      </xdr:nvSpPr>
      <xdr:spPr>
        <a:xfrm>
          <a:off x="422910" y="1281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116205</xdr:rowOff>
    </xdr:from>
    <xdr:to xmlns:xdr="http://schemas.openxmlformats.org/drawingml/2006/spreadsheetDrawing">
      <xdr:col>24</xdr:col>
      <xdr:colOff>62865</xdr:colOff>
      <xdr:row>86</xdr:row>
      <xdr:rowOff>74930</xdr:rowOff>
    </xdr:to>
    <xdr:cxnSp macro="">
      <xdr:nvCxnSpPr>
        <xdr:cNvPr id="292" name="直線コネクタ 291"/>
        <xdr:cNvCxnSpPr/>
      </xdr:nvCxnSpPr>
      <xdr:spPr>
        <a:xfrm flipV="1">
          <a:off x="4634865" y="13317855"/>
          <a:ext cx="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78105</xdr:rowOff>
    </xdr:from>
    <xdr:ext cx="405130" cy="255905"/>
    <xdr:sp macro="" textlink="">
      <xdr:nvSpPr>
        <xdr:cNvPr id="293" name="【公営住宅】&#10;有形固定資産減価償却率最小値テキスト"/>
        <xdr:cNvSpPr txBox="1"/>
      </xdr:nvSpPr>
      <xdr:spPr>
        <a:xfrm>
          <a:off x="4673600" y="1482280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74930</xdr:rowOff>
    </xdr:from>
    <xdr:to xmlns:xdr="http://schemas.openxmlformats.org/drawingml/2006/spreadsheetDrawing">
      <xdr:col>24</xdr:col>
      <xdr:colOff>152400</xdr:colOff>
      <xdr:row>86</xdr:row>
      <xdr:rowOff>74930</xdr:rowOff>
    </xdr:to>
    <xdr:cxnSp macro="">
      <xdr:nvCxnSpPr>
        <xdr:cNvPr id="294" name="直線コネクタ 293"/>
        <xdr:cNvCxnSpPr/>
      </xdr:nvCxnSpPr>
      <xdr:spPr>
        <a:xfrm>
          <a:off x="4546600" y="1481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63500</xdr:rowOff>
    </xdr:from>
    <xdr:ext cx="405130" cy="255905"/>
    <xdr:sp macro="" textlink="">
      <xdr:nvSpPr>
        <xdr:cNvPr id="295" name="【公営住宅】&#10;有形固定資産減価償却率最大値テキスト"/>
        <xdr:cNvSpPr txBox="1"/>
      </xdr:nvSpPr>
      <xdr:spPr>
        <a:xfrm>
          <a:off x="4673600" y="130937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116205</xdr:rowOff>
    </xdr:from>
    <xdr:to xmlns:xdr="http://schemas.openxmlformats.org/drawingml/2006/spreadsheetDrawing">
      <xdr:col>24</xdr:col>
      <xdr:colOff>152400</xdr:colOff>
      <xdr:row>77</xdr:row>
      <xdr:rowOff>116205</xdr:rowOff>
    </xdr:to>
    <xdr:cxnSp macro="">
      <xdr:nvCxnSpPr>
        <xdr:cNvPr id="296" name="直線コネクタ 295"/>
        <xdr:cNvCxnSpPr/>
      </xdr:nvCxnSpPr>
      <xdr:spPr>
        <a:xfrm>
          <a:off x="4546600" y="1331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86360</xdr:rowOff>
    </xdr:from>
    <xdr:ext cx="405130" cy="255905"/>
    <xdr:sp macro="" textlink="">
      <xdr:nvSpPr>
        <xdr:cNvPr id="297" name="【公営住宅】&#10;有形固定資産減価償却率平均値テキスト"/>
        <xdr:cNvSpPr txBox="1"/>
      </xdr:nvSpPr>
      <xdr:spPr>
        <a:xfrm>
          <a:off x="4673600" y="1397381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63500</xdr:rowOff>
    </xdr:from>
    <xdr:to xmlns:xdr="http://schemas.openxmlformats.org/drawingml/2006/spreadsheetDrawing">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31115</xdr:rowOff>
    </xdr:from>
    <xdr:to xmlns:xdr="http://schemas.openxmlformats.org/drawingml/2006/spreadsheetDrawing">
      <xdr:col>20</xdr:col>
      <xdr:colOff>38100</xdr:colOff>
      <xdr:row>83</xdr:row>
      <xdr:rowOff>132715</xdr:rowOff>
    </xdr:to>
    <xdr:sp macro="" textlink="">
      <xdr:nvSpPr>
        <xdr:cNvPr id="299" name="フローチャート: 判断 298"/>
        <xdr:cNvSpPr/>
      </xdr:nvSpPr>
      <xdr:spPr>
        <a:xfrm>
          <a:off x="37465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65405</xdr:rowOff>
    </xdr:from>
    <xdr:to xmlns:xdr="http://schemas.openxmlformats.org/drawingml/2006/spreadsheetDrawing">
      <xdr:col>15</xdr:col>
      <xdr:colOff>101600</xdr:colOff>
      <xdr:row>83</xdr:row>
      <xdr:rowOff>167005</xdr:rowOff>
    </xdr:to>
    <xdr:sp macro="" textlink="">
      <xdr:nvSpPr>
        <xdr:cNvPr id="300" name="フローチャート: 判断 299"/>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48260</xdr:rowOff>
    </xdr:from>
    <xdr:to xmlns:xdr="http://schemas.openxmlformats.org/drawingml/2006/spreadsheetDrawing">
      <xdr:col>10</xdr:col>
      <xdr:colOff>165100</xdr:colOff>
      <xdr:row>83</xdr:row>
      <xdr:rowOff>149860</xdr:rowOff>
    </xdr:to>
    <xdr:sp macro="" textlink="">
      <xdr:nvSpPr>
        <xdr:cNvPr id="301" name="フローチャート: 判断 300"/>
        <xdr:cNvSpPr/>
      </xdr:nvSpPr>
      <xdr:spPr>
        <a:xfrm>
          <a:off x="19685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17780</xdr:rowOff>
    </xdr:from>
    <xdr:to xmlns:xdr="http://schemas.openxmlformats.org/drawingml/2006/spreadsheetDrawing">
      <xdr:col>6</xdr:col>
      <xdr:colOff>38100</xdr:colOff>
      <xdr:row>83</xdr:row>
      <xdr:rowOff>119380</xdr:rowOff>
    </xdr:to>
    <xdr:sp macro="" textlink="">
      <xdr:nvSpPr>
        <xdr:cNvPr id="302" name="フローチャート: 判断 301"/>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3" name="テキスト ボックス 30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4" name="テキスト ボックス 30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5" name="テキスト ボックス 30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6" name="テキスト ボックス 30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7" name="テキスト ボックス 30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61595</xdr:rowOff>
    </xdr:from>
    <xdr:to xmlns:xdr="http://schemas.openxmlformats.org/drawingml/2006/spreadsheetDrawing">
      <xdr:col>24</xdr:col>
      <xdr:colOff>114300</xdr:colOff>
      <xdr:row>85</xdr:row>
      <xdr:rowOff>163195</xdr:rowOff>
    </xdr:to>
    <xdr:sp macro="" textlink="">
      <xdr:nvSpPr>
        <xdr:cNvPr id="308" name="楕円 307"/>
        <xdr:cNvSpPr/>
      </xdr:nvSpPr>
      <xdr:spPr>
        <a:xfrm>
          <a:off x="45847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40640</xdr:rowOff>
    </xdr:from>
    <xdr:ext cx="405130" cy="255905"/>
    <xdr:sp macro="" textlink="">
      <xdr:nvSpPr>
        <xdr:cNvPr id="309" name="【公営住宅】&#10;有形固定資産減価償却率該当値テキスト"/>
        <xdr:cNvSpPr txBox="1"/>
      </xdr:nvSpPr>
      <xdr:spPr>
        <a:xfrm>
          <a:off x="4673600" y="146138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38735</xdr:rowOff>
    </xdr:from>
    <xdr:to xmlns:xdr="http://schemas.openxmlformats.org/drawingml/2006/spreadsheetDrawing">
      <xdr:col>20</xdr:col>
      <xdr:colOff>38100</xdr:colOff>
      <xdr:row>85</xdr:row>
      <xdr:rowOff>140335</xdr:rowOff>
    </xdr:to>
    <xdr:sp macro="" textlink="">
      <xdr:nvSpPr>
        <xdr:cNvPr id="310" name="楕円 309"/>
        <xdr:cNvSpPr/>
      </xdr:nvSpPr>
      <xdr:spPr>
        <a:xfrm>
          <a:off x="3746500" y="146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89535</xdr:rowOff>
    </xdr:from>
    <xdr:to xmlns:xdr="http://schemas.openxmlformats.org/drawingml/2006/spreadsheetDrawing">
      <xdr:col>24</xdr:col>
      <xdr:colOff>63500</xdr:colOff>
      <xdr:row>85</xdr:row>
      <xdr:rowOff>112395</xdr:rowOff>
    </xdr:to>
    <xdr:cxnSp macro="">
      <xdr:nvCxnSpPr>
        <xdr:cNvPr id="311" name="直線コネクタ 310"/>
        <xdr:cNvCxnSpPr/>
      </xdr:nvCxnSpPr>
      <xdr:spPr>
        <a:xfrm>
          <a:off x="3797300" y="1466278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4445</xdr:rowOff>
    </xdr:from>
    <xdr:to xmlns:xdr="http://schemas.openxmlformats.org/drawingml/2006/spreadsheetDrawing">
      <xdr:col>15</xdr:col>
      <xdr:colOff>101600</xdr:colOff>
      <xdr:row>85</xdr:row>
      <xdr:rowOff>106045</xdr:rowOff>
    </xdr:to>
    <xdr:sp macro="" textlink="">
      <xdr:nvSpPr>
        <xdr:cNvPr id="312" name="楕円 311"/>
        <xdr:cNvSpPr/>
      </xdr:nvSpPr>
      <xdr:spPr>
        <a:xfrm>
          <a:off x="2857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55245</xdr:rowOff>
    </xdr:from>
    <xdr:to xmlns:xdr="http://schemas.openxmlformats.org/drawingml/2006/spreadsheetDrawing">
      <xdr:col>19</xdr:col>
      <xdr:colOff>177800</xdr:colOff>
      <xdr:row>85</xdr:row>
      <xdr:rowOff>89535</xdr:rowOff>
    </xdr:to>
    <xdr:cxnSp macro="">
      <xdr:nvCxnSpPr>
        <xdr:cNvPr id="313" name="直線コネクタ 312"/>
        <xdr:cNvCxnSpPr/>
      </xdr:nvCxnSpPr>
      <xdr:spPr>
        <a:xfrm>
          <a:off x="2908300" y="146284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147320</xdr:rowOff>
    </xdr:from>
    <xdr:to xmlns:xdr="http://schemas.openxmlformats.org/drawingml/2006/spreadsheetDrawing">
      <xdr:col>10</xdr:col>
      <xdr:colOff>165100</xdr:colOff>
      <xdr:row>85</xdr:row>
      <xdr:rowOff>77470</xdr:rowOff>
    </xdr:to>
    <xdr:sp macro="" textlink="">
      <xdr:nvSpPr>
        <xdr:cNvPr id="314" name="楕円 313"/>
        <xdr:cNvSpPr/>
      </xdr:nvSpPr>
      <xdr:spPr>
        <a:xfrm>
          <a:off x="196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26670</xdr:rowOff>
    </xdr:from>
    <xdr:to xmlns:xdr="http://schemas.openxmlformats.org/drawingml/2006/spreadsheetDrawing">
      <xdr:col>15</xdr:col>
      <xdr:colOff>50800</xdr:colOff>
      <xdr:row>85</xdr:row>
      <xdr:rowOff>55245</xdr:rowOff>
    </xdr:to>
    <xdr:cxnSp macro="">
      <xdr:nvCxnSpPr>
        <xdr:cNvPr id="315" name="直線コネクタ 314"/>
        <xdr:cNvCxnSpPr/>
      </xdr:nvCxnSpPr>
      <xdr:spPr>
        <a:xfrm>
          <a:off x="2019300" y="145999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139700</xdr:rowOff>
    </xdr:from>
    <xdr:to xmlns:xdr="http://schemas.openxmlformats.org/drawingml/2006/spreadsheetDrawing">
      <xdr:col>6</xdr:col>
      <xdr:colOff>38100</xdr:colOff>
      <xdr:row>85</xdr:row>
      <xdr:rowOff>69850</xdr:rowOff>
    </xdr:to>
    <xdr:sp macro="" textlink="">
      <xdr:nvSpPr>
        <xdr:cNvPr id="316" name="楕円 315"/>
        <xdr:cNvSpPr/>
      </xdr:nvSpPr>
      <xdr:spPr>
        <a:xfrm>
          <a:off x="1079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85</xdr:row>
      <xdr:rowOff>19050</xdr:rowOff>
    </xdr:from>
    <xdr:to xmlns:xdr="http://schemas.openxmlformats.org/drawingml/2006/spreadsheetDrawing">
      <xdr:col>10</xdr:col>
      <xdr:colOff>114300</xdr:colOff>
      <xdr:row>85</xdr:row>
      <xdr:rowOff>26670</xdr:rowOff>
    </xdr:to>
    <xdr:cxnSp macro="">
      <xdr:nvCxnSpPr>
        <xdr:cNvPr id="317" name="直線コネクタ 316"/>
        <xdr:cNvCxnSpPr/>
      </xdr:nvCxnSpPr>
      <xdr:spPr>
        <a:xfrm>
          <a:off x="1130300" y="145923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149225</xdr:rowOff>
    </xdr:from>
    <xdr:ext cx="405130" cy="259080"/>
    <xdr:sp macro="" textlink="">
      <xdr:nvSpPr>
        <xdr:cNvPr id="318" name="n_1aveValue【公営住宅】&#10;有形固定資産減価償却率"/>
        <xdr:cNvSpPr txBox="1"/>
      </xdr:nvSpPr>
      <xdr:spPr>
        <a:xfrm>
          <a:off x="3582035" y="14036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12065</xdr:rowOff>
    </xdr:from>
    <xdr:ext cx="401955" cy="259080"/>
    <xdr:sp macro="" textlink="">
      <xdr:nvSpPr>
        <xdr:cNvPr id="319" name="n_2aveValue【公営住宅】&#10;有形固定資産減価償却率"/>
        <xdr:cNvSpPr txBox="1"/>
      </xdr:nvSpPr>
      <xdr:spPr>
        <a:xfrm>
          <a:off x="2705735" y="140709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166370</xdr:rowOff>
    </xdr:from>
    <xdr:ext cx="401955" cy="255905"/>
    <xdr:sp macro="" textlink="">
      <xdr:nvSpPr>
        <xdr:cNvPr id="320" name="n_3aveValue【公営住宅】&#10;有形固定資産減価償却率"/>
        <xdr:cNvSpPr txBox="1"/>
      </xdr:nvSpPr>
      <xdr:spPr>
        <a:xfrm>
          <a:off x="1816735" y="140538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135890</xdr:rowOff>
    </xdr:from>
    <xdr:ext cx="401955" cy="259080"/>
    <xdr:sp macro="" textlink="">
      <xdr:nvSpPr>
        <xdr:cNvPr id="321" name="n_4aveValue【公営住宅】&#10;有形固定資産減価償却率"/>
        <xdr:cNvSpPr txBox="1"/>
      </xdr:nvSpPr>
      <xdr:spPr>
        <a:xfrm>
          <a:off x="927735" y="140233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132080</xdr:rowOff>
    </xdr:from>
    <xdr:ext cx="405130" cy="255905"/>
    <xdr:sp macro="" textlink="">
      <xdr:nvSpPr>
        <xdr:cNvPr id="322" name="n_1mainValue【公営住宅】&#10;有形固定資産減価償却率"/>
        <xdr:cNvSpPr txBox="1"/>
      </xdr:nvSpPr>
      <xdr:spPr>
        <a:xfrm>
          <a:off x="3582035" y="147053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97790</xdr:rowOff>
    </xdr:from>
    <xdr:ext cx="401955" cy="255905"/>
    <xdr:sp macro="" textlink="">
      <xdr:nvSpPr>
        <xdr:cNvPr id="323" name="n_2mainValue【公営住宅】&#10;有形固定資産減価償却率"/>
        <xdr:cNvSpPr txBox="1"/>
      </xdr:nvSpPr>
      <xdr:spPr>
        <a:xfrm>
          <a:off x="2705735" y="146710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68580</xdr:rowOff>
    </xdr:from>
    <xdr:ext cx="401955" cy="259080"/>
    <xdr:sp macro="" textlink="">
      <xdr:nvSpPr>
        <xdr:cNvPr id="324" name="n_3mainValue【公営住宅】&#10;有形固定資産減価償却率"/>
        <xdr:cNvSpPr txBox="1"/>
      </xdr:nvSpPr>
      <xdr:spPr>
        <a:xfrm>
          <a:off x="1816735" y="146418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60960</xdr:rowOff>
    </xdr:from>
    <xdr:ext cx="401955" cy="259080"/>
    <xdr:sp macro="" textlink="">
      <xdr:nvSpPr>
        <xdr:cNvPr id="325" name="n_4mainValue【公営住宅】&#10;有形固定資産減価償却率"/>
        <xdr:cNvSpPr txBox="1"/>
      </xdr:nvSpPr>
      <xdr:spPr>
        <a:xfrm>
          <a:off x="927735" y="146342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334" name="テキスト ボックス 333"/>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5" name="直線コネクタ 33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6" name="直線コネクタ 33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185" cy="255905"/>
    <xdr:sp macro="" textlink="">
      <xdr:nvSpPr>
        <xdr:cNvPr id="337" name="テキスト ボックス 336"/>
        <xdr:cNvSpPr txBox="1"/>
      </xdr:nvSpPr>
      <xdr:spPr>
        <a:xfrm>
          <a:off x="6136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8" name="直線コネクタ 33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185" cy="259080"/>
    <xdr:sp macro="" textlink="">
      <xdr:nvSpPr>
        <xdr:cNvPr id="339" name="テキスト ボックス 338"/>
        <xdr:cNvSpPr txBox="1"/>
      </xdr:nvSpPr>
      <xdr:spPr>
        <a:xfrm>
          <a:off x="6136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40" name="直線コネクタ 33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185" cy="259080"/>
    <xdr:sp macro="" textlink="">
      <xdr:nvSpPr>
        <xdr:cNvPr id="341" name="テキスト ボックス 340"/>
        <xdr:cNvSpPr txBox="1"/>
      </xdr:nvSpPr>
      <xdr:spPr>
        <a:xfrm>
          <a:off x="6136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2" name="直線コネクタ 34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185" cy="255905"/>
    <xdr:sp macro="" textlink="">
      <xdr:nvSpPr>
        <xdr:cNvPr id="343" name="テキスト ボックス 342"/>
        <xdr:cNvSpPr txBox="1"/>
      </xdr:nvSpPr>
      <xdr:spPr>
        <a:xfrm>
          <a:off x="6136640" y="1357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4" name="直線コネクタ 34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185" cy="259080"/>
    <xdr:sp macro="" textlink="">
      <xdr:nvSpPr>
        <xdr:cNvPr id="345" name="テキスト ボックス 344"/>
        <xdr:cNvSpPr txBox="1"/>
      </xdr:nvSpPr>
      <xdr:spPr>
        <a:xfrm>
          <a:off x="6136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6" name="直線コネクタ 34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185" cy="259080"/>
    <xdr:sp macro="" textlink="">
      <xdr:nvSpPr>
        <xdr:cNvPr id="347" name="テキスト ボックス 346"/>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132080</xdr:rowOff>
    </xdr:from>
    <xdr:to xmlns:xdr="http://schemas.openxmlformats.org/drawingml/2006/spreadsheetDrawing">
      <xdr:col>54</xdr:col>
      <xdr:colOff>189865</xdr:colOff>
      <xdr:row>86</xdr:row>
      <xdr:rowOff>82550</xdr:rowOff>
    </xdr:to>
    <xdr:cxnSp macro="">
      <xdr:nvCxnSpPr>
        <xdr:cNvPr id="349" name="直線コネクタ 348"/>
        <xdr:cNvCxnSpPr/>
      </xdr:nvCxnSpPr>
      <xdr:spPr>
        <a:xfrm flipV="1">
          <a:off x="10476865" y="1333373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86360</xdr:rowOff>
    </xdr:from>
    <xdr:ext cx="469900" cy="255905"/>
    <xdr:sp macro="" textlink="">
      <xdr:nvSpPr>
        <xdr:cNvPr id="350" name="【公営住宅】&#10;一人当たり面積最小値テキスト"/>
        <xdr:cNvSpPr txBox="1"/>
      </xdr:nvSpPr>
      <xdr:spPr>
        <a:xfrm>
          <a:off x="10515600" y="148310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82550</xdr:rowOff>
    </xdr:from>
    <xdr:to xmlns:xdr="http://schemas.openxmlformats.org/drawingml/2006/spreadsheetDrawing">
      <xdr:col>55</xdr:col>
      <xdr:colOff>88900</xdr:colOff>
      <xdr:row>86</xdr:row>
      <xdr:rowOff>82550</xdr:rowOff>
    </xdr:to>
    <xdr:cxnSp macro="">
      <xdr:nvCxnSpPr>
        <xdr:cNvPr id="351" name="直線コネクタ 350"/>
        <xdr:cNvCxnSpPr/>
      </xdr:nvCxnSpPr>
      <xdr:spPr>
        <a:xfrm>
          <a:off x="10388600" y="1482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78105</xdr:rowOff>
    </xdr:from>
    <xdr:ext cx="469900" cy="255905"/>
    <xdr:sp macro="" textlink="">
      <xdr:nvSpPr>
        <xdr:cNvPr id="352" name="【公営住宅】&#10;一人当たり面積最大値テキスト"/>
        <xdr:cNvSpPr txBox="1"/>
      </xdr:nvSpPr>
      <xdr:spPr>
        <a:xfrm>
          <a:off x="10515600" y="131083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132080</xdr:rowOff>
    </xdr:from>
    <xdr:to xmlns:xdr="http://schemas.openxmlformats.org/drawingml/2006/spreadsheetDrawing">
      <xdr:col>55</xdr:col>
      <xdr:colOff>88900</xdr:colOff>
      <xdr:row>77</xdr:row>
      <xdr:rowOff>132080</xdr:rowOff>
    </xdr:to>
    <xdr:cxnSp macro="">
      <xdr:nvCxnSpPr>
        <xdr:cNvPr id="353" name="直線コネクタ 352"/>
        <xdr:cNvCxnSpPr/>
      </xdr:nvCxnSpPr>
      <xdr:spPr>
        <a:xfrm>
          <a:off x="10388600" y="1333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125730</xdr:rowOff>
    </xdr:from>
    <xdr:ext cx="469900" cy="259080"/>
    <xdr:sp macro="" textlink="">
      <xdr:nvSpPr>
        <xdr:cNvPr id="354" name="【公営住宅】&#10;一人当たり面積平均値テキスト"/>
        <xdr:cNvSpPr txBox="1"/>
      </xdr:nvSpPr>
      <xdr:spPr>
        <a:xfrm>
          <a:off x="10515600" y="14356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102870</xdr:rowOff>
    </xdr:from>
    <xdr:to xmlns:xdr="http://schemas.openxmlformats.org/drawingml/2006/spreadsheetDrawing">
      <xdr:col>55</xdr:col>
      <xdr:colOff>50800</xdr:colOff>
      <xdr:row>85</xdr:row>
      <xdr:rowOff>33020</xdr:rowOff>
    </xdr:to>
    <xdr:sp macro="" textlink="">
      <xdr:nvSpPr>
        <xdr:cNvPr id="355" name="フローチャート: 判断 354"/>
        <xdr:cNvSpPr/>
      </xdr:nvSpPr>
      <xdr:spPr>
        <a:xfrm>
          <a:off x="10426700" y="1450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79</xdr:row>
      <xdr:rowOff>169545</xdr:rowOff>
    </xdr:from>
    <xdr:to xmlns:xdr="http://schemas.openxmlformats.org/drawingml/2006/spreadsheetDrawing">
      <xdr:col>50</xdr:col>
      <xdr:colOff>165100</xdr:colOff>
      <xdr:row>80</xdr:row>
      <xdr:rowOff>99695</xdr:rowOff>
    </xdr:to>
    <xdr:sp macro="" textlink="">
      <xdr:nvSpPr>
        <xdr:cNvPr id="356" name="フローチャート: 判断 355"/>
        <xdr:cNvSpPr/>
      </xdr:nvSpPr>
      <xdr:spPr>
        <a:xfrm>
          <a:off x="9588500" y="137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79</xdr:row>
      <xdr:rowOff>146685</xdr:rowOff>
    </xdr:from>
    <xdr:to xmlns:xdr="http://schemas.openxmlformats.org/drawingml/2006/spreadsheetDrawing">
      <xdr:col>46</xdr:col>
      <xdr:colOff>38100</xdr:colOff>
      <xdr:row>80</xdr:row>
      <xdr:rowOff>76835</xdr:rowOff>
    </xdr:to>
    <xdr:sp macro="" textlink="">
      <xdr:nvSpPr>
        <xdr:cNvPr id="357" name="フローチャート: 判断 356"/>
        <xdr:cNvSpPr/>
      </xdr:nvSpPr>
      <xdr:spPr>
        <a:xfrm>
          <a:off x="8699500" y="1369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79</xdr:row>
      <xdr:rowOff>117475</xdr:rowOff>
    </xdr:from>
    <xdr:to xmlns:xdr="http://schemas.openxmlformats.org/drawingml/2006/spreadsheetDrawing">
      <xdr:col>41</xdr:col>
      <xdr:colOff>101600</xdr:colOff>
      <xdr:row>80</xdr:row>
      <xdr:rowOff>47625</xdr:rowOff>
    </xdr:to>
    <xdr:sp macro="" textlink="">
      <xdr:nvSpPr>
        <xdr:cNvPr id="358" name="フローチャート: 判断 357"/>
        <xdr:cNvSpPr/>
      </xdr:nvSpPr>
      <xdr:spPr>
        <a:xfrm>
          <a:off x="7810500" y="1366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80</xdr:row>
      <xdr:rowOff>11430</xdr:rowOff>
    </xdr:from>
    <xdr:to xmlns:xdr="http://schemas.openxmlformats.org/drawingml/2006/spreadsheetDrawing">
      <xdr:col>36</xdr:col>
      <xdr:colOff>165100</xdr:colOff>
      <xdr:row>80</xdr:row>
      <xdr:rowOff>113030</xdr:rowOff>
    </xdr:to>
    <xdr:sp macro="" textlink="">
      <xdr:nvSpPr>
        <xdr:cNvPr id="359" name="フローチャート: 判断 358"/>
        <xdr:cNvSpPr/>
      </xdr:nvSpPr>
      <xdr:spPr>
        <a:xfrm>
          <a:off x="6921500" y="1372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60" name="テキスト ボックス 35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1" name="テキスト ボックス 36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2" name="テキスト ボックス 36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3" name="テキスト ボックス 36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4" name="テキスト ボックス 36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80010</xdr:rowOff>
    </xdr:from>
    <xdr:to xmlns:xdr="http://schemas.openxmlformats.org/drawingml/2006/spreadsheetDrawing">
      <xdr:col>55</xdr:col>
      <xdr:colOff>50800</xdr:colOff>
      <xdr:row>86</xdr:row>
      <xdr:rowOff>10160</xdr:rowOff>
    </xdr:to>
    <xdr:sp macro="" textlink="">
      <xdr:nvSpPr>
        <xdr:cNvPr id="365" name="楕円 364"/>
        <xdr:cNvSpPr/>
      </xdr:nvSpPr>
      <xdr:spPr>
        <a:xfrm>
          <a:off x="10426700" y="1465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166370</xdr:rowOff>
    </xdr:from>
    <xdr:ext cx="469900" cy="255905"/>
    <xdr:sp macro="" textlink="">
      <xdr:nvSpPr>
        <xdr:cNvPr id="366" name="【公営住宅】&#10;一人当たり面積該当値テキスト"/>
        <xdr:cNvSpPr txBox="1"/>
      </xdr:nvSpPr>
      <xdr:spPr>
        <a:xfrm>
          <a:off x="10515600" y="145681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79375</xdr:rowOff>
    </xdr:from>
    <xdr:to xmlns:xdr="http://schemas.openxmlformats.org/drawingml/2006/spreadsheetDrawing">
      <xdr:col>50</xdr:col>
      <xdr:colOff>165100</xdr:colOff>
      <xdr:row>86</xdr:row>
      <xdr:rowOff>9525</xdr:rowOff>
    </xdr:to>
    <xdr:sp macro="" textlink="">
      <xdr:nvSpPr>
        <xdr:cNvPr id="367" name="楕円 366"/>
        <xdr:cNvSpPr/>
      </xdr:nvSpPr>
      <xdr:spPr>
        <a:xfrm>
          <a:off x="9588500" y="1465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130175</xdr:rowOff>
    </xdr:from>
    <xdr:to xmlns:xdr="http://schemas.openxmlformats.org/drawingml/2006/spreadsheetDrawing">
      <xdr:col>55</xdr:col>
      <xdr:colOff>0</xdr:colOff>
      <xdr:row>85</xdr:row>
      <xdr:rowOff>130810</xdr:rowOff>
    </xdr:to>
    <xdr:cxnSp macro="">
      <xdr:nvCxnSpPr>
        <xdr:cNvPr id="368" name="直線コネクタ 367"/>
        <xdr:cNvCxnSpPr/>
      </xdr:nvCxnSpPr>
      <xdr:spPr>
        <a:xfrm>
          <a:off x="9639300" y="147034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81280</xdr:rowOff>
    </xdr:from>
    <xdr:to xmlns:xdr="http://schemas.openxmlformats.org/drawingml/2006/spreadsheetDrawing">
      <xdr:col>46</xdr:col>
      <xdr:colOff>38100</xdr:colOff>
      <xdr:row>86</xdr:row>
      <xdr:rowOff>11430</xdr:rowOff>
    </xdr:to>
    <xdr:sp macro="" textlink="">
      <xdr:nvSpPr>
        <xdr:cNvPr id="369" name="楕円 368"/>
        <xdr:cNvSpPr/>
      </xdr:nvSpPr>
      <xdr:spPr>
        <a:xfrm>
          <a:off x="86995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130175</xdr:rowOff>
    </xdr:from>
    <xdr:to xmlns:xdr="http://schemas.openxmlformats.org/drawingml/2006/spreadsheetDrawing">
      <xdr:col>50</xdr:col>
      <xdr:colOff>114300</xdr:colOff>
      <xdr:row>85</xdr:row>
      <xdr:rowOff>132080</xdr:rowOff>
    </xdr:to>
    <xdr:cxnSp macro="">
      <xdr:nvCxnSpPr>
        <xdr:cNvPr id="370" name="直線コネクタ 369"/>
        <xdr:cNvCxnSpPr/>
      </xdr:nvCxnSpPr>
      <xdr:spPr>
        <a:xfrm flipV="1">
          <a:off x="8750300" y="147034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83820</xdr:rowOff>
    </xdr:from>
    <xdr:to xmlns:xdr="http://schemas.openxmlformats.org/drawingml/2006/spreadsheetDrawing">
      <xdr:col>41</xdr:col>
      <xdr:colOff>101600</xdr:colOff>
      <xdr:row>86</xdr:row>
      <xdr:rowOff>13970</xdr:rowOff>
    </xdr:to>
    <xdr:sp macro="" textlink="">
      <xdr:nvSpPr>
        <xdr:cNvPr id="371" name="楕円 370"/>
        <xdr:cNvSpPr/>
      </xdr:nvSpPr>
      <xdr:spPr>
        <a:xfrm>
          <a:off x="78105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132080</xdr:rowOff>
    </xdr:from>
    <xdr:to xmlns:xdr="http://schemas.openxmlformats.org/drawingml/2006/spreadsheetDrawing">
      <xdr:col>45</xdr:col>
      <xdr:colOff>177800</xdr:colOff>
      <xdr:row>85</xdr:row>
      <xdr:rowOff>134620</xdr:rowOff>
    </xdr:to>
    <xdr:cxnSp macro="">
      <xdr:nvCxnSpPr>
        <xdr:cNvPr id="372" name="直線コネクタ 371"/>
        <xdr:cNvCxnSpPr/>
      </xdr:nvCxnSpPr>
      <xdr:spPr>
        <a:xfrm flipV="1">
          <a:off x="7861300" y="147053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90805</xdr:rowOff>
    </xdr:from>
    <xdr:to xmlns:xdr="http://schemas.openxmlformats.org/drawingml/2006/spreadsheetDrawing">
      <xdr:col>36</xdr:col>
      <xdr:colOff>165100</xdr:colOff>
      <xdr:row>86</xdr:row>
      <xdr:rowOff>20955</xdr:rowOff>
    </xdr:to>
    <xdr:sp macro="" textlink="">
      <xdr:nvSpPr>
        <xdr:cNvPr id="373" name="楕円 372"/>
        <xdr:cNvSpPr/>
      </xdr:nvSpPr>
      <xdr:spPr>
        <a:xfrm>
          <a:off x="6921500" y="146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134620</xdr:rowOff>
    </xdr:from>
    <xdr:to xmlns:xdr="http://schemas.openxmlformats.org/drawingml/2006/spreadsheetDrawing">
      <xdr:col>41</xdr:col>
      <xdr:colOff>50800</xdr:colOff>
      <xdr:row>85</xdr:row>
      <xdr:rowOff>141605</xdr:rowOff>
    </xdr:to>
    <xdr:cxnSp macro="">
      <xdr:nvCxnSpPr>
        <xdr:cNvPr id="374" name="直線コネクタ 373"/>
        <xdr:cNvCxnSpPr/>
      </xdr:nvCxnSpPr>
      <xdr:spPr>
        <a:xfrm flipV="1">
          <a:off x="6972300" y="147078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78</xdr:row>
      <xdr:rowOff>116205</xdr:rowOff>
    </xdr:from>
    <xdr:ext cx="469900" cy="259080"/>
    <xdr:sp macro="" textlink="">
      <xdr:nvSpPr>
        <xdr:cNvPr id="375" name="n_1aveValue【公営住宅】&#10;一人当たり面積"/>
        <xdr:cNvSpPr txBox="1"/>
      </xdr:nvSpPr>
      <xdr:spPr>
        <a:xfrm>
          <a:off x="9391650" y="1348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78</xdr:row>
      <xdr:rowOff>93345</xdr:rowOff>
    </xdr:from>
    <xdr:ext cx="466725" cy="259080"/>
    <xdr:sp macro="" textlink="">
      <xdr:nvSpPr>
        <xdr:cNvPr id="376" name="n_2aveValue【公営住宅】&#10;一人当たり面積"/>
        <xdr:cNvSpPr txBox="1"/>
      </xdr:nvSpPr>
      <xdr:spPr>
        <a:xfrm>
          <a:off x="8515350" y="134664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78</xdr:row>
      <xdr:rowOff>64135</xdr:rowOff>
    </xdr:from>
    <xdr:ext cx="466725" cy="255905"/>
    <xdr:sp macro="" textlink="">
      <xdr:nvSpPr>
        <xdr:cNvPr id="377" name="n_3aveValue【公営住宅】&#10;一人当たり面積"/>
        <xdr:cNvSpPr txBox="1"/>
      </xdr:nvSpPr>
      <xdr:spPr>
        <a:xfrm>
          <a:off x="7626350" y="134372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78</xdr:row>
      <xdr:rowOff>129540</xdr:rowOff>
    </xdr:from>
    <xdr:ext cx="466725" cy="259080"/>
    <xdr:sp macro="" textlink="">
      <xdr:nvSpPr>
        <xdr:cNvPr id="378" name="n_4aveValue【公営住宅】&#10;一人当たり面積"/>
        <xdr:cNvSpPr txBox="1"/>
      </xdr:nvSpPr>
      <xdr:spPr>
        <a:xfrm>
          <a:off x="6737350" y="135026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635</xdr:rowOff>
    </xdr:from>
    <xdr:ext cx="469900" cy="259080"/>
    <xdr:sp macro="" textlink="">
      <xdr:nvSpPr>
        <xdr:cNvPr id="379" name="n_1mainValue【公営住宅】&#10;一人当たり面積"/>
        <xdr:cNvSpPr txBox="1"/>
      </xdr:nvSpPr>
      <xdr:spPr>
        <a:xfrm>
          <a:off x="9391650" y="1474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2540</xdr:rowOff>
    </xdr:from>
    <xdr:ext cx="466725" cy="259080"/>
    <xdr:sp macro="" textlink="">
      <xdr:nvSpPr>
        <xdr:cNvPr id="380" name="n_2mainValue【公営住宅】&#10;一人当たり面積"/>
        <xdr:cNvSpPr txBox="1"/>
      </xdr:nvSpPr>
      <xdr:spPr>
        <a:xfrm>
          <a:off x="8515350" y="147472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5080</xdr:rowOff>
    </xdr:from>
    <xdr:ext cx="466725" cy="259080"/>
    <xdr:sp macro="" textlink="">
      <xdr:nvSpPr>
        <xdr:cNvPr id="381" name="n_3mainValue【公営住宅】&#10;一人当たり面積"/>
        <xdr:cNvSpPr txBox="1"/>
      </xdr:nvSpPr>
      <xdr:spPr>
        <a:xfrm>
          <a:off x="7626350" y="147497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12065</xdr:rowOff>
    </xdr:from>
    <xdr:ext cx="466725" cy="259080"/>
    <xdr:sp macro="" textlink="">
      <xdr:nvSpPr>
        <xdr:cNvPr id="382" name="n_4mainValue【公営住宅】&#10;一人当たり面積"/>
        <xdr:cNvSpPr txBox="1"/>
      </xdr:nvSpPr>
      <xdr:spPr>
        <a:xfrm>
          <a:off x="6737350" y="147567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407" name="テキスト ボックス 406"/>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8" name="直線コネクタ 40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409" name="テキスト ボックス 408"/>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10" name="直線コネクタ 40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185" cy="259080"/>
    <xdr:sp macro="" textlink="">
      <xdr:nvSpPr>
        <xdr:cNvPr id="411" name="テキスト ボックス 410"/>
        <xdr:cNvSpPr txBox="1"/>
      </xdr:nvSpPr>
      <xdr:spPr>
        <a:xfrm>
          <a:off x="11978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12" name="直線コネクタ 41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5905"/>
    <xdr:sp macro="" textlink="">
      <xdr:nvSpPr>
        <xdr:cNvPr id="413" name="テキスト ボックス 412"/>
        <xdr:cNvSpPr txBox="1"/>
      </xdr:nvSpPr>
      <xdr:spPr>
        <a:xfrm>
          <a:off x="12042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4" name="直線コネクタ 41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5" name="テキスト ボックス 41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6" name="直線コネクタ 41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7" name="テキスト ボックス 41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8" name="直線コネクタ 41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5905"/>
    <xdr:sp macro="" textlink="">
      <xdr:nvSpPr>
        <xdr:cNvPr id="419" name="テキスト ボックス 418"/>
        <xdr:cNvSpPr txBox="1"/>
      </xdr:nvSpPr>
      <xdr:spPr>
        <a:xfrm>
          <a:off x="12042775" y="557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20" name="直線コネクタ 4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5915" cy="259080"/>
    <xdr:sp macro="" textlink="">
      <xdr:nvSpPr>
        <xdr:cNvPr id="421" name="テキスト ボックス 420"/>
        <xdr:cNvSpPr txBox="1"/>
      </xdr:nvSpPr>
      <xdr:spPr>
        <a:xfrm>
          <a:off x="12106910" y="519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38100</xdr:rowOff>
    </xdr:from>
    <xdr:to xmlns:xdr="http://schemas.openxmlformats.org/drawingml/2006/spreadsheetDrawing">
      <xdr:col>85</xdr:col>
      <xdr:colOff>126365</xdr:colOff>
      <xdr:row>42</xdr:row>
      <xdr:rowOff>38100</xdr:rowOff>
    </xdr:to>
    <xdr:cxnSp macro="">
      <xdr:nvCxnSpPr>
        <xdr:cNvPr id="423" name="直線コネクタ 422"/>
        <xdr:cNvCxnSpPr/>
      </xdr:nvCxnSpPr>
      <xdr:spPr>
        <a:xfrm flipV="1">
          <a:off x="16318865" y="569595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5905"/>
    <xdr:sp macro="" textlink="">
      <xdr:nvSpPr>
        <xdr:cNvPr id="424" name="【認定こども園・幼稚園・保育所】&#10;有形固定資産減価償却率最小値テキスト"/>
        <xdr:cNvSpPr txBox="1"/>
      </xdr:nvSpPr>
      <xdr:spPr>
        <a:xfrm>
          <a:off x="16357600" y="72428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25" name="直線コネクタ 424"/>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156210</xdr:rowOff>
    </xdr:from>
    <xdr:ext cx="405130" cy="255905"/>
    <xdr:sp macro="" textlink="">
      <xdr:nvSpPr>
        <xdr:cNvPr id="426" name="【認定こども園・幼稚園・保育所】&#10;有形固定資産減価償却率最大値テキスト"/>
        <xdr:cNvSpPr txBox="1"/>
      </xdr:nvSpPr>
      <xdr:spPr>
        <a:xfrm>
          <a:off x="16357600" y="54711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38100</xdr:rowOff>
    </xdr:from>
    <xdr:to xmlns:xdr="http://schemas.openxmlformats.org/drawingml/2006/spreadsheetDrawing">
      <xdr:col>86</xdr:col>
      <xdr:colOff>25400</xdr:colOff>
      <xdr:row>33</xdr:row>
      <xdr:rowOff>38100</xdr:rowOff>
    </xdr:to>
    <xdr:cxnSp macro="">
      <xdr:nvCxnSpPr>
        <xdr:cNvPr id="427" name="直線コネクタ 426"/>
        <xdr:cNvCxnSpPr/>
      </xdr:nvCxnSpPr>
      <xdr:spPr>
        <a:xfrm>
          <a:off x="16230600" y="569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95250</xdr:rowOff>
    </xdr:from>
    <xdr:ext cx="405130" cy="259080"/>
    <xdr:sp macro="" textlink="">
      <xdr:nvSpPr>
        <xdr:cNvPr id="428" name="【認定こども園・幼稚園・保育所】&#10;有形固定資産減価償却率平均値テキスト"/>
        <xdr:cNvSpPr txBox="1"/>
      </xdr:nvSpPr>
      <xdr:spPr>
        <a:xfrm>
          <a:off x="16357600" y="62674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116840</xdr:rowOff>
    </xdr:from>
    <xdr:to xmlns:xdr="http://schemas.openxmlformats.org/drawingml/2006/spreadsheetDrawing">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118745</xdr:rowOff>
    </xdr:from>
    <xdr:to xmlns:xdr="http://schemas.openxmlformats.org/drawingml/2006/spreadsheetDrawing">
      <xdr:col>81</xdr:col>
      <xdr:colOff>101600</xdr:colOff>
      <xdr:row>37</xdr:row>
      <xdr:rowOff>48895</xdr:rowOff>
    </xdr:to>
    <xdr:sp macro="" textlink="">
      <xdr:nvSpPr>
        <xdr:cNvPr id="430" name="フローチャート: 判断 429"/>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139700</xdr:rowOff>
    </xdr:from>
    <xdr:to xmlns:xdr="http://schemas.openxmlformats.org/drawingml/2006/spreadsheetDrawing">
      <xdr:col>76</xdr:col>
      <xdr:colOff>165100</xdr:colOff>
      <xdr:row>37</xdr:row>
      <xdr:rowOff>69850</xdr:rowOff>
    </xdr:to>
    <xdr:sp macro="" textlink="">
      <xdr:nvSpPr>
        <xdr:cNvPr id="431" name="フローチャート: 判断 430"/>
        <xdr:cNvSpPr/>
      </xdr:nvSpPr>
      <xdr:spPr>
        <a:xfrm>
          <a:off x="14541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120650</xdr:rowOff>
    </xdr:from>
    <xdr:to xmlns:xdr="http://schemas.openxmlformats.org/drawingml/2006/spreadsheetDrawing">
      <xdr:col>72</xdr:col>
      <xdr:colOff>38100</xdr:colOff>
      <xdr:row>37</xdr:row>
      <xdr:rowOff>50800</xdr:rowOff>
    </xdr:to>
    <xdr:sp macro="" textlink="">
      <xdr:nvSpPr>
        <xdr:cNvPr id="432" name="フローチャート: 判断 431"/>
        <xdr:cNvSpPr/>
      </xdr:nvSpPr>
      <xdr:spPr>
        <a:xfrm>
          <a:off x="13652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137795</xdr:rowOff>
    </xdr:from>
    <xdr:to xmlns:xdr="http://schemas.openxmlformats.org/drawingml/2006/spreadsheetDrawing">
      <xdr:col>67</xdr:col>
      <xdr:colOff>101600</xdr:colOff>
      <xdr:row>37</xdr:row>
      <xdr:rowOff>67945</xdr:rowOff>
    </xdr:to>
    <xdr:sp macro="" textlink="">
      <xdr:nvSpPr>
        <xdr:cNvPr id="433" name="フローチャート: 判断 432"/>
        <xdr:cNvSpPr/>
      </xdr:nvSpPr>
      <xdr:spPr>
        <a:xfrm>
          <a:off x="12763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4" name="テキスト ボックス 43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5" name="テキスト ボックス 43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6" name="テキスト ボックス 43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7" name="テキスト ボックス 43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8" name="テキスト ボックス 43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78740</xdr:rowOff>
    </xdr:from>
    <xdr:to xmlns:xdr="http://schemas.openxmlformats.org/drawingml/2006/spreadsheetDrawing">
      <xdr:col>85</xdr:col>
      <xdr:colOff>177800</xdr:colOff>
      <xdr:row>36</xdr:row>
      <xdr:rowOff>8890</xdr:rowOff>
    </xdr:to>
    <xdr:sp macro="" textlink="">
      <xdr:nvSpPr>
        <xdr:cNvPr id="439" name="楕円 438"/>
        <xdr:cNvSpPr/>
      </xdr:nvSpPr>
      <xdr:spPr>
        <a:xfrm>
          <a:off x="16268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101600</xdr:rowOff>
    </xdr:from>
    <xdr:ext cx="405130" cy="259080"/>
    <xdr:sp macro="" textlink="">
      <xdr:nvSpPr>
        <xdr:cNvPr id="440" name="【認定こども園・幼稚園・保育所】&#10;有形固定資産減価償却率該当値テキスト"/>
        <xdr:cNvSpPr txBox="1"/>
      </xdr:nvSpPr>
      <xdr:spPr>
        <a:xfrm>
          <a:off x="16357600" y="593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34925</xdr:rowOff>
    </xdr:from>
    <xdr:to xmlns:xdr="http://schemas.openxmlformats.org/drawingml/2006/spreadsheetDrawing">
      <xdr:col>81</xdr:col>
      <xdr:colOff>101600</xdr:colOff>
      <xdr:row>35</xdr:row>
      <xdr:rowOff>136525</xdr:rowOff>
    </xdr:to>
    <xdr:sp macro="" textlink="">
      <xdr:nvSpPr>
        <xdr:cNvPr id="441" name="楕円 440"/>
        <xdr:cNvSpPr/>
      </xdr:nvSpPr>
      <xdr:spPr>
        <a:xfrm>
          <a:off x="15430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86360</xdr:rowOff>
    </xdr:from>
    <xdr:to xmlns:xdr="http://schemas.openxmlformats.org/drawingml/2006/spreadsheetDrawing">
      <xdr:col>85</xdr:col>
      <xdr:colOff>127000</xdr:colOff>
      <xdr:row>35</xdr:row>
      <xdr:rowOff>129540</xdr:rowOff>
    </xdr:to>
    <xdr:cxnSp macro="">
      <xdr:nvCxnSpPr>
        <xdr:cNvPr id="442" name="直線コネクタ 441"/>
        <xdr:cNvCxnSpPr/>
      </xdr:nvCxnSpPr>
      <xdr:spPr>
        <a:xfrm>
          <a:off x="15481300" y="608711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141605</xdr:rowOff>
    </xdr:from>
    <xdr:to xmlns:xdr="http://schemas.openxmlformats.org/drawingml/2006/spreadsheetDrawing">
      <xdr:col>76</xdr:col>
      <xdr:colOff>165100</xdr:colOff>
      <xdr:row>35</xdr:row>
      <xdr:rowOff>71755</xdr:rowOff>
    </xdr:to>
    <xdr:sp macro="" textlink="">
      <xdr:nvSpPr>
        <xdr:cNvPr id="443" name="楕円 442"/>
        <xdr:cNvSpPr/>
      </xdr:nvSpPr>
      <xdr:spPr>
        <a:xfrm>
          <a:off x="14541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20955</xdr:rowOff>
    </xdr:from>
    <xdr:to xmlns:xdr="http://schemas.openxmlformats.org/drawingml/2006/spreadsheetDrawing">
      <xdr:col>81</xdr:col>
      <xdr:colOff>50800</xdr:colOff>
      <xdr:row>35</xdr:row>
      <xdr:rowOff>86360</xdr:rowOff>
    </xdr:to>
    <xdr:cxnSp macro="">
      <xdr:nvCxnSpPr>
        <xdr:cNvPr id="444" name="直線コネクタ 443"/>
        <xdr:cNvCxnSpPr/>
      </xdr:nvCxnSpPr>
      <xdr:spPr>
        <a:xfrm>
          <a:off x="14592300" y="60217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76835</xdr:rowOff>
    </xdr:from>
    <xdr:to xmlns:xdr="http://schemas.openxmlformats.org/drawingml/2006/spreadsheetDrawing">
      <xdr:col>72</xdr:col>
      <xdr:colOff>38100</xdr:colOff>
      <xdr:row>35</xdr:row>
      <xdr:rowOff>6985</xdr:rowOff>
    </xdr:to>
    <xdr:sp macro="" textlink="">
      <xdr:nvSpPr>
        <xdr:cNvPr id="445" name="楕円 444"/>
        <xdr:cNvSpPr/>
      </xdr:nvSpPr>
      <xdr:spPr>
        <a:xfrm>
          <a:off x="13652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34</xdr:row>
      <xdr:rowOff>127635</xdr:rowOff>
    </xdr:from>
    <xdr:to xmlns:xdr="http://schemas.openxmlformats.org/drawingml/2006/spreadsheetDrawing">
      <xdr:col>76</xdr:col>
      <xdr:colOff>114300</xdr:colOff>
      <xdr:row>35</xdr:row>
      <xdr:rowOff>20955</xdr:rowOff>
    </xdr:to>
    <xdr:cxnSp macro="">
      <xdr:nvCxnSpPr>
        <xdr:cNvPr id="446" name="直線コネクタ 445"/>
        <xdr:cNvCxnSpPr/>
      </xdr:nvCxnSpPr>
      <xdr:spPr>
        <a:xfrm>
          <a:off x="13703300" y="595693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34</xdr:row>
      <xdr:rowOff>23495</xdr:rowOff>
    </xdr:from>
    <xdr:to xmlns:xdr="http://schemas.openxmlformats.org/drawingml/2006/spreadsheetDrawing">
      <xdr:col>67</xdr:col>
      <xdr:colOff>101600</xdr:colOff>
      <xdr:row>34</xdr:row>
      <xdr:rowOff>125095</xdr:rowOff>
    </xdr:to>
    <xdr:sp macro="" textlink="">
      <xdr:nvSpPr>
        <xdr:cNvPr id="447" name="楕円 446"/>
        <xdr:cNvSpPr/>
      </xdr:nvSpPr>
      <xdr:spPr>
        <a:xfrm>
          <a:off x="127635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74930</xdr:rowOff>
    </xdr:from>
    <xdr:to xmlns:xdr="http://schemas.openxmlformats.org/drawingml/2006/spreadsheetDrawing">
      <xdr:col>71</xdr:col>
      <xdr:colOff>177800</xdr:colOff>
      <xdr:row>34</xdr:row>
      <xdr:rowOff>127635</xdr:rowOff>
    </xdr:to>
    <xdr:cxnSp macro="">
      <xdr:nvCxnSpPr>
        <xdr:cNvPr id="448" name="直線コネクタ 447"/>
        <xdr:cNvCxnSpPr/>
      </xdr:nvCxnSpPr>
      <xdr:spPr>
        <a:xfrm>
          <a:off x="12814300" y="590423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40640</xdr:rowOff>
    </xdr:from>
    <xdr:ext cx="405130" cy="255905"/>
    <xdr:sp macro="" textlink="">
      <xdr:nvSpPr>
        <xdr:cNvPr id="449" name="n_1aveValue【認定こども園・幼稚園・保育所】&#10;有形固定資産減価償却率"/>
        <xdr:cNvSpPr txBox="1"/>
      </xdr:nvSpPr>
      <xdr:spPr>
        <a:xfrm>
          <a:off x="15266035" y="63842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60960</xdr:rowOff>
    </xdr:from>
    <xdr:ext cx="401955" cy="259080"/>
    <xdr:sp macro="" textlink="">
      <xdr:nvSpPr>
        <xdr:cNvPr id="450" name="n_2aveValue【認定こども園・幼稚園・保育所】&#10;有形固定資産減価償却率"/>
        <xdr:cNvSpPr txBox="1"/>
      </xdr:nvSpPr>
      <xdr:spPr>
        <a:xfrm>
          <a:off x="14389735" y="64046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41910</xdr:rowOff>
    </xdr:from>
    <xdr:ext cx="401955" cy="255905"/>
    <xdr:sp macro="" textlink="">
      <xdr:nvSpPr>
        <xdr:cNvPr id="451" name="n_3aveValue【認定こども園・幼稚園・保育所】&#10;有形固定資産減価償却率"/>
        <xdr:cNvSpPr txBox="1"/>
      </xdr:nvSpPr>
      <xdr:spPr>
        <a:xfrm>
          <a:off x="13500735" y="63855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59055</xdr:rowOff>
    </xdr:from>
    <xdr:ext cx="401955" cy="259080"/>
    <xdr:sp macro="" textlink="">
      <xdr:nvSpPr>
        <xdr:cNvPr id="452" name="n_4aveValue【認定こども園・幼稚園・保育所】&#10;有形固定資産減価償却率"/>
        <xdr:cNvSpPr txBox="1"/>
      </xdr:nvSpPr>
      <xdr:spPr>
        <a:xfrm>
          <a:off x="12611735" y="64027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153035</xdr:rowOff>
    </xdr:from>
    <xdr:ext cx="405130" cy="259080"/>
    <xdr:sp macro="" textlink="">
      <xdr:nvSpPr>
        <xdr:cNvPr id="453" name="n_1mainValue【認定こども園・幼稚園・保育所】&#10;有形固定資産減価償却率"/>
        <xdr:cNvSpPr txBox="1"/>
      </xdr:nvSpPr>
      <xdr:spPr>
        <a:xfrm>
          <a:off x="15266035" y="5810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88265</xdr:rowOff>
    </xdr:from>
    <xdr:ext cx="401955" cy="255905"/>
    <xdr:sp macro="" textlink="">
      <xdr:nvSpPr>
        <xdr:cNvPr id="454" name="n_2mainValue【認定こども園・幼稚園・保育所】&#10;有形固定資産減価償却率"/>
        <xdr:cNvSpPr txBox="1"/>
      </xdr:nvSpPr>
      <xdr:spPr>
        <a:xfrm>
          <a:off x="14389735" y="57461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23495</xdr:rowOff>
    </xdr:from>
    <xdr:ext cx="401955" cy="259080"/>
    <xdr:sp macro="" textlink="">
      <xdr:nvSpPr>
        <xdr:cNvPr id="455" name="n_3mainValue【認定こども園・幼稚園・保育所】&#10;有形固定資産減価償却率"/>
        <xdr:cNvSpPr txBox="1"/>
      </xdr:nvSpPr>
      <xdr:spPr>
        <a:xfrm>
          <a:off x="13500735" y="56813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32</xdr:row>
      <xdr:rowOff>141605</xdr:rowOff>
    </xdr:from>
    <xdr:ext cx="401955" cy="259080"/>
    <xdr:sp macro="" textlink="">
      <xdr:nvSpPr>
        <xdr:cNvPr id="456" name="n_4mainValue【認定こども園・幼稚園・保育所】&#10;有形固定資産減価償却率"/>
        <xdr:cNvSpPr txBox="1"/>
      </xdr:nvSpPr>
      <xdr:spPr>
        <a:xfrm>
          <a:off x="12611735" y="56280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465" name="テキスト ボックス 464"/>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6" name="直線コネクタ 46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7" name="直線コネクタ 46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4185" cy="259080"/>
    <xdr:sp macro="" textlink="">
      <xdr:nvSpPr>
        <xdr:cNvPr id="468" name="テキスト ボックス 467"/>
        <xdr:cNvSpPr txBox="1"/>
      </xdr:nvSpPr>
      <xdr:spPr>
        <a:xfrm>
          <a:off x="17820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9" name="直線コネクタ 46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4185" cy="255905"/>
    <xdr:sp macro="" textlink="">
      <xdr:nvSpPr>
        <xdr:cNvPr id="470" name="テキスト ボックス 469"/>
        <xdr:cNvSpPr txBox="1"/>
      </xdr:nvSpPr>
      <xdr:spPr>
        <a:xfrm>
          <a:off x="17820640" y="671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71" name="直線コネクタ 47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4185" cy="259080"/>
    <xdr:sp macro="" textlink="">
      <xdr:nvSpPr>
        <xdr:cNvPr id="472" name="テキスト ボックス 471"/>
        <xdr:cNvSpPr txBox="1"/>
      </xdr:nvSpPr>
      <xdr:spPr>
        <a:xfrm>
          <a:off x="17820640" y="633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73" name="直線コネクタ 47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4185" cy="259080"/>
    <xdr:sp macro="" textlink="">
      <xdr:nvSpPr>
        <xdr:cNvPr id="474" name="テキスト ボックス 473"/>
        <xdr:cNvSpPr txBox="1"/>
      </xdr:nvSpPr>
      <xdr:spPr>
        <a:xfrm>
          <a:off x="17820640" y="595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75" name="直線コネクタ 47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4185" cy="255905"/>
    <xdr:sp macro="" textlink="">
      <xdr:nvSpPr>
        <xdr:cNvPr id="476" name="テキスト ボックス 475"/>
        <xdr:cNvSpPr txBox="1"/>
      </xdr:nvSpPr>
      <xdr:spPr>
        <a:xfrm>
          <a:off x="17820640" y="557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7" name="直線コネクタ 47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185" cy="259080"/>
    <xdr:sp macro="" textlink="">
      <xdr:nvSpPr>
        <xdr:cNvPr id="478" name="テキスト ボックス 477"/>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144780</xdr:rowOff>
    </xdr:from>
    <xdr:to xmlns:xdr="http://schemas.openxmlformats.org/drawingml/2006/spreadsheetDrawing">
      <xdr:col>116</xdr:col>
      <xdr:colOff>62865</xdr:colOff>
      <xdr:row>42</xdr:row>
      <xdr:rowOff>15240</xdr:rowOff>
    </xdr:to>
    <xdr:cxnSp macro="">
      <xdr:nvCxnSpPr>
        <xdr:cNvPr id="480" name="直線コネクタ 479"/>
        <xdr:cNvCxnSpPr/>
      </xdr:nvCxnSpPr>
      <xdr:spPr>
        <a:xfrm flipV="1">
          <a:off x="22160865" y="597408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19050</xdr:rowOff>
    </xdr:from>
    <xdr:ext cx="469900" cy="255905"/>
    <xdr:sp macro="" textlink="">
      <xdr:nvSpPr>
        <xdr:cNvPr id="481" name="【認定こども園・幼稚園・保育所】&#10;一人当たり面積最小値テキスト"/>
        <xdr:cNvSpPr txBox="1"/>
      </xdr:nvSpPr>
      <xdr:spPr>
        <a:xfrm>
          <a:off x="22199600" y="72199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15240</xdr:rowOff>
    </xdr:from>
    <xdr:to xmlns:xdr="http://schemas.openxmlformats.org/drawingml/2006/spreadsheetDrawing">
      <xdr:col>116</xdr:col>
      <xdr:colOff>152400</xdr:colOff>
      <xdr:row>42</xdr:row>
      <xdr:rowOff>15240</xdr:rowOff>
    </xdr:to>
    <xdr:cxnSp macro="">
      <xdr:nvCxnSpPr>
        <xdr:cNvPr id="482" name="直線コネクタ 481"/>
        <xdr:cNvCxnSpPr/>
      </xdr:nvCxnSpPr>
      <xdr:spPr>
        <a:xfrm>
          <a:off x="22072600" y="721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91440</xdr:rowOff>
    </xdr:from>
    <xdr:ext cx="469900" cy="259080"/>
    <xdr:sp macro="" textlink="">
      <xdr:nvSpPr>
        <xdr:cNvPr id="483" name="【認定こども園・幼稚園・保育所】&#10;一人当たり面積最大値テキスト"/>
        <xdr:cNvSpPr txBox="1"/>
      </xdr:nvSpPr>
      <xdr:spPr>
        <a:xfrm>
          <a:off x="22199600" y="574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144780</xdr:rowOff>
    </xdr:from>
    <xdr:to xmlns:xdr="http://schemas.openxmlformats.org/drawingml/2006/spreadsheetDrawing">
      <xdr:col>116</xdr:col>
      <xdr:colOff>152400</xdr:colOff>
      <xdr:row>34</xdr:row>
      <xdr:rowOff>144780</xdr:rowOff>
    </xdr:to>
    <xdr:cxnSp macro="">
      <xdr:nvCxnSpPr>
        <xdr:cNvPr id="484" name="直線コネクタ 483"/>
        <xdr:cNvCxnSpPr/>
      </xdr:nvCxnSpPr>
      <xdr:spPr>
        <a:xfrm>
          <a:off x="22072600" y="597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99060</xdr:rowOff>
    </xdr:from>
    <xdr:ext cx="469900" cy="255905"/>
    <xdr:sp macro="" textlink="">
      <xdr:nvSpPr>
        <xdr:cNvPr id="485" name="【認定こども園・幼稚園・保育所】&#10;一人当たり面積平均値テキスト"/>
        <xdr:cNvSpPr txBox="1"/>
      </xdr:nvSpPr>
      <xdr:spPr>
        <a:xfrm>
          <a:off x="22199600" y="678561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120650</xdr:rowOff>
    </xdr:from>
    <xdr:to xmlns:xdr="http://schemas.openxmlformats.org/drawingml/2006/spreadsheetDrawing">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13970</xdr:rowOff>
    </xdr:from>
    <xdr:to xmlns:xdr="http://schemas.openxmlformats.org/drawingml/2006/spreadsheetDrawing">
      <xdr:col>112</xdr:col>
      <xdr:colOff>38100</xdr:colOff>
      <xdr:row>40</xdr:row>
      <xdr:rowOff>115570</xdr:rowOff>
    </xdr:to>
    <xdr:sp macro="" textlink="">
      <xdr:nvSpPr>
        <xdr:cNvPr id="487" name="フローチャート: 判断 486"/>
        <xdr:cNvSpPr/>
      </xdr:nvSpPr>
      <xdr:spPr>
        <a:xfrm>
          <a:off x="212725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50165</xdr:rowOff>
    </xdr:from>
    <xdr:to xmlns:xdr="http://schemas.openxmlformats.org/drawingml/2006/spreadsheetDrawing">
      <xdr:col>107</xdr:col>
      <xdr:colOff>101600</xdr:colOff>
      <xdr:row>40</xdr:row>
      <xdr:rowOff>151765</xdr:rowOff>
    </xdr:to>
    <xdr:sp macro="" textlink="">
      <xdr:nvSpPr>
        <xdr:cNvPr id="488" name="フローチャート: 判断 487"/>
        <xdr:cNvSpPr/>
      </xdr:nvSpPr>
      <xdr:spPr>
        <a:xfrm>
          <a:off x="20383500" y="690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52070</xdr:rowOff>
    </xdr:from>
    <xdr:to xmlns:xdr="http://schemas.openxmlformats.org/drawingml/2006/spreadsheetDrawing">
      <xdr:col>102</xdr:col>
      <xdr:colOff>165100</xdr:colOff>
      <xdr:row>40</xdr:row>
      <xdr:rowOff>153670</xdr:rowOff>
    </xdr:to>
    <xdr:sp macro="" textlink="">
      <xdr:nvSpPr>
        <xdr:cNvPr id="489" name="フローチャート: 判断 488"/>
        <xdr:cNvSpPr/>
      </xdr:nvSpPr>
      <xdr:spPr>
        <a:xfrm>
          <a:off x="194945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31115</xdr:rowOff>
    </xdr:from>
    <xdr:to xmlns:xdr="http://schemas.openxmlformats.org/drawingml/2006/spreadsheetDrawing">
      <xdr:col>98</xdr:col>
      <xdr:colOff>38100</xdr:colOff>
      <xdr:row>40</xdr:row>
      <xdr:rowOff>132715</xdr:rowOff>
    </xdr:to>
    <xdr:sp macro="" textlink="">
      <xdr:nvSpPr>
        <xdr:cNvPr id="490" name="フローチャート: 判断 489"/>
        <xdr:cNvSpPr/>
      </xdr:nvSpPr>
      <xdr:spPr>
        <a:xfrm>
          <a:off x="18605500" y="688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91" name="テキスト ボックス 49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92" name="テキスト ボックス 49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3" name="テキスト ボックス 49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4" name="テキスト ボックス 49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5" name="テキスト ボックス 49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107315</xdr:rowOff>
    </xdr:from>
    <xdr:to xmlns:xdr="http://schemas.openxmlformats.org/drawingml/2006/spreadsheetDrawing">
      <xdr:col>116</xdr:col>
      <xdr:colOff>114300</xdr:colOff>
      <xdr:row>40</xdr:row>
      <xdr:rowOff>37465</xdr:rowOff>
    </xdr:to>
    <xdr:sp macro="" textlink="">
      <xdr:nvSpPr>
        <xdr:cNvPr id="496" name="楕円 495"/>
        <xdr:cNvSpPr/>
      </xdr:nvSpPr>
      <xdr:spPr>
        <a:xfrm>
          <a:off x="22110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130175</xdr:rowOff>
    </xdr:from>
    <xdr:ext cx="469900" cy="259080"/>
    <xdr:sp macro="" textlink="">
      <xdr:nvSpPr>
        <xdr:cNvPr id="497" name="【認定こども園・幼稚園・保育所】&#10;一人当たり面積該当値テキスト"/>
        <xdr:cNvSpPr txBox="1"/>
      </xdr:nvSpPr>
      <xdr:spPr>
        <a:xfrm>
          <a:off x="22199600" y="6645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118745</xdr:rowOff>
    </xdr:from>
    <xdr:to xmlns:xdr="http://schemas.openxmlformats.org/drawingml/2006/spreadsheetDrawing">
      <xdr:col>112</xdr:col>
      <xdr:colOff>38100</xdr:colOff>
      <xdr:row>40</xdr:row>
      <xdr:rowOff>48895</xdr:rowOff>
    </xdr:to>
    <xdr:sp macro="" textlink="">
      <xdr:nvSpPr>
        <xdr:cNvPr id="498" name="楕円 497"/>
        <xdr:cNvSpPr/>
      </xdr:nvSpPr>
      <xdr:spPr>
        <a:xfrm>
          <a:off x="21272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158115</xdr:rowOff>
    </xdr:from>
    <xdr:to xmlns:xdr="http://schemas.openxmlformats.org/drawingml/2006/spreadsheetDrawing">
      <xdr:col>116</xdr:col>
      <xdr:colOff>63500</xdr:colOff>
      <xdr:row>39</xdr:row>
      <xdr:rowOff>169545</xdr:rowOff>
    </xdr:to>
    <xdr:cxnSp macro="">
      <xdr:nvCxnSpPr>
        <xdr:cNvPr id="499" name="直線コネクタ 498"/>
        <xdr:cNvCxnSpPr/>
      </xdr:nvCxnSpPr>
      <xdr:spPr>
        <a:xfrm flipV="1">
          <a:off x="21323300" y="684466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124460</xdr:rowOff>
    </xdr:from>
    <xdr:to xmlns:xdr="http://schemas.openxmlformats.org/drawingml/2006/spreadsheetDrawing">
      <xdr:col>107</xdr:col>
      <xdr:colOff>101600</xdr:colOff>
      <xdr:row>40</xdr:row>
      <xdr:rowOff>54610</xdr:rowOff>
    </xdr:to>
    <xdr:sp macro="" textlink="">
      <xdr:nvSpPr>
        <xdr:cNvPr id="500" name="楕円 499"/>
        <xdr:cNvSpPr/>
      </xdr:nvSpPr>
      <xdr:spPr>
        <a:xfrm>
          <a:off x="20383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169545</xdr:rowOff>
    </xdr:from>
    <xdr:to xmlns:xdr="http://schemas.openxmlformats.org/drawingml/2006/spreadsheetDrawing">
      <xdr:col>111</xdr:col>
      <xdr:colOff>177800</xdr:colOff>
      <xdr:row>40</xdr:row>
      <xdr:rowOff>3810</xdr:rowOff>
    </xdr:to>
    <xdr:cxnSp macro="">
      <xdr:nvCxnSpPr>
        <xdr:cNvPr id="501" name="直線コネクタ 500"/>
        <xdr:cNvCxnSpPr/>
      </xdr:nvCxnSpPr>
      <xdr:spPr>
        <a:xfrm flipV="1">
          <a:off x="20434300" y="68560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130175</xdr:rowOff>
    </xdr:from>
    <xdr:to xmlns:xdr="http://schemas.openxmlformats.org/drawingml/2006/spreadsheetDrawing">
      <xdr:col>102</xdr:col>
      <xdr:colOff>165100</xdr:colOff>
      <xdr:row>40</xdr:row>
      <xdr:rowOff>60325</xdr:rowOff>
    </xdr:to>
    <xdr:sp macro="" textlink="">
      <xdr:nvSpPr>
        <xdr:cNvPr id="502" name="楕円 501"/>
        <xdr:cNvSpPr/>
      </xdr:nvSpPr>
      <xdr:spPr>
        <a:xfrm>
          <a:off x="19494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3810</xdr:rowOff>
    </xdr:from>
    <xdr:to xmlns:xdr="http://schemas.openxmlformats.org/drawingml/2006/spreadsheetDrawing">
      <xdr:col>107</xdr:col>
      <xdr:colOff>50800</xdr:colOff>
      <xdr:row>40</xdr:row>
      <xdr:rowOff>9525</xdr:rowOff>
    </xdr:to>
    <xdr:cxnSp macro="">
      <xdr:nvCxnSpPr>
        <xdr:cNvPr id="503" name="直線コネクタ 502"/>
        <xdr:cNvCxnSpPr/>
      </xdr:nvCxnSpPr>
      <xdr:spPr>
        <a:xfrm flipV="1">
          <a:off x="19545300" y="68618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162560</xdr:rowOff>
    </xdr:from>
    <xdr:to xmlns:xdr="http://schemas.openxmlformats.org/drawingml/2006/spreadsheetDrawing">
      <xdr:col>98</xdr:col>
      <xdr:colOff>38100</xdr:colOff>
      <xdr:row>40</xdr:row>
      <xdr:rowOff>92710</xdr:rowOff>
    </xdr:to>
    <xdr:sp macro="" textlink="">
      <xdr:nvSpPr>
        <xdr:cNvPr id="504" name="楕円 503"/>
        <xdr:cNvSpPr/>
      </xdr:nvSpPr>
      <xdr:spPr>
        <a:xfrm>
          <a:off x="18605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9525</xdr:rowOff>
    </xdr:from>
    <xdr:to xmlns:xdr="http://schemas.openxmlformats.org/drawingml/2006/spreadsheetDrawing">
      <xdr:col>102</xdr:col>
      <xdr:colOff>114300</xdr:colOff>
      <xdr:row>40</xdr:row>
      <xdr:rowOff>41910</xdr:rowOff>
    </xdr:to>
    <xdr:cxnSp macro="">
      <xdr:nvCxnSpPr>
        <xdr:cNvPr id="505" name="直線コネクタ 504"/>
        <xdr:cNvCxnSpPr/>
      </xdr:nvCxnSpPr>
      <xdr:spPr>
        <a:xfrm flipV="1">
          <a:off x="18656300" y="68675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106680</xdr:rowOff>
    </xdr:from>
    <xdr:ext cx="469900" cy="259080"/>
    <xdr:sp macro="" textlink="">
      <xdr:nvSpPr>
        <xdr:cNvPr id="506" name="n_1aveValue【認定こども園・幼稚園・保育所】&#10;一人当たり面積"/>
        <xdr:cNvSpPr txBox="1"/>
      </xdr:nvSpPr>
      <xdr:spPr>
        <a:xfrm>
          <a:off x="21075650" y="6964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143510</xdr:rowOff>
    </xdr:from>
    <xdr:ext cx="466725" cy="255905"/>
    <xdr:sp macro="" textlink="">
      <xdr:nvSpPr>
        <xdr:cNvPr id="507" name="n_2aveValue【認定こども園・幼稚園・保育所】&#10;一人当たり面積"/>
        <xdr:cNvSpPr txBox="1"/>
      </xdr:nvSpPr>
      <xdr:spPr>
        <a:xfrm>
          <a:off x="20199350" y="70015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144780</xdr:rowOff>
    </xdr:from>
    <xdr:ext cx="466725" cy="255905"/>
    <xdr:sp macro="" textlink="">
      <xdr:nvSpPr>
        <xdr:cNvPr id="508" name="n_3aveValue【認定こども園・幼稚園・保育所】&#10;一人当たり面積"/>
        <xdr:cNvSpPr txBox="1"/>
      </xdr:nvSpPr>
      <xdr:spPr>
        <a:xfrm>
          <a:off x="19310350" y="70027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123825</xdr:rowOff>
    </xdr:from>
    <xdr:ext cx="466725" cy="255905"/>
    <xdr:sp macro="" textlink="">
      <xdr:nvSpPr>
        <xdr:cNvPr id="509" name="n_4aveValue【認定こども園・幼稚園・保育所】&#10;一人当たり面積"/>
        <xdr:cNvSpPr txBox="1"/>
      </xdr:nvSpPr>
      <xdr:spPr>
        <a:xfrm>
          <a:off x="18421350" y="69818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38</xdr:row>
      <xdr:rowOff>65405</xdr:rowOff>
    </xdr:from>
    <xdr:ext cx="469900" cy="255905"/>
    <xdr:sp macro="" textlink="">
      <xdr:nvSpPr>
        <xdr:cNvPr id="510" name="n_1mainValue【認定こども園・幼稚園・保育所】&#10;一人当たり面積"/>
        <xdr:cNvSpPr txBox="1"/>
      </xdr:nvSpPr>
      <xdr:spPr>
        <a:xfrm>
          <a:off x="21075650" y="65805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71120</xdr:rowOff>
    </xdr:from>
    <xdr:ext cx="466725" cy="259080"/>
    <xdr:sp macro="" textlink="">
      <xdr:nvSpPr>
        <xdr:cNvPr id="511" name="n_2mainValue【認定こども園・幼稚園・保育所】&#10;一人当たり面積"/>
        <xdr:cNvSpPr txBox="1"/>
      </xdr:nvSpPr>
      <xdr:spPr>
        <a:xfrm>
          <a:off x="20199350" y="65862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76835</xdr:rowOff>
    </xdr:from>
    <xdr:ext cx="466725" cy="255905"/>
    <xdr:sp macro="" textlink="">
      <xdr:nvSpPr>
        <xdr:cNvPr id="512" name="n_3mainValue【認定こども園・幼稚園・保育所】&#10;一人当たり面積"/>
        <xdr:cNvSpPr txBox="1"/>
      </xdr:nvSpPr>
      <xdr:spPr>
        <a:xfrm>
          <a:off x="19310350" y="65919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109220</xdr:rowOff>
    </xdr:from>
    <xdr:ext cx="466725" cy="255905"/>
    <xdr:sp macro="" textlink="">
      <xdr:nvSpPr>
        <xdr:cNvPr id="513" name="n_4mainValue【認定こども園・幼稚園・保育所】&#10;一人当たり面積"/>
        <xdr:cNvSpPr txBox="1"/>
      </xdr:nvSpPr>
      <xdr:spPr>
        <a:xfrm>
          <a:off x="18421350" y="66243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522" name="テキスト ボックス 521"/>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3" name="直線コネクタ 52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185" cy="255905"/>
    <xdr:sp macro="" textlink="">
      <xdr:nvSpPr>
        <xdr:cNvPr id="524" name="テキスト ボックス 523"/>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5" name="直線コネクタ 52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4185" cy="259080"/>
    <xdr:sp macro="" textlink="">
      <xdr:nvSpPr>
        <xdr:cNvPr id="526" name="テキスト ボックス 525"/>
        <xdr:cNvSpPr txBox="1"/>
      </xdr:nvSpPr>
      <xdr:spPr>
        <a:xfrm>
          <a:off x="11978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7" name="直線コネクタ 52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8" name="テキスト ボックス 527"/>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9" name="直線コネクタ 52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5905"/>
    <xdr:sp macro="" textlink="">
      <xdr:nvSpPr>
        <xdr:cNvPr id="530" name="テキスト ボックス 529"/>
        <xdr:cNvSpPr txBox="1"/>
      </xdr:nvSpPr>
      <xdr:spPr>
        <a:xfrm>
          <a:off x="12042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31" name="直線コネクタ 53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32" name="テキスト ボックス 531"/>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33" name="直線コネクタ 53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34" name="テキスト ボックス 533"/>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5" name="直線コネクタ 53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5915" cy="255905"/>
    <xdr:sp macro="" textlink="">
      <xdr:nvSpPr>
        <xdr:cNvPr id="536" name="テキスト ボックス 535"/>
        <xdr:cNvSpPr txBox="1"/>
      </xdr:nvSpPr>
      <xdr:spPr>
        <a:xfrm>
          <a:off x="12106910" y="9001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81915</xdr:rowOff>
    </xdr:from>
    <xdr:to xmlns:xdr="http://schemas.openxmlformats.org/drawingml/2006/spreadsheetDrawing">
      <xdr:col>85</xdr:col>
      <xdr:colOff>126365</xdr:colOff>
      <xdr:row>62</xdr:row>
      <xdr:rowOff>154940</xdr:rowOff>
    </xdr:to>
    <xdr:cxnSp macro="">
      <xdr:nvCxnSpPr>
        <xdr:cNvPr id="538" name="直線コネクタ 537"/>
        <xdr:cNvCxnSpPr/>
      </xdr:nvCxnSpPr>
      <xdr:spPr>
        <a:xfrm flipV="1">
          <a:off x="16318865" y="9683115"/>
          <a:ext cx="0" cy="1101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158115</xdr:rowOff>
    </xdr:from>
    <xdr:ext cx="405130" cy="255905"/>
    <xdr:sp macro="" textlink="">
      <xdr:nvSpPr>
        <xdr:cNvPr id="539" name="【学校施設】&#10;有形固定資産減価償却率最小値テキスト"/>
        <xdr:cNvSpPr txBox="1"/>
      </xdr:nvSpPr>
      <xdr:spPr>
        <a:xfrm>
          <a:off x="16357600" y="107880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154940</xdr:rowOff>
    </xdr:from>
    <xdr:to xmlns:xdr="http://schemas.openxmlformats.org/drawingml/2006/spreadsheetDrawing">
      <xdr:col>86</xdr:col>
      <xdr:colOff>25400</xdr:colOff>
      <xdr:row>62</xdr:row>
      <xdr:rowOff>154940</xdr:rowOff>
    </xdr:to>
    <xdr:cxnSp macro="">
      <xdr:nvCxnSpPr>
        <xdr:cNvPr id="540" name="直線コネクタ 539"/>
        <xdr:cNvCxnSpPr/>
      </xdr:nvCxnSpPr>
      <xdr:spPr>
        <a:xfrm>
          <a:off x="16230600" y="1078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29210</xdr:rowOff>
    </xdr:from>
    <xdr:ext cx="405130" cy="255905"/>
    <xdr:sp macro="" textlink="">
      <xdr:nvSpPr>
        <xdr:cNvPr id="541" name="【学校施設】&#10;有形固定資産減価償却率最大値テキスト"/>
        <xdr:cNvSpPr txBox="1"/>
      </xdr:nvSpPr>
      <xdr:spPr>
        <a:xfrm>
          <a:off x="16357600" y="94589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81915</xdr:rowOff>
    </xdr:from>
    <xdr:to xmlns:xdr="http://schemas.openxmlformats.org/drawingml/2006/spreadsheetDrawing">
      <xdr:col>86</xdr:col>
      <xdr:colOff>25400</xdr:colOff>
      <xdr:row>56</xdr:row>
      <xdr:rowOff>81915</xdr:rowOff>
    </xdr:to>
    <xdr:cxnSp macro="">
      <xdr:nvCxnSpPr>
        <xdr:cNvPr id="542" name="直線コネクタ 541"/>
        <xdr:cNvCxnSpPr/>
      </xdr:nvCxnSpPr>
      <xdr:spPr>
        <a:xfrm>
          <a:off x="16230600" y="968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36830</xdr:rowOff>
    </xdr:from>
    <xdr:ext cx="405130" cy="259080"/>
    <xdr:sp macro="" textlink="">
      <xdr:nvSpPr>
        <xdr:cNvPr id="543" name="【学校施設】&#10;有形固定資産減価償却率平均値テキスト"/>
        <xdr:cNvSpPr txBox="1"/>
      </xdr:nvSpPr>
      <xdr:spPr>
        <a:xfrm>
          <a:off x="16357600" y="10152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13970</xdr:rowOff>
    </xdr:from>
    <xdr:to xmlns:xdr="http://schemas.openxmlformats.org/drawingml/2006/spreadsheetDrawing">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19685</xdr:rowOff>
    </xdr:from>
    <xdr:to xmlns:xdr="http://schemas.openxmlformats.org/drawingml/2006/spreadsheetDrawing">
      <xdr:col>81</xdr:col>
      <xdr:colOff>101600</xdr:colOff>
      <xdr:row>60</xdr:row>
      <xdr:rowOff>121285</xdr:rowOff>
    </xdr:to>
    <xdr:sp macro="" textlink="">
      <xdr:nvSpPr>
        <xdr:cNvPr id="545" name="フローチャート: 判断 544"/>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635</xdr:rowOff>
    </xdr:from>
    <xdr:to xmlns:xdr="http://schemas.openxmlformats.org/drawingml/2006/spreadsheetDrawing">
      <xdr:col>76</xdr:col>
      <xdr:colOff>165100</xdr:colOff>
      <xdr:row>60</xdr:row>
      <xdr:rowOff>102235</xdr:rowOff>
    </xdr:to>
    <xdr:sp macro="" textlink="">
      <xdr:nvSpPr>
        <xdr:cNvPr id="546" name="フローチャート: 判断 545"/>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154940</xdr:rowOff>
    </xdr:from>
    <xdr:to xmlns:xdr="http://schemas.openxmlformats.org/drawingml/2006/spreadsheetDrawing">
      <xdr:col>72</xdr:col>
      <xdr:colOff>38100</xdr:colOff>
      <xdr:row>60</xdr:row>
      <xdr:rowOff>85090</xdr:rowOff>
    </xdr:to>
    <xdr:sp macro="" textlink="">
      <xdr:nvSpPr>
        <xdr:cNvPr id="547" name="フローチャート: 判断 546"/>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156845</xdr:rowOff>
    </xdr:from>
    <xdr:to xmlns:xdr="http://schemas.openxmlformats.org/drawingml/2006/spreadsheetDrawing">
      <xdr:col>67</xdr:col>
      <xdr:colOff>101600</xdr:colOff>
      <xdr:row>60</xdr:row>
      <xdr:rowOff>86995</xdr:rowOff>
    </xdr:to>
    <xdr:sp macro="" textlink="">
      <xdr:nvSpPr>
        <xdr:cNvPr id="548" name="フローチャート: 判断 547"/>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549" name="テキスト ボックス 548"/>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550" name="テキスト ボックス 549"/>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551" name="テキスト ボックス 550"/>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552" name="テキスト ボックス 551"/>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553" name="テキスト ボックス 552"/>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48260</xdr:rowOff>
    </xdr:from>
    <xdr:to xmlns:xdr="http://schemas.openxmlformats.org/drawingml/2006/spreadsheetDrawing">
      <xdr:col>85</xdr:col>
      <xdr:colOff>177800</xdr:colOff>
      <xdr:row>60</xdr:row>
      <xdr:rowOff>149860</xdr:rowOff>
    </xdr:to>
    <xdr:sp macro="" textlink="">
      <xdr:nvSpPr>
        <xdr:cNvPr id="554" name="楕円 553"/>
        <xdr:cNvSpPr/>
      </xdr:nvSpPr>
      <xdr:spPr>
        <a:xfrm>
          <a:off x="16268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26670</xdr:rowOff>
    </xdr:from>
    <xdr:ext cx="405130" cy="259080"/>
    <xdr:sp macro="" textlink="">
      <xdr:nvSpPr>
        <xdr:cNvPr id="555" name="【学校施設】&#10;有形固定資産減価償却率該当値テキスト"/>
        <xdr:cNvSpPr txBox="1"/>
      </xdr:nvSpPr>
      <xdr:spPr>
        <a:xfrm>
          <a:off x="16357600" y="10313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2540</xdr:rowOff>
    </xdr:from>
    <xdr:to xmlns:xdr="http://schemas.openxmlformats.org/drawingml/2006/spreadsheetDrawing">
      <xdr:col>81</xdr:col>
      <xdr:colOff>101600</xdr:colOff>
      <xdr:row>60</xdr:row>
      <xdr:rowOff>104140</xdr:rowOff>
    </xdr:to>
    <xdr:sp macro="" textlink="">
      <xdr:nvSpPr>
        <xdr:cNvPr id="556" name="楕円 555"/>
        <xdr:cNvSpPr/>
      </xdr:nvSpPr>
      <xdr:spPr>
        <a:xfrm>
          <a:off x="15430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53340</xdr:rowOff>
    </xdr:from>
    <xdr:to xmlns:xdr="http://schemas.openxmlformats.org/drawingml/2006/spreadsheetDrawing">
      <xdr:col>85</xdr:col>
      <xdr:colOff>127000</xdr:colOff>
      <xdr:row>60</xdr:row>
      <xdr:rowOff>99060</xdr:rowOff>
    </xdr:to>
    <xdr:cxnSp macro="">
      <xdr:nvCxnSpPr>
        <xdr:cNvPr id="557" name="直線コネクタ 556"/>
        <xdr:cNvCxnSpPr/>
      </xdr:nvCxnSpPr>
      <xdr:spPr>
        <a:xfrm>
          <a:off x="15481300" y="103403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151130</xdr:rowOff>
    </xdr:from>
    <xdr:to xmlns:xdr="http://schemas.openxmlformats.org/drawingml/2006/spreadsheetDrawing">
      <xdr:col>76</xdr:col>
      <xdr:colOff>165100</xdr:colOff>
      <xdr:row>60</xdr:row>
      <xdr:rowOff>81280</xdr:rowOff>
    </xdr:to>
    <xdr:sp macro="" textlink="">
      <xdr:nvSpPr>
        <xdr:cNvPr id="558" name="楕円 557"/>
        <xdr:cNvSpPr/>
      </xdr:nvSpPr>
      <xdr:spPr>
        <a:xfrm>
          <a:off x="14541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30480</xdr:rowOff>
    </xdr:from>
    <xdr:to xmlns:xdr="http://schemas.openxmlformats.org/drawingml/2006/spreadsheetDrawing">
      <xdr:col>81</xdr:col>
      <xdr:colOff>50800</xdr:colOff>
      <xdr:row>60</xdr:row>
      <xdr:rowOff>53340</xdr:rowOff>
    </xdr:to>
    <xdr:cxnSp macro="">
      <xdr:nvCxnSpPr>
        <xdr:cNvPr id="559" name="直線コネクタ 558"/>
        <xdr:cNvCxnSpPr/>
      </xdr:nvCxnSpPr>
      <xdr:spPr>
        <a:xfrm>
          <a:off x="14592300" y="103174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105410</xdr:rowOff>
    </xdr:from>
    <xdr:to xmlns:xdr="http://schemas.openxmlformats.org/drawingml/2006/spreadsheetDrawing">
      <xdr:col>72</xdr:col>
      <xdr:colOff>38100</xdr:colOff>
      <xdr:row>60</xdr:row>
      <xdr:rowOff>35560</xdr:rowOff>
    </xdr:to>
    <xdr:sp macro="" textlink="">
      <xdr:nvSpPr>
        <xdr:cNvPr id="560" name="楕円 559"/>
        <xdr:cNvSpPr/>
      </xdr:nvSpPr>
      <xdr:spPr>
        <a:xfrm>
          <a:off x="13652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156210</xdr:rowOff>
    </xdr:from>
    <xdr:to xmlns:xdr="http://schemas.openxmlformats.org/drawingml/2006/spreadsheetDrawing">
      <xdr:col>76</xdr:col>
      <xdr:colOff>114300</xdr:colOff>
      <xdr:row>60</xdr:row>
      <xdr:rowOff>30480</xdr:rowOff>
    </xdr:to>
    <xdr:cxnSp macro="">
      <xdr:nvCxnSpPr>
        <xdr:cNvPr id="561" name="直線コネクタ 560"/>
        <xdr:cNvCxnSpPr/>
      </xdr:nvCxnSpPr>
      <xdr:spPr>
        <a:xfrm>
          <a:off x="13703300" y="102717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69215</xdr:rowOff>
    </xdr:from>
    <xdr:to xmlns:xdr="http://schemas.openxmlformats.org/drawingml/2006/spreadsheetDrawing">
      <xdr:col>67</xdr:col>
      <xdr:colOff>101600</xdr:colOff>
      <xdr:row>59</xdr:row>
      <xdr:rowOff>170815</xdr:rowOff>
    </xdr:to>
    <xdr:sp macro="" textlink="">
      <xdr:nvSpPr>
        <xdr:cNvPr id="562" name="楕円 561"/>
        <xdr:cNvSpPr/>
      </xdr:nvSpPr>
      <xdr:spPr>
        <a:xfrm>
          <a:off x="12763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120650</xdr:rowOff>
    </xdr:from>
    <xdr:to xmlns:xdr="http://schemas.openxmlformats.org/drawingml/2006/spreadsheetDrawing">
      <xdr:col>71</xdr:col>
      <xdr:colOff>177800</xdr:colOff>
      <xdr:row>59</xdr:row>
      <xdr:rowOff>156210</xdr:rowOff>
    </xdr:to>
    <xdr:cxnSp macro="">
      <xdr:nvCxnSpPr>
        <xdr:cNvPr id="563" name="直線コネクタ 562"/>
        <xdr:cNvCxnSpPr/>
      </xdr:nvCxnSpPr>
      <xdr:spPr>
        <a:xfrm>
          <a:off x="12814300" y="1023620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112395</xdr:rowOff>
    </xdr:from>
    <xdr:ext cx="405130" cy="255905"/>
    <xdr:sp macro="" textlink="">
      <xdr:nvSpPr>
        <xdr:cNvPr id="564" name="n_1aveValue【学校施設】&#10;有形固定資産減価償却率"/>
        <xdr:cNvSpPr txBox="1"/>
      </xdr:nvSpPr>
      <xdr:spPr>
        <a:xfrm>
          <a:off x="15266035" y="103993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93345</xdr:rowOff>
    </xdr:from>
    <xdr:ext cx="401955" cy="259080"/>
    <xdr:sp macro="" textlink="">
      <xdr:nvSpPr>
        <xdr:cNvPr id="565" name="n_2aveValue【学校施設】&#10;有形固定資産減価償却率"/>
        <xdr:cNvSpPr txBox="1"/>
      </xdr:nvSpPr>
      <xdr:spPr>
        <a:xfrm>
          <a:off x="14389735" y="103803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76200</xdr:rowOff>
    </xdr:from>
    <xdr:ext cx="401955" cy="255905"/>
    <xdr:sp macro="" textlink="">
      <xdr:nvSpPr>
        <xdr:cNvPr id="566" name="n_3aveValue【学校施設】&#10;有形固定資産減価償却率"/>
        <xdr:cNvSpPr txBox="1"/>
      </xdr:nvSpPr>
      <xdr:spPr>
        <a:xfrm>
          <a:off x="13500735" y="103632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78105</xdr:rowOff>
    </xdr:from>
    <xdr:ext cx="401955" cy="255905"/>
    <xdr:sp macro="" textlink="">
      <xdr:nvSpPr>
        <xdr:cNvPr id="567" name="n_4aveValue【学校施設】&#10;有形固定資産減価償却率"/>
        <xdr:cNvSpPr txBox="1"/>
      </xdr:nvSpPr>
      <xdr:spPr>
        <a:xfrm>
          <a:off x="12611735" y="103651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120650</xdr:rowOff>
    </xdr:from>
    <xdr:ext cx="405130" cy="255905"/>
    <xdr:sp macro="" textlink="">
      <xdr:nvSpPr>
        <xdr:cNvPr id="568" name="n_1mainValue【学校施設】&#10;有形固定資産減価償却率"/>
        <xdr:cNvSpPr txBox="1"/>
      </xdr:nvSpPr>
      <xdr:spPr>
        <a:xfrm>
          <a:off x="15266035" y="100647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97790</xdr:rowOff>
    </xdr:from>
    <xdr:ext cx="401955" cy="255905"/>
    <xdr:sp macro="" textlink="">
      <xdr:nvSpPr>
        <xdr:cNvPr id="569" name="n_2mainValue【学校施設】&#10;有形固定資産減価償却率"/>
        <xdr:cNvSpPr txBox="1"/>
      </xdr:nvSpPr>
      <xdr:spPr>
        <a:xfrm>
          <a:off x="14389735" y="100418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52070</xdr:rowOff>
    </xdr:from>
    <xdr:ext cx="401955" cy="255905"/>
    <xdr:sp macro="" textlink="">
      <xdr:nvSpPr>
        <xdr:cNvPr id="570" name="n_3mainValue【学校施設】&#10;有形固定資産減価償却率"/>
        <xdr:cNvSpPr txBox="1"/>
      </xdr:nvSpPr>
      <xdr:spPr>
        <a:xfrm>
          <a:off x="13500735" y="99961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15875</xdr:rowOff>
    </xdr:from>
    <xdr:ext cx="401955" cy="259080"/>
    <xdr:sp macro="" textlink="">
      <xdr:nvSpPr>
        <xdr:cNvPr id="571" name="n_4mainValue【学校施設】&#10;有形固定資産減価償却率"/>
        <xdr:cNvSpPr txBox="1"/>
      </xdr:nvSpPr>
      <xdr:spPr>
        <a:xfrm>
          <a:off x="12611735" y="99599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580" name="テキスト ボックス 579"/>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1" name="直線コネクタ 58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4185" cy="255905"/>
    <xdr:sp macro="" textlink="">
      <xdr:nvSpPr>
        <xdr:cNvPr id="582" name="テキスト ボックス 581"/>
        <xdr:cNvSpPr txBox="1"/>
      </xdr:nvSpPr>
      <xdr:spPr>
        <a:xfrm>
          <a:off x="17820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63</xdr:row>
      <xdr:rowOff>57150</xdr:rowOff>
    </xdr:to>
    <xdr:cxnSp macro="">
      <xdr:nvCxnSpPr>
        <xdr:cNvPr id="583" name="直線コネクタ 582"/>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86360</xdr:rowOff>
    </xdr:from>
    <xdr:ext cx="464185" cy="255905"/>
    <xdr:sp macro="" textlink="">
      <xdr:nvSpPr>
        <xdr:cNvPr id="584" name="テキスト ボックス 583"/>
        <xdr:cNvSpPr txBox="1"/>
      </xdr:nvSpPr>
      <xdr:spPr>
        <a:xfrm>
          <a:off x="17820640" y="107162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5" name="直線コネクタ 58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185" cy="255905"/>
    <xdr:sp macro="" textlink="">
      <xdr:nvSpPr>
        <xdr:cNvPr id="586" name="テキスト ボックス 585"/>
        <xdr:cNvSpPr txBox="1"/>
      </xdr:nvSpPr>
      <xdr:spPr>
        <a:xfrm>
          <a:off x="17820640" y="10144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114300</xdr:rowOff>
    </xdr:from>
    <xdr:to xmlns:xdr="http://schemas.openxmlformats.org/drawingml/2006/spreadsheetDrawing">
      <xdr:col>120</xdr:col>
      <xdr:colOff>114300</xdr:colOff>
      <xdr:row>56</xdr:row>
      <xdr:rowOff>114300</xdr:rowOff>
    </xdr:to>
    <xdr:cxnSp macro="">
      <xdr:nvCxnSpPr>
        <xdr:cNvPr id="587" name="直線コネクタ 586"/>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143510</xdr:rowOff>
    </xdr:from>
    <xdr:ext cx="464185" cy="255905"/>
    <xdr:sp macro="" textlink="">
      <xdr:nvSpPr>
        <xdr:cNvPr id="588" name="テキスト ボックス 587"/>
        <xdr:cNvSpPr txBox="1"/>
      </xdr:nvSpPr>
      <xdr:spPr>
        <a:xfrm>
          <a:off x="17820640" y="95732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185" cy="255905"/>
    <xdr:sp macro="" textlink="">
      <xdr:nvSpPr>
        <xdr:cNvPr id="590" name="テキスト ボックス 589"/>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123190</xdr:rowOff>
    </xdr:from>
    <xdr:to xmlns:xdr="http://schemas.openxmlformats.org/drawingml/2006/spreadsheetDrawing">
      <xdr:col>116</xdr:col>
      <xdr:colOff>62865</xdr:colOff>
      <xdr:row>62</xdr:row>
      <xdr:rowOff>160020</xdr:rowOff>
    </xdr:to>
    <xdr:cxnSp macro="">
      <xdr:nvCxnSpPr>
        <xdr:cNvPr id="592" name="直線コネクタ 591"/>
        <xdr:cNvCxnSpPr/>
      </xdr:nvCxnSpPr>
      <xdr:spPr>
        <a:xfrm flipV="1">
          <a:off x="22160865" y="9552940"/>
          <a:ext cx="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163830</xdr:rowOff>
    </xdr:from>
    <xdr:ext cx="469900" cy="259080"/>
    <xdr:sp macro="" textlink="">
      <xdr:nvSpPr>
        <xdr:cNvPr id="593" name="【学校施設】&#10;一人当たり面積最小値テキスト"/>
        <xdr:cNvSpPr txBox="1"/>
      </xdr:nvSpPr>
      <xdr:spPr>
        <a:xfrm>
          <a:off x="2219960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160020</xdr:rowOff>
    </xdr:from>
    <xdr:to xmlns:xdr="http://schemas.openxmlformats.org/drawingml/2006/spreadsheetDrawing">
      <xdr:col>116</xdr:col>
      <xdr:colOff>152400</xdr:colOff>
      <xdr:row>62</xdr:row>
      <xdr:rowOff>160020</xdr:rowOff>
    </xdr:to>
    <xdr:cxnSp macro="">
      <xdr:nvCxnSpPr>
        <xdr:cNvPr id="594" name="直線コネクタ 593"/>
        <xdr:cNvCxnSpPr/>
      </xdr:nvCxnSpPr>
      <xdr:spPr>
        <a:xfrm>
          <a:off x="22072600" y="1078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69850</xdr:rowOff>
    </xdr:from>
    <xdr:ext cx="469900" cy="259080"/>
    <xdr:sp macro="" textlink="">
      <xdr:nvSpPr>
        <xdr:cNvPr id="595" name="【学校施設】&#10;一人当たり面積最大値テキスト"/>
        <xdr:cNvSpPr txBox="1"/>
      </xdr:nvSpPr>
      <xdr:spPr>
        <a:xfrm>
          <a:off x="22199600" y="9328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123190</xdr:rowOff>
    </xdr:from>
    <xdr:to xmlns:xdr="http://schemas.openxmlformats.org/drawingml/2006/spreadsheetDrawing">
      <xdr:col>116</xdr:col>
      <xdr:colOff>152400</xdr:colOff>
      <xdr:row>55</xdr:row>
      <xdr:rowOff>123190</xdr:rowOff>
    </xdr:to>
    <xdr:cxnSp macro="">
      <xdr:nvCxnSpPr>
        <xdr:cNvPr id="596" name="直線コネクタ 595"/>
        <xdr:cNvCxnSpPr/>
      </xdr:nvCxnSpPr>
      <xdr:spPr>
        <a:xfrm>
          <a:off x="22072600" y="955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58</xdr:row>
      <xdr:rowOff>138430</xdr:rowOff>
    </xdr:from>
    <xdr:ext cx="469900" cy="259080"/>
    <xdr:sp macro="" textlink="">
      <xdr:nvSpPr>
        <xdr:cNvPr id="597" name="【学校施設】&#10;一人当たり面積平均値テキスト"/>
        <xdr:cNvSpPr txBox="1"/>
      </xdr:nvSpPr>
      <xdr:spPr>
        <a:xfrm>
          <a:off x="22199600" y="10082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115570</xdr:rowOff>
    </xdr:from>
    <xdr:to xmlns:xdr="http://schemas.openxmlformats.org/drawingml/2006/spreadsheetDrawing">
      <xdr:col>116</xdr:col>
      <xdr:colOff>114300</xdr:colOff>
      <xdr:row>60</xdr:row>
      <xdr:rowOff>45720</xdr:rowOff>
    </xdr:to>
    <xdr:sp macro="" textlink="">
      <xdr:nvSpPr>
        <xdr:cNvPr id="598" name="フローチャート: 判断 597"/>
        <xdr:cNvSpPr/>
      </xdr:nvSpPr>
      <xdr:spPr>
        <a:xfrm>
          <a:off x="221107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59</xdr:row>
      <xdr:rowOff>122555</xdr:rowOff>
    </xdr:from>
    <xdr:to xmlns:xdr="http://schemas.openxmlformats.org/drawingml/2006/spreadsheetDrawing">
      <xdr:col>112</xdr:col>
      <xdr:colOff>38100</xdr:colOff>
      <xdr:row>60</xdr:row>
      <xdr:rowOff>52705</xdr:rowOff>
    </xdr:to>
    <xdr:sp macro="" textlink="">
      <xdr:nvSpPr>
        <xdr:cNvPr id="599" name="フローチャート: 判断 598"/>
        <xdr:cNvSpPr/>
      </xdr:nvSpPr>
      <xdr:spPr>
        <a:xfrm>
          <a:off x="21272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6350</xdr:rowOff>
    </xdr:from>
    <xdr:to xmlns:xdr="http://schemas.openxmlformats.org/drawingml/2006/spreadsheetDrawing">
      <xdr:col>107</xdr:col>
      <xdr:colOff>101600</xdr:colOff>
      <xdr:row>60</xdr:row>
      <xdr:rowOff>107315</xdr:rowOff>
    </xdr:to>
    <xdr:sp macro="" textlink="">
      <xdr:nvSpPr>
        <xdr:cNvPr id="600" name="フローチャート: 判断 599"/>
        <xdr:cNvSpPr/>
      </xdr:nvSpPr>
      <xdr:spPr>
        <a:xfrm>
          <a:off x="20383500" y="10293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59</xdr:row>
      <xdr:rowOff>161925</xdr:rowOff>
    </xdr:from>
    <xdr:to xmlns:xdr="http://schemas.openxmlformats.org/drawingml/2006/spreadsheetDrawing">
      <xdr:col>102</xdr:col>
      <xdr:colOff>165100</xdr:colOff>
      <xdr:row>60</xdr:row>
      <xdr:rowOff>92075</xdr:rowOff>
    </xdr:to>
    <xdr:sp macro="" textlink="">
      <xdr:nvSpPr>
        <xdr:cNvPr id="601" name="フローチャート: 判断 600"/>
        <xdr:cNvSpPr/>
      </xdr:nvSpPr>
      <xdr:spPr>
        <a:xfrm>
          <a:off x="194945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59</xdr:row>
      <xdr:rowOff>163830</xdr:rowOff>
    </xdr:from>
    <xdr:to xmlns:xdr="http://schemas.openxmlformats.org/drawingml/2006/spreadsheetDrawing">
      <xdr:col>98</xdr:col>
      <xdr:colOff>38100</xdr:colOff>
      <xdr:row>60</xdr:row>
      <xdr:rowOff>93980</xdr:rowOff>
    </xdr:to>
    <xdr:sp macro="" textlink="">
      <xdr:nvSpPr>
        <xdr:cNvPr id="602" name="フローチャート: 判断 601"/>
        <xdr:cNvSpPr/>
      </xdr:nvSpPr>
      <xdr:spPr>
        <a:xfrm>
          <a:off x="18605500" y="1027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603" name="テキスト ボックス 602"/>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604" name="テキスト ボックス 603"/>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605" name="テキスト ボックス 604"/>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606" name="テキスト ボックス 605"/>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607" name="テキスト ボックス 606"/>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150495</xdr:rowOff>
    </xdr:from>
    <xdr:to xmlns:xdr="http://schemas.openxmlformats.org/drawingml/2006/spreadsheetDrawing">
      <xdr:col>116</xdr:col>
      <xdr:colOff>114300</xdr:colOff>
      <xdr:row>60</xdr:row>
      <xdr:rowOff>80645</xdr:rowOff>
    </xdr:to>
    <xdr:sp macro="" textlink="">
      <xdr:nvSpPr>
        <xdr:cNvPr id="608" name="楕円 607"/>
        <xdr:cNvSpPr/>
      </xdr:nvSpPr>
      <xdr:spPr>
        <a:xfrm>
          <a:off x="221107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128905</xdr:rowOff>
    </xdr:from>
    <xdr:ext cx="469900" cy="259080"/>
    <xdr:sp macro="" textlink="">
      <xdr:nvSpPr>
        <xdr:cNvPr id="609" name="【学校施設】&#10;一人当たり面積該当値テキスト"/>
        <xdr:cNvSpPr txBox="1"/>
      </xdr:nvSpPr>
      <xdr:spPr>
        <a:xfrm>
          <a:off x="22199600" y="10244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162560</xdr:rowOff>
    </xdr:from>
    <xdr:to xmlns:xdr="http://schemas.openxmlformats.org/drawingml/2006/spreadsheetDrawing">
      <xdr:col>112</xdr:col>
      <xdr:colOff>38100</xdr:colOff>
      <xdr:row>60</xdr:row>
      <xdr:rowOff>92710</xdr:rowOff>
    </xdr:to>
    <xdr:sp macro="" textlink="">
      <xdr:nvSpPr>
        <xdr:cNvPr id="610" name="楕円 609"/>
        <xdr:cNvSpPr/>
      </xdr:nvSpPr>
      <xdr:spPr>
        <a:xfrm>
          <a:off x="21272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29845</xdr:rowOff>
    </xdr:from>
    <xdr:to xmlns:xdr="http://schemas.openxmlformats.org/drawingml/2006/spreadsheetDrawing">
      <xdr:col>116</xdr:col>
      <xdr:colOff>63500</xdr:colOff>
      <xdr:row>60</xdr:row>
      <xdr:rowOff>41910</xdr:rowOff>
    </xdr:to>
    <xdr:cxnSp macro="">
      <xdr:nvCxnSpPr>
        <xdr:cNvPr id="611" name="直線コネクタ 610"/>
        <xdr:cNvCxnSpPr/>
      </xdr:nvCxnSpPr>
      <xdr:spPr>
        <a:xfrm flipV="1">
          <a:off x="21323300" y="1031684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8255</xdr:rowOff>
    </xdr:from>
    <xdr:to xmlns:xdr="http://schemas.openxmlformats.org/drawingml/2006/spreadsheetDrawing">
      <xdr:col>107</xdr:col>
      <xdr:colOff>101600</xdr:colOff>
      <xdr:row>60</xdr:row>
      <xdr:rowOff>109855</xdr:rowOff>
    </xdr:to>
    <xdr:sp macro="" textlink="">
      <xdr:nvSpPr>
        <xdr:cNvPr id="612" name="楕円 611"/>
        <xdr:cNvSpPr/>
      </xdr:nvSpPr>
      <xdr:spPr>
        <a:xfrm>
          <a:off x="20383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41910</xdr:rowOff>
    </xdr:from>
    <xdr:to xmlns:xdr="http://schemas.openxmlformats.org/drawingml/2006/spreadsheetDrawing">
      <xdr:col>111</xdr:col>
      <xdr:colOff>177800</xdr:colOff>
      <xdr:row>60</xdr:row>
      <xdr:rowOff>59055</xdr:rowOff>
    </xdr:to>
    <xdr:cxnSp macro="">
      <xdr:nvCxnSpPr>
        <xdr:cNvPr id="613" name="直線コネクタ 612"/>
        <xdr:cNvCxnSpPr/>
      </xdr:nvCxnSpPr>
      <xdr:spPr>
        <a:xfrm flipV="1">
          <a:off x="20434300" y="103289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26670</xdr:rowOff>
    </xdr:from>
    <xdr:to xmlns:xdr="http://schemas.openxmlformats.org/drawingml/2006/spreadsheetDrawing">
      <xdr:col>102</xdr:col>
      <xdr:colOff>165100</xdr:colOff>
      <xdr:row>60</xdr:row>
      <xdr:rowOff>128270</xdr:rowOff>
    </xdr:to>
    <xdr:sp macro="" textlink="">
      <xdr:nvSpPr>
        <xdr:cNvPr id="614" name="楕円 613"/>
        <xdr:cNvSpPr/>
      </xdr:nvSpPr>
      <xdr:spPr>
        <a:xfrm>
          <a:off x="19494500" y="103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59055</xdr:rowOff>
    </xdr:from>
    <xdr:to xmlns:xdr="http://schemas.openxmlformats.org/drawingml/2006/spreadsheetDrawing">
      <xdr:col>107</xdr:col>
      <xdr:colOff>50800</xdr:colOff>
      <xdr:row>60</xdr:row>
      <xdr:rowOff>77470</xdr:rowOff>
    </xdr:to>
    <xdr:cxnSp macro="">
      <xdr:nvCxnSpPr>
        <xdr:cNvPr id="615" name="直線コネクタ 614"/>
        <xdr:cNvCxnSpPr/>
      </xdr:nvCxnSpPr>
      <xdr:spPr>
        <a:xfrm flipV="1">
          <a:off x="19545300" y="103460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41910</xdr:rowOff>
    </xdr:from>
    <xdr:to xmlns:xdr="http://schemas.openxmlformats.org/drawingml/2006/spreadsheetDrawing">
      <xdr:col>98</xdr:col>
      <xdr:colOff>38100</xdr:colOff>
      <xdr:row>60</xdr:row>
      <xdr:rowOff>143510</xdr:rowOff>
    </xdr:to>
    <xdr:sp macro="" textlink="">
      <xdr:nvSpPr>
        <xdr:cNvPr id="616" name="楕円 615"/>
        <xdr:cNvSpPr/>
      </xdr:nvSpPr>
      <xdr:spPr>
        <a:xfrm>
          <a:off x="18605500" y="103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60</xdr:row>
      <xdr:rowOff>77470</xdr:rowOff>
    </xdr:from>
    <xdr:to xmlns:xdr="http://schemas.openxmlformats.org/drawingml/2006/spreadsheetDrawing">
      <xdr:col>102</xdr:col>
      <xdr:colOff>114300</xdr:colOff>
      <xdr:row>60</xdr:row>
      <xdr:rowOff>92710</xdr:rowOff>
    </xdr:to>
    <xdr:cxnSp macro="">
      <xdr:nvCxnSpPr>
        <xdr:cNvPr id="617" name="直線コネクタ 616"/>
        <xdr:cNvCxnSpPr/>
      </xdr:nvCxnSpPr>
      <xdr:spPr>
        <a:xfrm flipV="1">
          <a:off x="18656300" y="103644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58</xdr:row>
      <xdr:rowOff>69215</xdr:rowOff>
    </xdr:from>
    <xdr:ext cx="469900" cy="259080"/>
    <xdr:sp macro="" textlink="">
      <xdr:nvSpPr>
        <xdr:cNvPr id="618" name="n_1aveValue【学校施設】&#10;一人当たり面積"/>
        <xdr:cNvSpPr txBox="1"/>
      </xdr:nvSpPr>
      <xdr:spPr>
        <a:xfrm>
          <a:off x="21075650" y="10013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123825</xdr:rowOff>
    </xdr:from>
    <xdr:ext cx="466725" cy="255905"/>
    <xdr:sp macro="" textlink="">
      <xdr:nvSpPr>
        <xdr:cNvPr id="619" name="n_2aveValue【学校施設】&#10;一人当たり面積"/>
        <xdr:cNvSpPr txBox="1"/>
      </xdr:nvSpPr>
      <xdr:spPr>
        <a:xfrm>
          <a:off x="20199350" y="100679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109220</xdr:rowOff>
    </xdr:from>
    <xdr:ext cx="466725" cy="255905"/>
    <xdr:sp macro="" textlink="">
      <xdr:nvSpPr>
        <xdr:cNvPr id="620" name="n_3aveValue【学校施設】&#10;一人当たり面積"/>
        <xdr:cNvSpPr txBox="1"/>
      </xdr:nvSpPr>
      <xdr:spPr>
        <a:xfrm>
          <a:off x="19310350" y="100533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110490</xdr:rowOff>
    </xdr:from>
    <xdr:ext cx="466725" cy="255905"/>
    <xdr:sp macro="" textlink="">
      <xdr:nvSpPr>
        <xdr:cNvPr id="621" name="n_4aveValue【学校施設】&#10;一人当たり面積"/>
        <xdr:cNvSpPr txBox="1"/>
      </xdr:nvSpPr>
      <xdr:spPr>
        <a:xfrm>
          <a:off x="18421350" y="100545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83820</xdr:rowOff>
    </xdr:from>
    <xdr:ext cx="469900" cy="259080"/>
    <xdr:sp macro="" textlink="">
      <xdr:nvSpPr>
        <xdr:cNvPr id="622" name="n_1mainValue【学校施設】&#10;一人当たり面積"/>
        <xdr:cNvSpPr txBox="1"/>
      </xdr:nvSpPr>
      <xdr:spPr>
        <a:xfrm>
          <a:off x="21075650" y="10370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100965</xdr:rowOff>
    </xdr:from>
    <xdr:ext cx="466725" cy="255905"/>
    <xdr:sp macro="" textlink="">
      <xdr:nvSpPr>
        <xdr:cNvPr id="623" name="n_2mainValue【学校施設】&#10;一人当たり面積"/>
        <xdr:cNvSpPr txBox="1"/>
      </xdr:nvSpPr>
      <xdr:spPr>
        <a:xfrm>
          <a:off x="20199350" y="103879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119380</xdr:rowOff>
    </xdr:from>
    <xdr:ext cx="466725" cy="259080"/>
    <xdr:sp macro="" textlink="">
      <xdr:nvSpPr>
        <xdr:cNvPr id="624" name="n_3mainValue【学校施設】&#10;一人当たり面積"/>
        <xdr:cNvSpPr txBox="1"/>
      </xdr:nvSpPr>
      <xdr:spPr>
        <a:xfrm>
          <a:off x="19310350" y="104063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134620</xdr:rowOff>
    </xdr:from>
    <xdr:ext cx="466725" cy="255905"/>
    <xdr:sp macro="" textlink="">
      <xdr:nvSpPr>
        <xdr:cNvPr id="625" name="n_4mainValue【学校施設】&#10;一人当たり面積"/>
        <xdr:cNvSpPr txBox="1"/>
      </xdr:nvSpPr>
      <xdr:spPr>
        <a:xfrm>
          <a:off x="18421350" y="104216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650" name="テキスト ボックス 649"/>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1" name="直線コネクタ 6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185" cy="259080"/>
    <xdr:sp macro="" textlink="">
      <xdr:nvSpPr>
        <xdr:cNvPr id="652" name="テキスト ボックス 651"/>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53" name="直線コネクタ 65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185" cy="255905"/>
    <xdr:sp macro="" textlink="">
      <xdr:nvSpPr>
        <xdr:cNvPr id="654" name="テキスト ボックス 653"/>
        <xdr:cNvSpPr txBox="1"/>
      </xdr:nvSpPr>
      <xdr:spPr>
        <a:xfrm>
          <a:off x="11978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55" name="直線コネクタ 65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6" name="テキスト ボックス 65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7" name="直線コネクタ 65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905"/>
    <xdr:sp macro="" textlink="">
      <xdr:nvSpPr>
        <xdr:cNvPr id="658" name="テキスト ボックス 657"/>
        <xdr:cNvSpPr txBox="1"/>
      </xdr:nvSpPr>
      <xdr:spPr>
        <a:xfrm>
          <a:off x="12042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59" name="直線コネクタ 65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60" name="テキスト ボックス 65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61" name="直線コネクタ 66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2" name="テキスト ボックス 66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63" name="直線コネクタ 66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915" cy="255905"/>
    <xdr:sp macro="" textlink="">
      <xdr:nvSpPr>
        <xdr:cNvPr id="664" name="テキスト ボックス 663"/>
        <xdr:cNvSpPr txBox="1"/>
      </xdr:nvSpPr>
      <xdr:spPr>
        <a:xfrm>
          <a:off x="12106910" y="1694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5" name="直線コネクタ 6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156210</xdr:rowOff>
    </xdr:from>
    <xdr:to xmlns:xdr="http://schemas.openxmlformats.org/drawingml/2006/spreadsheetDrawing">
      <xdr:col>85</xdr:col>
      <xdr:colOff>126365</xdr:colOff>
      <xdr:row>109</xdr:row>
      <xdr:rowOff>35560</xdr:rowOff>
    </xdr:to>
    <xdr:cxnSp macro="">
      <xdr:nvCxnSpPr>
        <xdr:cNvPr id="667" name="直線コネクタ 666"/>
        <xdr:cNvCxnSpPr/>
      </xdr:nvCxnSpPr>
      <xdr:spPr>
        <a:xfrm flipV="1">
          <a:off x="16318865" y="1730121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668"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669" name="直線コネクタ 668"/>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102870</xdr:rowOff>
    </xdr:from>
    <xdr:ext cx="405130" cy="259080"/>
    <xdr:sp macro="" textlink="">
      <xdr:nvSpPr>
        <xdr:cNvPr id="670" name="【公民館】&#10;有形固定資産減価償却率最大値テキスト"/>
        <xdr:cNvSpPr txBox="1"/>
      </xdr:nvSpPr>
      <xdr:spPr>
        <a:xfrm>
          <a:off x="16357600" y="1707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156210</xdr:rowOff>
    </xdr:from>
    <xdr:to xmlns:xdr="http://schemas.openxmlformats.org/drawingml/2006/spreadsheetDrawing">
      <xdr:col>86</xdr:col>
      <xdr:colOff>25400</xdr:colOff>
      <xdr:row>100</xdr:row>
      <xdr:rowOff>156210</xdr:rowOff>
    </xdr:to>
    <xdr:cxnSp macro="">
      <xdr:nvCxnSpPr>
        <xdr:cNvPr id="671" name="直線コネクタ 670"/>
        <xdr:cNvCxnSpPr/>
      </xdr:nvCxnSpPr>
      <xdr:spPr>
        <a:xfrm>
          <a:off x="16230600" y="1730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17780</xdr:rowOff>
    </xdr:from>
    <xdr:ext cx="405130" cy="255905"/>
    <xdr:sp macro="" textlink="">
      <xdr:nvSpPr>
        <xdr:cNvPr id="672" name="【公民館】&#10;有形固定資産減価償却率平均値テキスト"/>
        <xdr:cNvSpPr txBox="1"/>
      </xdr:nvSpPr>
      <xdr:spPr>
        <a:xfrm>
          <a:off x="16357600" y="1802003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166370</xdr:rowOff>
    </xdr:from>
    <xdr:to xmlns:xdr="http://schemas.openxmlformats.org/drawingml/2006/spreadsheetDrawing">
      <xdr:col>85</xdr:col>
      <xdr:colOff>177800</xdr:colOff>
      <xdr:row>106</xdr:row>
      <xdr:rowOff>95885</xdr:rowOff>
    </xdr:to>
    <xdr:sp macro="" textlink="">
      <xdr:nvSpPr>
        <xdr:cNvPr id="673" name="フローチャート: 判断 672"/>
        <xdr:cNvSpPr/>
      </xdr:nvSpPr>
      <xdr:spPr>
        <a:xfrm>
          <a:off x="16268700" y="18168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168910</xdr:rowOff>
    </xdr:from>
    <xdr:to xmlns:xdr="http://schemas.openxmlformats.org/drawingml/2006/spreadsheetDrawing">
      <xdr:col>81</xdr:col>
      <xdr:colOff>101600</xdr:colOff>
      <xdr:row>106</xdr:row>
      <xdr:rowOff>99060</xdr:rowOff>
    </xdr:to>
    <xdr:sp macro="" textlink="">
      <xdr:nvSpPr>
        <xdr:cNvPr id="674" name="フローチャート: 判断 673"/>
        <xdr:cNvSpPr/>
      </xdr:nvSpPr>
      <xdr:spPr>
        <a:xfrm>
          <a:off x="15430500" y="1817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139700</xdr:rowOff>
    </xdr:from>
    <xdr:to xmlns:xdr="http://schemas.openxmlformats.org/drawingml/2006/spreadsheetDrawing">
      <xdr:col>76</xdr:col>
      <xdr:colOff>165100</xdr:colOff>
      <xdr:row>106</xdr:row>
      <xdr:rowOff>69850</xdr:rowOff>
    </xdr:to>
    <xdr:sp macro="" textlink="">
      <xdr:nvSpPr>
        <xdr:cNvPr id="675" name="フローチャート: 判断 674"/>
        <xdr:cNvSpPr/>
      </xdr:nvSpPr>
      <xdr:spPr>
        <a:xfrm>
          <a:off x="145415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120650</xdr:rowOff>
    </xdr:from>
    <xdr:to xmlns:xdr="http://schemas.openxmlformats.org/drawingml/2006/spreadsheetDrawing">
      <xdr:col>72</xdr:col>
      <xdr:colOff>38100</xdr:colOff>
      <xdr:row>106</xdr:row>
      <xdr:rowOff>50165</xdr:rowOff>
    </xdr:to>
    <xdr:sp macro="" textlink="">
      <xdr:nvSpPr>
        <xdr:cNvPr id="676" name="フローチャート: 判断 675"/>
        <xdr:cNvSpPr/>
      </xdr:nvSpPr>
      <xdr:spPr>
        <a:xfrm>
          <a:off x="13652500" y="1812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111760</xdr:rowOff>
    </xdr:from>
    <xdr:to xmlns:xdr="http://schemas.openxmlformats.org/drawingml/2006/spreadsheetDrawing">
      <xdr:col>67</xdr:col>
      <xdr:colOff>101600</xdr:colOff>
      <xdr:row>106</xdr:row>
      <xdr:rowOff>41910</xdr:rowOff>
    </xdr:to>
    <xdr:sp macro="" textlink="">
      <xdr:nvSpPr>
        <xdr:cNvPr id="677" name="フローチャート: 判断 676"/>
        <xdr:cNvSpPr/>
      </xdr:nvSpPr>
      <xdr:spPr>
        <a:xfrm>
          <a:off x="12763500" y="1811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8" name="テキスト ボックス 67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9" name="テキスト ボックス 67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0" name="テキスト ボックス 67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1" name="テキスト ボックス 68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2" name="テキスト ボックス 68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56515</xdr:rowOff>
    </xdr:from>
    <xdr:to xmlns:xdr="http://schemas.openxmlformats.org/drawingml/2006/spreadsheetDrawing">
      <xdr:col>85</xdr:col>
      <xdr:colOff>177800</xdr:colOff>
      <xdr:row>107</xdr:row>
      <xdr:rowOff>158115</xdr:rowOff>
    </xdr:to>
    <xdr:sp macro="" textlink="">
      <xdr:nvSpPr>
        <xdr:cNvPr id="683" name="楕円 682"/>
        <xdr:cNvSpPr/>
      </xdr:nvSpPr>
      <xdr:spPr>
        <a:xfrm>
          <a:off x="16268700" y="1840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34925</xdr:rowOff>
    </xdr:from>
    <xdr:ext cx="405130" cy="259080"/>
    <xdr:sp macro="" textlink="">
      <xdr:nvSpPr>
        <xdr:cNvPr id="684" name="【公民館】&#10;有形固定資産減価償却率該当値テキスト"/>
        <xdr:cNvSpPr txBox="1"/>
      </xdr:nvSpPr>
      <xdr:spPr>
        <a:xfrm>
          <a:off x="16357600" y="18380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20320</xdr:rowOff>
    </xdr:from>
    <xdr:to xmlns:xdr="http://schemas.openxmlformats.org/drawingml/2006/spreadsheetDrawing">
      <xdr:col>81</xdr:col>
      <xdr:colOff>101600</xdr:colOff>
      <xdr:row>107</xdr:row>
      <xdr:rowOff>121920</xdr:rowOff>
    </xdr:to>
    <xdr:sp macro="" textlink="">
      <xdr:nvSpPr>
        <xdr:cNvPr id="685" name="楕円 684"/>
        <xdr:cNvSpPr/>
      </xdr:nvSpPr>
      <xdr:spPr>
        <a:xfrm>
          <a:off x="15430500" y="183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71120</xdr:rowOff>
    </xdr:from>
    <xdr:to xmlns:xdr="http://schemas.openxmlformats.org/drawingml/2006/spreadsheetDrawing">
      <xdr:col>85</xdr:col>
      <xdr:colOff>127000</xdr:colOff>
      <xdr:row>107</xdr:row>
      <xdr:rowOff>107315</xdr:rowOff>
    </xdr:to>
    <xdr:cxnSp macro="">
      <xdr:nvCxnSpPr>
        <xdr:cNvPr id="686" name="直線コネクタ 685"/>
        <xdr:cNvCxnSpPr/>
      </xdr:nvCxnSpPr>
      <xdr:spPr>
        <a:xfrm>
          <a:off x="15481300" y="1841627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156210</xdr:rowOff>
    </xdr:from>
    <xdr:to xmlns:xdr="http://schemas.openxmlformats.org/drawingml/2006/spreadsheetDrawing">
      <xdr:col>76</xdr:col>
      <xdr:colOff>165100</xdr:colOff>
      <xdr:row>107</xdr:row>
      <xdr:rowOff>86360</xdr:rowOff>
    </xdr:to>
    <xdr:sp macro="" textlink="">
      <xdr:nvSpPr>
        <xdr:cNvPr id="687" name="楕円 686"/>
        <xdr:cNvSpPr/>
      </xdr:nvSpPr>
      <xdr:spPr>
        <a:xfrm>
          <a:off x="14541500" y="183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35560</xdr:rowOff>
    </xdr:from>
    <xdr:to xmlns:xdr="http://schemas.openxmlformats.org/drawingml/2006/spreadsheetDrawing">
      <xdr:col>81</xdr:col>
      <xdr:colOff>50800</xdr:colOff>
      <xdr:row>107</xdr:row>
      <xdr:rowOff>71120</xdr:rowOff>
    </xdr:to>
    <xdr:cxnSp macro="">
      <xdr:nvCxnSpPr>
        <xdr:cNvPr id="688" name="直線コネクタ 687"/>
        <xdr:cNvCxnSpPr/>
      </xdr:nvCxnSpPr>
      <xdr:spPr>
        <a:xfrm>
          <a:off x="14592300" y="1838071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120650</xdr:rowOff>
    </xdr:from>
    <xdr:to xmlns:xdr="http://schemas.openxmlformats.org/drawingml/2006/spreadsheetDrawing">
      <xdr:col>72</xdr:col>
      <xdr:colOff>38100</xdr:colOff>
      <xdr:row>107</xdr:row>
      <xdr:rowOff>50165</xdr:rowOff>
    </xdr:to>
    <xdr:sp macro="" textlink="">
      <xdr:nvSpPr>
        <xdr:cNvPr id="689" name="楕円 688"/>
        <xdr:cNvSpPr/>
      </xdr:nvSpPr>
      <xdr:spPr>
        <a:xfrm>
          <a:off x="13652500" y="18294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170815</xdr:rowOff>
    </xdr:from>
    <xdr:to xmlns:xdr="http://schemas.openxmlformats.org/drawingml/2006/spreadsheetDrawing">
      <xdr:col>76</xdr:col>
      <xdr:colOff>114300</xdr:colOff>
      <xdr:row>107</xdr:row>
      <xdr:rowOff>35560</xdr:rowOff>
    </xdr:to>
    <xdr:cxnSp macro="">
      <xdr:nvCxnSpPr>
        <xdr:cNvPr id="690" name="直線コネクタ 689"/>
        <xdr:cNvCxnSpPr/>
      </xdr:nvCxnSpPr>
      <xdr:spPr>
        <a:xfrm>
          <a:off x="13703300" y="183445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61595</xdr:rowOff>
    </xdr:from>
    <xdr:to xmlns:xdr="http://schemas.openxmlformats.org/drawingml/2006/spreadsheetDrawing">
      <xdr:col>67</xdr:col>
      <xdr:colOff>101600</xdr:colOff>
      <xdr:row>106</xdr:row>
      <xdr:rowOff>163195</xdr:rowOff>
    </xdr:to>
    <xdr:sp macro="" textlink="">
      <xdr:nvSpPr>
        <xdr:cNvPr id="691" name="楕円 690"/>
        <xdr:cNvSpPr/>
      </xdr:nvSpPr>
      <xdr:spPr>
        <a:xfrm>
          <a:off x="12763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112395</xdr:rowOff>
    </xdr:from>
    <xdr:to xmlns:xdr="http://schemas.openxmlformats.org/drawingml/2006/spreadsheetDrawing">
      <xdr:col>71</xdr:col>
      <xdr:colOff>177800</xdr:colOff>
      <xdr:row>106</xdr:row>
      <xdr:rowOff>170815</xdr:rowOff>
    </xdr:to>
    <xdr:cxnSp macro="">
      <xdr:nvCxnSpPr>
        <xdr:cNvPr id="692" name="直線コネクタ 691"/>
        <xdr:cNvCxnSpPr/>
      </xdr:nvCxnSpPr>
      <xdr:spPr>
        <a:xfrm>
          <a:off x="12814300" y="1828609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115570</xdr:rowOff>
    </xdr:from>
    <xdr:ext cx="405130" cy="259080"/>
    <xdr:sp macro="" textlink="">
      <xdr:nvSpPr>
        <xdr:cNvPr id="693" name="n_1aveValue【公民館】&#10;有形固定資産減価償却率"/>
        <xdr:cNvSpPr txBox="1"/>
      </xdr:nvSpPr>
      <xdr:spPr>
        <a:xfrm>
          <a:off x="15266035" y="17946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86360</xdr:rowOff>
    </xdr:from>
    <xdr:ext cx="401955" cy="255905"/>
    <xdr:sp macro="" textlink="">
      <xdr:nvSpPr>
        <xdr:cNvPr id="694" name="n_2aveValue【公民館】&#10;有形固定資産減価償却率"/>
        <xdr:cNvSpPr txBox="1"/>
      </xdr:nvSpPr>
      <xdr:spPr>
        <a:xfrm>
          <a:off x="14389735" y="179171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66675</xdr:rowOff>
    </xdr:from>
    <xdr:ext cx="401955" cy="255905"/>
    <xdr:sp macro="" textlink="">
      <xdr:nvSpPr>
        <xdr:cNvPr id="695" name="n_3aveValue【公民館】&#10;有形固定資産減価償却率"/>
        <xdr:cNvSpPr txBox="1"/>
      </xdr:nvSpPr>
      <xdr:spPr>
        <a:xfrm>
          <a:off x="13500735" y="178974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58420</xdr:rowOff>
    </xdr:from>
    <xdr:ext cx="401955" cy="259080"/>
    <xdr:sp macro="" textlink="">
      <xdr:nvSpPr>
        <xdr:cNvPr id="696" name="n_4aveValue【公民館】&#10;有形固定資産減価償却率"/>
        <xdr:cNvSpPr txBox="1"/>
      </xdr:nvSpPr>
      <xdr:spPr>
        <a:xfrm>
          <a:off x="12611735" y="178892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113030</xdr:rowOff>
    </xdr:from>
    <xdr:ext cx="405130" cy="259080"/>
    <xdr:sp macro="" textlink="">
      <xdr:nvSpPr>
        <xdr:cNvPr id="697" name="n_1mainValue【公民館】&#10;有形固定資産減価償却率"/>
        <xdr:cNvSpPr txBox="1"/>
      </xdr:nvSpPr>
      <xdr:spPr>
        <a:xfrm>
          <a:off x="15266035" y="18458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77470</xdr:rowOff>
    </xdr:from>
    <xdr:ext cx="401955" cy="255905"/>
    <xdr:sp macro="" textlink="">
      <xdr:nvSpPr>
        <xdr:cNvPr id="698" name="n_2mainValue【公民館】&#10;有形固定資産減価償却率"/>
        <xdr:cNvSpPr txBox="1"/>
      </xdr:nvSpPr>
      <xdr:spPr>
        <a:xfrm>
          <a:off x="14389735" y="184226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41275</xdr:rowOff>
    </xdr:from>
    <xdr:ext cx="401955" cy="255905"/>
    <xdr:sp macro="" textlink="">
      <xdr:nvSpPr>
        <xdr:cNvPr id="699" name="n_3mainValue【公民館】&#10;有形固定資産減価償却率"/>
        <xdr:cNvSpPr txBox="1"/>
      </xdr:nvSpPr>
      <xdr:spPr>
        <a:xfrm>
          <a:off x="13500735" y="183864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154940</xdr:rowOff>
    </xdr:from>
    <xdr:ext cx="401955" cy="255905"/>
    <xdr:sp macro="" textlink="">
      <xdr:nvSpPr>
        <xdr:cNvPr id="700" name="n_4mainValue【公民館】&#10;有形固定資産減価償却率"/>
        <xdr:cNvSpPr txBox="1"/>
      </xdr:nvSpPr>
      <xdr:spPr>
        <a:xfrm>
          <a:off x="12611735" y="183286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709" name="テキスト ボックス 708"/>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0" name="直線コネクタ 7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711" name="直線コネクタ 710"/>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4185" cy="259080"/>
    <xdr:sp macro="" textlink="">
      <xdr:nvSpPr>
        <xdr:cNvPr id="712" name="テキスト ボックス 711"/>
        <xdr:cNvSpPr txBox="1"/>
      </xdr:nvSpPr>
      <xdr:spPr>
        <a:xfrm>
          <a:off x="17820640" y="1845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713" name="直線コネクタ 712"/>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4185" cy="259080"/>
    <xdr:sp macro="" textlink="">
      <xdr:nvSpPr>
        <xdr:cNvPr id="714" name="テキスト ボックス 713"/>
        <xdr:cNvSpPr txBox="1"/>
      </xdr:nvSpPr>
      <xdr:spPr>
        <a:xfrm>
          <a:off x="17820640" y="1799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715" name="直線コネクタ 714"/>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4185" cy="259080"/>
    <xdr:sp macro="" textlink="">
      <xdr:nvSpPr>
        <xdr:cNvPr id="716" name="テキスト ボックス 715"/>
        <xdr:cNvSpPr txBox="1"/>
      </xdr:nvSpPr>
      <xdr:spPr>
        <a:xfrm>
          <a:off x="17820640" y="1753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717" name="直線コネクタ 716"/>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4185" cy="259080"/>
    <xdr:sp macro="" textlink="">
      <xdr:nvSpPr>
        <xdr:cNvPr id="718" name="テキスト ボックス 717"/>
        <xdr:cNvSpPr txBox="1"/>
      </xdr:nvSpPr>
      <xdr:spPr>
        <a:xfrm>
          <a:off x="17820640" y="1707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9" name="直線コネクタ 71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720" name="テキスト ボックス 719"/>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46355</xdr:rowOff>
    </xdr:from>
    <xdr:to xmlns:xdr="http://schemas.openxmlformats.org/drawingml/2006/spreadsheetDrawing">
      <xdr:col>116</xdr:col>
      <xdr:colOff>62865</xdr:colOff>
      <xdr:row>108</xdr:row>
      <xdr:rowOff>34925</xdr:rowOff>
    </xdr:to>
    <xdr:cxnSp macro="">
      <xdr:nvCxnSpPr>
        <xdr:cNvPr id="722" name="直線コネクタ 721"/>
        <xdr:cNvCxnSpPr/>
      </xdr:nvCxnSpPr>
      <xdr:spPr>
        <a:xfrm flipV="1">
          <a:off x="22160865" y="1719135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38735</xdr:rowOff>
    </xdr:from>
    <xdr:ext cx="469900" cy="259080"/>
    <xdr:sp macro="" textlink="">
      <xdr:nvSpPr>
        <xdr:cNvPr id="723" name="【公民館】&#10;一人当たり面積最小値テキスト"/>
        <xdr:cNvSpPr txBox="1"/>
      </xdr:nvSpPr>
      <xdr:spPr>
        <a:xfrm>
          <a:off x="22199600" y="1855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34925</xdr:rowOff>
    </xdr:from>
    <xdr:to xmlns:xdr="http://schemas.openxmlformats.org/drawingml/2006/spreadsheetDrawing">
      <xdr:col>116</xdr:col>
      <xdr:colOff>152400</xdr:colOff>
      <xdr:row>108</xdr:row>
      <xdr:rowOff>34925</xdr:rowOff>
    </xdr:to>
    <xdr:cxnSp macro="">
      <xdr:nvCxnSpPr>
        <xdr:cNvPr id="724" name="直線コネクタ 723"/>
        <xdr:cNvCxnSpPr/>
      </xdr:nvCxnSpPr>
      <xdr:spPr>
        <a:xfrm>
          <a:off x="22072600" y="1855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164465</xdr:rowOff>
    </xdr:from>
    <xdr:ext cx="469900" cy="259080"/>
    <xdr:sp macro="" textlink="">
      <xdr:nvSpPr>
        <xdr:cNvPr id="725" name="【公民館】&#10;一人当たり面積最大値テキスト"/>
        <xdr:cNvSpPr txBox="1"/>
      </xdr:nvSpPr>
      <xdr:spPr>
        <a:xfrm>
          <a:off x="22199600" y="16966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46355</xdr:rowOff>
    </xdr:from>
    <xdr:to xmlns:xdr="http://schemas.openxmlformats.org/drawingml/2006/spreadsheetDrawing">
      <xdr:col>116</xdr:col>
      <xdr:colOff>152400</xdr:colOff>
      <xdr:row>100</xdr:row>
      <xdr:rowOff>46355</xdr:rowOff>
    </xdr:to>
    <xdr:cxnSp macro="">
      <xdr:nvCxnSpPr>
        <xdr:cNvPr id="726" name="直線コネクタ 725"/>
        <xdr:cNvCxnSpPr/>
      </xdr:nvCxnSpPr>
      <xdr:spPr>
        <a:xfrm>
          <a:off x="22072600" y="1719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111125</xdr:rowOff>
    </xdr:from>
    <xdr:ext cx="469900" cy="255905"/>
    <xdr:sp macro="" textlink="">
      <xdr:nvSpPr>
        <xdr:cNvPr id="727" name="【公民館】&#10;一人当たり面積平均値テキスト"/>
        <xdr:cNvSpPr txBox="1"/>
      </xdr:nvSpPr>
      <xdr:spPr>
        <a:xfrm>
          <a:off x="22199600" y="1811337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132715</xdr:rowOff>
    </xdr:from>
    <xdr:to xmlns:xdr="http://schemas.openxmlformats.org/drawingml/2006/spreadsheetDrawing">
      <xdr:col>116</xdr:col>
      <xdr:colOff>114300</xdr:colOff>
      <xdr:row>106</xdr:row>
      <xdr:rowOff>63500</xdr:rowOff>
    </xdr:to>
    <xdr:sp macro="" textlink="">
      <xdr:nvSpPr>
        <xdr:cNvPr id="728" name="フローチャート: 判断 727"/>
        <xdr:cNvSpPr/>
      </xdr:nvSpPr>
      <xdr:spPr>
        <a:xfrm>
          <a:off x="22110700" y="1813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112395</xdr:rowOff>
    </xdr:from>
    <xdr:to xmlns:xdr="http://schemas.openxmlformats.org/drawingml/2006/spreadsheetDrawing">
      <xdr:col>112</xdr:col>
      <xdr:colOff>38100</xdr:colOff>
      <xdr:row>106</xdr:row>
      <xdr:rowOff>42545</xdr:rowOff>
    </xdr:to>
    <xdr:sp macro="" textlink="">
      <xdr:nvSpPr>
        <xdr:cNvPr id="729" name="フローチャート: 判断 728"/>
        <xdr:cNvSpPr/>
      </xdr:nvSpPr>
      <xdr:spPr>
        <a:xfrm>
          <a:off x="21272500" y="181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121285</xdr:rowOff>
    </xdr:from>
    <xdr:to xmlns:xdr="http://schemas.openxmlformats.org/drawingml/2006/spreadsheetDrawing">
      <xdr:col>107</xdr:col>
      <xdr:colOff>101600</xdr:colOff>
      <xdr:row>106</xdr:row>
      <xdr:rowOff>52070</xdr:rowOff>
    </xdr:to>
    <xdr:sp macro="" textlink="">
      <xdr:nvSpPr>
        <xdr:cNvPr id="730" name="フローチャート: 判断 729"/>
        <xdr:cNvSpPr/>
      </xdr:nvSpPr>
      <xdr:spPr>
        <a:xfrm>
          <a:off x="20383500" y="1812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78105</xdr:rowOff>
    </xdr:from>
    <xdr:to xmlns:xdr="http://schemas.openxmlformats.org/drawingml/2006/spreadsheetDrawing">
      <xdr:col>102</xdr:col>
      <xdr:colOff>165100</xdr:colOff>
      <xdr:row>106</xdr:row>
      <xdr:rowOff>8255</xdr:rowOff>
    </xdr:to>
    <xdr:sp macro="" textlink="">
      <xdr:nvSpPr>
        <xdr:cNvPr id="731" name="フローチャート: 判断 730"/>
        <xdr:cNvSpPr/>
      </xdr:nvSpPr>
      <xdr:spPr>
        <a:xfrm>
          <a:off x="19494500" y="1808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34290</xdr:rowOff>
    </xdr:from>
    <xdr:to xmlns:xdr="http://schemas.openxmlformats.org/drawingml/2006/spreadsheetDrawing">
      <xdr:col>98</xdr:col>
      <xdr:colOff>38100</xdr:colOff>
      <xdr:row>105</xdr:row>
      <xdr:rowOff>135890</xdr:rowOff>
    </xdr:to>
    <xdr:sp macro="" textlink="">
      <xdr:nvSpPr>
        <xdr:cNvPr id="732" name="フローチャート: 判断 731"/>
        <xdr:cNvSpPr/>
      </xdr:nvSpPr>
      <xdr:spPr>
        <a:xfrm>
          <a:off x="18605500" y="1803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3" name="テキスト ボックス 73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4" name="テキスト ボックス 73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5" name="テキスト ボックス 73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6" name="テキスト ボックス 73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7" name="テキスト ボックス 73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16510</xdr:rowOff>
    </xdr:from>
    <xdr:to xmlns:xdr="http://schemas.openxmlformats.org/drawingml/2006/spreadsheetDrawing">
      <xdr:col>116</xdr:col>
      <xdr:colOff>114300</xdr:colOff>
      <xdr:row>103</xdr:row>
      <xdr:rowOff>118110</xdr:rowOff>
    </xdr:to>
    <xdr:sp macro="" textlink="">
      <xdr:nvSpPr>
        <xdr:cNvPr id="738" name="楕円 737"/>
        <xdr:cNvSpPr/>
      </xdr:nvSpPr>
      <xdr:spPr>
        <a:xfrm>
          <a:off x="22110700" y="1767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39370</xdr:rowOff>
    </xdr:from>
    <xdr:ext cx="469900" cy="259080"/>
    <xdr:sp macro="" textlink="">
      <xdr:nvSpPr>
        <xdr:cNvPr id="739" name="【公民館】&#10;一人当たり面積該当値テキスト"/>
        <xdr:cNvSpPr txBox="1"/>
      </xdr:nvSpPr>
      <xdr:spPr>
        <a:xfrm>
          <a:off x="22199600" y="17527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27940</xdr:rowOff>
    </xdr:from>
    <xdr:to xmlns:xdr="http://schemas.openxmlformats.org/drawingml/2006/spreadsheetDrawing">
      <xdr:col>112</xdr:col>
      <xdr:colOff>38100</xdr:colOff>
      <xdr:row>103</xdr:row>
      <xdr:rowOff>129540</xdr:rowOff>
    </xdr:to>
    <xdr:sp macro="" textlink="">
      <xdr:nvSpPr>
        <xdr:cNvPr id="740" name="楕円 739"/>
        <xdr:cNvSpPr/>
      </xdr:nvSpPr>
      <xdr:spPr>
        <a:xfrm>
          <a:off x="21272500" y="176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67310</xdr:rowOff>
    </xdr:from>
    <xdr:to xmlns:xdr="http://schemas.openxmlformats.org/drawingml/2006/spreadsheetDrawing">
      <xdr:col>116</xdr:col>
      <xdr:colOff>63500</xdr:colOff>
      <xdr:row>103</xdr:row>
      <xdr:rowOff>78740</xdr:rowOff>
    </xdr:to>
    <xdr:cxnSp macro="">
      <xdr:nvCxnSpPr>
        <xdr:cNvPr id="741" name="直線コネクタ 740"/>
        <xdr:cNvCxnSpPr/>
      </xdr:nvCxnSpPr>
      <xdr:spPr>
        <a:xfrm flipV="1">
          <a:off x="21323300" y="177266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39370</xdr:rowOff>
    </xdr:from>
    <xdr:to xmlns:xdr="http://schemas.openxmlformats.org/drawingml/2006/spreadsheetDrawing">
      <xdr:col>107</xdr:col>
      <xdr:colOff>101600</xdr:colOff>
      <xdr:row>103</xdr:row>
      <xdr:rowOff>140970</xdr:rowOff>
    </xdr:to>
    <xdr:sp macro="" textlink="">
      <xdr:nvSpPr>
        <xdr:cNvPr id="742" name="楕円 741"/>
        <xdr:cNvSpPr/>
      </xdr:nvSpPr>
      <xdr:spPr>
        <a:xfrm>
          <a:off x="20383500" y="176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78740</xdr:rowOff>
    </xdr:from>
    <xdr:to xmlns:xdr="http://schemas.openxmlformats.org/drawingml/2006/spreadsheetDrawing">
      <xdr:col>111</xdr:col>
      <xdr:colOff>177800</xdr:colOff>
      <xdr:row>103</xdr:row>
      <xdr:rowOff>90170</xdr:rowOff>
    </xdr:to>
    <xdr:cxnSp macro="">
      <xdr:nvCxnSpPr>
        <xdr:cNvPr id="743" name="直線コネクタ 742"/>
        <xdr:cNvCxnSpPr/>
      </xdr:nvCxnSpPr>
      <xdr:spPr>
        <a:xfrm flipV="1">
          <a:off x="20434300" y="177380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55245</xdr:rowOff>
    </xdr:from>
    <xdr:to xmlns:xdr="http://schemas.openxmlformats.org/drawingml/2006/spreadsheetDrawing">
      <xdr:col>102</xdr:col>
      <xdr:colOff>165100</xdr:colOff>
      <xdr:row>103</xdr:row>
      <xdr:rowOff>156845</xdr:rowOff>
    </xdr:to>
    <xdr:sp macro="" textlink="">
      <xdr:nvSpPr>
        <xdr:cNvPr id="744" name="楕円 743"/>
        <xdr:cNvSpPr/>
      </xdr:nvSpPr>
      <xdr:spPr>
        <a:xfrm>
          <a:off x="19494500" y="1771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90170</xdr:rowOff>
    </xdr:from>
    <xdr:to xmlns:xdr="http://schemas.openxmlformats.org/drawingml/2006/spreadsheetDrawing">
      <xdr:col>107</xdr:col>
      <xdr:colOff>50800</xdr:colOff>
      <xdr:row>103</xdr:row>
      <xdr:rowOff>106045</xdr:rowOff>
    </xdr:to>
    <xdr:cxnSp macro="">
      <xdr:nvCxnSpPr>
        <xdr:cNvPr id="745" name="直線コネクタ 744"/>
        <xdr:cNvCxnSpPr/>
      </xdr:nvCxnSpPr>
      <xdr:spPr>
        <a:xfrm flipV="1">
          <a:off x="19545300" y="177495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66675</xdr:rowOff>
    </xdr:from>
    <xdr:to xmlns:xdr="http://schemas.openxmlformats.org/drawingml/2006/spreadsheetDrawing">
      <xdr:col>98</xdr:col>
      <xdr:colOff>38100</xdr:colOff>
      <xdr:row>103</xdr:row>
      <xdr:rowOff>168275</xdr:rowOff>
    </xdr:to>
    <xdr:sp macro="" textlink="">
      <xdr:nvSpPr>
        <xdr:cNvPr id="746" name="楕円 745"/>
        <xdr:cNvSpPr/>
      </xdr:nvSpPr>
      <xdr:spPr>
        <a:xfrm>
          <a:off x="18605500" y="177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103</xdr:row>
      <xdr:rowOff>106045</xdr:rowOff>
    </xdr:from>
    <xdr:to xmlns:xdr="http://schemas.openxmlformats.org/drawingml/2006/spreadsheetDrawing">
      <xdr:col>102</xdr:col>
      <xdr:colOff>114300</xdr:colOff>
      <xdr:row>103</xdr:row>
      <xdr:rowOff>117475</xdr:rowOff>
    </xdr:to>
    <xdr:cxnSp macro="">
      <xdr:nvCxnSpPr>
        <xdr:cNvPr id="747" name="直線コネクタ 746"/>
        <xdr:cNvCxnSpPr/>
      </xdr:nvCxnSpPr>
      <xdr:spPr>
        <a:xfrm flipV="1">
          <a:off x="18656300" y="177653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33655</xdr:rowOff>
    </xdr:from>
    <xdr:ext cx="469900" cy="258445"/>
    <xdr:sp macro="" textlink="">
      <xdr:nvSpPr>
        <xdr:cNvPr id="748" name="n_1aveValue【公民館】&#10;一人当たり面積"/>
        <xdr:cNvSpPr txBox="1"/>
      </xdr:nvSpPr>
      <xdr:spPr>
        <a:xfrm>
          <a:off x="21075650" y="18207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42545</xdr:rowOff>
    </xdr:from>
    <xdr:ext cx="466725" cy="255905"/>
    <xdr:sp macro="" textlink="">
      <xdr:nvSpPr>
        <xdr:cNvPr id="749" name="n_2aveValue【公民館】&#10;一人当たり面積"/>
        <xdr:cNvSpPr txBox="1"/>
      </xdr:nvSpPr>
      <xdr:spPr>
        <a:xfrm>
          <a:off x="20199350" y="182162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170815</xdr:rowOff>
    </xdr:from>
    <xdr:ext cx="466725" cy="258445"/>
    <xdr:sp macro="" textlink="">
      <xdr:nvSpPr>
        <xdr:cNvPr id="750" name="n_3aveValue【公民館】&#10;一人当たり面積"/>
        <xdr:cNvSpPr txBox="1"/>
      </xdr:nvSpPr>
      <xdr:spPr>
        <a:xfrm>
          <a:off x="19310350" y="18173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127000</xdr:rowOff>
    </xdr:from>
    <xdr:ext cx="466725" cy="259080"/>
    <xdr:sp macro="" textlink="">
      <xdr:nvSpPr>
        <xdr:cNvPr id="751" name="n_4aveValue【公民館】&#10;一人当たり面積"/>
        <xdr:cNvSpPr txBox="1"/>
      </xdr:nvSpPr>
      <xdr:spPr>
        <a:xfrm>
          <a:off x="18421350" y="181292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146050</xdr:rowOff>
    </xdr:from>
    <xdr:ext cx="469900" cy="255905"/>
    <xdr:sp macro="" textlink="">
      <xdr:nvSpPr>
        <xdr:cNvPr id="752" name="n_1mainValue【公民館】&#10;一人当たり面積"/>
        <xdr:cNvSpPr txBox="1"/>
      </xdr:nvSpPr>
      <xdr:spPr>
        <a:xfrm>
          <a:off x="21075650" y="174625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157480</xdr:rowOff>
    </xdr:from>
    <xdr:ext cx="466725" cy="255905"/>
    <xdr:sp macro="" textlink="">
      <xdr:nvSpPr>
        <xdr:cNvPr id="753" name="n_2mainValue【公民館】&#10;一人当たり面積"/>
        <xdr:cNvSpPr txBox="1"/>
      </xdr:nvSpPr>
      <xdr:spPr>
        <a:xfrm>
          <a:off x="20199350" y="174739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1905</xdr:rowOff>
    </xdr:from>
    <xdr:ext cx="466725" cy="259080"/>
    <xdr:sp macro="" textlink="">
      <xdr:nvSpPr>
        <xdr:cNvPr id="754" name="n_3mainValue【公民館】&#10;一人当たり面積"/>
        <xdr:cNvSpPr txBox="1"/>
      </xdr:nvSpPr>
      <xdr:spPr>
        <a:xfrm>
          <a:off x="19310350" y="174898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13335</xdr:rowOff>
    </xdr:from>
    <xdr:ext cx="466725" cy="259080"/>
    <xdr:sp macro="" textlink="">
      <xdr:nvSpPr>
        <xdr:cNvPr id="755" name="n_4mainValue【公民館】&#10;一人当たり面積"/>
        <xdr:cNvSpPr txBox="1"/>
      </xdr:nvSpPr>
      <xdr:spPr>
        <a:xfrm>
          <a:off x="18421350" y="175012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類似団体と比較して有形固定資産減価償却率が特に高くなっている施設は【公営住宅】と【公民館】であり、反対に低くなっている施設は【認定こども園・幼稚園・保育所】と【橋りょう・トンネル】である。</a:t>
          </a:r>
          <a:endParaRPr lang="ja-JP" altLang="en-US">
            <a:latin typeface="ＭＳ Ｐゴシック"/>
            <a:ea typeface="ＭＳ Ｐゴシック"/>
          </a:endParaRPr>
        </a:p>
        <a:p>
          <a:r>
            <a:rPr lang="ja-JP" altLang="en-US">
              <a:latin typeface="ＭＳ Ｐゴシック"/>
              <a:ea typeface="ＭＳ Ｐゴシック"/>
            </a:rPr>
            <a:t>　【認定こども園・幼稚園・保育所】については、平成２８年度に「上野原こども園」が新規開所されたことに伴って有形固定資産減価償却率は大幅に減少となっており、またこれにより、一人当たり面積についても大幅に増加した経緯がある。平成２９年度は有形固定資産減価償却率及び一人当たり面積が前年度より減少しているが、これは、</a:t>
          </a:r>
          <a:r>
            <a:rPr lang="ja-JP" altLang="en-US">
              <a:latin typeface="ＭＳ Ｐゴシック"/>
              <a:ea typeface="ＭＳ Ｐゴシック"/>
            </a:rPr>
            <a:t>「上野原こども園」に統合された保育所のうち「上野原第一保育所」が除却されたためである。それ以降は両数値とも</a:t>
          </a:r>
          <a:r>
            <a:rPr lang="ja-JP" altLang="en-US" sz="1100">
              <a:latin typeface="ＭＳ ゴシック"/>
              <a:ea typeface="ＭＳ ゴシック"/>
            </a:rPr>
            <a:t/>
          </a:r>
          <a:r>
            <a:rPr lang="ja-JP" altLang="en-US">
              <a:latin typeface="ＭＳ Ｐゴシック"/>
              <a:ea typeface="ＭＳ Ｐゴシック"/>
            </a:rPr>
            <a:t>緩やかな上昇傾向</a:t>
          </a:r>
          <a:r>
            <a:rPr lang="ja-JP" altLang="en-US" sz="1100">
              <a:latin typeface="ＭＳ ゴシック"/>
              <a:ea typeface="ＭＳ ゴシック"/>
            </a:rPr>
            <a:t>が続いている。</a:t>
          </a:r>
          <a:endParaRPr lang="ja-JP" altLang="en-US">
            <a:latin typeface="ＭＳ Ｐゴシック"/>
            <a:ea typeface="ＭＳ Ｐゴシック"/>
          </a:endParaRPr>
        </a:p>
        <a:p>
          <a:r>
            <a:rPr lang="ja-JP" altLang="en-US">
              <a:latin typeface="ＭＳ Ｐゴシック"/>
              <a:ea typeface="ＭＳ Ｐゴシック"/>
            </a:rPr>
            <a:t>　【橋りょう・トンネル】における有形固定資産減価償却率は、類似団体内平均等と比較して下回っているものの、一人当たりの有形固定資産（償却資産）額は大幅に上回っている状況である。これは、市が管理する道路法上の橋りょうだけでも260橋以上、トンネルも7本あり、当市の地理的な特色に起因しているためと考えられる。</a:t>
          </a:r>
          <a:endParaRPr lang="ja-JP" altLang="en-US">
            <a:latin typeface="ＭＳ Ｐゴシック"/>
            <a:ea typeface="ＭＳ Ｐゴシック"/>
          </a:endParaRPr>
        </a:p>
        <a:p>
          <a:r>
            <a:rPr lang="ja-JP" altLang="en-US">
              <a:latin typeface="ＭＳ Ｐゴシック"/>
              <a:ea typeface="ＭＳ Ｐゴシック"/>
            </a:rPr>
            <a:t>　【公営住宅】における有形固定資産減価償却率は、類似団体内平均等と比較して大きく上回っている。これは、公営住宅の多くが昭和30年代から50年代の間に建設されているためである</a:t>
          </a:r>
          <a:r>
            <a:rPr lang="ja-JP" altLang="en-US">
              <a:solidFill>
                <a:schemeClr val="tx1"/>
              </a:solidFill>
              <a:latin typeface="ＭＳ Ｐゴシック"/>
              <a:ea typeface="ＭＳ Ｐゴシック"/>
            </a:rPr>
            <a:t>が、</a:t>
          </a:r>
          <a:r>
            <a:rPr lang="ja-JP" altLang="en-US">
              <a:solidFill>
                <a:schemeClr val="tx1"/>
              </a:solidFill>
              <a:latin typeface="ＭＳ Ｐゴシック"/>
              <a:ea typeface="ＭＳ Ｐゴシック"/>
            </a:rPr>
            <a:t>公営住宅等長寿命化計画（平成23年度策定（令和3年2月策定）等に</a:t>
          </a:r>
          <a:r>
            <a:rPr lang="ja-JP" altLang="en-US">
              <a:solidFill>
                <a:schemeClr val="tx1"/>
              </a:solidFill>
              <a:latin typeface="ＭＳ Ｐゴシック"/>
              <a:ea typeface="ＭＳ Ｐゴシック"/>
            </a:rPr>
            <a:t>基づ</a:t>
          </a:r>
          <a:r>
            <a:rPr lang="ja-JP" altLang="en-US">
              <a:latin typeface="ＭＳ Ｐゴシック"/>
              <a:ea typeface="ＭＳ Ｐゴシック"/>
            </a:rPr>
            <a:t>きながら、日々の維持管理を行っている状況である。</a:t>
          </a:r>
          <a:endParaRPr lang="ja-JP" altLang="en-US">
            <a:latin typeface="ＭＳ Ｐゴシック"/>
            <a:ea typeface="ＭＳ Ｐゴシック"/>
          </a:endParaRPr>
        </a:p>
        <a:p>
          <a:r>
            <a:rPr lang="ja-JP" altLang="en-US">
              <a:latin typeface="ＭＳ Ｐゴシック"/>
              <a:ea typeface="ＭＳ Ｐゴシック"/>
            </a:rPr>
            <a:t>　【公民館】における有形固定資産減価償却率及び一人当たり面積は、類似団体内平均と比較して大きく上回っている状況である。これは、公民館として使用している施設の多くが、既存の旧小中学校の体育館を利活用しているためと考えられる。　維持管理に係る経費の増加に留意しつつ、子育てや交通等の環境整備に積極的に取り組んでいく。</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22,365
21,993
170.57
12,711,072
11,933,585
637,993
7,746,329
12,587,861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38.3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185" cy="255905"/>
    <xdr:sp macro="" textlink="">
      <xdr:nvSpPr>
        <xdr:cNvPr id="45" name="テキスト ボックス 44"/>
        <xdr:cNvSpPr txBox="1"/>
      </xdr:nvSpPr>
      <xdr:spPr>
        <a:xfrm>
          <a:off x="294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905"/>
    <xdr:sp macro="" textlink="">
      <xdr:nvSpPr>
        <xdr:cNvPr id="49" name="テキスト ボックス 48"/>
        <xdr:cNvSpPr txBox="1"/>
      </xdr:nvSpPr>
      <xdr:spPr>
        <a:xfrm>
          <a:off x="358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915" cy="255905"/>
    <xdr:sp macro="" textlink="">
      <xdr:nvSpPr>
        <xdr:cNvPr id="55" name="テキスト ボックス 54"/>
        <xdr:cNvSpPr txBox="1"/>
      </xdr:nvSpPr>
      <xdr:spPr>
        <a:xfrm>
          <a:off x="422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120650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77850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66675</xdr:rowOff>
    </xdr:from>
    <xdr:ext cx="340360" cy="255905"/>
    <xdr:sp macro="" textlink="">
      <xdr:nvSpPr>
        <xdr:cNvPr id="61" name="【図書館】&#10;有形固定資産減価償却率最大値テキスト"/>
        <xdr:cNvSpPr txBox="1"/>
      </xdr:nvSpPr>
      <xdr:spPr>
        <a:xfrm>
          <a:off x="4673600" y="555307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120650</xdr:rowOff>
    </xdr:from>
    <xdr:to xmlns:xdr="http://schemas.openxmlformats.org/drawingml/2006/spreadsheetDrawing">
      <xdr:col>24</xdr:col>
      <xdr:colOff>152400</xdr:colOff>
      <xdr:row>33</xdr:row>
      <xdr:rowOff>120650</xdr:rowOff>
    </xdr:to>
    <xdr:cxnSp macro="">
      <xdr:nvCxnSpPr>
        <xdr:cNvPr id="62" name="直線コネクタ 61"/>
        <xdr:cNvCxnSpPr/>
      </xdr:nvCxnSpPr>
      <xdr:spPr>
        <a:xfrm>
          <a:off x="45466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132080</xdr:rowOff>
    </xdr:from>
    <xdr:ext cx="405130" cy="255905"/>
    <xdr:sp macro="" textlink="">
      <xdr:nvSpPr>
        <xdr:cNvPr id="63" name="【図書館】&#10;有形固定資産減価償却率平均値テキスト"/>
        <xdr:cNvSpPr txBox="1"/>
      </xdr:nvSpPr>
      <xdr:spPr>
        <a:xfrm>
          <a:off x="4673600" y="630428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109220</xdr:rowOff>
    </xdr:from>
    <xdr:to xmlns:xdr="http://schemas.openxmlformats.org/drawingml/2006/spreadsheetDrawing">
      <xdr:col>24</xdr:col>
      <xdr:colOff>114300</xdr:colOff>
      <xdr:row>38</xdr:row>
      <xdr:rowOff>38735</xdr:rowOff>
    </xdr:to>
    <xdr:sp macro="" textlink="">
      <xdr:nvSpPr>
        <xdr:cNvPr id="64" name="フローチャート: 判断 63"/>
        <xdr:cNvSpPr/>
      </xdr:nvSpPr>
      <xdr:spPr>
        <a:xfrm>
          <a:off x="45847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39</xdr:row>
      <xdr:rowOff>86360</xdr:rowOff>
    </xdr:from>
    <xdr:to xmlns:xdr="http://schemas.openxmlformats.org/drawingml/2006/spreadsheetDrawing">
      <xdr:col>20</xdr:col>
      <xdr:colOff>38100</xdr:colOff>
      <xdr:row>40</xdr:row>
      <xdr:rowOff>15875</xdr:rowOff>
    </xdr:to>
    <xdr:sp macro="" textlink="">
      <xdr:nvSpPr>
        <xdr:cNvPr id="65" name="フローチャート: 判断 64"/>
        <xdr:cNvSpPr/>
      </xdr:nvSpPr>
      <xdr:spPr>
        <a:xfrm>
          <a:off x="3746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39</xdr:row>
      <xdr:rowOff>27305</xdr:rowOff>
    </xdr:from>
    <xdr:to xmlns:xdr="http://schemas.openxmlformats.org/drawingml/2006/spreadsheetDrawing">
      <xdr:col>15</xdr:col>
      <xdr:colOff>101600</xdr:colOff>
      <xdr:row>39</xdr:row>
      <xdr:rowOff>128905</xdr:rowOff>
    </xdr:to>
    <xdr:sp macro="" textlink="">
      <xdr:nvSpPr>
        <xdr:cNvPr id="66" name="フローチャート: 判断 65"/>
        <xdr:cNvSpPr/>
      </xdr:nvSpPr>
      <xdr:spPr>
        <a:xfrm>
          <a:off x="2857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93980</xdr:rowOff>
    </xdr:from>
    <xdr:to xmlns:xdr="http://schemas.openxmlformats.org/drawingml/2006/spreadsheetDrawing">
      <xdr:col>10</xdr:col>
      <xdr:colOff>165100</xdr:colOff>
      <xdr:row>39</xdr:row>
      <xdr:rowOff>24130</xdr:rowOff>
    </xdr:to>
    <xdr:sp macro="" textlink="">
      <xdr:nvSpPr>
        <xdr:cNvPr id="67" name="フローチャート: 判断 66"/>
        <xdr:cNvSpPr/>
      </xdr:nvSpPr>
      <xdr:spPr>
        <a:xfrm>
          <a:off x="1968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73025</xdr:rowOff>
    </xdr:from>
    <xdr:to xmlns:xdr="http://schemas.openxmlformats.org/drawingml/2006/spreadsheetDrawing">
      <xdr:col>6</xdr:col>
      <xdr:colOff>38100</xdr:colOff>
      <xdr:row>39</xdr:row>
      <xdr:rowOff>3175</xdr:rowOff>
    </xdr:to>
    <xdr:sp macro="" textlink="">
      <xdr:nvSpPr>
        <xdr:cNvPr id="68" name="フローチャート: 判断 67"/>
        <xdr:cNvSpPr/>
      </xdr:nvSpPr>
      <xdr:spPr>
        <a:xfrm>
          <a:off x="1079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95885</xdr:rowOff>
    </xdr:from>
    <xdr:to xmlns:xdr="http://schemas.openxmlformats.org/drawingml/2006/spreadsheetDrawing">
      <xdr:col>24</xdr:col>
      <xdr:colOff>114300</xdr:colOff>
      <xdr:row>40</xdr:row>
      <xdr:rowOff>26035</xdr:rowOff>
    </xdr:to>
    <xdr:sp macro="" textlink="">
      <xdr:nvSpPr>
        <xdr:cNvPr id="74" name="楕円 73"/>
        <xdr:cNvSpPr/>
      </xdr:nvSpPr>
      <xdr:spPr>
        <a:xfrm>
          <a:off x="45847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74930</xdr:rowOff>
    </xdr:from>
    <xdr:ext cx="405130" cy="255905"/>
    <xdr:sp macro="" textlink="">
      <xdr:nvSpPr>
        <xdr:cNvPr id="75" name="【図書館】&#10;有形固定資産減価償却率該当値テキスト"/>
        <xdr:cNvSpPr txBox="1"/>
      </xdr:nvSpPr>
      <xdr:spPr>
        <a:xfrm>
          <a:off x="4673600" y="67614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63500</xdr:rowOff>
    </xdr:from>
    <xdr:to xmlns:xdr="http://schemas.openxmlformats.org/drawingml/2006/spreadsheetDrawing">
      <xdr:col>20</xdr:col>
      <xdr:colOff>38100</xdr:colOff>
      <xdr:row>39</xdr:row>
      <xdr:rowOff>164465</xdr:rowOff>
    </xdr:to>
    <xdr:sp macro="" textlink="">
      <xdr:nvSpPr>
        <xdr:cNvPr id="76" name="楕円 75"/>
        <xdr:cNvSpPr/>
      </xdr:nvSpPr>
      <xdr:spPr>
        <a:xfrm>
          <a:off x="3746500" y="6750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113665</xdr:rowOff>
    </xdr:from>
    <xdr:to xmlns:xdr="http://schemas.openxmlformats.org/drawingml/2006/spreadsheetDrawing">
      <xdr:col>24</xdr:col>
      <xdr:colOff>63500</xdr:colOff>
      <xdr:row>39</xdr:row>
      <xdr:rowOff>146685</xdr:rowOff>
    </xdr:to>
    <xdr:cxnSp macro="">
      <xdr:nvCxnSpPr>
        <xdr:cNvPr id="77" name="直線コネクタ 76"/>
        <xdr:cNvCxnSpPr/>
      </xdr:nvCxnSpPr>
      <xdr:spPr>
        <a:xfrm>
          <a:off x="3797300" y="680021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30480</xdr:rowOff>
    </xdr:from>
    <xdr:to xmlns:xdr="http://schemas.openxmlformats.org/drawingml/2006/spreadsheetDrawing">
      <xdr:col>15</xdr:col>
      <xdr:colOff>101600</xdr:colOff>
      <xdr:row>39</xdr:row>
      <xdr:rowOff>132080</xdr:rowOff>
    </xdr:to>
    <xdr:sp macro="" textlink="">
      <xdr:nvSpPr>
        <xdr:cNvPr id="78" name="楕円 77"/>
        <xdr:cNvSpPr/>
      </xdr:nvSpPr>
      <xdr:spPr>
        <a:xfrm>
          <a:off x="28575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81280</xdr:rowOff>
    </xdr:from>
    <xdr:to xmlns:xdr="http://schemas.openxmlformats.org/drawingml/2006/spreadsheetDrawing">
      <xdr:col>19</xdr:col>
      <xdr:colOff>177800</xdr:colOff>
      <xdr:row>39</xdr:row>
      <xdr:rowOff>113665</xdr:rowOff>
    </xdr:to>
    <xdr:cxnSp macro="">
      <xdr:nvCxnSpPr>
        <xdr:cNvPr id="79" name="直線コネクタ 78"/>
        <xdr:cNvCxnSpPr/>
      </xdr:nvCxnSpPr>
      <xdr:spPr>
        <a:xfrm>
          <a:off x="2908300" y="67678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168910</xdr:rowOff>
    </xdr:from>
    <xdr:to xmlns:xdr="http://schemas.openxmlformats.org/drawingml/2006/spreadsheetDrawing">
      <xdr:col>10</xdr:col>
      <xdr:colOff>165100</xdr:colOff>
      <xdr:row>39</xdr:row>
      <xdr:rowOff>99060</xdr:rowOff>
    </xdr:to>
    <xdr:sp macro="" textlink="">
      <xdr:nvSpPr>
        <xdr:cNvPr id="80" name="楕円 79"/>
        <xdr:cNvSpPr/>
      </xdr:nvSpPr>
      <xdr:spPr>
        <a:xfrm>
          <a:off x="1968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48260</xdr:rowOff>
    </xdr:from>
    <xdr:to xmlns:xdr="http://schemas.openxmlformats.org/drawingml/2006/spreadsheetDrawing">
      <xdr:col>15</xdr:col>
      <xdr:colOff>50800</xdr:colOff>
      <xdr:row>39</xdr:row>
      <xdr:rowOff>81280</xdr:rowOff>
    </xdr:to>
    <xdr:cxnSp macro="">
      <xdr:nvCxnSpPr>
        <xdr:cNvPr id="81" name="直線コネクタ 80"/>
        <xdr:cNvCxnSpPr/>
      </xdr:nvCxnSpPr>
      <xdr:spPr>
        <a:xfrm>
          <a:off x="2019300" y="67348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10795</xdr:rowOff>
    </xdr:from>
    <xdr:to xmlns:xdr="http://schemas.openxmlformats.org/drawingml/2006/spreadsheetDrawing">
      <xdr:col>6</xdr:col>
      <xdr:colOff>38100</xdr:colOff>
      <xdr:row>39</xdr:row>
      <xdr:rowOff>112395</xdr:rowOff>
    </xdr:to>
    <xdr:sp macro="" textlink="">
      <xdr:nvSpPr>
        <xdr:cNvPr id="82" name="楕円 81"/>
        <xdr:cNvSpPr/>
      </xdr:nvSpPr>
      <xdr:spPr>
        <a:xfrm>
          <a:off x="10795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48260</xdr:rowOff>
    </xdr:from>
    <xdr:to xmlns:xdr="http://schemas.openxmlformats.org/drawingml/2006/spreadsheetDrawing">
      <xdr:col>10</xdr:col>
      <xdr:colOff>114300</xdr:colOff>
      <xdr:row>39</xdr:row>
      <xdr:rowOff>61595</xdr:rowOff>
    </xdr:to>
    <xdr:cxnSp macro="">
      <xdr:nvCxnSpPr>
        <xdr:cNvPr id="83" name="直線コネクタ 82"/>
        <xdr:cNvCxnSpPr/>
      </xdr:nvCxnSpPr>
      <xdr:spPr>
        <a:xfrm flipV="1">
          <a:off x="1130300" y="67348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40</xdr:row>
      <xdr:rowOff>6985</xdr:rowOff>
    </xdr:from>
    <xdr:ext cx="405130" cy="255905"/>
    <xdr:sp macro="" textlink="">
      <xdr:nvSpPr>
        <xdr:cNvPr id="84" name="n_1aveValue【図書館】&#10;有形固定資産減価償却率"/>
        <xdr:cNvSpPr txBox="1"/>
      </xdr:nvSpPr>
      <xdr:spPr>
        <a:xfrm>
          <a:off x="3582035" y="68649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145415</xdr:rowOff>
    </xdr:from>
    <xdr:ext cx="401955" cy="255905"/>
    <xdr:sp macro="" textlink="">
      <xdr:nvSpPr>
        <xdr:cNvPr id="85" name="n_2aveValue【図書館】&#10;有形固定資産減価償却率"/>
        <xdr:cNvSpPr txBox="1"/>
      </xdr:nvSpPr>
      <xdr:spPr>
        <a:xfrm>
          <a:off x="2705735" y="64890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40640</xdr:rowOff>
    </xdr:from>
    <xdr:ext cx="401955" cy="255905"/>
    <xdr:sp macro="" textlink="">
      <xdr:nvSpPr>
        <xdr:cNvPr id="86" name="n_3aveValue【図書館】&#10;有形固定資産減価償却率"/>
        <xdr:cNvSpPr txBox="1"/>
      </xdr:nvSpPr>
      <xdr:spPr>
        <a:xfrm>
          <a:off x="1816735" y="63842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19685</xdr:rowOff>
    </xdr:from>
    <xdr:ext cx="401955" cy="255905"/>
    <xdr:sp macro="" textlink="">
      <xdr:nvSpPr>
        <xdr:cNvPr id="87" name="n_4aveValue【図書館】&#10;有形固定資産減価償却率"/>
        <xdr:cNvSpPr txBox="1"/>
      </xdr:nvSpPr>
      <xdr:spPr>
        <a:xfrm>
          <a:off x="927735" y="63633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9525</xdr:rowOff>
    </xdr:from>
    <xdr:ext cx="405130" cy="255905"/>
    <xdr:sp macro="" textlink="">
      <xdr:nvSpPr>
        <xdr:cNvPr id="88" name="n_1mainValue【図書館】&#10;有形固定資産減価償却率"/>
        <xdr:cNvSpPr txBox="1"/>
      </xdr:nvSpPr>
      <xdr:spPr>
        <a:xfrm>
          <a:off x="3582035" y="652462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123190</xdr:rowOff>
    </xdr:from>
    <xdr:ext cx="401955" cy="255905"/>
    <xdr:sp macro="" textlink="">
      <xdr:nvSpPr>
        <xdr:cNvPr id="89" name="n_2mainValue【図書館】&#10;有形固定資産減価償却率"/>
        <xdr:cNvSpPr txBox="1"/>
      </xdr:nvSpPr>
      <xdr:spPr>
        <a:xfrm>
          <a:off x="2705735" y="68097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90170</xdr:rowOff>
    </xdr:from>
    <xdr:ext cx="401955" cy="259080"/>
    <xdr:sp macro="" textlink="">
      <xdr:nvSpPr>
        <xdr:cNvPr id="90" name="n_3mainValue【図書館】&#10;有形固定資産減価償却率"/>
        <xdr:cNvSpPr txBox="1"/>
      </xdr:nvSpPr>
      <xdr:spPr>
        <a:xfrm>
          <a:off x="1816735" y="67767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103505</xdr:rowOff>
    </xdr:from>
    <xdr:ext cx="401955" cy="259080"/>
    <xdr:sp macro="" textlink="">
      <xdr:nvSpPr>
        <xdr:cNvPr id="91" name="n_4mainValue【図書館】&#10;有形固定資産減価償却率"/>
        <xdr:cNvSpPr txBox="1"/>
      </xdr:nvSpPr>
      <xdr:spPr>
        <a:xfrm>
          <a:off x="927735" y="67900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710" cy="225425"/>
    <xdr:sp macro="" textlink="">
      <xdr:nvSpPr>
        <xdr:cNvPr id="100" name="テキスト ボックス 99"/>
        <xdr:cNvSpPr txBox="1"/>
      </xdr:nvSpPr>
      <xdr:spPr>
        <a:xfrm>
          <a:off x="6565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185" cy="259080"/>
    <xdr:sp macro="" textlink="">
      <xdr:nvSpPr>
        <xdr:cNvPr id="103" name="テキスト ボックス 102"/>
        <xdr:cNvSpPr txBox="1"/>
      </xdr:nvSpPr>
      <xdr:spPr>
        <a:xfrm>
          <a:off x="6136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4185" cy="255905"/>
    <xdr:sp macro="" textlink="">
      <xdr:nvSpPr>
        <xdr:cNvPr id="105" name="テキスト ボックス 104"/>
        <xdr:cNvSpPr txBox="1"/>
      </xdr:nvSpPr>
      <xdr:spPr>
        <a:xfrm>
          <a:off x="6136640" y="671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4185" cy="259080"/>
    <xdr:sp macro="" textlink="">
      <xdr:nvSpPr>
        <xdr:cNvPr id="107" name="テキスト ボックス 106"/>
        <xdr:cNvSpPr txBox="1"/>
      </xdr:nvSpPr>
      <xdr:spPr>
        <a:xfrm>
          <a:off x="6136640" y="633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4185" cy="259080"/>
    <xdr:sp macro="" textlink="">
      <xdr:nvSpPr>
        <xdr:cNvPr id="109" name="テキスト ボックス 108"/>
        <xdr:cNvSpPr txBox="1"/>
      </xdr:nvSpPr>
      <xdr:spPr>
        <a:xfrm>
          <a:off x="6136640" y="595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4185" cy="255905"/>
    <xdr:sp macro="" textlink="">
      <xdr:nvSpPr>
        <xdr:cNvPr id="111" name="テキスト ボックス 110"/>
        <xdr:cNvSpPr txBox="1"/>
      </xdr:nvSpPr>
      <xdr:spPr>
        <a:xfrm>
          <a:off x="6136640" y="557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185" cy="259080"/>
    <xdr:sp macro="" textlink="">
      <xdr:nvSpPr>
        <xdr:cNvPr id="113" name="テキスト ボックス 112"/>
        <xdr:cNvSpPr txBox="1"/>
      </xdr:nvSpPr>
      <xdr:spPr>
        <a:xfrm>
          <a:off x="6136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144780</xdr:rowOff>
    </xdr:from>
    <xdr:to xmlns:xdr="http://schemas.openxmlformats.org/drawingml/2006/spreadsheetDrawing">
      <xdr:col>54</xdr:col>
      <xdr:colOff>189865</xdr:colOff>
      <xdr:row>41</xdr:row>
      <xdr:rowOff>87630</xdr:rowOff>
    </xdr:to>
    <xdr:cxnSp macro="">
      <xdr:nvCxnSpPr>
        <xdr:cNvPr id="115" name="直線コネクタ 114"/>
        <xdr:cNvCxnSpPr/>
      </xdr:nvCxnSpPr>
      <xdr:spPr>
        <a:xfrm flipV="1">
          <a:off x="10476865" y="597408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91440</xdr:rowOff>
    </xdr:from>
    <xdr:ext cx="469900" cy="259080"/>
    <xdr:sp macro="" textlink="">
      <xdr:nvSpPr>
        <xdr:cNvPr id="116" name="【図書館】&#10;一人当たり面積最小値テキスト"/>
        <xdr:cNvSpPr txBox="1"/>
      </xdr:nvSpPr>
      <xdr:spPr>
        <a:xfrm>
          <a:off x="10515600" y="712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87630</xdr:rowOff>
    </xdr:from>
    <xdr:to xmlns:xdr="http://schemas.openxmlformats.org/drawingml/2006/spreadsheetDrawing">
      <xdr:col>55</xdr:col>
      <xdr:colOff>88900</xdr:colOff>
      <xdr:row>41</xdr:row>
      <xdr:rowOff>87630</xdr:rowOff>
    </xdr:to>
    <xdr:cxnSp macro="">
      <xdr:nvCxnSpPr>
        <xdr:cNvPr id="117" name="直線コネクタ 116"/>
        <xdr:cNvCxnSpPr/>
      </xdr:nvCxnSpPr>
      <xdr:spPr>
        <a:xfrm>
          <a:off x="10388600" y="711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91440</xdr:rowOff>
    </xdr:from>
    <xdr:ext cx="469900" cy="259080"/>
    <xdr:sp macro="" textlink="">
      <xdr:nvSpPr>
        <xdr:cNvPr id="118" name="【図書館】&#10;一人当たり面積最大値テキスト"/>
        <xdr:cNvSpPr txBox="1"/>
      </xdr:nvSpPr>
      <xdr:spPr>
        <a:xfrm>
          <a:off x="10515600" y="574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144780</xdr:rowOff>
    </xdr:from>
    <xdr:to xmlns:xdr="http://schemas.openxmlformats.org/drawingml/2006/spreadsheetDrawing">
      <xdr:col>55</xdr:col>
      <xdr:colOff>88900</xdr:colOff>
      <xdr:row>34</xdr:row>
      <xdr:rowOff>144780</xdr:rowOff>
    </xdr:to>
    <xdr:cxnSp macro="">
      <xdr:nvCxnSpPr>
        <xdr:cNvPr id="119" name="直線コネクタ 118"/>
        <xdr:cNvCxnSpPr/>
      </xdr:nvCxnSpPr>
      <xdr:spPr>
        <a:xfrm>
          <a:off x="10388600" y="597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21590</xdr:rowOff>
    </xdr:from>
    <xdr:ext cx="469900" cy="259080"/>
    <xdr:sp macro="" textlink="">
      <xdr:nvSpPr>
        <xdr:cNvPr id="120" name="【図書館】&#10;一人当たり面積平均値テキスト"/>
        <xdr:cNvSpPr txBox="1"/>
      </xdr:nvSpPr>
      <xdr:spPr>
        <a:xfrm>
          <a:off x="10515600" y="65366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170180</xdr:rowOff>
    </xdr:from>
    <xdr:to xmlns:xdr="http://schemas.openxmlformats.org/drawingml/2006/spreadsheetDrawing">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151130</xdr:rowOff>
    </xdr:from>
    <xdr:to xmlns:xdr="http://schemas.openxmlformats.org/drawingml/2006/spreadsheetDrawing">
      <xdr:col>50</xdr:col>
      <xdr:colOff>165100</xdr:colOff>
      <xdr:row>40</xdr:row>
      <xdr:rowOff>81280</xdr:rowOff>
    </xdr:to>
    <xdr:sp macro="" textlink="">
      <xdr:nvSpPr>
        <xdr:cNvPr id="122" name="フローチャート: 判断 121"/>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151130</xdr:rowOff>
    </xdr:from>
    <xdr:to xmlns:xdr="http://schemas.openxmlformats.org/drawingml/2006/spreadsheetDrawing">
      <xdr:col>46</xdr:col>
      <xdr:colOff>38100</xdr:colOff>
      <xdr:row>40</xdr:row>
      <xdr:rowOff>81280</xdr:rowOff>
    </xdr:to>
    <xdr:sp macro="" textlink="">
      <xdr:nvSpPr>
        <xdr:cNvPr id="123" name="フローチャート: 判断 122"/>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128270</xdr:rowOff>
    </xdr:from>
    <xdr:to xmlns:xdr="http://schemas.openxmlformats.org/drawingml/2006/spreadsheetDrawing">
      <xdr:col>41</xdr:col>
      <xdr:colOff>101600</xdr:colOff>
      <xdr:row>40</xdr:row>
      <xdr:rowOff>58420</xdr:rowOff>
    </xdr:to>
    <xdr:sp macro="" textlink="">
      <xdr:nvSpPr>
        <xdr:cNvPr id="124" name="フローチャート: 判断 123"/>
        <xdr:cNvSpPr/>
      </xdr:nvSpPr>
      <xdr:spPr>
        <a:xfrm>
          <a:off x="7810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143510</xdr:rowOff>
    </xdr:from>
    <xdr:to xmlns:xdr="http://schemas.openxmlformats.org/drawingml/2006/spreadsheetDrawing">
      <xdr:col>36</xdr:col>
      <xdr:colOff>165100</xdr:colOff>
      <xdr:row>40</xdr:row>
      <xdr:rowOff>73660</xdr:rowOff>
    </xdr:to>
    <xdr:sp macro="" textlink="">
      <xdr:nvSpPr>
        <xdr:cNvPr id="125" name="フローチャート: 判断 124"/>
        <xdr:cNvSpPr/>
      </xdr:nvSpPr>
      <xdr:spPr>
        <a:xfrm>
          <a:off x="6921500" y="68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29210</xdr:rowOff>
    </xdr:from>
    <xdr:to xmlns:xdr="http://schemas.openxmlformats.org/drawingml/2006/spreadsheetDrawing">
      <xdr:col>55</xdr:col>
      <xdr:colOff>50800</xdr:colOff>
      <xdr:row>39</xdr:row>
      <xdr:rowOff>130810</xdr:rowOff>
    </xdr:to>
    <xdr:sp macro="" textlink="">
      <xdr:nvSpPr>
        <xdr:cNvPr id="131" name="楕円 130"/>
        <xdr:cNvSpPr/>
      </xdr:nvSpPr>
      <xdr:spPr>
        <a:xfrm>
          <a:off x="10426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7620</xdr:rowOff>
    </xdr:from>
    <xdr:ext cx="469900" cy="255905"/>
    <xdr:sp macro="" textlink="">
      <xdr:nvSpPr>
        <xdr:cNvPr id="132" name="【図書館】&#10;一人当たり面積該当値テキスト"/>
        <xdr:cNvSpPr txBox="1"/>
      </xdr:nvSpPr>
      <xdr:spPr>
        <a:xfrm>
          <a:off x="10515600" y="66941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25400</xdr:rowOff>
    </xdr:from>
    <xdr:to xmlns:xdr="http://schemas.openxmlformats.org/drawingml/2006/spreadsheetDrawing">
      <xdr:col>50</xdr:col>
      <xdr:colOff>165100</xdr:colOff>
      <xdr:row>40</xdr:row>
      <xdr:rowOff>127000</xdr:rowOff>
    </xdr:to>
    <xdr:sp macro="" textlink="">
      <xdr:nvSpPr>
        <xdr:cNvPr id="133" name="楕円 132"/>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80010</xdr:rowOff>
    </xdr:from>
    <xdr:to xmlns:xdr="http://schemas.openxmlformats.org/drawingml/2006/spreadsheetDrawing">
      <xdr:col>55</xdr:col>
      <xdr:colOff>0</xdr:colOff>
      <xdr:row>40</xdr:row>
      <xdr:rowOff>76200</xdr:rowOff>
    </xdr:to>
    <xdr:cxnSp macro="">
      <xdr:nvCxnSpPr>
        <xdr:cNvPr id="134" name="直線コネクタ 133"/>
        <xdr:cNvCxnSpPr/>
      </xdr:nvCxnSpPr>
      <xdr:spPr>
        <a:xfrm flipV="1">
          <a:off x="9639300" y="6766560"/>
          <a:ext cx="8382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25400</xdr:rowOff>
    </xdr:from>
    <xdr:to xmlns:xdr="http://schemas.openxmlformats.org/drawingml/2006/spreadsheetDrawing">
      <xdr:col>46</xdr:col>
      <xdr:colOff>38100</xdr:colOff>
      <xdr:row>40</xdr:row>
      <xdr:rowOff>127000</xdr:rowOff>
    </xdr:to>
    <xdr:sp macro="" textlink="">
      <xdr:nvSpPr>
        <xdr:cNvPr id="135" name="楕円 134"/>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76200</xdr:rowOff>
    </xdr:from>
    <xdr:to xmlns:xdr="http://schemas.openxmlformats.org/drawingml/2006/spreadsheetDrawing">
      <xdr:col>50</xdr:col>
      <xdr:colOff>114300</xdr:colOff>
      <xdr:row>40</xdr:row>
      <xdr:rowOff>76200</xdr:rowOff>
    </xdr:to>
    <xdr:cxnSp macro="">
      <xdr:nvCxnSpPr>
        <xdr:cNvPr id="136" name="直線コネクタ 135"/>
        <xdr:cNvCxnSpPr/>
      </xdr:nvCxnSpPr>
      <xdr:spPr>
        <a:xfrm>
          <a:off x="8750300" y="693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33020</xdr:rowOff>
    </xdr:from>
    <xdr:to xmlns:xdr="http://schemas.openxmlformats.org/drawingml/2006/spreadsheetDrawing">
      <xdr:col>41</xdr:col>
      <xdr:colOff>101600</xdr:colOff>
      <xdr:row>40</xdr:row>
      <xdr:rowOff>134620</xdr:rowOff>
    </xdr:to>
    <xdr:sp macro="" textlink="">
      <xdr:nvSpPr>
        <xdr:cNvPr id="137" name="楕円 136"/>
        <xdr:cNvSpPr/>
      </xdr:nvSpPr>
      <xdr:spPr>
        <a:xfrm>
          <a:off x="7810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76200</xdr:rowOff>
    </xdr:from>
    <xdr:to xmlns:xdr="http://schemas.openxmlformats.org/drawingml/2006/spreadsheetDrawing">
      <xdr:col>45</xdr:col>
      <xdr:colOff>177800</xdr:colOff>
      <xdr:row>40</xdr:row>
      <xdr:rowOff>83820</xdr:rowOff>
    </xdr:to>
    <xdr:cxnSp macro="">
      <xdr:nvCxnSpPr>
        <xdr:cNvPr id="138" name="直線コネクタ 137"/>
        <xdr:cNvCxnSpPr/>
      </xdr:nvCxnSpPr>
      <xdr:spPr>
        <a:xfrm flipV="1">
          <a:off x="7861300" y="69342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40640</xdr:rowOff>
    </xdr:from>
    <xdr:to xmlns:xdr="http://schemas.openxmlformats.org/drawingml/2006/spreadsheetDrawing">
      <xdr:col>36</xdr:col>
      <xdr:colOff>165100</xdr:colOff>
      <xdr:row>40</xdr:row>
      <xdr:rowOff>142240</xdr:rowOff>
    </xdr:to>
    <xdr:sp macro="" textlink="">
      <xdr:nvSpPr>
        <xdr:cNvPr id="139" name="楕円 138"/>
        <xdr:cNvSpPr/>
      </xdr:nvSpPr>
      <xdr:spPr>
        <a:xfrm>
          <a:off x="6921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83820</xdr:rowOff>
    </xdr:from>
    <xdr:to xmlns:xdr="http://schemas.openxmlformats.org/drawingml/2006/spreadsheetDrawing">
      <xdr:col>41</xdr:col>
      <xdr:colOff>50800</xdr:colOff>
      <xdr:row>40</xdr:row>
      <xdr:rowOff>91440</xdr:rowOff>
    </xdr:to>
    <xdr:cxnSp macro="">
      <xdr:nvCxnSpPr>
        <xdr:cNvPr id="140" name="直線コネクタ 139"/>
        <xdr:cNvCxnSpPr/>
      </xdr:nvCxnSpPr>
      <xdr:spPr>
        <a:xfrm flipV="1">
          <a:off x="6972300" y="69418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97790</xdr:rowOff>
    </xdr:from>
    <xdr:ext cx="469900" cy="255905"/>
    <xdr:sp macro="" textlink="">
      <xdr:nvSpPr>
        <xdr:cNvPr id="141" name="n_1aveValue【図書館】&#10;一人当たり面積"/>
        <xdr:cNvSpPr txBox="1"/>
      </xdr:nvSpPr>
      <xdr:spPr>
        <a:xfrm>
          <a:off x="9391650" y="66128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97790</xdr:rowOff>
    </xdr:from>
    <xdr:ext cx="466725" cy="255905"/>
    <xdr:sp macro="" textlink="">
      <xdr:nvSpPr>
        <xdr:cNvPr id="142" name="n_2aveValue【図書館】&#10;一人当たり面積"/>
        <xdr:cNvSpPr txBox="1"/>
      </xdr:nvSpPr>
      <xdr:spPr>
        <a:xfrm>
          <a:off x="8515350" y="66128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74930</xdr:rowOff>
    </xdr:from>
    <xdr:ext cx="466725" cy="255905"/>
    <xdr:sp macro="" textlink="">
      <xdr:nvSpPr>
        <xdr:cNvPr id="143" name="n_3aveValue【図書館】&#10;一人当たり面積"/>
        <xdr:cNvSpPr txBox="1"/>
      </xdr:nvSpPr>
      <xdr:spPr>
        <a:xfrm>
          <a:off x="7626350" y="65900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90170</xdr:rowOff>
    </xdr:from>
    <xdr:ext cx="466725" cy="259080"/>
    <xdr:sp macro="" textlink="">
      <xdr:nvSpPr>
        <xdr:cNvPr id="144" name="n_4aveValue【図書館】&#10;一人当たり面積"/>
        <xdr:cNvSpPr txBox="1"/>
      </xdr:nvSpPr>
      <xdr:spPr>
        <a:xfrm>
          <a:off x="6737350" y="66052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118110</xdr:rowOff>
    </xdr:from>
    <xdr:ext cx="469900" cy="259080"/>
    <xdr:sp macro="" textlink="">
      <xdr:nvSpPr>
        <xdr:cNvPr id="145" name="n_1mainValue【図書館】&#10;一人当たり面積"/>
        <xdr:cNvSpPr txBox="1"/>
      </xdr:nvSpPr>
      <xdr:spPr>
        <a:xfrm>
          <a:off x="9391650" y="697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118110</xdr:rowOff>
    </xdr:from>
    <xdr:ext cx="466725" cy="259080"/>
    <xdr:sp macro="" textlink="">
      <xdr:nvSpPr>
        <xdr:cNvPr id="146" name="n_2mainValue【図書館】&#10;一人当たり面積"/>
        <xdr:cNvSpPr txBox="1"/>
      </xdr:nvSpPr>
      <xdr:spPr>
        <a:xfrm>
          <a:off x="8515350" y="69761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125730</xdr:rowOff>
    </xdr:from>
    <xdr:ext cx="466725" cy="259080"/>
    <xdr:sp macro="" textlink="">
      <xdr:nvSpPr>
        <xdr:cNvPr id="147" name="n_3mainValue【図書館】&#10;一人当たり面積"/>
        <xdr:cNvSpPr txBox="1"/>
      </xdr:nvSpPr>
      <xdr:spPr>
        <a:xfrm>
          <a:off x="7626350" y="69837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133350</xdr:rowOff>
    </xdr:from>
    <xdr:ext cx="466725" cy="255905"/>
    <xdr:sp macro="" textlink="">
      <xdr:nvSpPr>
        <xdr:cNvPr id="148" name="n_4mainValue【図書館】&#10;一人当たり面積"/>
        <xdr:cNvSpPr txBox="1"/>
      </xdr:nvSpPr>
      <xdr:spPr>
        <a:xfrm>
          <a:off x="6737350" y="69913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157" name="テキスト ボックス 156"/>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159" name="テキスト ボックス 158"/>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4185" cy="259080"/>
    <xdr:sp macro="" textlink="">
      <xdr:nvSpPr>
        <xdr:cNvPr id="161" name="テキスト ボックス 160"/>
        <xdr:cNvSpPr txBox="1"/>
      </xdr:nvSpPr>
      <xdr:spPr>
        <a:xfrm>
          <a:off x="294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5905"/>
    <xdr:sp macro="" textlink="">
      <xdr:nvSpPr>
        <xdr:cNvPr id="165" name="テキスト ボックス 164"/>
        <xdr:cNvSpPr txBox="1"/>
      </xdr:nvSpPr>
      <xdr:spPr>
        <a:xfrm>
          <a:off x="358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5915" cy="255905"/>
    <xdr:sp macro="" textlink="">
      <xdr:nvSpPr>
        <xdr:cNvPr id="171" name="テキスト ボックス 170"/>
        <xdr:cNvSpPr txBox="1"/>
      </xdr:nvSpPr>
      <xdr:spPr>
        <a:xfrm>
          <a:off x="422910" y="9001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66675</xdr:rowOff>
    </xdr:from>
    <xdr:to xmlns:xdr="http://schemas.openxmlformats.org/drawingml/2006/spreadsheetDrawing">
      <xdr:col>24</xdr:col>
      <xdr:colOff>62865</xdr:colOff>
      <xdr:row>64</xdr:row>
      <xdr:rowOff>70485</xdr:rowOff>
    </xdr:to>
    <xdr:cxnSp macro="">
      <xdr:nvCxnSpPr>
        <xdr:cNvPr id="173" name="直線コネクタ 172"/>
        <xdr:cNvCxnSpPr/>
      </xdr:nvCxnSpPr>
      <xdr:spPr>
        <a:xfrm flipV="1">
          <a:off x="4634865" y="9667875"/>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74930</xdr:rowOff>
    </xdr:from>
    <xdr:ext cx="405130" cy="255905"/>
    <xdr:sp macro="" textlink="">
      <xdr:nvSpPr>
        <xdr:cNvPr id="174" name="【体育館・プール】&#10;有形固定資産減価償却率最小値テキスト"/>
        <xdr:cNvSpPr txBox="1"/>
      </xdr:nvSpPr>
      <xdr:spPr>
        <a:xfrm>
          <a:off x="4673600" y="110477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70485</xdr:rowOff>
    </xdr:from>
    <xdr:to xmlns:xdr="http://schemas.openxmlformats.org/drawingml/2006/spreadsheetDrawing">
      <xdr:col>24</xdr:col>
      <xdr:colOff>152400</xdr:colOff>
      <xdr:row>64</xdr:row>
      <xdr:rowOff>70485</xdr:rowOff>
    </xdr:to>
    <xdr:cxnSp macro="">
      <xdr:nvCxnSpPr>
        <xdr:cNvPr id="175" name="直線コネクタ 174"/>
        <xdr:cNvCxnSpPr/>
      </xdr:nvCxnSpPr>
      <xdr:spPr>
        <a:xfrm>
          <a:off x="4546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13335</xdr:rowOff>
    </xdr:from>
    <xdr:ext cx="405130" cy="259080"/>
    <xdr:sp macro="" textlink="">
      <xdr:nvSpPr>
        <xdr:cNvPr id="176" name="【体育館・プール】&#10;有形固定資産減価償却率最大値テキスト"/>
        <xdr:cNvSpPr txBox="1"/>
      </xdr:nvSpPr>
      <xdr:spPr>
        <a:xfrm>
          <a:off x="4673600" y="9443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66675</xdr:rowOff>
    </xdr:from>
    <xdr:to xmlns:xdr="http://schemas.openxmlformats.org/drawingml/2006/spreadsheetDrawing">
      <xdr:col>24</xdr:col>
      <xdr:colOff>152400</xdr:colOff>
      <xdr:row>56</xdr:row>
      <xdr:rowOff>66675</xdr:rowOff>
    </xdr:to>
    <xdr:cxnSp macro="">
      <xdr:nvCxnSpPr>
        <xdr:cNvPr id="177" name="直線コネクタ 176"/>
        <xdr:cNvCxnSpPr/>
      </xdr:nvCxnSpPr>
      <xdr:spPr>
        <a:xfrm>
          <a:off x="4546600" y="966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64770</xdr:rowOff>
    </xdr:from>
    <xdr:ext cx="405130" cy="255905"/>
    <xdr:sp macro="" textlink="">
      <xdr:nvSpPr>
        <xdr:cNvPr id="178" name="【体育館・プール】&#10;有形固定資産減価償却率平均値テキスト"/>
        <xdr:cNvSpPr txBox="1"/>
      </xdr:nvSpPr>
      <xdr:spPr>
        <a:xfrm>
          <a:off x="4673600" y="1035177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86360</xdr:rowOff>
    </xdr:from>
    <xdr:to xmlns:xdr="http://schemas.openxmlformats.org/drawingml/2006/spreadsheetDrawing">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71120</xdr:rowOff>
    </xdr:from>
    <xdr:to xmlns:xdr="http://schemas.openxmlformats.org/drawingml/2006/spreadsheetDrawing">
      <xdr:col>20</xdr:col>
      <xdr:colOff>38100</xdr:colOff>
      <xdr:row>61</xdr:row>
      <xdr:rowOff>1270</xdr:rowOff>
    </xdr:to>
    <xdr:sp macro="" textlink="">
      <xdr:nvSpPr>
        <xdr:cNvPr id="180" name="フローチャート: 判断 17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33020</xdr:rowOff>
    </xdr:from>
    <xdr:to xmlns:xdr="http://schemas.openxmlformats.org/drawingml/2006/spreadsheetDrawing">
      <xdr:col>15</xdr:col>
      <xdr:colOff>101600</xdr:colOff>
      <xdr:row>60</xdr:row>
      <xdr:rowOff>134620</xdr:rowOff>
    </xdr:to>
    <xdr:sp macro="" textlink="">
      <xdr:nvSpPr>
        <xdr:cNvPr id="181" name="フローチャート: 判断 180"/>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164465</xdr:rowOff>
    </xdr:from>
    <xdr:to xmlns:xdr="http://schemas.openxmlformats.org/drawingml/2006/spreadsheetDrawing">
      <xdr:col>10</xdr:col>
      <xdr:colOff>165100</xdr:colOff>
      <xdr:row>60</xdr:row>
      <xdr:rowOff>94615</xdr:rowOff>
    </xdr:to>
    <xdr:sp macro="" textlink="">
      <xdr:nvSpPr>
        <xdr:cNvPr id="182" name="フローチャート: 判断 181"/>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133985</xdr:rowOff>
    </xdr:from>
    <xdr:to xmlns:xdr="http://schemas.openxmlformats.org/drawingml/2006/spreadsheetDrawing">
      <xdr:col>6</xdr:col>
      <xdr:colOff>38100</xdr:colOff>
      <xdr:row>60</xdr:row>
      <xdr:rowOff>64135</xdr:rowOff>
    </xdr:to>
    <xdr:sp macro="" textlink="">
      <xdr:nvSpPr>
        <xdr:cNvPr id="183" name="フローチャート: 判断 182"/>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184" name="テキスト ボックス 183"/>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85" name="テキスト ボックス 184"/>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186" name="テキスト ボックス 185"/>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87" name="テキスト ボックス 186"/>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88" name="テキスト ボックス 187"/>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86360</xdr:rowOff>
    </xdr:from>
    <xdr:to xmlns:xdr="http://schemas.openxmlformats.org/drawingml/2006/spreadsheetDrawing">
      <xdr:col>24</xdr:col>
      <xdr:colOff>114300</xdr:colOff>
      <xdr:row>60</xdr:row>
      <xdr:rowOff>16510</xdr:rowOff>
    </xdr:to>
    <xdr:sp macro="" textlink="">
      <xdr:nvSpPr>
        <xdr:cNvPr id="189" name="楕円 188"/>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109220</xdr:rowOff>
    </xdr:from>
    <xdr:ext cx="405130" cy="255905"/>
    <xdr:sp macro="" textlink="">
      <xdr:nvSpPr>
        <xdr:cNvPr id="190" name="【体育館・プール】&#10;有形固定資産減価償却率該当値テキスト"/>
        <xdr:cNvSpPr txBox="1"/>
      </xdr:nvSpPr>
      <xdr:spPr>
        <a:xfrm>
          <a:off x="4673600" y="100533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48260</xdr:rowOff>
    </xdr:from>
    <xdr:to xmlns:xdr="http://schemas.openxmlformats.org/drawingml/2006/spreadsheetDrawing">
      <xdr:col>20</xdr:col>
      <xdr:colOff>38100</xdr:colOff>
      <xdr:row>59</xdr:row>
      <xdr:rowOff>149860</xdr:rowOff>
    </xdr:to>
    <xdr:sp macro="" textlink="">
      <xdr:nvSpPr>
        <xdr:cNvPr id="191" name="楕円 190"/>
        <xdr:cNvSpPr/>
      </xdr:nvSpPr>
      <xdr:spPr>
        <a:xfrm>
          <a:off x="3746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99060</xdr:rowOff>
    </xdr:from>
    <xdr:to xmlns:xdr="http://schemas.openxmlformats.org/drawingml/2006/spreadsheetDrawing">
      <xdr:col>24</xdr:col>
      <xdr:colOff>63500</xdr:colOff>
      <xdr:row>59</xdr:row>
      <xdr:rowOff>137160</xdr:rowOff>
    </xdr:to>
    <xdr:cxnSp macro="">
      <xdr:nvCxnSpPr>
        <xdr:cNvPr id="192" name="直線コネクタ 191"/>
        <xdr:cNvCxnSpPr/>
      </xdr:nvCxnSpPr>
      <xdr:spPr>
        <a:xfrm>
          <a:off x="3797300" y="1021461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8255</xdr:rowOff>
    </xdr:from>
    <xdr:to xmlns:xdr="http://schemas.openxmlformats.org/drawingml/2006/spreadsheetDrawing">
      <xdr:col>15</xdr:col>
      <xdr:colOff>101600</xdr:colOff>
      <xdr:row>59</xdr:row>
      <xdr:rowOff>109855</xdr:rowOff>
    </xdr:to>
    <xdr:sp macro="" textlink="">
      <xdr:nvSpPr>
        <xdr:cNvPr id="193" name="楕円 192"/>
        <xdr:cNvSpPr/>
      </xdr:nvSpPr>
      <xdr:spPr>
        <a:xfrm>
          <a:off x="2857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59055</xdr:rowOff>
    </xdr:from>
    <xdr:to xmlns:xdr="http://schemas.openxmlformats.org/drawingml/2006/spreadsheetDrawing">
      <xdr:col>19</xdr:col>
      <xdr:colOff>177800</xdr:colOff>
      <xdr:row>59</xdr:row>
      <xdr:rowOff>99060</xdr:rowOff>
    </xdr:to>
    <xdr:cxnSp macro="">
      <xdr:nvCxnSpPr>
        <xdr:cNvPr id="194" name="直線コネクタ 193"/>
        <xdr:cNvCxnSpPr/>
      </xdr:nvCxnSpPr>
      <xdr:spPr>
        <a:xfrm>
          <a:off x="2908300" y="1017460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141605</xdr:rowOff>
    </xdr:from>
    <xdr:to xmlns:xdr="http://schemas.openxmlformats.org/drawingml/2006/spreadsheetDrawing">
      <xdr:col>10</xdr:col>
      <xdr:colOff>165100</xdr:colOff>
      <xdr:row>59</xdr:row>
      <xdr:rowOff>71755</xdr:rowOff>
    </xdr:to>
    <xdr:sp macro="" textlink="">
      <xdr:nvSpPr>
        <xdr:cNvPr id="195" name="楕円 194"/>
        <xdr:cNvSpPr/>
      </xdr:nvSpPr>
      <xdr:spPr>
        <a:xfrm>
          <a:off x="1968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20955</xdr:rowOff>
    </xdr:from>
    <xdr:to xmlns:xdr="http://schemas.openxmlformats.org/drawingml/2006/spreadsheetDrawing">
      <xdr:col>15</xdr:col>
      <xdr:colOff>50800</xdr:colOff>
      <xdr:row>59</xdr:row>
      <xdr:rowOff>59055</xdr:rowOff>
    </xdr:to>
    <xdr:cxnSp macro="">
      <xdr:nvCxnSpPr>
        <xdr:cNvPr id="196" name="直線コネクタ 195"/>
        <xdr:cNvCxnSpPr/>
      </xdr:nvCxnSpPr>
      <xdr:spPr>
        <a:xfrm>
          <a:off x="2019300" y="1013650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101600</xdr:rowOff>
    </xdr:from>
    <xdr:to xmlns:xdr="http://schemas.openxmlformats.org/drawingml/2006/spreadsheetDrawing">
      <xdr:col>6</xdr:col>
      <xdr:colOff>38100</xdr:colOff>
      <xdr:row>59</xdr:row>
      <xdr:rowOff>31750</xdr:rowOff>
    </xdr:to>
    <xdr:sp macro="" textlink="">
      <xdr:nvSpPr>
        <xdr:cNvPr id="197" name="楕円 196"/>
        <xdr:cNvSpPr/>
      </xdr:nvSpPr>
      <xdr:spPr>
        <a:xfrm>
          <a:off x="1079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58</xdr:row>
      <xdr:rowOff>152400</xdr:rowOff>
    </xdr:from>
    <xdr:to xmlns:xdr="http://schemas.openxmlformats.org/drawingml/2006/spreadsheetDrawing">
      <xdr:col>10</xdr:col>
      <xdr:colOff>114300</xdr:colOff>
      <xdr:row>59</xdr:row>
      <xdr:rowOff>20955</xdr:rowOff>
    </xdr:to>
    <xdr:cxnSp macro="">
      <xdr:nvCxnSpPr>
        <xdr:cNvPr id="198" name="直線コネクタ 197"/>
        <xdr:cNvCxnSpPr/>
      </xdr:nvCxnSpPr>
      <xdr:spPr>
        <a:xfrm>
          <a:off x="1130300" y="100965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163830</xdr:rowOff>
    </xdr:from>
    <xdr:ext cx="405130" cy="259080"/>
    <xdr:sp macro="" textlink="">
      <xdr:nvSpPr>
        <xdr:cNvPr id="199" name="n_1aveValue【体育館・プール】&#10;有形固定資産減価償却率"/>
        <xdr:cNvSpPr txBox="1"/>
      </xdr:nvSpPr>
      <xdr:spPr>
        <a:xfrm>
          <a:off x="3582035" y="10450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125730</xdr:rowOff>
    </xdr:from>
    <xdr:ext cx="401955" cy="259080"/>
    <xdr:sp macro="" textlink="">
      <xdr:nvSpPr>
        <xdr:cNvPr id="200" name="n_2aveValue【体育館・プール】&#10;有形固定資産減価償却率"/>
        <xdr:cNvSpPr txBox="1"/>
      </xdr:nvSpPr>
      <xdr:spPr>
        <a:xfrm>
          <a:off x="2705735" y="104127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86360</xdr:rowOff>
    </xdr:from>
    <xdr:ext cx="401955" cy="255905"/>
    <xdr:sp macro="" textlink="">
      <xdr:nvSpPr>
        <xdr:cNvPr id="201" name="n_3aveValue【体育館・プール】&#10;有形固定資産減価償却率"/>
        <xdr:cNvSpPr txBox="1"/>
      </xdr:nvSpPr>
      <xdr:spPr>
        <a:xfrm>
          <a:off x="1816735" y="103733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55245</xdr:rowOff>
    </xdr:from>
    <xdr:ext cx="401955" cy="255905"/>
    <xdr:sp macro="" textlink="">
      <xdr:nvSpPr>
        <xdr:cNvPr id="202" name="n_4aveValue【体育館・プール】&#10;有形固定資産減価償却率"/>
        <xdr:cNvSpPr txBox="1"/>
      </xdr:nvSpPr>
      <xdr:spPr>
        <a:xfrm>
          <a:off x="927735" y="103422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166370</xdr:rowOff>
    </xdr:from>
    <xdr:ext cx="405130" cy="255905"/>
    <xdr:sp macro="" textlink="">
      <xdr:nvSpPr>
        <xdr:cNvPr id="203" name="n_1mainValue【体育館・プール】&#10;有形固定資産減価償却率"/>
        <xdr:cNvSpPr txBox="1"/>
      </xdr:nvSpPr>
      <xdr:spPr>
        <a:xfrm>
          <a:off x="3582035" y="99390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126365</xdr:rowOff>
    </xdr:from>
    <xdr:ext cx="401955" cy="259080"/>
    <xdr:sp macro="" textlink="">
      <xdr:nvSpPr>
        <xdr:cNvPr id="204" name="n_2mainValue【体育館・プール】&#10;有形固定資産減価償却率"/>
        <xdr:cNvSpPr txBox="1"/>
      </xdr:nvSpPr>
      <xdr:spPr>
        <a:xfrm>
          <a:off x="2705735" y="98990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88265</xdr:rowOff>
    </xdr:from>
    <xdr:ext cx="401955" cy="255905"/>
    <xdr:sp macro="" textlink="">
      <xdr:nvSpPr>
        <xdr:cNvPr id="205" name="n_3mainValue【体育館・プール】&#10;有形固定資産減価償却率"/>
        <xdr:cNvSpPr txBox="1"/>
      </xdr:nvSpPr>
      <xdr:spPr>
        <a:xfrm>
          <a:off x="1816735" y="98609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48260</xdr:rowOff>
    </xdr:from>
    <xdr:ext cx="401955" cy="259080"/>
    <xdr:sp macro="" textlink="">
      <xdr:nvSpPr>
        <xdr:cNvPr id="206" name="n_4mainValue【体育館・プール】&#10;有形固定資産減価償却率"/>
        <xdr:cNvSpPr txBox="1"/>
      </xdr:nvSpPr>
      <xdr:spPr>
        <a:xfrm>
          <a:off x="927735" y="98209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215" name="テキスト ボックス 214"/>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7" name="直線コネクタ 21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4185" cy="259080"/>
    <xdr:sp macro="" textlink="">
      <xdr:nvSpPr>
        <xdr:cNvPr id="218" name="テキスト ボックス 217"/>
        <xdr:cNvSpPr txBox="1"/>
      </xdr:nvSpPr>
      <xdr:spPr>
        <a:xfrm>
          <a:off x="6136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9" name="直線コネクタ 21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4185" cy="259080"/>
    <xdr:sp macro="" textlink="">
      <xdr:nvSpPr>
        <xdr:cNvPr id="220" name="テキスト ボックス 219"/>
        <xdr:cNvSpPr txBox="1"/>
      </xdr:nvSpPr>
      <xdr:spPr>
        <a:xfrm>
          <a:off x="6136640" y="1063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1" name="直線コネクタ 22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4185" cy="255905"/>
    <xdr:sp macro="" textlink="">
      <xdr:nvSpPr>
        <xdr:cNvPr id="222" name="テキスト ボックス 221"/>
        <xdr:cNvSpPr txBox="1"/>
      </xdr:nvSpPr>
      <xdr:spPr>
        <a:xfrm>
          <a:off x="6136640" y="1030795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3" name="直線コネクタ 22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4185" cy="259080"/>
    <xdr:sp macro="" textlink="">
      <xdr:nvSpPr>
        <xdr:cNvPr id="224" name="テキスト ボックス 223"/>
        <xdr:cNvSpPr txBox="1"/>
      </xdr:nvSpPr>
      <xdr:spPr>
        <a:xfrm>
          <a:off x="6136640" y="99815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5" name="直線コネクタ 22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4185" cy="255905"/>
    <xdr:sp macro="" textlink="">
      <xdr:nvSpPr>
        <xdr:cNvPr id="226" name="テキスト ボックス 225"/>
        <xdr:cNvSpPr txBox="1"/>
      </xdr:nvSpPr>
      <xdr:spPr>
        <a:xfrm>
          <a:off x="6136640" y="965517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7" name="直線コネクタ 22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4185" cy="259080"/>
    <xdr:sp macro="" textlink="">
      <xdr:nvSpPr>
        <xdr:cNvPr id="228" name="テキスト ボックス 227"/>
        <xdr:cNvSpPr txBox="1"/>
      </xdr:nvSpPr>
      <xdr:spPr>
        <a:xfrm>
          <a:off x="6136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185" cy="255905"/>
    <xdr:sp macro="" textlink="">
      <xdr:nvSpPr>
        <xdr:cNvPr id="230" name="テキスト ボックス 229"/>
        <xdr:cNvSpPr txBox="1"/>
      </xdr:nvSpPr>
      <xdr:spPr>
        <a:xfrm>
          <a:off x="6136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153670</xdr:rowOff>
    </xdr:from>
    <xdr:to xmlns:xdr="http://schemas.openxmlformats.org/drawingml/2006/spreadsheetDrawing">
      <xdr:col>54</xdr:col>
      <xdr:colOff>189865</xdr:colOff>
      <xdr:row>64</xdr:row>
      <xdr:rowOff>99695</xdr:rowOff>
    </xdr:to>
    <xdr:cxnSp macro="">
      <xdr:nvCxnSpPr>
        <xdr:cNvPr id="232" name="直線コネクタ 231"/>
        <xdr:cNvCxnSpPr/>
      </xdr:nvCxnSpPr>
      <xdr:spPr>
        <a:xfrm flipV="1">
          <a:off x="10476865" y="958342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103505</xdr:rowOff>
    </xdr:from>
    <xdr:ext cx="469900" cy="259080"/>
    <xdr:sp macro="" textlink="">
      <xdr:nvSpPr>
        <xdr:cNvPr id="233" name="【体育館・プール】&#10;一人当たり面積最小値テキスト"/>
        <xdr:cNvSpPr txBox="1"/>
      </xdr:nvSpPr>
      <xdr:spPr>
        <a:xfrm>
          <a:off x="10515600" y="11076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99695</xdr:rowOff>
    </xdr:from>
    <xdr:to xmlns:xdr="http://schemas.openxmlformats.org/drawingml/2006/spreadsheetDrawing">
      <xdr:col>55</xdr:col>
      <xdr:colOff>88900</xdr:colOff>
      <xdr:row>64</xdr:row>
      <xdr:rowOff>99695</xdr:rowOff>
    </xdr:to>
    <xdr:cxnSp macro="">
      <xdr:nvCxnSpPr>
        <xdr:cNvPr id="234" name="直線コネクタ 233"/>
        <xdr:cNvCxnSpPr/>
      </xdr:nvCxnSpPr>
      <xdr:spPr>
        <a:xfrm>
          <a:off x="10388600" y="1107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100330</xdr:rowOff>
    </xdr:from>
    <xdr:ext cx="469900" cy="255905"/>
    <xdr:sp macro="" textlink="">
      <xdr:nvSpPr>
        <xdr:cNvPr id="235" name="【体育館・プール】&#10;一人当たり面積最大値テキスト"/>
        <xdr:cNvSpPr txBox="1"/>
      </xdr:nvSpPr>
      <xdr:spPr>
        <a:xfrm>
          <a:off x="10515600" y="93586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153670</xdr:rowOff>
    </xdr:from>
    <xdr:to xmlns:xdr="http://schemas.openxmlformats.org/drawingml/2006/spreadsheetDrawing">
      <xdr:col>55</xdr:col>
      <xdr:colOff>88900</xdr:colOff>
      <xdr:row>55</xdr:row>
      <xdr:rowOff>153670</xdr:rowOff>
    </xdr:to>
    <xdr:cxnSp macro="">
      <xdr:nvCxnSpPr>
        <xdr:cNvPr id="236" name="直線コネクタ 235"/>
        <xdr:cNvCxnSpPr/>
      </xdr:nvCxnSpPr>
      <xdr:spPr>
        <a:xfrm>
          <a:off x="10388600" y="958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104140</xdr:rowOff>
    </xdr:from>
    <xdr:ext cx="469900" cy="259080"/>
    <xdr:sp macro="" textlink="">
      <xdr:nvSpPr>
        <xdr:cNvPr id="237" name="【体育館・プール】&#10;一人当たり面積平均値テキスト"/>
        <xdr:cNvSpPr txBox="1"/>
      </xdr:nvSpPr>
      <xdr:spPr>
        <a:xfrm>
          <a:off x="10515600" y="103911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81280</xdr:rowOff>
    </xdr:from>
    <xdr:to xmlns:xdr="http://schemas.openxmlformats.org/drawingml/2006/spreadsheetDrawing">
      <xdr:col>55</xdr:col>
      <xdr:colOff>50800</xdr:colOff>
      <xdr:row>62</xdr:row>
      <xdr:rowOff>11430</xdr:rowOff>
    </xdr:to>
    <xdr:sp macro="" textlink="">
      <xdr:nvSpPr>
        <xdr:cNvPr id="238" name="フローチャート: 判断 237"/>
        <xdr:cNvSpPr/>
      </xdr:nvSpPr>
      <xdr:spPr>
        <a:xfrm>
          <a:off x="10426700" y="105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100965</xdr:rowOff>
    </xdr:from>
    <xdr:to xmlns:xdr="http://schemas.openxmlformats.org/drawingml/2006/spreadsheetDrawing">
      <xdr:col>50</xdr:col>
      <xdr:colOff>165100</xdr:colOff>
      <xdr:row>62</xdr:row>
      <xdr:rowOff>31115</xdr:rowOff>
    </xdr:to>
    <xdr:sp macro="" textlink="">
      <xdr:nvSpPr>
        <xdr:cNvPr id="239" name="フローチャート: 判断 238"/>
        <xdr:cNvSpPr/>
      </xdr:nvSpPr>
      <xdr:spPr>
        <a:xfrm>
          <a:off x="9588500" y="1055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109220</xdr:rowOff>
    </xdr:from>
    <xdr:to xmlns:xdr="http://schemas.openxmlformats.org/drawingml/2006/spreadsheetDrawing">
      <xdr:col>46</xdr:col>
      <xdr:colOff>38100</xdr:colOff>
      <xdr:row>62</xdr:row>
      <xdr:rowOff>39370</xdr:rowOff>
    </xdr:to>
    <xdr:sp macro="" textlink="">
      <xdr:nvSpPr>
        <xdr:cNvPr id="240" name="フローチャート: 判断 239"/>
        <xdr:cNvSpPr/>
      </xdr:nvSpPr>
      <xdr:spPr>
        <a:xfrm>
          <a:off x="869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120650</xdr:rowOff>
    </xdr:from>
    <xdr:to xmlns:xdr="http://schemas.openxmlformats.org/drawingml/2006/spreadsheetDrawing">
      <xdr:col>41</xdr:col>
      <xdr:colOff>101600</xdr:colOff>
      <xdr:row>62</xdr:row>
      <xdr:rowOff>50800</xdr:rowOff>
    </xdr:to>
    <xdr:sp macro="" textlink="">
      <xdr:nvSpPr>
        <xdr:cNvPr id="241" name="フローチャート: 判断 240"/>
        <xdr:cNvSpPr/>
      </xdr:nvSpPr>
      <xdr:spPr>
        <a:xfrm>
          <a:off x="7810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135255</xdr:rowOff>
    </xdr:from>
    <xdr:to xmlns:xdr="http://schemas.openxmlformats.org/drawingml/2006/spreadsheetDrawing">
      <xdr:col>36</xdr:col>
      <xdr:colOff>165100</xdr:colOff>
      <xdr:row>62</xdr:row>
      <xdr:rowOff>65405</xdr:rowOff>
    </xdr:to>
    <xdr:sp macro="" textlink="">
      <xdr:nvSpPr>
        <xdr:cNvPr id="242" name="フローチャート: 判断 241"/>
        <xdr:cNvSpPr/>
      </xdr:nvSpPr>
      <xdr:spPr>
        <a:xfrm>
          <a:off x="69215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243" name="テキスト ボックス 242"/>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244" name="テキスト ボックス 243"/>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245" name="テキスト ボックス 244"/>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246" name="テキスト ボックス 245"/>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47" name="テキスト ボックス 246"/>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112395</xdr:rowOff>
    </xdr:from>
    <xdr:to xmlns:xdr="http://schemas.openxmlformats.org/drawingml/2006/spreadsheetDrawing">
      <xdr:col>55</xdr:col>
      <xdr:colOff>50800</xdr:colOff>
      <xdr:row>64</xdr:row>
      <xdr:rowOff>42545</xdr:rowOff>
    </xdr:to>
    <xdr:sp macro="" textlink="">
      <xdr:nvSpPr>
        <xdr:cNvPr id="248" name="楕円 247"/>
        <xdr:cNvSpPr/>
      </xdr:nvSpPr>
      <xdr:spPr>
        <a:xfrm>
          <a:off x="10426700" y="109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27305</xdr:rowOff>
    </xdr:from>
    <xdr:ext cx="469900" cy="259080"/>
    <xdr:sp macro="" textlink="">
      <xdr:nvSpPr>
        <xdr:cNvPr id="249" name="【体育館・プール】&#10;一人当たり面積該当値テキスト"/>
        <xdr:cNvSpPr txBox="1"/>
      </xdr:nvSpPr>
      <xdr:spPr>
        <a:xfrm>
          <a:off x="10515600" y="10828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143510</xdr:rowOff>
    </xdr:from>
    <xdr:to xmlns:xdr="http://schemas.openxmlformats.org/drawingml/2006/spreadsheetDrawing">
      <xdr:col>50</xdr:col>
      <xdr:colOff>165100</xdr:colOff>
      <xdr:row>64</xdr:row>
      <xdr:rowOff>73660</xdr:rowOff>
    </xdr:to>
    <xdr:sp macro="" textlink="">
      <xdr:nvSpPr>
        <xdr:cNvPr id="250" name="楕円 249"/>
        <xdr:cNvSpPr/>
      </xdr:nvSpPr>
      <xdr:spPr>
        <a:xfrm>
          <a:off x="9588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163195</xdr:rowOff>
    </xdr:from>
    <xdr:to xmlns:xdr="http://schemas.openxmlformats.org/drawingml/2006/spreadsheetDrawing">
      <xdr:col>55</xdr:col>
      <xdr:colOff>0</xdr:colOff>
      <xdr:row>64</xdr:row>
      <xdr:rowOff>22860</xdr:rowOff>
    </xdr:to>
    <xdr:cxnSp macro="">
      <xdr:nvCxnSpPr>
        <xdr:cNvPr id="251" name="直線コネクタ 250"/>
        <xdr:cNvCxnSpPr/>
      </xdr:nvCxnSpPr>
      <xdr:spPr>
        <a:xfrm flipV="1">
          <a:off x="9639300" y="1096454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145415</xdr:rowOff>
    </xdr:from>
    <xdr:to xmlns:xdr="http://schemas.openxmlformats.org/drawingml/2006/spreadsheetDrawing">
      <xdr:col>46</xdr:col>
      <xdr:colOff>38100</xdr:colOff>
      <xdr:row>64</xdr:row>
      <xdr:rowOff>75565</xdr:rowOff>
    </xdr:to>
    <xdr:sp macro="" textlink="">
      <xdr:nvSpPr>
        <xdr:cNvPr id="252" name="楕円 251"/>
        <xdr:cNvSpPr/>
      </xdr:nvSpPr>
      <xdr:spPr>
        <a:xfrm>
          <a:off x="86995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22860</xdr:rowOff>
    </xdr:from>
    <xdr:to xmlns:xdr="http://schemas.openxmlformats.org/drawingml/2006/spreadsheetDrawing">
      <xdr:col>50</xdr:col>
      <xdr:colOff>114300</xdr:colOff>
      <xdr:row>64</xdr:row>
      <xdr:rowOff>24765</xdr:rowOff>
    </xdr:to>
    <xdr:cxnSp macro="">
      <xdr:nvCxnSpPr>
        <xdr:cNvPr id="253" name="直線コネクタ 252"/>
        <xdr:cNvCxnSpPr/>
      </xdr:nvCxnSpPr>
      <xdr:spPr>
        <a:xfrm flipV="1">
          <a:off x="8750300" y="109956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146685</xdr:rowOff>
    </xdr:from>
    <xdr:to xmlns:xdr="http://schemas.openxmlformats.org/drawingml/2006/spreadsheetDrawing">
      <xdr:col>41</xdr:col>
      <xdr:colOff>101600</xdr:colOff>
      <xdr:row>64</xdr:row>
      <xdr:rowOff>76835</xdr:rowOff>
    </xdr:to>
    <xdr:sp macro="" textlink="">
      <xdr:nvSpPr>
        <xdr:cNvPr id="254" name="楕円 253"/>
        <xdr:cNvSpPr/>
      </xdr:nvSpPr>
      <xdr:spPr>
        <a:xfrm>
          <a:off x="7810500" y="109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24765</xdr:rowOff>
    </xdr:from>
    <xdr:to xmlns:xdr="http://schemas.openxmlformats.org/drawingml/2006/spreadsheetDrawing">
      <xdr:col>45</xdr:col>
      <xdr:colOff>177800</xdr:colOff>
      <xdr:row>64</xdr:row>
      <xdr:rowOff>26035</xdr:rowOff>
    </xdr:to>
    <xdr:cxnSp macro="">
      <xdr:nvCxnSpPr>
        <xdr:cNvPr id="255" name="直線コネクタ 254"/>
        <xdr:cNvCxnSpPr/>
      </xdr:nvCxnSpPr>
      <xdr:spPr>
        <a:xfrm flipV="1">
          <a:off x="7861300" y="109975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148590</xdr:rowOff>
    </xdr:from>
    <xdr:to xmlns:xdr="http://schemas.openxmlformats.org/drawingml/2006/spreadsheetDrawing">
      <xdr:col>36</xdr:col>
      <xdr:colOff>165100</xdr:colOff>
      <xdr:row>64</xdr:row>
      <xdr:rowOff>78740</xdr:rowOff>
    </xdr:to>
    <xdr:sp macro="" textlink="">
      <xdr:nvSpPr>
        <xdr:cNvPr id="256" name="楕円 255"/>
        <xdr:cNvSpPr/>
      </xdr:nvSpPr>
      <xdr:spPr>
        <a:xfrm>
          <a:off x="6921500" y="109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26035</xdr:rowOff>
    </xdr:from>
    <xdr:to xmlns:xdr="http://schemas.openxmlformats.org/drawingml/2006/spreadsheetDrawing">
      <xdr:col>41</xdr:col>
      <xdr:colOff>50800</xdr:colOff>
      <xdr:row>64</xdr:row>
      <xdr:rowOff>27940</xdr:rowOff>
    </xdr:to>
    <xdr:cxnSp macro="">
      <xdr:nvCxnSpPr>
        <xdr:cNvPr id="257" name="直線コネクタ 256"/>
        <xdr:cNvCxnSpPr/>
      </xdr:nvCxnSpPr>
      <xdr:spPr>
        <a:xfrm flipV="1">
          <a:off x="6972300" y="109988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47625</xdr:rowOff>
    </xdr:from>
    <xdr:ext cx="469900" cy="259080"/>
    <xdr:sp macro="" textlink="">
      <xdr:nvSpPr>
        <xdr:cNvPr id="258" name="n_1aveValue【体育館・プール】&#10;一人当たり面積"/>
        <xdr:cNvSpPr txBox="1"/>
      </xdr:nvSpPr>
      <xdr:spPr>
        <a:xfrm>
          <a:off x="9391650" y="10334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55880</xdr:rowOff>
    </xdr:from>
    <xdr:ext cx="466725" cy="259080"/>
    <xdr:sp macro="" textlink="">
      <xdr:nvSpPr>
        <xdr:cNvPr id="259" name="n_2aveValue【体育館・プール】&#10;一人当たり面積"/>
        <xdr:cNvSpPr txBox="1"/>
      </xdr:nvSpPr>
      <xdr:spPr>
        <a:xfrm>
          <a:off x="8515350" y="103428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67310</xdr:rowOff>
    </xdr:from>
    <xdr:ext cx="466725" cy="259080"/>
    <xdr:sp macro="" textlink="">
      <xdr:nvSpPr>
        <xdr:cNvPr id="260" name="n_3aveValue【体育館・プール】&#10;一人当たり面積"/>
        <xdr:cNvSpPr txBox="1"/>
      </xdr:nvSpPr>
      <xdr:spPr>
        <a:xfrm>
          <a:off x="7626350" y="103543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81915</xdr:rowOff>
    </xdr:from>
    <xdr:ext cx="466725" cy="259080"/>
    <xdr:sp macro="" textlink="">
      <xdr:nvSpPr>
        <xdr:cNvPr id="261" name="n_4aveValue【体育館・プール】&#10;一人当たり面積"/>
        <xdr:cNvSpPr txBox="1"/>
      </xdr:nvSpPr>
      <xdr:spPr>
        <a:xfrm>
          <a:off x="6737350" y="103689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64770</xdr:rowOff>
    </xdr:from>
    <xdr:ext cx="469900" cy="255905"/>
    <xdr:sp macro="" textlink="">
      <xdr:nvSpPr>
        <xdr:cNvPr id="262" name="n_1mainValue【体育館・プール】&#10;一人当たり面積"/>
        <xdr:cNvSpPr txBox="1"/>
      </xdr:nvSpPr>
      <xdr:spPr>
        <a:xfrm>
          <a:off x="9391650" y="110375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66675</xdr:rowOff>
    </xdr:from>
    <xdr:ext cx="466725" cy="255905"/>
    <xdr:sp macro="" textlink="">
      <xdr:nvSpPr>
        <xdr:cNvPr id="263" name="n_2mainValue【体育館・プール】&#10;一人当たり面積"/>
        <xdr:cNvSpPr txBox="1"/>
      </xdr:nvSpPr>
      <xdr:spPr>
        <a:xfrm>
          <a:off x="8515350" y="110394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67945</xdr:rowOff>
    </xdr:from>
    <xdr:ext cx="466725" cy="258445"/>
    <xdr:sp macro="" textlink="">
      <xdr:nvSpPr>
        <xdr:cNvPr id="264" name="n_3mainValue【体育館・プール】&#10;一人当たり面積"/>
        <xdr:cNvSpPr txBox="1"/>
      </xdr:nvSpPr>
      <xdr:spPr>
        <a:xfrm>
          <a:off x="7626350" y="110407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69850</xdr:rowOff>
    </xdr:from>
    <xdr:ext cx="466725" cy="259080"/>
    <xdr:sp macro="" textlink="">
      <xdr:nvSpPr>
        <xdr:cNvPr id="265" name="n_4mainValue【体育館・プール】&#10;一人当たり面積"/>
        <xdr:cNvSpPr txBox="1"/>
      </xdr:nvSpPr>
      <xdr:spPr>
        <a:xfrm>
          <a:off x="6737350" y="110426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274" name="テキスト ボックス 273"/>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185" cy="259080"/>
    <xdr:sp macro="" textlink="">
      <xdr:nvSpPr>
        <xdr:cNvPr id="276" name="テキスト ボックス 275"/>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7" name="直線コネクタ 27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185" cy="255905"/>
    <xdr:sp macro="" textlink="">
      <xdr:nvSpPr>
        <xdr:cNvPr id="278" name="テキスト ボックス 277"/>
        <xdr:cNvSpPr txBox="1"/>
      </xdr:nvSpPr>
      <xdr:spPr>
        <a:xfrm>
          <a:off x="294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9" name="直線コネクタ 27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80" name="テキスト ボックス 27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1" name="直線コネクタ 28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2" name="テキスト ボックス 28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3" name="直線コネクタ 28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905"/>
    <xdr:sp macro="" textlink="">
      <xdr:nvSpPr>
        <xdr:cNvPr id="284" name="テキスト ボックス 283"/>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5" name="直線コネクタ 28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6" name="テキスト ボックス 285"/>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5915" cy="259080"/>
    <xdr:sp macro="" textlink="">
      <xdr:nvSpPr>
        <xdr:cNvPr id="288" name="テキスト ボックス 287"/>
        <xdr:cNvSpPr txBox="1"/>
      </xdr:nvSpPr>
      <xdr:spPr>
        <a:xfrm>
          <a:off x="422910" y="1281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120650</xdr:rowOff>
    </xdr:from>
    <xdr:to xmlns:xdr="http://schemas.openxmlformats.org/drawingml/2006/spreadsheetDrawing">
      <xdr:col>24</xdr:col>
      <xdr:colOff>62865</xdr:colOff>
      <xdr:row>86</xdr:row>
      <xdr:rowOff>102870</xdr:rowOff>
    </xdr:to>
    <xdr:cxnSp macro="">
      <xdr:nvCxnSpPr>
        <xdr:cNvPr id="290" name="直線コネクタ 289"/>
        <xdr:cNvCxnSpPr/>
      </xdr:nvCxnSpPr>
      <xdr:spPr>
        <a:xfrm flipV="1">
          <a:off x="4634865" y="1332230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106680</xdr:rowOff>
    </xdr:from>
    <xdr:ext cx="405130" cy="259080"/>
    <xdr:sp macro="" textlink="">
      <xdr:nvSpPr>
        <xdr:cNvPr id="291" name="【福祉施設】&#10;有形固定資産減価償却率最小値テキスト"/>
        <xdr:cNvSpPr txBox="1"/>
      </xdr:nvSpPr>
      <xdr:spPr>
        <a:xfrm>
          <a:off x="4673600" y="14851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102870</xdr:rowOff>
    </xdr:from>
    <xdr:to xmlns:xdr="http://schemas.openxmlformats.org/drawingml/2006/spreadsheetDrawing">
      <xdr:col>24</xdr:col>
      <xdr:colOff>152400</xdr:colOff>
      <xdr:row>86</xdr:row>
      <xdr:rowOff>102870</xdr:rowOff>
    </xdr:to>
    <xdr:cxnSp macro="">
      <xdr:nvCxnSpPr>
        <xdr:cNvPr id="292" name="直線コネクタ 291"/>
        <xdr:cNvCxnSpPr/>
      </xdr:nvCxnSpPr>
      <xdr:spPr>
        <a:xfrm>
          <a:off x="4546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66675</xdr:rowOff>
    </xdr:from>
    <xdr:ext cx="405130" cy="255905"/>
    <xdr:sp macro="" textlink="">
      <xdr:nvSpPr>
        <xdr:cNvPr id="293" name="【福祉施設】&#10;有形固定資産減価償却率最大値テキスト"/>
        <xdr:cNvSpPr txBox="1"/>
      </xdr:nvSpPr>
      <xdr:spPr>
        <a:xfrm>
          <a:off x="4673600" y="1309687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120650</xdr:rowOff>
    </xdr:from>
    <xdr:to xmlns:xdr="http://schemas.openxmlformats.org/drawingml/2006/spreadsheetDrawing">
      <xdr:col>24</xdr:col>
      <xdr:colOff>152400</xdr:colOff>
      <xdr:row>77</xdr:row>
      <xdr:rowOff>120650</xdr:rowOff>
    </xdr:to>
    <xdr:cxnSp macro="">
      <xdr:nvCxnSpPr>
        <xdr:cNvPr id="294" name="直線コネクタ 293"/>
        <xdr:cNvCxnSpPr/>
      </xdr:nvCxnSpPr>
      <xdr:spPr>
        <a:xfrm>
          <a:off x="4546600" y="1332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76200</xdr:rowOff>
    </xdr:from>
    <xdr:ext cx="405130" cy="255905"/>
    <xdr:sp macro="" textlink="">
      <xdr:nvSpPr>
        <xdr:cNvPr id="295" name="【福祉施設】&#10;有形固定資産減価償却率平均値テキスト"/>
        <xdr:cNvSpPr txBox="1"/>
      </xdr:nvSpPr>
      <xdr:spPr>
        <a:xfrm>
          <a:off x="4673600" y="1396365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97790</xdr:rowOff>
    </xdr:from>
    <xdr:to xmlns:xdr="http://schemas.openxmlformats.org/drawingml/2006/spreadsheetDrawing">
      <xdr:col>24</xdr:col>
      <xdr:colOff>114300</xdr:colOff>
      <xdr:row>82</xdr:row>
      <xdr:rowOff>27940</xdr:rowOff>
    </xdr:to>
    <xdr:sp macro="" textlink="">
      <xdr:nvSpPr>
        <xdr:cNvPr id="296" name="フローチャート: 判断 295"/>
        <xdr:cNvSpPr/>
      </xdr:nvSpPr>
      <xdr:spPr>
        <a:xfrm>
          <a:off x="4584700" y="1398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145415</xdr:rowOff>
    </xdr:from>
    <xdr:to xmlns:xdr="http://schemas.openxmlformats.org/drawingml/2006/spreadsheetDrawing">
      <xdr:col>20</xdr:col>
      <xdr:colOff>38100</xdr:colOff>
      <xdr:row>82</xdr:row>
      <xdr:rowOff>75565</xdr:rowOff>
    </xdr:to>
    <xdr:sp macro="" textlink="">
      <xdr:nvSpPr>
        <xdr:cNvPr id="297" name="フローチャート: 判断 296"/>
        <xdr:cNvSpPr/>
      </xdr:nvSpPr>
      <xdr:spPr>
        <a:xfrm>
          <a:off x="3746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122555</xdr:rowOff>
    </xdr:from>
    <xdr:to xmlns:xdr="http://schemas.openxmlformats.org/drawingml/2006/spreadsheetDrawing">
      <xdr:col>15</xdr:col>
      <xdr:colOff>101600</xdr:colOff>
      <xdr:row>82</xdr:row>
      <xdr:rowOff>52705</xdr:rowOff>
    </xdr:to>
    <xdr:sp macro="" textlink="">
      <xdr:nvSpPr>
        <xdr:cNvPr id="298" name="フローチャート: 判断 297"/>
        <xdr:cNvSpPr/>
      </xdr:nvSpPr>
      <xdr:spPr>
        <a:xfrm>
          <a:off x="2857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111125</xdr:rowOff>
    </xdr:from>
    <xdr:to xmlns:xdr="http://schemas.openxmlformats.org/drawingml/2006/spreadsheetDrawing">
      <xdr:col>10</xdr:col>
      <xdr:colOff>165100</xdr:colOff>
      <xdr:row>82</xdr:row>
      <xdr:rowOff>41275</xdr:rowOff>
    </xdr:to>
    <xdr:sp macro="" textlink="">
      <xdr:nvSpPr>
        <xdr:cNvPr id="299" name="フローチャート: 判断 298"/>
        <xdr:cNvSpPr/>
      </xdr:nvSpPr>
      <xdr:spPr>
        <a:xfrm>
          <a:off x="1968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78740</xdr:rowOff>
    </xdr:from>
    <xdr:to xmlns:xdr="http://schemas.openxmlformats.org/drawingml/2006/spreadsheetDrawing">
      <xdr:col>6</xdr:col>
      <xdr:colOff>38100</xdr:colOff>
      <xdr:row>82</xdr:row>
      <xdr:rowOff>8890</xdr:rowOff>
    </xdr:to>
    <xdr:sp macro="" textlink="">
      <xdr:nvSpPr>
        <xdr:cNvPr id="300" name="フローチャート: 判断 299"/>
        <xdr:cNvSpPr/>
      </xdr:nvSpPr>
      <xdr:spPr>
        <a:xfrm>
          <a:off x="1079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170180</xdr:rowOff>
    </xdr:from>
    <xdr:to xmlns:xdr="http://schemas.openxmlformats.org/drawingml/2006/spreadsheetDrawing">
      <xdr:col>24</xdr:col>
      <xdr:colOff>114300</xdr:colOff>
      <xdr:row>78</xdr:row>
      <xdr:rowOff>100330</xdr:rowOff>
    </xdr:to>
    <xdr:sp macro="" textlink="">
      <xdr:nvSpPr>
        <xdr:cNvPr id="306" name="楕円 305"/>
        <xdr:cNvSpPr/>
      </xdr:nvSpPr>
      <xdr:spPr>
        <a:xfrm>
          <a:off x="45847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77</xdr:row>
      <xdr:rowOff>85090</xdr:rowOff>
    </xdr:from>
    <xdr:ext cx="405130" cy="259080"/>
    <xdr:sp macro="" textlink="">
      <xdr:nvSpPr>
        <xdr:cNvPr id="307" name="【福祉施設】&#10;有形固定資産減価償却率該当値テキスト"/>
        <xdr:cNvSpPr txBox="1"/>
      </xdr:nvSpPr>
      <xdr:spPr>
        <a:xfrm>
          <a:off x="4673600" y="13286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132080</xdr:rowOff>
    </xdr:from>
    <xdr:to xmlns:xdr="http://schemas.openxmlformats.org/drawingml/2006/spreadsheetDrawing">
      <xdr:col>20</xdr:col>
      <xdr:colOff>38100</xdr:colOff>
      <xdr:row>78</xdr:row>
      <xdr:rowOff>62230</xdr:rowOff>
    </xdr:to>
    <xdr:sp macro="" textlink="">
      <xdr:nvSpPr>
        <xdr:cNvPr id="308" name="楕円 307"/>
        <xdr:cNvSpPr/>
      </xdr:nvSpPr>
      <xdr:spPr>
        <a:xfrm>
          <a:off x="3746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78</xdr:row>
      <xdr:rowOff>11430</xdr:rowOff>
    </xdr:from>
    <xdr:to xmlns:xdr="http://schemas.openxmlformats.org/drawingml/2006/spreadsheetDrawing">
      <xdr:col>24</xdr:col>
      <xdr:colOff>63500</xdr:colOff>
      <xdr:row>78</xdr:row>
      <xdr:rowOff>49530</xdr:rowOff>
    </xdr:to>
    <xdr:cxnSp macro="">
      <xdr:nvCxnSpPr>
        <xdr:cNvPr id="309" name="直線コネクタ 308"/>
        <xdr:cNvCxnSpPr/>
      </xdr:nvCxnSpPr>
      <xdr:spPr>
        <a:xfrm>
          <a:off x="3797300" y="1338453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92075</xdr:rowOff>
    </xdr:from>
    <xdr:to xmlns:xdr="http://schemas.openxmlformats.org/drawingml/2006/spreadsheetDrawing">
      <xdr:col>15</xdr:col>
      <xdr:colOff>101600</xdr:colOff>
      <xdr:row>78</xdr:row>
      <xdr:rowOff>22225</xdr:rowOff>
    </xdr:to>
    <xdr:sp macro="" textlink="">
      <xdr:nvSpPr>
        <xdr:cNvPr id="310" name="楕円 309"/>
        <xdr:cNvSpPr/>
      </xdr:nvSpPr>
      <xdr:spPr>
        <a:xfrm>
          <a:off x="2857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143510</xdr:rowOff>
    </xdr:from>
    <xdr:to xmlns:xdr="http://schemas.openxmlformats.org/drawingml/2006/spreadsheetDrawing">
      <xdr:col>19</xdr:col>
      <xdr:colOff>177800</xdr:colOff>
      <xdr:row>78</xdr:row>
      <xdr:rowOff>11430</xdr:rowOff>
    </xdr:to>
    <xdr:cxnSp macro="">
      <xdr:nvCxnSpPr>
        <xdr:cNvPr id="311" name="直線コネクタ 310"/>
        <xdr:cNvCxnSpPr/>
      </xdr:nvCxnSpPr>
      <xdr:spPr>
        <a:xfrm>
          <a:off x="2908300" y="133451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53975</xdr:rowOff>
    </xdr:from>
    <xdr:to xmlns:xdr="http://schemas.openxmlformats.org/drawingml/2006/spreadsheetDrawing">
      <xdr:col>10</xdr:col>
      <xdr:colOff>165100</xdr:colOff>
      <xdr:row>77</xdr:row>
      <xdr:rowOff>155575</xdr:rowOff>
    </xdr:to>
    <xdr:sp macro="" textlink="">
      <xdr:nvSpPr>
        <xdr:cNvPr id="312" name="楕円 311"/>
        <xdr:cNvSpPr/>
      </xdr:nvSpPr>
      <xdr:spPr>
        <a:xfrm>
          <a:off x="1968500" y="132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77</xdr:row>
      <xdr:rowOff>104775</xdr:rowOff>
    </xdr:from>
    <xdr:to xmlns:xdr="http://schemas.openxmlformats.org/drawingml/2006/spreadsheetDrawing">
      <xdr:col>15</xdr:col>
      <xdr:colOff>50800</xdr:colOff>
      <xdr:row>77</xdr:row>
      <xdr:rowOff>143510</xdr:rowOff>
    </xdr:to>
    <xdr:cxnSp macro="">
      <xdr:nvCxnSpPr>
        <xdr:cNvPr id="313" name="直線コネクタ 312"/>
        <xdr:cNvCxnSpPr/>
      </xdr:nvCxnSpPr>
      <xdr:spPr>
        <a:xfrm>
          <a:off x="2019300" y="133064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76</xdr:row>
      <xdr:rowOff>170180</xdr:rowOff>
    </xdr:from>
    <xdr:to xmlns:xdr="http://schemas.openxmlformats.org/drawingml/2006/spreadsheetDrawing">
      <xdr:col>6</xdr:col>
      <xdr:colOff>38100</xdr:colOff>
      <xdr:row>77</xdr:row>
      <xdr:rowOff>100330</xdr:rowOff>
    </xdr:to>
    <xdr:sp macro="" textlink="">
      <xdr:nvSpPr>
        <xdr:cNvPr id="314" name="楕円 313"/>
        <xdr:cNvSpPr/>
      </xdr:nvSpPr>
      <xdr:spPr>
        <a:xfrm>
          <a:off x="1079500" y="132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77</xdr:row>
      <xdr:rowOff>49530</xdr:rowOff>
    </xdr:from>
    <xdr:to xmlns:xdr="http://schemas.openxmlformats.org/drawingml/2006/spreadsheetDrawing">
      <xdr:col>10</xdr:col>
      <xdr:colOff>114300</xdr:colOff>
      <xdr:row>77</xdr:row>
      <xdr:rowOff>104775</xdr:rowOff>
    </xdr:to>
    <xdr:cxnSp macro="">
      <xdr:nvCxnSpPr>
        <xdr:cNvPr id="315" name="直線コネクタ 314"/>
        <xdr:cNvCxnSpPr/>
      </xdr:nvCxnSpPr>
      <xdr:spPr>
        <a:xfrm>
          <a:off x="1130300" y="132511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66675</xdr:rowOff>
    </xdr:from>
    <xdr:ext cx="405130" cy="255905"/>
    <xdr:sp macro="" textlink="">
      <xdr:nvSpPr>
        <xdr:cNvPr id="316" name="n_1aveValue【福祉施設】&#10;有形固定資産減価償却率"/>
        <xdr:cNvSpPr txBox="1"/>
      </xdr:nvSpPr>
      <xdr:spPr>
        <a:xfrm>
          <a:off x="3582035" y="1412557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43815</xdr:rowOff>
    </xdr:from>
    <xdr:ext cx="401955" cy="255905"/>
    <xdr:sp macro="" textlink="">
      <xdr:nvSpPr>
        <xdr:cNvPr id="317" name="n_2aveValue【福祉施設】&#10;有形固定資産減価償却率"/>
        <xdr:cNvSpPr txBox="1"/>
      </xdr:nvSpPr>
      <xdr:spPr>
        <a:xfrm>
          <a:off x="2705735" y="141027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32385</xdr:rowOff>
    </xdr:from>
    <xdr:ext cx="401955" cy="255905"/>
    <xdr:sp macro="" textlink="">
      <xdr:nvSpPr>
        <xdr:cNvPr id="318" name="n_3aveValue【福祉施設】&#10;有形固定資産減価償却率"/>
        <xdr:cNvSpPr txBox="1"/>
      </xdr:nvSpPr>
      <xdr:spPr>
        <a:xfrm>
          <a:off x="1816735" y="140912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0</xdr:rowOff>
    </xdr:from>
    <xdr:ext cx="401955" cy="259080"/>
    <xdr:sp macro="" textlink="">
      <xdr:nvSpPr>
        <xdr:cNvPr id="319" name="n_4aveValue【福祉施設】&#10;有形固定資産減価償却率"/>
        <xdr:cNvSpPr txBox="1"/>
      </xdr:nvSpPr>
      <xdr:spPr>
        <a:xfrm>
          <a:off x="927735" y="140589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76</xdr:row>
      <xdr:rowOff>78740</xdr:rowOff>
    </xdr:from>
    <xdr:ext cx="405130" cy="259080"/>
    <xdr:sp macro="" textlink="">
      <xdr:nvSpPr>
        <xdr:cNvPr id="320" name="n_1mainValue【福祉施設】&#10;有形固定資産減価償却率"/>
        <xdr:cNvSpPr txBox="1"/>
      </xdr:nvSpPr>
      <xdr:spPr>
        <a:xfrm>
          <a:off x="3582035" y="13108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76</xdr:row>
      <xdr:rowOff>38735</xdr:rowOff>
    </xdr:from>
    <xdr:ext cx="401955" cy="259080"/>
    <xdr:sp macro="" textlink="">
      <xdr:nvSpPr>
        <xdr:cNvPr id="321" name="n_2mainValue【福祉施設】&#10;有形固定資産減価償却率"/>
        <xdr:cNvSpPr txBox="1"/>
      </xdr:nvSpPr>
      <xdr:spPr>
        <a:xfrm>
          <a:off x="2705735" y="130689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76</xdr:row>
      <xdr:rowOff>635</xdr:rowOff>
    </xdr:from>
    <xdr:ext cx="401955" cy="259080"/>
    <xdr:sp macro="" textlink="">
      <xdr:nvSpPr>
        <xdr:cNvPr id="322" name="n_3mainValue【福祉施設】&#10;有形固定資産減価償却率"/>
        <xdr:cNvSpPr txBox="1"/>
      </xdr:nvSpPr>
      <xdr:spPr>
        <a:xfrm>
          <a:off x="1816735" y="130308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75</xdr:row>
      <xdr:rowOff>116840</xdr:rowOff>
    </xdr:from>
    <xdr:ext cx="401955" cy="259080"/>
    <xdr:sp macro="" textlink="">
      <xdr:nvSpPr>
        <xdr:cNvPr id="323" name="n_4mainValue【福祉施設】&#10;有形固定資産減価償却率"/>
        <xdr:cNvSpPr txBox="1"/>
      </xdr:nvSpPr>
      <xdr:spPr>
        <a:xfrm>
          <a:off x="927735" y="129755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332" name="テキスト ボックス 331"/>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4" name="直線コネクタ 333"/>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4185" cy="259080"/>
    <xdr:sp macro="" textlink="">
      <xdr:nvSpPr>
        <xdr:cNvPr id="335" name="テキスト ボックス 334"/>
        <xdr:cNvSpPr txBox="1"/>
      </xdr:nvSpPr>
      <xdr:spPr>
        <a:xfrm>
          <a:off x="6136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6" name="直線コネクタ 335"/>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4185" cy="259080"/>
    <xdr:sp macro="" textlink="">
      <xdr:nvSpPr>
        <xdr:cNvPr id="337" name="テキスト ボックス 336"/>
        <xdr:cNvSpPr txBox="1"/>
      </xdr:nvSpPr>
      <xdr:spPr>
        <a:xfrm>
          <a:off x="6136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8" name="直線コネクタ 337"/>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4185" cy="259080"/>
    <xdr:sp macro="" textlink="">
      <xdr:nvSpPr>
        <xdr:cNvPr id="339" name="テキスト ボックス 338"/>
        <xdr:cNvSpPr txBox="1"/>
      </xdr:nvSpPr>
      <xdr:spPr>
        <a:xfrm>
          <a:off x="6136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40" name="直線コネクタ 339"/>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4185" cy="259080"/>
    <xdr:sp macro="" textlink="">
      <xdr:nvSpPr>
        <xdr:cNvPr id="341" name="テキスト ボックス 340"/>
        <xdr:cNvSpPr txBox="1"/>
      </xdr:nvSpPr>
      <xdr:spPr>
        <a:xfrm>
          <a:off x="6136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185" cy="259080"/>
    <xdr:sp macro="" textlink="">
      <xdr:nvSpPr>
        <xdr:cNvPr id="343" name="テキスト ボックス 342"/>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35560</xdr:rowOff>
    </xdr:from>
    <xdr:to xmlns:xdr="http://schemas.openxmlformats.org/drawingml/2006/spreadsheetDrawing">
      <xdr:col>54</xdr:col>
      <xdr:colOff>189865</xdr:colOff>
      <xdr:row>86</xdr:row>
      <xdr:rowOff>31115</xdr:rowOff>
    </xdr:to>
    <xdr:cxnSp macro="">
      <xdr:nvCxnSpPr>
        <xdr:cNvPr id="345" name="直線コネクタ 344"/>
        <xdr:cNvCxnSpPr/>
      </xdr:nvCxnSpPr>
      <xdr:spPr>
        <a:xfrm flipV="1">
          <a:off x="10476865" y="13580110"/>
          <a:ext cx="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34925</xdr:rowOff>
    </xdr:from>
    <xdr:ext cx="469900" cy="259080"/>
    <xdr:sp macro="" textlink="">
      <xdr:nvSpPr>
        <xdr:cNvPr id="346" name="【福祉施設】&#10;一人当たり面積最小値テキスト"/>
        <xdr:cNvSpPr txBox="1"/>
      </xdr:nvSpPr>
      <xdr:spPr>
        <a:xfrm>
          <a:off x="10515600" y="1477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31115</xdr:rowOff>
    </xdr:from>
    <xdr:to xmlns:xdr="http://schemas.openxmlformats.org/drawingml/2006/spreadsheetDrawing">
      <xdr:col>55</xdr:col>
      <xdr:colOff>88900</xdr:colOff>
      <xdr:row>86</xdr:row>
      <xdr:rowOff>31115</xdr:rowOff>
    </xdr:to>
    <xdr:cxnSp macro="">
      <xdr:nvCxnSpPr>
        <xdr:cNvPr id="347" name="直線コネクタ 346"/>
        <xdr:cNvCxnSpPr/>
      </xdr:nvCxnSpPr>
      <xdr:spPr>
        <a:xfrm>
          <a:off x="10388600" y="1477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153670</xdr:rowOff>
    </xdr:from>
    <xdr:ext cx="469900" cy="259080"/>
    <xdr:sp macro="" textlink="">
      <xdr:nvSpPr>
        <xdr:cNvPr id="348" name="【福祉施設】&#10;一人当たり面積最大値テキスト"/>
        <xdr:cNvSpPr txBox="1"/>
      </xdr:nvSpPr>
      <xdr:spPr>
        <a:xfrm>
          <a:off x="10515600" y="13355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35560</xdr:rowOff>
    </xdr:from>
    <xdr:to xmlns:xdr="http://schemas.openxmlformats.org/drawingml/2006/spreadsheetDrawing">
      <xdr:col>55</xdr:col>
      <xdr:colOff>88900</xdr:colOff>
      <xdr:row>79</xdr:row>
      <xdr:rowOff>35560</xdr:rowOff>
    </xdr:to>
    <xdr:cxnSp macro="">
      <xdr:nvCxnSpPr>
        <xdr:cNvPr id="349" name="直線コネクタ 348"/>
        <xdr:cNvCxnSpPr/>
      </xdr:nvCxnSpPr>
      <xdr:spPr>
        <a:xfrm>
          <a:off x="10388600" y="1358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160020</xdr:rowOff>
    </xdr:from>
    <xdr:ext cx="469900" cy="259080"/>
    <xdr:sp macro="" textlink="">
      <xdr:nvSpPr>
        <xdr:cNvPr id="350" name="【福祉施設】&#10;一人当たり面積平均値テキスト"/>
        <xdr:cNvSpPr txBox="1"/>
      </xdr:nvSpPr>
      <xdr:spPr>
        <a:xfrm>
          <a:off x="10515600" y="14390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10160</xdr:rowOff>
    </xdr:from>
    <xdr:to xmlns:xdr="http://schemas.openxmlformats.org/drawingml/2006/spreadsheetDrawing">
      <xdr:col>55</xdr:col>
      <xdr:colOff>50800</xdr:colOff>
      <xdr:row>84</xdr:row>
      <xdr:rowOff>111760</xdr:rowOff>
    </xdr:to>
    <xdr:sp macro="" textlink="">
      <xdr:nvSpPr>
        <xdr:cNvPr id="351" name="フローチャート: 判断 350"/>
        <xdr:cNvSpPr/>
      </xdr:nvSpPr>
      <xdr:spPr>
        <a:xfrm>
          <a:off x="104267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74930</xdr:rowOff>
    </xdr:from>
    <xdr:to xmlns:xdr="http://schemas.openxmlformats.org/drawingml/2006/spreadsheetDrawing">
      <xdr:col>50</xdr:col>
      <xdr:colOff>165100</xdr:colOff>
      <xdr:row>85</xdr:row>
      <xdr:rowOff>4445</xdr:rowOff>
    </xdr:to>
    <xdr:sp macro="" textlink="">
      <xdr:nvSpPr>
        <xdr:cNvPr id="352" name="フローチャート: 判断 351"/>
        <xdr:cNvSpPr/>
      </xdr:nvSpPr>
      <xdr:spPr>
        <a:xfrm>
          <a:off x="9588500" y="14476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106045</xdr:rowOff>
    </xdr:from>
    <xdr:to xmlns:xdr="http://schemas.openxmlformats.org/drawingml/2006/spreadsheetDrawing">
      <xdr:col>46</xdr:col>
      <xdr:colOff>38100</xdr:colOff>
      <xdr:row>85</xdr:row>
      <xdr:rowOff>36195</xdr:rowOff>
    </xdr:to>
    <xdr:sp macro="" textlink="">
      <xdr:nvSpPr>
        <xdr:cNvPr id="353" name="フローチャート: 判断 352"/>
        <xdr:cNvSpPr/>
      </xdr:nvSpPr>
      <xdr:spPr>
        <a:xfrm>
          <a:off x="8699500" y="145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86360</xdr:rowOff>
    </xdr:from>
    <xdr:to xmlns:xdr="http://schemas.openxmlformats.org/drawingml/2006/spreadsheetDrawing">
      <xdr:col>41</xdr:col>
      <xdr:colOff>101600</xdr:colOff>
      <xdr:row>85</xdr:row>
      <xdr:rowOff>15875</xdr:rowOff>
    </xdr:to>
    <xdr:sp macro="" textlink="">
      <xdr:nvSpPr>
        <xdr:cNvPr id="354" name="フローチャート: 判断 353"/>
        <xdr:cNvSpPr/>
      </xdr:nvSpPr>
      <xdr:spPr>
        <a:xfrm>
          <a:off x="7810500" y="14488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67310</xdr:rowOff>
    </xdr:from>
    <xdr:to xmlns:xdr="http://schemas.openxmlformats.org/drawingml/2006/spreadsheetDrawing">
      <xdr:col>36</xdr:col>
      <xdr:colOff>165100</xdr:colOff>
      <xdr:row>84</xdr:row>
      <xdr:rowOff>168910</xdr:rowOff>
    </xdr:to>
    <xdr:sp macro="" textlink="">
      <xdr:nvSpPr>
        <xdr:cNvPr id="355" name="フローチャート: 判断 354"/>
        <xdr:cNvSpPr/>
      </xdr:nvSpPr>
      <xdr:spPr>
        <a:xfrm>
          <a:off x="6921500" y="1446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124460</xdr:rowOff>
    </xdr:from>
    <xdr:to xmlns:xdr="http://schemas.openxmlformats.org/drawingml/2006/spreadsheetDrawing">
      <xdr:col>55</xdr:col>
      <xdr:colOff>50800</xdr:colOff>
      <xdr:row>83</xdr:row>
      <xdr:rowOff>54610</xdr:rowOff>
    </xdr:to>
    <xdr:sp macro="" textlink="">
      <xdr:nvSpPr>
        <xdr:cNvPr id="361" name="楕円 360"/>
        <xdr:cNvSpPr/>
      </xdr:nvSpPr>
      <xdr:spPr>
        <a:xfrm>
          <a:off x="104267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147320</xdr:rowOff>
    </xdr:from>
    <xdr:ext cx="469900" cy="259080"/>
    <xdr:sp macro="" textlink="">
      <xdr:nvSpPr>
        <xdr:cNvPr id="362" name="【福祉施設】&#10;一人当たり面積該当値テキスト"/>
        <xdr:cNvSpPr txBox="1"/>
      </xdr:nvSpPr>
      <xdr:spPr>
        <a:xfrm>
          <a:off x="10515600" y="14034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132080</xdr:rowOff>
    </xdr:from>
    <xdr:to xmlns:xdr="http://schemas.openxmlformats.org/drawingml/2006/spreadsheetDrawing">
      <xdr:col>50</xdr:col>
      <xdr:colOff>165100</xdr:colOff>
      <xdr:row>83</xdr:row>
      <xdr:rowOff>61595</xdr:rowOff>
    </xdr:to>
    <xdr:sp macro="" textlink="">
      <xdr:nvSpPr>
        <xdr:cNvPr id="363" name="楕円 362"/>
        <xdr:cNvSpPr/>
      </xdr:nvSpPr>
      <xdr:spPr>
        <a:xfrm>
          <a:off x="9588500" y="14190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3810</xdr:rowOff>
    </xdr:from>
    <xdr:to xmlns:xdr="http://schemas.openxmlformats.org/drawingml/2006/spreadsheetDrawing">
      <xdr:col>55</xdr:col>
      <xdr:colOff>0</xdr:colOff>
      <xdr:row>83</xdr:row>
      <xdr:rowOff>10795</xdr:rowOff>
    </xdr:to>
    <xdr:cxnSp macro="">
      <xdr:nvCxnSpPr>
        <xdr:cNvPr id="364" name="直線コネクタ 363"/>
        <xdr:cNvCxnSpPr/>
      </xdr:nvCxnSpPr>
      <xdr:spPr>
        <a:xfrm flipV="1">
          <a:off x="9639300" y="1423416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138430</xdr:rowOff>
    </xdr:from>
    <xdr:to xmlns:xdr="http://schemas.openxmlformats.org/drawingml/2006/spreadsheetDrawing">
      <xdr:col>46</xdr:col>
      <xdr:colOff>38100</xdr:colOff>
      <xdr:row>83</xdr:row>
      <xdr:rowOff>68580</xdr:rowOff>
    </xdr:to>
    <xdr:sp macro="" textlink="">
      <xdr:nvSpPr>
        <xdr:cNvPr id="365" name="楕円 364"/>
        <xdr:cNvSpPr/>
      </xdr:nvSpPr>
      <xdr:spPr>
        <a:xfrm>
          <a:off x="86995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10795</xdr:rowOff>
    </xdr:from>
    <xdr:to xmlns:xdr="http://schemas.openxmlformats.org/drawingml/2006/spreadsheetDrawing">
      <xdr:col>50</xdr:col>
      <xdr:colOff>114300</xdr:colOff>
      <xdr:row>83</xdr:row>
      <xdr:rowOff>17780</xdr:rowOff>
    </xdr:to>
    <xdr:cxnSp macro="">
      <xdr:nvCxnSpPr>
        <xdr:cNvPr id="366" name="直線コネクタ 365"/>
        <xdr:cNvCxnSpPr/>
      </xdr:nvCxnSpPr>
      <xdr:spPr>
        <a:xfrm flipV="1">
          <a:off x="8750300" y="14241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147320</xdr:rowOff>
    </xdr:from>
    <xdr:to xmlns:xdr="http://schemas.openxmlformats.org/drawingml/2006/spreadsheetDrawing">
      <xdr:col>41</xdr:col>
      <xdr:colOff>101600</xdr:colOff>
      <xdr:row>83</xdr:row>
      <xdr:rowOff>77470</xdr:rowOff>
    </xdr:to>
    <xdr:sp macro="" textlink="">
      <xdr:nvSpPr>
        <xdr:cNvPr id="367" name="楕円 366"/>
        <xdr:cNvSpPr/>
      </xdr:nvSpPr>
      <xdr:spPr>
        <a:xfrm>
          <a:off x="781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17780</xdr:rowOff>
    </xdr:from>
    <xdr:to xmlns:xdr="http://schemas.openxmlformats.org/drawingml/2006/spreadsheetDrawing">
      <xdr:col>45</xdr:col>
      <xdr:colOff>177800</xdr:colOff>
      <xdr:row>83</xdr:row>
      <xdr:rowOff>26670</xdr:rowOff>
    </xdr:to>
    <xdr:cxnSp macro="">
      <xdr:nvCxnSpPr>
        <xdr:cNvPr id="368" name="直線コネクタ 367"/>
        <xdr:cNvCxnSpPr/>
      </xdr:nvCxnSpPr>
      <xdr:spPr>
        <a:xfrm flipV="1">
          <a:off x="7861300" y="142481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82</xdr:row>
      <xdr:rowOff>156210</xdr:rowOff>
    </xdr:from>
    <xdr:to xmlns:xdr="http://schemas.openxmlformats.org/drawingml/2006/spreadsheetDrawing">
      <xdr:col>36</xdr:col>
      <xdr:colOff>165100</xdr:colOff>
      <xdr:row>83</xdr:row>
      <xdr:rowOff>86360</xdr:rowOff>
    </xdr:to>
    <xdr:sp macro="" textlink="">
      <xdr:nvSpPr>
        <xdr:cNvPr id="369" name="楕円 368"/>
        <xdr:cNvSpPr/>
      </xdr:nvSpPr>
      <xdr:spPr>
        <a:xfrm>
          <a:off x="6921500" y="1421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26670</xdr:rowOff>
    </xdr:from>
    <xdr:to xmlns:xdr="http://schemas.openxmlformats.org/drawingml/2006/spreadsheetDrawing">
      <xdr:col>41</xdr:col>
      <xdr:colOff>50800</xdr:colOff>
      <xdr:row>83</xdr:row>
      <xdr:rowOff>35560</xdr:rowOff>
    </xdr:to>
    <xdr:cxnSp macro="">
      <xdr:nvCxnSpPr>
        <xdr:cNvPr id="370" name="直線コネクタ 369"/>
        <xdr:cNvCxnSpPr/>
      </xdr:nvCxnSpPr>
      <xdr:spPr>
        <a:xfrm flipV="1">
          <a:off x="6972300" y="142570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167005</xdr:rowOff>
    </xdr:from>
    <xdr:ext cx="469900" cy="255905"/>
    <xdr:sp macro="" textlink="">
      <xdr:nvSpPr>
        <xdr:cNvPr id="371" name="n_1aveValue【福祉施設】&#10;一人当たり面積"/>
        <xdr:cNvSpPr txBox="1"/>
      </xdr:nvSpPr>
      <xdr:spPr>
        <a:xfrm>
          <a:off x="9391650" y="145688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27305</xdr:rowOff>
    </xdr:from>
    <xdr:ext cx="466725" cy="259080"/>
    <xdr:sp macro="" textlink="">
      <xdr:nvSpPr>
        <xdr:cNvPr id="372" name="n_2aveValue【福祉施設】&#10;一人当たり面積"/>
        <xdr:cNvSpPr txBox="1"/>
      </xdr:nvSpPr>
      <xdr:spPr>
        <a:xfrm>
          <a:off x="8515350" y="146005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6985</xdr:rowOff>
    </xdr:from>
    <xdr:ext cx="466725" cy="255905"/>
    <xdr:sp macro="" textlink="">
      <xdr:nvSpPr>
        <xdr:cNvPr id="373" name="n_3aveValue【福祉施設】&#10;一人当たり面積"/>
        <xdr:cNvSpPr txBox="1"/>
      </xdr:nvSpPr>
      <xdr:spPr>
        <a:xfrm>
          <a:off x="7626350" y="145802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160020</xdr:rowOff>
    </xdr:from>
    <xdr:ext cx="466725" cy="259080"/>
    <xdr:sp macro="" textlink="">
      <xdr:nvSpPr>
        <xdr:cNvPr id="374" name="n_4aveValue【福祉施設】&#10;一人当たり面積"/>
        <xdr:cNvSpPr txBox="1"/>
      </xdr:nvSpPr>
      <xdr:spPr>
        <a:xfrm>
          <a:off x="6737350" y="145618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78105</xdr:rowOff>
    </xdr:from>
    <xdr:ext cx="469900" cy="255905"/>
    <xdr:sp macro="" textlink="">
      <xdr:nvSpPr>
        <xdr:cNvPr id="375" name="n_1mainValue【福祉施設】&#10;一人当たり面積"/>
        <xdr:cNvSpPr txBox="1"/>
      </xdr:nvSpPr>
      <xdr:spPr>
        <a:xfrm>
          <a:off x="9391650" y="139655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85090</xdr:rowOff>
    </xdr:from>
    <xdr:ext cx="466725" cy="259080"/>
    <xdr:sp macro="" textlink="">
      <xdr:nvSpPr>
        <xdr:cNvPr id="376" name="n_2mainValue【福祉施設】&#10;一人当たり面積"/>
        <xdr:cNvSpPr txBox="1"/>
      </xdr:nvSpPr>
      <xdr:spPr>
        <a:xfrm>
          <a:off x="8515350" y="139725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93980</xdr:rowOff>
    </xdr:from>
    <xdr:ext cx="466725" cy="259080"/>
    <xdr:sp macro="" textlink="">
      <xdr:nvSpPr>
        <xdr:cNvPr id="377" name="n_3mainValue【福祉施設】&#10;一人当たり面積"/>
        <xdr:cNvSpPr txBox="1"/>
      </xdr:nvSpPr>
      <xdr:spPr>
        <a:xfrm>
          <a:off x="7626350" y="139814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102870</xdr:rowOff>
    </xdr:from>
    <xdr:ext cx="466725" cy="259080"/>
    <xdr:sp macro="" textlink="">
      <xdr:nvSpPr>
        <xdr:cNvPr id="378" name="n_4mainValue【福祉施設】&#10;一人当たり面積"/>
        <xdr:cNvSpPr txBox="1"/>
      </xdr:nvSpPr>
      <xdr:spPr>
        <a:xfrm>
          <a:off x="6737350" y="139903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275" cy="225425"/>
    <xdr:sp macro="" textlink="">
      <xdr:nvSpPr>
        <xdr:cNvPr id="387" name="テキスト ボックス 386"/>
        <xdr:cNvSpPr txBox="1"/>
      </xdr:nvSpPr>
      <xdr:spPr>
        <a:xfrm>
          <a:off x="723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8" name="直線コネクタ 387"/>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185" cy="259080"/>
    <xdr:sp macro="" textlink="">
      <xdr:nvSpPr>
        <xdr:cNvPr id="389" name="テキスト ボックス 388"/>
        <xdr:cNvSpPr txBox="1"/>
      </xdr:nvSpPr>
      <xdr:spPr>
        <a:xfrm>
          <a:off x="294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0" name="直線コネクタ 389"/>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4185" cy="255905"/>
    <xdr:sp macro="" textlink="">
      <xdr:nvSpPr>
        <xdr:cNvPr id="391" name="テキスト ボックス 390"/>
        <xdr:cNvSpPr txBox="1"/>
      </xdr:nvSpPr>
      <xdr:spPr>
        <a:xfrm>
          <a:off x="294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2" name="直線コネクタ 391"/>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3" name="テキスト ボックス 392"/>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4" name="直線コネクタ 393"/>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5905"/>
    <xdr:sp macro="" textlink="">
      <xdr:nvSpPr>
        <xdr:cNvPr id="395" name="テキスト ボックス 394"/>
        <xdr:cNvSpPr txBox="1"/>
      </xdr:nvSpPr>
      <xdr:spPr>
        <a:xfrm>
          <a:off x="358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6" name="直線コネクタ 395"/>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7" name="テキスト ボックス 396"/>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8" name="直線コネクタ 397"/>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9" name="テキスト ボックス 398"/>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0" name="直線コネクタ 399"/>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5915" cy="255905"/>
    <xdr:sp macro="" textlink="">
      <xdr:nvSpPr>
        <xdr:cNvPr id="401" name="テキスト ボックス 400"/>
        <xdr:cNvSpPr txBox="1"/>
      </xdr:nvSpPr>
      <xdr:spPr>
        <a:xfrm>
          <a:off x="422910" y="1694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2" name="直線コネクタ 40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89535</xdr:rowOff>
    </xdr:from>
    <xdr:to xmlns:xdr="http://schemas.openxmlformats.org/drawingml/2006/spreadsheetDrawing">
      <xdr:col>24</xdr:col>
      <xdr:colOff>62865</xdr:colOff>
      <xdr:row>108</xdr:row>
      <xdr:rowOff>123825</xdr:rowOff>
    </xdr:to>
    <xdr:cxnSp macro="">
      <xdr:nvCxnSpPr>
        <xdr:cNvPr id="404" name="直線コネクタ 403"/>
        <xdr:cNvCxnSpPr/>
      </xdr:nvCxnSpPr>
      <xdr:spPr>
        <a:xfrm flipV="1">
          <a:off x="4634865" y="1723453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127635</xdr:rowOff>
    </xdr:from>
    <xdr:ext cx="405130" cy="259080"/>
    <xdr:sp macro="" textlink="">
      <xdr:nvSpPr>
        <xdr:cNvPr id="405" name="【市民会館】&#10;有形固定資産減価償却率最小値テキスト"/>
        <xdr:cNvSpPr txBox="1"/>
      </xdr:nvSpPr>
      <xdr:spPr>
        <a:xfrm>
          <a:off x="4673600" y="18644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123825</xdr:rowOff>
    </xdr:from>
    <xdr:to xmlns:xdr="http://schemas.openxmlformats.org/drawingml/2006/spreadsheetDrawing">
      <xdr:col>24</xdr:col>
      <xdr:colOff>152400</xdr:colOff>
      <xdr:row>108</xdr:row>
      <xdr:rowOff>123825</xdr:rowOff>
    </xdr:to>
    <xdr:cxnSp macro="">
      <xdr:nvCxnSpPr>
        <xdr:cNvPr id="406" name="直線コネクタ 405"/>
        <xdr:cNvCxnSpPr/>
      </xdr:nvCxnSpPr>
      <xdr:spPr>
        <a:xfrm>
          <a:off x="4546600" y="1864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36195</xdr:rowOff>
    </xdr:from>
    <xdr:ext cx="340360" cy="259080"/>
    <xdr:sp macro="" textlink="">
      <xdr:nvSpPr>
        <xdr:cNvPr id="407" name="【市民会館】&#10;有形固定資産減価償却率最大値テキスト"/>
        <xdr:cNvSpPr txBox="1"/>
      </xdr:nvSpPr>
      <xdr:spPr>
        <a:xfrm>
          <a:off x="4673600" y="170097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89535</xdr:rowOff>
    </xdr:from>
    <xdr:to xmlns:xdr="http://schemas.openxmlformats.org/drawingml/2006/spreadsheetDrawing">
      <xdr:col>24</xdr:col>
      <xdr:colOff>152400</xdr:colOff>
      <xdr:row>100</xdr:row>
      <xdr:rowOff>89535</xdr:rowOff>
    </xdr:to>
    <xdr:cxnSp macro="">
      <xdr:nvCxnSpPr>
        <xdr:cNvPr id="408" name="直線コネクタ 407"/>
        <xdr:cNvCxnSpPr/>
      </xdr:nvCxnSpPr>
      <xdr:spPr>
        <a:xfrm>
          <a:off x="4546600" y="1723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120650</xdr:rowOff>
    </xdr:from>
    <xdr:ext cx="405130" cy="255905"/>
    <xdr:sp macro="" textlink="">
      <xdr:nvSpPr>
        <xdr:cNvPr id="409" name="【市民会館】&#10;有形固定資産減価償却率平均値テキスト"/>
        <xdr:cNvSpPr txBox="1"/>
      </xdr:nvSpPr>
      <xdr:spPr>
        <a:xfrm>
          <a:off x="4673600" y="1778000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97790</xdr:rowOff>
    </xdr:from>
    <xdr:to xmlns:xdr="http://schemas.openxmlformats.org/drawingml/2006/spreadsheetDrawing">
      <xdr:col>24</xdr:col>
      <xdr:colOff>114300</xdr:colOff>
      <xdr:row>105</xdr:row>
      <xdr:rowOff>27305</xdr:rowOff>
    </xdr:to>
    <xdr:sp macro="" textlink="">
      <xdr:nvSpPr>
        <xdr:cNvPr id="410" name="フローチャート: 判断 409"/>
        <xdr:cNvSpPr/>
      </xdr:nvSpPr>
      <xdr:spPr>
        <a:xfrm>
          <a:off x="4584700" y="1792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167640</xdr:rowOff>
    </xdr:from>
    <xdr:to xmlns:xdr="http://schemas.openxmlformats.org/drawingml/2006/spreadsheetDrawing">
      <xdr:col>20</xdr:col>
      <xdr:colOff>38100</xdr:colOff>
      <xdr:row>105</xdr:row>
      <xdr:rowOff>97790</xdr:rowOff>
    </xdr:to>
    <xdr:sp macro="" textlink="">
      <xdr:nvSpPr>
        <xdr:cNvPr id="411" name="フローチャート: 判断 410"/>
        <xdr:cNvSpPr/>
      </xdr:nvSpPr>
      <xdr:spPr>
        <a:xfrm>
          <a:off x="37465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67945</xdr:rowOff>
    </xdr:from>
    <xdr:to xmlns:xdr="http://schemas.openxmlformats.org/drawingml/2006/spreadsheetDrawing">
      <xdr:col>15</xdr:col>
      <xdr:colOff>101600</xdr:colOff>
      <xdr:row>105</xdr:row>
      <xdr:rowOff>169545</xdr:rowOff>
    </xdr:to>
    <xdr:sp macro="" textlink="">
      <xdr:nvSpPr>
        <xdr:cNvPr id="412" name="フローチャート: 判断 411"/>
        <xdr:cNvSpPr/>
      </xdr:nvSpPr>
      <xdr:spPr>
        <a:xfrm>
          <a:off x="2857500" y="1807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40640</xdr:rowOff>
    </xdr:from>
    <xdr:to xmlns:xdr="http://schemas.openxmlformats.org/drawingml/2006/spreadsheetDrawing">
      <xdr:col>10</xdr:col>
      <xdr:colOff>165100</xdr:colOff>
      <xdr:row>105</xdr:row>
      <xdr:rowOff>141605</xdr:rowOff>
    </xdr:to>
    <xdr:sp macro="" textlink="">
      <xdr:nvSpPr>
        <xdr:cNvPr id="413" name="フローチャート: 判断 412"/>
        <xdr:cNvSpPr/>
      </xdr:nvSpPr>
      <xdr:spPr>
        <a:xfrm>
          <a:off x="196850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93980</xdr:rowOff>
    </xdr:from>
    <xdr:to xmlns:xdr="http://schemas.openxmlformats.org/drawingml/2006/spreadsheetDrawing">
      <xdr:col>6</xdr:col>
      <xdr:colOff>38100</xdr:colOff>
      <xdr:row>105</xdr:row>
      <xdr:rowOff>24130</xdr:rowOff>
    </xdr:to>
    <xdr:sp macro="" textlink="">
      <xdr:nvSpPr>
        <xdr:cNvPr id="414" name="フローチャート: 判断 413"/>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5" name="テキスト ボックス 41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6" name="テキスト ボックス 41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7" name="テキスト ボックス 41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8" name="テキスト ボックス 41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9" name="テキスト ボックス 41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105410</xdr:rowOff>
    </xdr:from>
    <xdr:to xmlns:xdr="http://schemas.openxmlformats.org/drawingml/2006/spreadsheetDrawing">
      <xdr:col>24</xdr:col>
      <xdr:colOff>114300</xdr:colOff>
      <xdr:row>106</xdr:row>
      <xdr:rowOff>35560</xdr:rowOff>
    </xdr:to>
    <xdr:sp macro="" textlink="">
      <xdr:nvSpPr>
        <xdr:cNvPr id="420" name="楕円 419"/>
        <xdr:cNvSpPr/>
      </xdr:nvSpPr>
      <xdr:spPr>
        <a:xfrm>
          <a:off x="458470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83820</xdr:rowOff>
    </xdr:from>
    <xdr:ext cx="405130" cy="259080"/>
    <xdr:sp macro="" textlink="">
      <xdr:nvSpPr>
        <xdr:cNvPr id="421" name="【市民会館】&#10;有形固定資産減価償却率該当値テキスト"/>
        <xdr:cNvSpPr txBox="1"/>
      </xdr:nvSpPr>
      <xdr:spPr>
        <a:xfrm>
          <a:off x="4673600" y="1808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88900</xdr:rowOff>
    </xdr:from>
    <xdr:to xmlns:xdr="http://schemas.openxmlformats.org/drawingml/2006/spreadsheetDrawing">
      <xdr:col>20</xdr:col>
      <xdr:colOff>38100</xdr:colOff>
      <xdr:row>106</xdr:row>
      <xdr:rowOff>19050</xdr:rowOff>
    </xdr:to>
    <xdr:sp macro="" textlink="">
      <xdr:nvSpPr>
        <xdr:cNvPr id="422" name="楕円 421"/>
        <xdr:cNvSpPr/>
      </xdr:nvSpPr>
      <xdr:spPr>
        <a:xfrm>
          <a:off x="374650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139700</xdr:rowOff>
    </xdr:from>
    <xdr:to xmlns:xdr="http://schemas.openxmlformats.org/drawingml/2006/spreadsheetDrawing">
      <xdr:col>24</xdr:col>
      <xdr:colOff>63500</xdr:colOff>
      <xdr:row>105</xdr:row>
      <xdr:rowOff>156210</xdr:rowOff>
    </xdr:to>
    <xdr:cxnSp macro="">
      <xdr:nvCxnSpPr>
        <xdr:cNvPr id="423" name="直線コネクタ 422"/>
        <xdr:cNvCxnSpPr/>
      </xdr:nvCxnSpPr>
      <xdr:spPr>
        <a:xfrm>
          <a:off x="3797300" y="1814195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66040</xdr:rowOff>
    </xdr:from>
    <xdr:to xmlns:xdr="http://schemas.openxmlformats.org/drawingml/2006/spreadsheetDrawing">
      <xdr:col>15</xdr:col>
      <xdr:colOff>101600</xdr:colOff>
      <xdr:row>105</xdr:row>
      <xdr:rowOff>167640</xdr:rowOff>
    </xdr:to>
    <xdr:sp macro="" textlink="">
      <xdr:nvSpPr>
        <xdr:cNvPr id="424" name="楕円 423"/>
        <xdr:cNvSpPr/>
      </xdr:nvSpPr>
      <xdr:spPr>
        <a:xfrm>
          <a:off x="2857500" y="180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116840</xdr:rowOff>
    </xdr:from>
    <xdr:to xmlns:xdr="http://schemas.openxmlformats.org/drawingml/2006/spreadsheetDrawing">
      <xdr:col>19</xdr:col>
      <xdr:colOff>177800</xdr:colOff>
      <xdr:row>105</xdr:row>
      <xdr:rowOff>139700</xdr:rowOff>
    </xdr:to>
    <xdr:cxnSp macro="">
      <xdr:nvCxnSpPr>
        <xdr:cNvPr id="425" name="直線コネクタ 424"/>
        <xdr:cNvCxnSpPr/>
      </xdr:nvCxnSpPr>
      <xdr:spPr>
        <a:xfrm>
          <a:off x="2908300" y="181190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10795</xdr:rowOff>
    </xdr:from>
    <xdr:to xmlns:xdr="http://schemas.openxmlformats.org/drawingml/2006/spreadsheetDrawing">
      <xdr:col>10</xdr:col>
      <xdr:colOff>165100</xdr:colOff>
      <xdr:row>105</xdr:row>
      <xdr:rowOff>112395</xdr:rowOff>
    </xdr:to>
    <xdr:sp macro="" textlink="">
      <xdr:nvSpPr>
        <xdr:cNvPr id="426" name="楕円 425"/>
        <xdr:cNvSpPr/>
      </xdr:nvSpPr>
      <xdr:spPr>
        <a:xfrm>
          <a:off x="1968500" y="180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61595</xdr:rowOff>
    </xdr:from>
    <xdr:to xmlns:xdr="http://schemas.openxmlformats.org/drawingml/2006/spreadsheetDrawing">
      <xdr:col>15</xdr:col>
      <xdr:colOff>50800</xdr:colOff>
      <xdr:row>105</xdr:row>
      <xdr:rowOff>116840</xdr:rowOff>
    </xdr:to>
    <xdr:cxnSp macro="">
      <xdr:nvCxnSpPr>
        <xdr:cNvPr id="427" name="直線コネクタ 426"/>
        <xdr:cNvCxnSpPr/>
      </xdr:nvCxnSpPr>
      <xdr:spPr>
        <a:xfrm>
          <a:off x="2019300" y="1806384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125095</xdr:rowOff>
    </xdr:from>
    <xdr:to xmlns:xdr="http://schemas.openxmlformats.org/drawingml/2006/spreadsheetDrawing">
      <xdr:col>6</xdr:col>
      <xdr:colOff>38100</xdr:colOff>
      <xdr:row>105</xdr:row>
      <xdr:rowOff>55245</xdr:rowOff>
    </xdr:to>
    <xdr:sp macro="" textlink="">
      <xdr:nvSpPr>
        <xdr:cNvPr id="428" name="楕円 427"/>
        <xdr:cNvSpPr/>
      </xdr:nvSpPr>
      <xdr:spPr>
        <a:xfrm>
          <a:off x="1079500" y="179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4445</xdr:rowOff>
    </xdr:from>
    <xdr:to xmlns:xdr="http://schemas.openxmlformats.org/drawingml/2006/spreadsheetDrawing">
      <xdr:col>10</xdr:col>
      <xdr:colOff>114300</xdr:colOff>
      <xdr:row>105</xdr:row>
      <xdr:rowOff>61595</xdr:rowOff>
    </xdr:to>
    <xdr:cxnSp macro="">
      <xdr:nvCxnSpPr>
        <xdr:cNvPr id="429" name="直線コネクタ 428"/>
        <xdr:cNvCxnSpPr/>
      </xdr:nvCxnSpPr>
      <xdr:spPr>
        <a:xfrm>
          <a:off x="1130300" y="1800669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114300</xdr:rowOff>
    </xdr:from>
    <xdr:ext cx="405130" cy="259080"/>
    <xdr:sp macro="" textlink="">
      <xdr:nvSpPr>
        <xdr:cNvPr id="430" name="n_1aveValue【市民会館】&#10;有形固定資産減価償却率"/>
        <xdr:cNvSpPr txBox="1"/>
      </xdr:nvSpPr>
      <xdr:spPr>
        <a:xfrm>
          <a:off x="3582035" y="17773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160655</xdr:rowOff>
    </xdr:from>
    <xdr:ext cx="401955" cy="259080"/>
    <xdr:sp macro="" textlink="">
      <xdr:nvSpPr>
        <xdr:cNvPr id="431" name="n_2aveValue【市民会館】&#10;有形固定資産減価償却率"/>
        <xdr:cNvSpPr txBox="1"/>
      </xdr:nvSpPr>
      <xdr:spPr>
        <a:xfrm>
          <a:off x="2705735" y="181629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132715</xdr:rowOff>
    </xdr:from>
    <xdr:ext cx="401955" cy="255905"/>
    <xdr:sp macro="" textlink="">
      <xdr:nvSpPr>
        <xdr:cNvPr id="432" name="n_3aveValue【市民会館】&#10;有形固定資産減価償却率"/>
        <xdr:cNvSpPr txBox="1"/>
      </xdr:nvSpPr>
      <xdr:spPr>
        <a:xfrm>
          <a:off x="1816735" y="181349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40640</xdr:rowOff>
    </xdr:from>
    <xdr:ext cx="401955" cy="255905"/>
    <xdr:sp macro="" textlink="">
      <xdr:nvSpPr>
        <xdr:cNvPr id="433" name="n_4aveValue【市民会館】&#10;有形固定資産減価償却率"/>
        <xdr:cNvSpPr txBox="1"/>
      </xdr:nvSpPr>
      <xdr:spPr>
        <a:xfrm>
          <a:off x="927735" y="176999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10160</xdr:rowOff>
    </xdr:from>
    <xdr:ext cx="405130" cy="259080"/>
    <xdr:sp macro="" textlink="">
      <xdr:nvSpPr>
        <xdr:cNvPr id="434" name="n_1mainValue【市民会館】&#10;有形固定資産減価償却率"/>
        <xdr:cNvSpPr txBox="1"/>
      </xdr:nvSpPr>
      <xdr:spPr>
        <a:xfrm>
          <a:off x="3582035" y="18183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12700</xdr:rowOff>
    </xdr:from>
    <xdr:ext cx="401955" cy="259080"/>
    <xdr:sp macro="" textlink="">
      <xdr:nvSpPr>
        <xdr:cNvPr id="435" name="n_2mainValue【市民会館】&#10;有形固定資産減価償却率"/>
        <xdr:cNvSpPr txBox="1"/>
      </xdr:nvSpPr>
      <xdr:spPr>
        <a:xfrm>
          <a:off x="2705735" y="178435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128905</xdr:rowOff>
    </xdr:from>
    <xdr:ext cx="401955" cy="259080"/>
    <xdr:sp macro="" textlink="">
      <xdr:nvSpPr>
        <xdr:cNvPr id="436" name="n_3mainValue【市民会館】&#10;有形固定資産減価償却率"/>
        <xdr:cNvSpPr txBox="1"/>
      </xdr:nvSpPr>
      <xdr:spPr>
        <a:xfrm>
          <a:off x="1816735" y="177882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46355</xdr:rowOff>
    </xdr:from>
    <xdr:ext cx="401955" cy="259080"/>
    <xdr:sp macro="" textlink="">
      <xdr:nvSpPr>
        <xdr:cNvPr id="437" name="n_4mainValue【市民会館】&#10;有形固定資産減価償却率"/>
        <xdr:cNvSpPr txBox="1"/>
      </xdr:nvSpPr>
      <xdr:spPr>
        <a:xfrm>
          <a:off x="927735" y="180486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710" cy="225425"/>
    <xdr:sp macro="" textlink="">
      <xdr:nvSpPr>
        <xdr:cNvPr id="446" name="テキスト ボックス 445"/>
        <xdr:cNvSpPr txBox="1"/>
      </xdr:nvSpPr>
      <xdr:spPr>
        <a:xfrm>
          <a:off x="6565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7" name="直線コネクタ 44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8" name="直線コネクタ 447"/>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4185" cy="259080"/>
    <xdr:sp macro="" textlink="">
      <xdr:nvSpPr>
        <xdr:cNvPr id="449" name="テキスト ボックス 448"/>
        <xdr:cNvSpPr txBox="1"/>
      </xdr:nvSpPr>
      <xdr:spPr>
        <a:xfrm>
          <a:off x="6136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0" name="直線コネクタ 449"/>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4185" cy="255905"/>
    <xdr:sp macro="" textlink="">
      <xdr:nvSpPr>
        <xdr:cNvPr id="451" name="テキスト ボックス 450"/>
        <xdr:cNvSpPr txBox="1"/>
      </xdr:nvSpPr>
      <xdr:spPr>
        <a:xfrm>
          <a:off x="6136640" y="1814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2" name="直線コネクタ 451"/>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4185" cy="259080"/>
    <xdr:sp macro="" textlink="">
      <xdr:nvSpPr>
        <xdr:cNvPr id="453" name="テキスト ボックス 452"/>
        <xdr:cNvSpPr txBox="1"/>
      </xdr:nvSpPr>
      <xdr:spPr>
        <a:xfrm>
          <a:off x="613664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4" name="直線コネクタ 453"/>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4185" cy="259080"/>
    <xdr:sp macro="" textlink="">
      <xdr:nvSpPr>
        <xdr:cNvPr id="455" name="テキスト ボックス 454"/>
        <xdr:cNvSpPr txBox="1"/>
      </xdr:nvSpPr>
      <xdr:spPr>
        <a:xfrm>
          <a:off x="6136640" y="1738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6" name="直線コネクタ 455"/>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4185" cy="255905"/>
    <xdr:sp macro="" textlink="">
      <xdr:nvSpPr>
        <xdr:cNvPr id="457" name="テキスト ボックス 456"/>
        <xdr:cNvSpPr txBox="1"/>
      </xdr:nvSpPr>
      <xdr:spPr>
        <a:xfrm>
          <a:off x="6136640" y="1700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8" name="直線コネクタ 45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185" cy="259080"/>
    <xdr:sp macro="" textlink="">
      <xdr:nvSpPr>
        <xdr:cNvPr id="459" name="テキスト ボックス 458"/>
        <xdr:cNvSpPr txBox="1"/>
      </xdr:nvSpPr>
      <xdr:spPr>
        <a:xfrm>
          <a:off x="6136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123825</xdr:rowOff>
    </xdr:from>
    <xdr:to xmlns:xdr="http://schemas.openxmlformats.org/drawingml/2006/spreadsheetDrawing">
      <xdr:col>54</xdr:col>
      <xdr:colOff>189865</xdr:colOff>
      <xdr:row>108</xdr:row>
      <xdr:rowOff>91440</xdr:rowOff>
    </xdr:to>
    <xdr:cxnSp macro="">
      <xdr:nvCxnSpPr>
        <xdr:cNvPr id="461" name="直線コネクタ 460"/>
        <xdr:cNvCxnSpPr/>
      </xdr:nvCxnSpPr>
      <xdr:spPr>
        <a:xfrm flipV="1">
          <a:off x="10476865" y="1709737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95250</xdr:rowOff>
    </xdr:from>
    <xdr:ext cx="469900" cy="259080"/>
    <xdr:sp macro="" textlink="">
      <xdr:nvSpPr>
        <xdr:cNvPr id="462" name="【市民会館】&#10;一人当たり面積最小値テキスト"/>
        <xdr:cNvSpPr txBox="1"/>
      </xdr:nvSpPr>
      <xdr:spPr>
        <a:xfrm>
          <a:off x="10515600" y="1861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91440</xdr:rowOff>
    </xdr:from>
    <xdr:to xmlns:xdr="http://schemas.openxmlformats.org/drawingml/2006/spreadsheetDrawing">
      <xdr:col>55</xdr:col>
      <xdr:colOff>88900</xdr:colOff>
      <xdr:row>108</xdr:row>
      <xdr:rowOff>91440</xdr:rowOff>
    </xdr:to>
    <xdr:cxnSp macro="">
      <xdr:nvCxnSpPr>
        <xdr:cNvPr id="463" name="直線コネクタ 462"/>
        <xdr:cNvCxnSpPr/>
      </xdr:nvCxnSpPr>
      <xdr:spPr>
        <a:xfrm>
          <a:off x="10388600" y="1860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70485</xdr:rowOff>
    </xdr:from>
    <xdr:ext cx="469900" cy="259080"/>
    <xdr:sp macro="" textlink="">
      <xdr:nvSpPr>
        <xdr:cNvPr id="464" name="【市民会館】&#10;一人当たり面積最大値テキスト"/>
        <xdr:cNvSpPr txBox="1"/>
      </xdr:nvSpPr>
      <xdr:spPr>
        <a:xfrm>
          <a:off x="10515600" y="16872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123825</xdr:rowOff>
    </xdr:from>
    <xdr:to xmlns:xdr="http://schemas.openxmlformats.org/drawingml/2006/spreadsheetDrawing">
      <xdr:col>55</xdr:col>
      <xdr:colOff>88900</xdr:colOff>
      <xdr:row>99</xdr:row>
      <xdr:rowOff>123825</xdr:rowOff>
    </xdr:to>
    <xdr:cxnSp macro="">
      <xdr:nvCxnSpPr>
        <xdr:cNvPr id="465" name="直線コネクタ 464"/>
        <xdr:cNvCxnSpPr/>
      </xdr:nvCxnSpPr>
      <xdr:spPr>
        <a:xfrm>
          <a:off x="10388600" y="1709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93980</xdr:rowOff>
    </xdr:from>
    <xdr:ext cx="469900" cy="259080"/>
    <xdr:sp macro="" textlink="">
      <xdr:nvSpPr>
        <xdr:cNvPr id="466" name="【市民会館】&#10;一人当たり面積平均値テキスト"/>
        <xdr:cNvSpPr txBox="1"/>
      </xdr:nvSpPr>
      <xdr:spPr>
        <a:xfrm>
          <a:off x="10515600" y="18096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71120</xdr:rowOff>
    </xdr:from>
    <xdr:to xmlns:xdr="http://schemas.openxmlformats.org/drawingml/2006/spreadsheetDrawing">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59690</xdr:rowOff>
    </xdr:from>
    <xdr:to xmlns:xdr="http://schemas.openxmlformats.org/drawingml/2006/spreadsheetDrawing">
      <xdr:col>50</xdr:col>
      <xdr:colOff>165100</xdr:colOff>
      <xdr:row>106</xdr:row>
      <xdr:rowOff>161290</xdr:rowOff>
    </xdr:to>
    <xdr:sp macro="" textlink="">
      <xdr:nvSpPr>
        <xdr:cNvPr id="468" name="フローチャート: 判断 467"/>
        <xdr:cNvSpPr/>
      </xdr:nvSpPr>
      <xdr:spPr>
        <a:xfrm>
          <a:off x="9588500" y="182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107315</xdr:rowOff>
    </xdr:from>
    <xdr:to xmlns:xdr="http://schemas.openxmlformats.org/drawingml/2006/spreadsheetDrawing">
      <xdr:col>46</xdr:col>
      <xdr:colOff>38100</xdr:colOff>
      <xdr:row>107</xdr:row>
      <xdr:rowOff>37465</xdr:rowOff>
    </xdr:to>
    <xdr:sp macro="" textlink="">
      <xdr:nvSpPr>
        <xdr:cNvPr id="469" name="フローチャート: 判断 468"/>
        <xdr:cNvSpPr/>
      </xdr:nvSpPr>
      <xdr:spPr>
        <a:xfrm>
          <a:off x="86995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109220</xdr:rowOff>
    </xdr:from>
    <xdr:to xmlns:xdr="http://schemas.openxmlformats.org/drawingml/2006/spreadsheetDrawing">
      <xdr:col>41</xdr:col>
      <xdr:colOff>101600</xdr:colOff>
      <xdr:row>107</xdr:row>
      <xdr:rowOff>39370</xdr:rowOff>
    </xdr:to>
    <xdr:sp macro="" textlink="">
      <xdr:nvSpPr>
        <xdr:cNvPr id="470" name="フローチャート: 判断 469"/>
        <xdr:cNvSpPr/>
      </xdr:nvSpPr>
      <xdr:spPr>
        <a:xfrm>
          <a:off x="7810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116840</xdr:rowOff>
    </xdr:from>
    <xdr:to xmlns:xdr="http://schemas.openxmlformats.org/drawingml/2006/spreadsheetDrawing">
      <xdr:col>36</xdr:col>
      <xdr:colOff>165100</xdr:colOff>
      <xdr:row>107</xdr:row>
      <xdr:rowOff>46990</xdr:rowOff>
    </xdr:to>
    <xdr:sp macro="" textlink="">
      <xdr:nvSpPr>
        <xdr:cNvPr id="471" name="フローチャート: 判断 470"/>
        <xdr:cNvSpPr/>
      </xdr:nvSpPr>
      <xdr:spPr>
        <a:xfrm>
          <a:off x="69215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2" name="テキスト ボックス 47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3" name="テキスト ボックス 47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4" name="テキスト ボックス 47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5" name="テキスト ボックス 47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6" name="テキスト ボックス 47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42545</xdr:rowOff>
    </xdr:from>
    <xdr:to xmlns:xdr="http://schemas.openxmlformats.org/drawingml/2006/spreadsheetDrawing">
      <xdr:col>55</xdr:col>
      <xdr:colOff>50800</xdr:colOff>
      <xdr:row>107</xdr:row>
      <xdr:rowOff>144145</xdr:rowOff>
    </xdr:to>
    <xdr:sp macro="" textlink="">
      <xdr:nvSpPr>
        <xdr:cNvPr id="477" name="楕円 476"/>
        <xdr:cNvSpPr/>
      </xdr:nvSpPr>
      <xdr:spPr>
        <a:xfrm>
          <a:off x="104267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20955</xdr:rowOff>
    </xdr:from>
    <xdr:ext cx="469900" cy="255905"/>
    <xdr:sp macro="" textlink="">
      <xdr:nvSpPr>
        <xdr:cNvPr id="478" name="【市民会館】&#10;一人当たり面積該当値テキスト"/>
        <xdr:cNvSpPr txBox="1"/>
      </xdr:nvSpPr>
      <xdr:spPr>
        <a:xfrm>
          <a:off x="10515600" y="183661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44450</xdr:rowOff>
    </xdr:from>
    <xdr:to xmlns:xdr="http://schemas.openxmlformats.org/drawingml/2006/spreadsheetDrawing">
      <xdr:col>50</xdr:col>
      <xdr:colOff>165100</xdr:colOff>
      <xdr:row>107</xdr:row>
      <xdr:rowOff>146050</xdr:rowOff>
    </xdr:to>
    <xdr:sp macro="" textlink="">
      <xdr:nvSpPr>
        <xdr:cNvPr id="479" name="楕円 478"/>
        <xdr:cNvSpPr/>
      </xdr:nvSpPr>
      <xdr:spPr>
        <a:xfrm>
          <a:off x="9588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93345</xdr:rowOff>
    </xdr:from>
    <xdr:to xmlns:xdr="http://schemas.openxmlformats.org/drawingml/2006/spreadsheetDrawing">
      <xdr:col>55</xdr:col>
      <xdr:colOff>0</xdr:colOff>
      <xdr:row>107</xdr:row>
      <xdr:rowOff>95250</xdr:rowOff>
    </xdr:to>
    <xdr:cxnSp macro="">
      <xdr:nvCxnSpPr>
        <xdr:cNvPr id="480" name="直線コネクタ 479"/>
        <xdr:cNvCxnSpPr/>
      </xdr:nvCxnSpPr>
      <xdr:spPr>
        <a:xfrm flipV="1">
          <a:off x="9639300" y="184384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48260</xdr:rowOff>
    </xdr:from>
    <xdr:to xmlns:xdr="http://schemas.openxmlformats.org/drawingml/2006/spreadsheetDrawing">
      <xdr:col>46</xdr:col>
      <xdr:colOff>38100</xdr:colOff>
      <xdr:row>107</xdr:row>
      <xdr:rowOff>149860</xdr:rowOff>
    </xdr:to>
    <xdr:sp macro="" textlink="">
      <xdr:nvSpPr>
        <xdr:cNvPr id="481" name="楕円 480"/>
        <xdr:cNvSpPr/>
      </xdr:nvSpPr>
      <xdr:spPr>
        <a:xfrm>
          <a:off x="8699500" y="18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95250</xdr:rowOff>
    </xdr:from>
    <xdr:to xmlns:xdr="http://schemas.openxmlformats.org/drawingml/2006/spreadsheetDrawing">
      <xdr:col>50</xdr:col>
      <xdr:colOff>114300</xdr:colOff>
      <xdr:row>107</xdr:row>
      <xdr:rowOff>99060</xdr:rowOff>
    </xdr:to>
    <xdr:cxnSp macro="">
      <xdr:nvCxnSpPr>
        <xdr:cNvPr id="482" name="直線コネクタ 481"/>
        <xdr:cNvCxnSpPr/>
      </xdr:nvCxnSpPr>
      <xdr:spPr>
        <a:xfrm flipV="1">
          <a:off x="8750300" y="184404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52070</xdr:rowOff>
    </xdr:from>
    <xdr:to xmlns:xdr="http://schemas.openxmlformats.org/drawingml/2006/spreadsheetDrawing">
      <xdr:col>41</xdr:col>
      <xdr:colOff>101600</xdr:colOff>
      <xdr:row>107</xdr:row>
      <xdr:rowOff>153670</xdr:rowOff>
    </xdr:to>
    <xdr:sp macro="" textlink="">
      <xdr:nvSpPr>
        <xdr:cNvPr id="483" name="楕円 482"/>
        <xdr:cNvSpPr/>
      </xdr:nvSpPr>
      <xdr:spPr>
        <a:xfrm>
          <a:off x="7810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99060</xdr:rowOff>
    </xdr:from>
    <xdr:to xmlns:xdr="http://schemas.openxmlformats.org/drawingml/2006/spreadsheetDrawing">
      <xdr:col>45</xdr:col>
      <xdr:colOff>177800</xdr:colOff>
      <xdr:row>107</xdr:row>
      <xdr:rowOff>102870</xdr:rowOff>
    </xdr:to>
    <xdr:cxnSp macro="">
      <xdr:nvCxnSpPr>
        <xdr:cNvPr id="484" name="直線コネクタ 483"/>
        <xdr:cNvCxnSpPr/>
      </xdr:nvCxnSpPr>
      <xdr:spPr>
        <a:xfrm flipV="1">
          <a:off x="7861300" y="184442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44450</xdr:rowOff>
    </xdr:from>
    <xdr:to xmlns:xdr="http://schemas.openxmlformats.org/drawingml/2006/spreadsheetDrawing">
      <xdr:col>36</xdr:col>
      <xdr:colOff>165100</xdr:colOff>
      <xdr:row>107</xdr:row>
      <xdr:rowOff>146050</xdr:rowOff>
    </xdr:to>
    <xdr:sp macro="" textlink="">
      <xdr:nvSpPr>
        <xdr:cNvPr id="485" name="楕円 484"/>
        <xdr:cNvSpPr/>
      </xdr:nvSpPr>
      <xdr:spPr>
        <a:xfrm>
          <a:off x="6921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95250</xdr:rowOff>
    </xdr:from>
    <xdr:to xmlns:xdr="http://schemas.openxmlformats.org/drawingml/2006/spreadsheetDrawing">
      <xdr:col>41</xdr:col>
      <xdr:colOff>50800</xdr:colOff>
      <xdr:row>107</xdr:row>
      <xdr:rowOff>102870</xdr:rowOff>
    </xdr:to>
    <xdr:cxnSp macro="">
      <xdr:nvCxnSpPr>
        <xdr:cNvPr id="486" name="直線コネクタ 485"/>
        <xdr:cNvCxnSpPr/>
      </xdr:nvCxnSpPr>
      <xdr:spPr>
        <a:xfrm>
          <a:off x="6972300" y="184404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6350</xdr:rowOff>
    </xdr:from>
    <xdr:ext cx="469900" cy="255905"/>
    <xdr:sp macro="" textlink="">
      <xdr:nvSpPr>
        <xdr:cNvPr id="487" name="n_1aveValue【市民会館】&#10;一人当たり面積"/>
        <xdr:cNvSpPr txBox="1"/>
      </xdr:nvSpPr>
      <xdr:spPr>
        <a:xfrm>
          <a:off x="9391650" y="180086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53975</xdr:rowOff>
    </xdr:from>
    <xdr:ext cx="466725" cy="255905"/>
    <xdr:sp macro="" textlink="">
      <xdr:nvSpPr>
        <xdr:cNvPr id="488" name="n_2aveValue【市民会館】&#10;一人当たり面積"/>
        <xdr:cNvSpPr txBox="1"/>
      </xdr:nvSpPr>
      <xdr:spPr>
        <a:xfrm>
          <a:off x="8515350" y="180562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55880</xdr:rowOff>
    </xdr:from>
    <xdr:ext cx="466725" cy="259080"/>
    <xdr:sp macro="" textlink="">
      <xdr:nvSpPr>
        <xdr:cNvPr id="489" name="n_3aveValue【市民会館】&#10;一人当たり面積"/>
        <xdr:cNvSpPr txBox="1"/>
      </xdr:nvSpPr>
      <xdr:spPr>
        <a:xfrm>
          <a:off x="7626350" y="180581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63500</xdr:rowOff>
    </xdr:from>
    <xdr:ext cx="466725" cy="255905"/>
    <xdr:sp macro="" textlink="">
      <xdr:nvSpPr>
        <xdr:cNvPr id="490" name="n_4aveValue【市民会館】&#10;一人当たり面積"/>
        <xdr:cNvSpPr txBox="1"/>
      </xdr:nvSpPr>
      <xdr:spPr>
        <a:xfrm>
          <a:off x="6737350" y="180657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137160</xdr:rowOff>
    </xdr:from>
    <xdr:ext cx="469900" cy="259080"/>
    <xdr:sp macro="" textlink="">
      <xdr:nvSpPr>
        <xdr:cNvPr id="491" name="n_1mainValue【市民会館】&#10;一人当たり面積"/>
        <xdr:cNvSpPr txBox="1"/>
      </xdr:nvSpPr>
      <xdr:spPr>
        <a:xfrm>
          <a:off x="9391650" y="1848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140970</xdr:rowOff>
    </xdr:from>
    <xdr:ext cx="466725" cy="259080"/>
    <xdr:sp macro="" textlink="">
      <xdr:nvSpPr>
        <xdr:cNvPr id="492" name="n_2mainValue【市民会館】&#10;一人当たり面積"/>
        <xdr:cNvSpPr txBox="1"/>
      </xdr:nvSpPr>
      <xdr:spPr>
        <a:xfrm>
          <a:off x="8515350" y="184861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144780</xdr:rowOff>
    </xdr:from>
    <xdr:ext cx="466725" cy="255905"/>
    <xdr:sp macro="" textlink="">
      <xdr:nvSpPr>
        <xdr:cNvPr id="493" name="n_3mainValue【市民会館】&#10;一人当たり面積"/>
        <xdr:cNvSpPr txBox="1"/>
      </xdr:nvSpPr>
      <xdr:spPr>
        <a:xfrm>
          <a:off x="7626350" y="184899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137160</xdr:rowOff>
    </xdr:from>
    <xdr:ext cx="466725" cy="259080"/>
    <xdr:sp macro="" textlink="">
      <xdr:nvSpPr>
        <xdr:cNvPr id="494" name="n_4mainValue【市民会館】&#10;一人当たり面積"/>
        <xdr:cNvSpPr txBox="1"/>
      </xdr:nvSpPr>
      <xdr:spPr>
        <a:xfrm>
          <a:off x="6737350" y="184823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503" name="テキスト ボックス 502"/>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4" name="直線コネクタ 5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505" name="テキスト ボックス 504"/>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06" name="直線コネクタ 50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185" cy="259080"/>
    <xdr:sp macro="" textlink="">
      <xdr:nvSpPr>
        <xdr:cNvPr id="507" name="テキスト ボックス 506"/>
        <xdr:cNvSpPr txBox="1"/>
      </xdr:nvSpPr>
      <xdr:spPr>
        <a:xfrm>
          <a:off x="11978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08" name="直線コネクタ 50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5905"/>
    <xdr:sp macro="" textlink="">
      <xdr:nvSpPr>
        <xdr:cNvPr id="509" name="テキスト ボックス 508"/>
        <xdr:cNvSpPr txBox="1"/>
      </xdr:nvSpPr>
      <xdr:spPr>
        <a:xfrm>
          <a:off x="12042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10" name="直線コネクタ 50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11" name="テキスト ボックス 51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12" name="直線コネクタ 51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13" name="テキスト ボックス 51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14" name="直線コネクタ 51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5905"/>
    <xdr:sp macro="" textlink="">
      <xdr:nvSpPr>
        <xdr:cNvPr id="515" name="テキスト ボックス 514"/>
        <xdr:cNvSpPr txBox="1"/>
      </xdr:nvSpPr>
      <xdr:spPr>
        <a:xfrm>
          <a:off x="12042775" y="557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6" name="直線コネクタ 5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5915" cy="259080"/>
    <xdr:sp macro="" textlink="">
      <xdr:nvSpPr>
        <xdr:cNvPr id="517" name="テキスト ボックス 516"/>
        <xdr:cNvSpPr txBox="1"/>
      </xdr:nvSpPr>
      <xdr:spPr>
        <a:xfrm>
          <a:off x="12106910" y="519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139065</xdr:rowOff>
    </xdr:from>
    <xdr:to xmlns:xdr="http://schemas.openxmlformats.org/drawingml/2006/spreadsheetDrawing">
      <xdr:col>85</xdr:col>
      <xdr:colOff>126365</xdr:colOff>
      <xdr:row>41</xdr:row>
      <xdr:rowOff>52070</xdr:rowOff>
    </xdr:to>
    <xdr:cxnSp macro="">
      <xdr:nvCxnSpPr>
        <xdr:cNvPr id="519" name="直線コネクタ 518"/>
        <xdr:cNvCxnSpPr/>
      </xdr:nvCxnSpPr>
      <xdr:spPr>
        <a:xfrm flipV="1">
          <a:off x="16318865" y="5625465"/>
          <a:ext cx="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55245</xdr:rowOff>
    </xdr:from>
    <xdr:ext cx="405130" cy="255905"/>
    <xdr:sp macro="" textlink="">
      <xdr:nvSpPr>
        <xdr:cNvPr id="520" name="【一般廃棄物処理施設】&#10;有形固定資産減価償却率最小値テキスト"/>
        <xdr:cNvSpPr txBox="1"/>
      </xdr:nvSpPr>
      <xdr:spPr>
        <a:xfrm>
          <a:off x="16357600" y="70846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52070</xdr:rowOff>
    </xdr:from>
    <xdr:to xmlns:xdr="http://schemas.openxmlformats.org/drawingml/2006/spreadsheetDrawing">
      <xdr:col>86</xdr:col>
      <xdr:colOff>25400</xdr:colOff>
      <xdr:row>41</xdr:row>
      <xdr:rowOff>52070</xdr:rowOff>
    </xdr:to>
    <xdr:cxnSp macro="">
      <xdr:nvCxnSpPr>
        <xdr:cNvPr id="521" name="直線コネクタ 520"/>
        <xdr:cNvCxnSpPr/>
      </xdr:nvCxnSpPr>
      <xdr:spPr>
        <a:xfrm>
          <a:off x="162306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86360</xdr:rowOff>
    </xdr:from>
    <xdr:ext cx="405130" cy="255905"/>
    <xdr:sp macro="" textlink="">
      <xdr:nvSpPr>
        <xdr:cNvPr id="522" name="【一般廃棄物処理施設】&#10;有形固定資産減価償却率最大値テキスト"/>
        <xdr:cNvSpPr txBox="1"/>
      </xdr:nvSpPr>
      <xdr:spPr>
        <a:xfrm>
          <a:off x="16357600" y="54013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139065</xdr:rowOff>
    </xdr:from>
    <xdr:to xmlns:xdr="http://schemas.openxmlformats.org/drawingml/2006/spreadsheetDrawing">
      <xdr:col>86</xdr:col>
      <xdr:colOff>25400</xdr:colOff>
      <xdr:row>32</xdr:row>
      <xdr:rowOff>139065</xdr:rowOff>
    </xdr:to>
    <xdr:cxnSp macro="">
      <xdr:nvCxnSpPr>
        <xdr:cNvPr id="523" name="直線コネクタ 522"/>
        <xdr:cNvCxnSpPr/>
      </xdr:nvCxnSpPr>
      <xdr:spPr>
        <a:xfrm>
          <a:off x="16230600" y="562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143510</xdr:rowOff>
    </xdr:from>
    <xdr:ext cx="405130" cy="255905"/>
    <xdr:sp macro="" textlink="">
      <xdr:nvSpPr>
        <xdr:cNvPr id="524" name="【一般廃棄物処理施設】&#10;有形固定資産減価償却率平均値テキスト"/>
        <xdr:cNvSpPr txBox="1"/>
      </xdr:nvSpPr>
      <xdr:spPr>
        <a:xfrm>
          <a:off x="16357600" y="648716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164465</xdr:rowOff>
    </xdr:from>
    <xdr:to xmlns:xdr="http://schemas.openxmlformats.org/drawingml/2006/spreadsheetDrawing">
      <xdr:col>85</xdr:col>
      <xdr:colOff>177800</xdr:colOff>
      <xdr:row>38</xdr:row>
      <xdr:rowOff>94615</xdr:rowOff>
    </xdr:to>
    <xdr:sp macro="" textlink="">
      <xdr:nvSpPr>
        <xdr:cNvPr id="525" name="フローチャート: 判断 524"/>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12065</xdr:rowOff>
    </xdr:from>
    <xdr:to xmlns:xdr="http://schemas.openxmlformats.org/drawingml/2006/spreadsheetDrawing">
      <xdr:col>81</xdr:col>
      <xdr:colOff>101600</xdr:colOff>
      <xdr:row>38</xdr:row>
      <xdr:rowOff>113665</xdr:rowOff>
    </xdr:to>
    <xdr:sp macro="" textlink="">
      <xdr:nvSpPr>
        <xdr:cNvPr id="526" name="フローチャート: 判断 525"/>
        <xdr:cNvSpPr/>
      </xdr:nvSpPr>
      <xdr:spPr>
        <a:xfrm>
          <a:off x="15430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162560</xdr:rowOff>
    </xdr:from>
    <xdr:to xmlns:xdr="http://schemas.openxmlformats.org/drawingml/2006/spreadsheetDrawing">
      <xdr:col>76</xdr:col>
      <xdr:colOff>165100</xdr:colOff>
      <xdr:row>38</xdr:row>
      <xdr:rowOff>92710</xdr:rowOff>
    </xdr:to>
    <xdr:sp macro="" textlink="">
      <xdr:nvSpPr>
        <xdr:cNvPr id="527" name="フローチャート: 判断 526"/>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67310</xdr:rowOff>
    </xdr:from>
    <xdr:to xmlns:xdr="http://schemas.openxmlformats.org/drawingml/2006/spreadsheetDrawing">
      <xdr:col>72</xdr:col>
      <xdr:colOff>38100</xdr:colOff>
      <xdr:row>37</xdr:row>
      <xdr:rowOff>168910</xdr:rowOff>
    </xdr:to>
    <xdr:sp macro="" textlink="">
      <xdr:nvSpPr>
        <xdr:cNvPr id="528" name="フローチャート: 判断 527"/>
        <xdr:cNvSpPr/>
      </xdr:nvSpPr>
      <xdr:spPr>
        <a:xfrm>
          <a:off x="13652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23495</xdr:rowOff>
    </xdr:from>
    <xdr:to xmlns:xdr="http://schemas.openxmlformats.org/drawingml/2006/spreadsheetDrawing">
      <xdr:col>67</xdr:col>
      <xdr:colOff>101600</xdr:colOff>
      <xdr:row>37</xdr:row>
      <xdr:rowOff>125095</xdr:rowOff>
    </xdr:to>
    <xdr:sp macro="" textlink="">
      <xdr:nvSpPr>
        <xdr:cNvPr id="529" name="フローチャート: 判断 528"/>
        <xdr:cNvSpPr/>
      </xdr:nvSpPr>
      <xdr:spPr>
        <a:xfrm>
          <a:off x="12763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0" name="テキスト ボックス 5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1" name="テキスト ボックス 5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2" name="テキスト ボックス 5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3" name="テキスト ボックス 5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4" name="テキスト ボックス 5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149225</xdr:rowOff>
    </xdr:from>
    <xdr:to xmlns:xdr="http://schemas.openxmlformats.org/drawingml/2006/spreadsheetDrawing">
      <xdr:col>85</xdr:col>
      <xdr:colOff>177800</xdr:colOff>
      <xdr:row>38</xdr:row>
      <xdr:rowOff>79375</xdr:rowOff>
    </xdr:to>
    <xdr:sp macro="" textlink="">
      <xdr:nvSpPr>
        <xdr:cNvPr id="535" name="楕円 534"/>
        <xdr:cNvSpPr/>
      </xdr:nvSpPr>
      <xdr:spPr>
        <a:xfrm>
          <a:off x="16268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635</xdr:rowOff>
    </xdr:from>
    <xdr:ext cx="405130" cy="259080"/>
    <xdr:sp macro="" textlink="">
      <xdr:nvSpPr>
        <xdr:cNvPr id="536" name="【一般廃棄物処理施設】&#10;有形固定資産減価償却率該当値テキスト"/>
        <xdr:cNvSpPr txBox="1"/>
      </xdr:nvSpPr>
      <xdr:spPr>
        <a:xfrm>
          <a:off x="16357600" y="6344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99695</xdr:rowOff>
    </xdr:from>
    <xdr:to xmlns:xdr="http://schemas.openxmlformats.org/drawingml/2006/spreadsheetDrawing">
      <xdr:col>81</xdr:col>
      <xdr:colOff>101600</xdr:colOff>
      <xdr:row>38</xdr:row>
      <xdr:rowOff>29845</xdr:rowOff>
    </xdr:to>
    <xdr:sp macro="" textlink="">
      <xdr:nvSpPr>
        <xdr:cNvPr id="537" name="楕円 536"/>
        <xdr:cNvSpPr/>
      </xdr:nvSpPr>
      <xdr:spPr>
        <a:xfrm>
          <a:off x="1543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150495</xdr:rowOff>
    </xdr:from>
    <xdr:to xmlns:xdr="http://schemas.openxmlformats.org/drawingml/2006/spreadsheetDrawing">
      <xdr:col>85</xdr:col>
      <xdr:colOff>127000</xdr:colOff>
      <xdr:row>38</xdr:row>
      <xdr:rowOff>29210</xdr:rowOff>
    </xdr:to>
    <xdr:cxnSp macro="">
      <xdr:nvCxnSpPr>
        <xdr:cNvPr id="538" name="直線コネクタ 537"/>
        <xdr:cNvCxnSpPr/>
      </xdr:nvCxnSpPr>
      <xdr:spPr>
        <a:xfrm>
          <a:off x="15481300" y="649414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48260</xdr:rowOff>
    </xdr:from>
    <xdr:to xmlns:xdr="http://schemas.openxmlformats.org/drawingml/2006/spreadsheetDrawing">
      <xdr:col>76</xdr:col>
      <xdr:colOff>165100</xdr:colOff>
      <xdr:row>37</xdr:row>
      <xdr:rowOff>149860</xdr:rowOff>
    </xdr:to>
    <xdr:sp macro="" textlink="">
      <xdr:nvSpPr>
        <xdr:cNvPr id="539" name="楕円 538"/>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99060</xdr:rowOff>
    </xdr:from>
    <xdr:to xmlns:xdr="http://schemas.openxmlformats.org/drawingml/2006/spreadsheetDrawing">
      <xdr:col>81</xdr:col>
      <xdr:colOff>50800</xdr:colOff>
      <xdr:row>37</xdr:row>
      <xdr:rowOff>150495</xdr:rowOff>
    </xdr:to>
    <xdr:cxnSp macro="">
      <xdr:nvCxnSpPr>
        <xdr:cNvPr id="540" name="直線コネクタ 539"/>
        <xdr:cNvCxnSpPr/>
      </xdr:nvCxnSpPr>
      <xdr:spPr>
        <a:xfrm>
          <a:off x="14592300" y="644271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170180</xdr:rowOff>
    </xdr:from>
    <xdr:to xmlns:xdr="http://schemas.openxmlformats.org/drawingml/2006/spreadsheetDrawing">
      <xdr:col>72</xdr:col>
      <xdr:colOff>38100</xdr:colOff>
      <xdr:row>37</xdr:row>
      <xdr:rowOff>100330</xdr:rowOff>
    </xdr:to>
    <xdr:sp macro="" textlink="">
      <xdr:nvSpPr>
        <xdr:cNvPr id="541" name="楕円 540"/>
        <xdr:cNvSpPr/>
      </xdr:nvSpPr>
      <xdr:spPr>
        <a:xfrm>
          <a:off x="13652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49530</xdr:rowOff>
    </xdr:from>
    <xdr:to xmlns:xdr="http://schemas.openxmlformats.org/drawingml/2006/spreadsheetDrawing">
      <xdr:col>76</xdr:col>
      <xdr:colOff>114300</xdr:colOff>
      <xdr:row>37</xdr:row>
      <xdr:rowOff>99060</xdr:rowOff>
    </xdr:to>
    <xdr:cxnSp macro="">
      <xdr:nvCxnSpPr>
        <xdr:cNvPr id="542" name="直線コネクタ 541"/>
        <xdr:cNvCxnSpPr/>
      </xdr:nvCxnSpPr>
      <xdr:spPr>
        <a:xfrm>
          <a:off x="13703300" y="63931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156845</xdr:rowOff>
    </xdr:from>
    <xdr:to xmlns:xdr="http://schemas.openxmlformats.org/drawingml/2006/spreadsheetDrawing">
      <xdr:col>67</xdr:col>
      <xdr:colOff>101600</xdr:colOff>
      <xdr:row>37</xdr:row>
      <xdr:rowOff>86995</xdr:rowOff>
    </xdr:to>
    <xdr:sp macro="" textlink="">
      <xdr:nvSpPr>
        <xdr:cNvPr id="543" name="楕円 542"/>
        <xdr:cNvSpPr/>
      </xdr:nvSpPr>
      <xdr:spPr>
        <a:xfrm>
          <a:off x="12763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36195</xdr:rowOff>
    </xdr:from>
    <xdr:to xmlns:xdr="http://schemas.openxmlformats.org/drawingml/2006/spreadsheetDrawing">
      <xdr:col>71</xdr:col>
      <xdr:colOff>177800</xdr:colOff>
      <xdr:row>37</xdr:row>
      <xdr:rowOff>49530</xdr:rowOff>
    </xdr:to>
    <xdr:cxnSp macro="">
      <xdr:nvCxnSpPr>
        <xdr:cNvPr id="544" name="直線コネクタ 543"/>
        <xdr:cNvCxnSpPr/>
      </xdr:nvCxnSpPr>
      <xdr:spPr>
        <a:xfrm>
          <a:off x="12814300" y="63798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104775</xdr:rowOff>
    </xdr:from>
    <xdr:ext cx="405130" cy="259080"/>
    <xdr:sp macro="" textlink="">
      <xdr:nvSpPr>
        <xdr:cNvPr id="545" name="n_1aveValue【一般廃棄物処理施設】&#10;有形固定資産減価償却率"/>
        <xdr:cNvSpPr txBox="1"/>
      </xdr:nvSpPr>
      <xdr:spPr>
        <a:xfrm>
          <a:off x="15266035" y="6619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83820</xdr:rowOff>
    </xdr:from>
    <xdr:ext cx="401955" cy="259080"/>
    <xdr:sp macro="" textlink="">
      <xdr:nvSpPr>
        <xdr:cNvPr id="546" name="n_2aveValue【一般廃棄物処理施設】&#10;有形固定資産減価償却率"/>
        <xdr:cNvSpPr txBox="1"/>
      </xdr:nvSpPr>
      <xdr:spPr>
        <a:xfrm>
          <a:off x="14389735" y="65989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160020</xdr:rowOff>
    </xdr:from>
    <xdr:ext cx="401955" cy="259080"/>
    <xdr:sp macro="" textlink="">
      <xdr:nvSpPr>
        <xdr:cNvPr id="547" name="n_3aveValue【一般廃棄物処理施設】&#10;有形固定資産減価償却率"/>
        <xdr:cNvSpPr txBox="1"/>
      </xdr:nvSpPr>
      <xdr:spPr>
        <a:xfrm>
          <a:off x="13500735" y="65036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116205</xdr:rowOff>
    </xdr:from>
    <xdr:ext cx="401955" cy="259080"/>
    <xdr:sp macro="" textlink="">
      <xdr:nvSpPr>
        <xdr:cNvPr id="548" name="n_4aveValue【一般廃棄物処理施設】&#10;有形固定資産減価償却率"/>
        <xdr:cNvSpPr txBox="1"/>
      </xdr:nvSpPr>
      <xdr:spPr>
        <a:xfrm>
          <a:off x="12611735" y="64598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46355</xdr:rowOff>
    </xdr:from>
    <xdr:ext cx="405130" cy="259080"/>
    <xdr:sp macro="" textlink="">
      <xdr:nvSpPr>
        <xdr:cNvPr id="549" name="n_1mainValue【一般廃棄物処理施設】&#10;有形固定資産減価償却率"/>
        <xdr:cNvSpPr txBox="1"/>
      </xdr:nvSpPr>
      <xdr:spPr>
        <a:xfrm>
          <a:off x="15266035" y="6218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166370</xdr:rowOff>
    </xdr:from>
    <xdr:ext cx="401955" cy="255905"/>
    <xdr:sp macro="" textlink="">
      <xdr:nvSpPr>
        <xdr:cNvPr id="550" name="n_2mainValue【一般廃棄物処理施設】&#10;有形固定資産減価償却率"/>
        <xdr:cNvSpPr txBox="1"/>
      </xdr:nvSpPr>
      <xdr:spPr>
        <a:xfrm>
          <a:off x="14389735" y="61671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116840</xdr:rowOff>
    </xdr:from>
    <xdr:ext cx="401955" cy="259080"/>
    <xdr:sp macro="" textlink="">
      <xdr:nvSpPr>
        <xdr:cNvPr id="551" name="n_3mainValue【一般廃棄物処理施設】&#10;有形固定資産減価償却率"/>
        <xdr:cNvSpPr txBox="1"/>
      </xdr:nvSpPr>
      <xdr:spPr>
        <a:xfrm>
          <a:off x="13500735" y="61175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103505</xdr:rowOff>
    </xdr:from>
    <xdr:ext cx="401955" cy="259080"/>
    <xdr:sp macro="" textlink="">
      <xdr:nvSpPr>
        <xdr:cNvPr id="552" name="n_4mainValue【一般廃棄物処理施設】&#10;有形固定資産減価償却率"/>
        <xdr:cNvSpPr txBox="1"/>
      </xdr:nvSpPr>
      <xdr:spPr>
        <a:xfrm>
          <a:off x="12611735" y="61042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561" name="テキスト ボックス 560"/>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2" name="直線コネクタ 5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563" name="直線コネクタ 562"/>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5745" cy="255905"/>
    <xdr:sp macro="" textlink="">
      <xdr:nvSpPr>
        <xdr:cNvPr id="564" name="テキスト ボックス 563"/>
        <xdr:cNvSpPr txBox="1"/>
      </xdr:nvSpPr>
      <xdr:spPr>
        <a:xfrm>
          <a:off x="18039080" y="715137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565" name="直線コネクタ 564"/>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2455" cy="259080"/>
    <xdr:sp macro="" textlink="">
      <xdr:nvSpPr>
        <xdr:cNvPr id="566" name="テキスト ボックス 565"/>
        <xdr:cNvSpPr txBox="1"/>
      </xdr:nvSpPr>
      <xdr:spPr>
        <a:xfrm>
          <a:off x="17692370" y="682434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567" name="直線コネクタ 566"/>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2455" cy="255905"/>
    <xdr:sp macro="" textlink="">
      <xdr:nvSpPr>
        <xdr:cNvPr id="568" name="テキスト ボックス 567"/>
        <xdr:cNvSpPr txBox="1"/>
      </xdr:nvSpPr>
      <xdr:spPr>
        <a:xfrm>
          <a:off x="17692370" y="649859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569" name="直線コネクタ 568"/>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2455" cy="258445"/>
    <xdr:sp macro="" textlink="">
      <xdr:nvSpPr>
        <xdr:cNvPr id="570" name="テキスト ボックス 569"/>
        <xdr:cNvSpPr txBox="1"/>
      </xdr:nvSpPr>
      <xdr:spPr>
        <a:xfrm>
          <a:off x="17692370" y="617156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571" name="直線コネクタ 570"/>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15875</xdr:rowOff>
    </xdr:from>
    <xdr:ext cx="592455" cy="259080"/>
    <xdr:sp macro="" textlink="">
      <xdr:nvSpPr>
        <xdr:cNvPr id="572" name="テキスト ボックス 571"/>
        <xdr:cNvSpPr txBox="1"/>
      </xdr:nvSpPr>
      <xdr:spPr>
        <a:xfrm>
          <a:off x="17692370" y="584517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73" name="直線コネクタ 572"/>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31750</xdr:rowOff>
    </xdr:from>
    <xdr:ext cx="592455" cy="255905"/>
    <xdr:sp macro="" textlink="">
      <xdr:nvSpPr>
        <xdr:cNvPr id="574" name="テキスト ボックス 573"/>
        <xdr:cNvSpPr txBox="1"/>
      </xdr:nvSpPr>
      <xdr:spPr>
        <a:xfrm>
          <a:off x="17692370" y="551815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5" name="直線コネクタ 5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2455" cy="259080"/>
    <xdr:sp macro="" textlink="">
      <xdr:nvSpPr>
        <xdr:cNvPr id="576" name="テキスト ボックス 575"/>
        <xdr:cNvSpPr txBox="1"/>
      </xdr:nvSpPr>
      <xdr:spPr>
        <a:xfrm>
          <a:off x="17692370" y="519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69850</xdr:rowOff>
    </xdr:from>
    <xdr:to xmlns:xdr="http://schemas.openxmlformats.org/drawingml/2006/spreadsheetDrawing">
      <xdr:col>116</xdr:col>
      <xdr:colOff>62865</xdr:colOff>
      <xdr:row>42</xdr:row>
      <xdr:rowOff>86360</xdr:rowOff>
    </xdr:to>
    <xdr:cxnSp macro="">
      <xdr:nvCxnSpPr>
        <xdr:cNvPr id="578" name="直線コネクタ 577"/>
        <xdr:cNvCxnSpPr/>
      </xdr:nvCxnSpPr>
      <xdr:spPr>
        <a:xfrm flipV="1">
          <a:off x="22160865" y="572770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90170</xdr:rowOff>
    </xdr:from>
    <xdr:ext cx="469900" cy="259080"/>
    <xdr:sp macro="" textlink="">
      <xdr:nvSpPr>
        <xdr:cNvPr id="579" name="【一般廃棄物処理施設】&#10;一人当たり有形固定資産（償却資産）額最小値テキスト"/>
        <xdr:cNvSpPr txBox="1"/>
      </xdr:nvSpPr>
      <xdr:spPr>
        <a:xfrm>
          <a:off x="22199600" y="7291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86360</xdr:rowOff>
    </xdr:from>
    <xdr:to xmlns:xdr="http://schemas.openxmlformats.org/drawingml/2006/spreadsheetDrawing">
      <xdr:col>116</xdr:col>
      <xdr:colOff>152400</xdr:colOff>
      <xdr:row>42</xdr:row>
      <xdr:rowOff>86360</xdr:rowOff>
    </xdr:to>
    <xdr:cxnSp macro="">
      <xdr:nvCxnSpPr>
        <xdr:cNvPr id="580" name="直線コネクタ 579"/>
        <xdr:cNvCxnSpPr/>
      </xdr:nvCxnSpPr>
      <xdr:spPr>
        <a:xfrm>
          <a:off x="22072600" y="728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16510</xdr:rowOff>
    </xdr:from>
    <xdr:ext cx="598805" cy="259080"/>
    <xdr:sp macro="" textlink="">
      <xdr:nvSpPr>
        <xdr:cNvPr id="581" name="【一般廃棄物処理施設】&#10;一人当たり有形固定資産（償却資産）額最大値テキスト"/>
        <xdr:cNvSpPr txBox="1"/>
      </xdr:nvSpPr>
      <xdr:spPr>
        <a:xfrm>
          <a:off x="22199600" y="5502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479,432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69850</xdr:rowOff>
    </xdr:from>
    <xdr:to xmlns:xdr="http://schemas.openxmlformats.org/drawingml/2006/spreadsheetDrawing">
      <xdr:col>116</xdr:col>
      <xdr:colOff>152400</xdr:colOff>
      <xdr:row>33</xdr:row>
      <xdr:rowOff>69850</xdr:rowOff>
    </xdr:to>
    <xdr:cxnSp macro="">
      <xdr:nvCxnSpPr>
        <xdr:cNvPr id="582" name="直線コネクタ 581"/>
        <xdr:cNvCxnSpPr/>
      </xdr:nvCxnSpPr>
      <xdr:spPr>
        <a:xfrm>
          <a:off x="22072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24130</xdr:rowOff>
    </xdr:from>
    <xdr:ext cx="598805" cy="259080"/>
    <xdr:sp macro="" textlink="">
      <xdr:nvSpPr>
        <xdr:cNvPr id="583" name="【一般廃棄物処理施設】&#10;一人当たり有形固定資産（償却資産）額平均値テキスト"/>
        <xdr:cNvSpPr txBox="1"/>
      </xdr:nvSpPr>
      <xdr:spPr>
        <a:xfrm>
          <a:off x="22199600" y="68821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45720</xdr:rowOff>
    </xdr:from>
    <xdr:to xmlns:xdr="http://schemas.openxmlformats.org/drawingml/2006/spreadsheetDrawing">
      <xdr:col>116</xdr:col>
      <xdr:colOff>114300</xdr:colOff>
      <xdr:row>40</xdr:row>
      <xdr:rowOff>147320</xdr:rowOff>
    </xdr:to>
    <xdr:sp macro="" textlink="">
      <xdr:nvSpPr>
        <xdr:cNvPr id="584" name="フローチャート: 判断 583"/>
        <xdr:cNvSpPr/>
      </xdr:nvSpPr>
      <xdr:spPr>
        <a:xfrm>
          <a:off x="22110700" y="690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0</xdr:rowOff>
    </xdr:from>
    <xdr:to xmlns:xdr="http://schemas.openxmlformats.org/drawingml/2006/spreadsheetDrawing">
      <xdr:col>112</xdr:col>
      <xdr:colOff>38100</xdr:colOff>
      <xdr:row>40</xdr:row>
      <xdr:rowOff>101600</xdr:rowOff>
    </xdr:to>
    <xdr:sp macro="" textlink="">
      <xdr:nvSpPr>
        <xdr:cNvPr id="585" name="フローチャート: 判断 584"/>
        <xdr:cNvSpPr/>
      </xdr:nvSpPr>
      <xdr:spPr>
        <a:xfrm>
          <a:off x="21272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59690</xdr:rowOff>
    </xdr:from>
    <xdr:to xmlns:xdr="http://schemas.openxmlformats.org/drawingml/2006/spreadsheetDrawing">
      <xdr:col>107</xdr:col>
      <xdr:colOff>101600</xdr:colOff>
      <xdr:row>40</xdr:row>
      <xdr:rowOff>161290</xdr:rowOff>
    </xdr:to>
    <xdr:sp macro="" textlink="">
      <xdr:nvSpPr>
        <xdr:cNvPr id="586" name="フローチャート: 判断 585"/>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68580</xdr:rowOff>
    </xdr:from>
    <xdr:to xmlns:xdr="http://schemas.openxmlformats.org/drawingml/2006/spreadsheetDrawing">
      <xdr:col>102</xdr:col>
      <xdr:colOff>165100</xdr:colOff>
      <xdr:row>40</xdr:row>
      <xdr:rowOff>170180</xdr:rowOff>
    </xdr:to>
    <xdr:sp macro="" textlink="">
      <xdr:nvSpPr>
        <xdr:cNvPr id="587" name="フローチャート: 判断 586"/>
        <xdr:cNvSpPr/>
      </xdr:nvSpPr>
      <xdr:spPr>
        <a:xfrm>
          <a:off x="19494500" y="692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77470</xdr:rowOff>
    </xdr:from>
    <xdr:to xmlns:xdr="http://schemas.openxmlformats.org/drawingml/2006/spreadsheetDrawing">
      <xdr:col>98</xdr:col>
      <xdr:colOff>38100</xdr:colOff>
      <xdr:row>41</xdr:row>
      <xdr:rowOff>7620</xdr:rowOff>
    </xdr:to>
    <xdr:sp macro="" textlink="">
      <xdr:nvSpPr>
        <xdr:cNvPr id="588" name="フローチャート: 判断 587"/>
        <xdr:cNvSpPr/>
      </xdr:nvSpPr>
      <xdr:spPr>
        <a:xfrm>
          <a:off x="18605500" y="693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9" name="テキスト ボックス 5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90" name="テキスト ボックス 5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91" name="テキスト ボックス 5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2" name="テキスト ボックス 5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3" name="テキスト ボックス 5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27940</xdr:rowOff>
    </xdr:from>
    <xdr:to xmlns:xdr="http://schemas.openxmlformats.org/drawingml/2006/spreadsheetDrawing">
      <xdr:col>116</xdr:col>
      <xdr:colOff>114300</xdr:colOff>
      <xdr:row>40</xdr:row>
      <xdr:rowOff>129540</xdr:rowOff>
    </xdr:to>
    <xdr:sp macro="" textlink="">
      <xdr:nvSpPr>
        <xdr:cNvPr id="594" name="楕円 593"/>
        <xdr:cNvSpPr/>
      </xdr:nvSpPr>
      <xdr:spPr>
        <a:xfrm>
          <a:off x="221107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50800</xdr:rowOff>
    </xdr:from>
    <xdr:ext cx="598805" cy="259080"/>
    <xdr:sp macro="" textlink="">
      <xdr:nvSpPr>
        <xdr:cNvPr id="595" name="【一般廃棄物処理施設】&#10;一人当たり有形固定資産（償却資産）額該当値テキスト"/>
        <xdr:cNvSpPr txBox="1"/>
      </xdr:nvSpPr>
      <xdr:spPr>
        <a:xfrm>
          <a:off x="22199600" y="6737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31750</xdr:rowOff>
    </xdr:from>
    <xdr:to xmlns:xdr="http://schemas.openxmlformats.org/drawingml/2006/spreadsheetDrawing">
      <xdr:col>112</xdr:col>
      <xdr:colOff>38100</xdr:colOff>
      <xdr:row>40</xdr:row>
      <xdr:rowOff>133350</xdr:rowOff>
    </xdr:to>
    <xdr:sp macro="" textlink="">
      <xdr:nvSpPr>
        <xdr:cNvPr id="596" name="楕円 595"/>
        <xdr:cNvSpPr/>
      </xdr:nvSpPr>
      <xdr:spPr>
        <a:xfrm>
          <a:off x="21272500" y="68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78740</xdr:rowOff>
    </xdr:from>
    <xdr:to xmlns:xdr="http://schemas.openxmlformats.org/drawingml/2006/spreadsheetDrawing">
      <xdr:col>116</xdr:col>
      <xdr:colOff>63500</xdr:colOff>
      <xdr:row>40</xdr:row>
      <xdr:rowOff>82550</xdr:rowOff>
    </xdr:to>
    <xdr:cxnSp macro="">
      <xdr:nvCxnSpPr>
        <xdr:cNvPr id="597" name="直線コネクタ 596"/>
        <xdr:cNvCxnSpPr/>
      </xdr:nvCxnSpPr>
      <xdr:spPr>
        <a:xfrm flipV="1">
          <a:off x="21323300" y="69367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37465</xdr:rowOff>
    </xdr:from>
    <xdr:to xmlns:xdr="http://schemas.openxmlformats.org/drawingml/2006/spreadsheetDrawing">
      <xdr:col>107</xdr:col>
      <xdr:colOff>101600</xdr:colOff>
      <xdr:row>40</xdr:row>
      <xdr:rowOff>139065</xdr:rowOff>
    </xdr:to>
    <xdr:sp macro="" textlink="">
      <xdr:nvSpPr>
        <xdr:cNvPr id="598" name="楕円 597"/>
        <xdr:cNvSpPr/>
      </xdr:nvSpPr>
      <xdr:spPr>
        <a:xfrm>
          <a:off x="20383500" y="68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82550</xdr:rowOff>
    </xdr:from>
    <xdr:to xmlns:xdr="http://schemas.openxmlformats.org/drawingml/2006/spreadsheetDrawing">
      <xdr:col>111</xdr:col>
      <xdr:colOff>177800</xdr:colOff>
      <xdr:row>40</xdr:row>
      <xdr:rowOff>88265</xdr:rowOff>
    </xdr:to>
    <xdr:cxnSp macro="">
      <xdr:nvCxnSpPr>
        <xdr:cNvPr id="599" name="直線コネクタ 598"/>
        <xdr:cNvCxnSpPr/>
      </xdr:nvCxnSpPr>
      <xdr:spPr>
        <a:xfrm flipV="1">
          <a:off x="20434300" y="69405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43180</xdr:rowOff>
    </xdr:from>
    <xdr:to xmlns:xdr="http://schemas.openxmlformats.org/drawingml/2006/spreadsheetDrawing">
      <xdr:col>102</xdr:col>
      <xdr:colOff>165100</xdr:colOff>
      <xdr:row>40</xdr:row>
      <xdr:rowOff>144780</xdr:rowOff>
    </xdr:to>
    <xdr:sp macro="" textlink="">
      <xdr:nvSpPr>
        <xdr:cNvPr id="600" name="楕円 599"/>
        <xdr:cNvSpPr/>
      </xdr:nvSpPr>
      <xdr:spPr>
        <a:xfrm>
          <a:off x="19494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88265</xdr:rowOff>
    </xdr:from>
    <xdr:to xmlns:xdr="http://schemas.openxmlformats.org/drawingml/2006/spreadsheetDrawing">
      <xdr:col>107</xdr:col>
      <xdr:colOff>50800</xdr:colOff>
      <xdr:row>40</xdr:row>
      <xdr:rowOff>93980</xdr:rowOff>
    </xdr:to>
    <xdr:cxnSp macro="">
      <xdr:nvCxnSpPr>
        <xdr:cNvPr id="601" name="直線コネクタ 600"/>
        <xdr:cNvCxnSpPr/>
      </xdr:nvCxnSpPr>
      <xdr:spPr>
        <a:xfrm flipV="1">
          <a:off x="19545300" y="69462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48895</xdr:rowOff>
    </xdr:from>
    <xdr:to xmlns:xdr="http://schemas.openxmlformats.org/drawingml/2006/spreadsheetDrawing">
      <xdr:col>98</xdr:col>
      <xdr:colOff>38100</xdr:colOff>
      <xdr:row>40</xdr:row>
      <xdr:rowOff>150495</xdr:rowOff>
    </xdr:to>
    <xdr:sp macro="" textlink="">
      <xdr:nvSpPr>
        <xdr:cNvPr id="602" name="楕円 601"/>
        <xdr:cNvSpPr/>
      </xdr:nvSpPr>
      <xdr:spPr>
        <a:xfrm>
          <a:off x="18605500" y="69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93980</xdr:rowOff>
    </xdr:from>
    <xdr:to xmlns:xdr="http://schemas.openxmlformats.org/drawingml/2006/spreadsheetDrawing">
      <xdr:col>102</xdr:col>
      <xdr:colOff>114300</xdr:colOff>
      <xdr:row>40</xdr:row>
      <xdr:rowOff>99695</xdr:rowOff>
    </xdr:to>
    <xdr:cxnSp macro="">
      <xdr:nvCxnSpPr>
        <xdr:cNvPr id="603" name="直線コネクタ 602"/>
        <xdr:cNvCxnSpPr/>
      </xdr:nvCxnSpPr>
      <xdr:spPr>
        <a:xfrm flipV="1">
          <a:off x="18656300" y="69519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118110</xdr:rowOff>
    </xdr:from>
    <xdr:ext cx="595630" cy="259080"/>
    <xdr:sp macro="" textlink="">
      <xdr:nvSpPr>
        <xdr:cNvPr id="604" name="n_1aveValue【一般廃棄物処理施設】&#10;一人当たり有形固定資産（償却資産）額"/>
        <xdr:cNvSpPr txBox="1"/>
      </xdr:nvSpPr>
      <xdr:spPr>
        <a:xfrm>
          <a:off x="21010880" y="66332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152400</xdr:rowOff>
    </xdr:from>
    <xdr:ext cx="531495" cy="259080"/>
    <xdr:sp macro="" textlink="">
      <xdr:nvSpPr>
        <xdr:cNvPr id="605" name="n_2aveValue【一般廃棄物処理施設】&#10;一人当たり有形固定資産（償却資産）額"/>
        <xdr:cNvSpPr txBox="1"/>
      </xdr:nvSpPr>
      <xdr:spPr>
        <a:xfrm>
          <a:off x="20166965" y="7010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161290</xdr:rowOff>
    </xdr:from>
    <xdr:ext cx="531495" cy="259080"/>
    <xdr:sp macro="" textlink="">
      <xdr:nvSpPr>
        <xdr:cNvPr id="606" name="n_3aveValue【一般廃棄物処理施設】&#10;一人当たり有形固定資産（償却資産）額"/>
        <xdr:cNvSpPr txBox="1"/>
      </xdr:nvSpPr>
      <xdr:spPr>
        <a:xfrm>
          <a:off x="19277965" y="70192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96,804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170180</xdr:rowOff>
    </xdr:from>
    <xdr:ext cx="531495" cy="259080"/>
    <xdr:sp macro="" textlink="">
      <xdr:nvSpPr>
        <xdr:cNvPr id="607" name="n_4aveValue【一般廃棄物処理施設】&#10;一人当たり有形固定資産（償却資産）額"/>
        <xdr:cNvSpPr txBox="1"/>
      </xdr:nvSpPr>
      <xdr:spPr>
        <a:xfrm>
          <a:off x="18388965" y="70281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40</xdr:row>
      <xdr:rowOff>124460</xdr:rowOff>
    </xdr:from>
    <xdr:ext cx="595630" cy="259080"/>
    <xdr:sp macro="" textlink="">
      <xdr:nvSpPr>
        <xdr:cNvPr id="608" name="n_1mainValue【一般廃棄物処理施設】&#10;一人当たり有形固定資産（償却資産）額"/>
        <xdr:cNvSpPr txBox="1"/>
      </xdr:nvSpPr>
      <xdr:spPr>
        <a:xfrm>
          <a:off x="21010880" y="69824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155575</xdr:rowOff>
    </xdr:from>
    <xdr:ext cx="595630" cy="255905"/>
    <xdr:sp macro="" textlink="">
      <xdr:nvSpPr>
        <xdr:cNvPr id="609" name="n_2mainValue【一般廃棄物処理施設】&#10;一人当たり有形固定資産（償却資産）額"/>
        <xdr:cNvSpPr txBox="1"/>
      </xdr:nvSpPr>
      <xdr:spPr>
        <a:xfrm>
          <a:off x="20134580" y="667067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161290</xdr:rowOff>
    </xdr:from>
    <xdr:ext cx="595630" cy="259080"/>
    <xdr:sp macro="" textlink="">
      <xdr:nvSpPr>
        <xdr:cNvPr id="610" name="n_3mainValue【一般廃棄物処理施設】&#10;一人当たり有形固定資産（償却資産）額"/>
        <xdr:cNvSpPr txBox="1"/>
      </xdr:nvSpPr>
      <xdr:spPr>
        <a:xfrm>
          <a:off x="19245580" y="66763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167005</xdr:rowOff>
    </xdr:from>
    <xdr:ext cx="595630" cy="255905"/>
    <xdr:sp macro="" textlink="">
      <xdr:nvSpPr>
        <xdr:cNvPr id="611" name="n_4mainValue【一般廃棄物処理施設】&#10;一人当たり有形固定資産（償却資産）額"/>
        <xdr:cNvSpPr txBox="1"/>
      </xdr:nvSpPr>
      <xdr:spPr>
        <a:xfrm>
          <a:off x="18356580" y="668210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20" name="正方形/長方形 6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21" name="正方形/長方形 62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22" name="正方形/長方形 62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23" name="正方形/長方形 62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24" name="正方形/長方形 62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25" name="正方形/長方形 62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26" name="正方形/長方形 62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27" name="正方形/長方形 6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636" name="テキスト ボックス 635"/>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7" name="直線コネクタ 63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185" cy="259080"/>
    <xdr:sp macro="" textlink="">
      <xdr:nvSpPr>
        <xdr:cNvPr id="638" name="テキスト ボックス 637"/>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9" name="直線コネクタ 63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4185" cy="255905"/>
    <xdr:sp macro="" textlink="">
      <xdr:nvSpPr>
        <xdr:cNvPr id="640" name="テキスト ボックス 639"/>
        <xdr:cNvSpPr txBox="1"/>
      </xdr:nvSpPr>
      <xdr:spPr>
        <a:xfrm>
          <a:off x="11978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41" name="直線コネクタ 64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42" name="テキスト ボックス 64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43" name="直線コネクタ 64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4" name="テキスト ボックス 64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5" name="直線コネクタ 64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5905"/>
    <xdr:sp macro="" textlink="">
      <xdr:nvSpPr>
        <xdr:cNvPr id="646" name="テキスト ボックス 645"/>
        <xdr:cNvSpPr txBox="1"/>
      </xdr:nvSpPr>
      <xdr:spPr>
        <a:xfrm>
          <a:off x="12042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7" name="直線コネクタ 64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48" name="テキスト ボックス 647"/>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5915" cy="259080"/>
    <xdr:sp macro="" textlink="">
      <xdr:nvSpPr>
        <xdr:cNvPr id="650" name="テキスト ボックス 649"/>
        <xdr:cNvSpPr txBox="1"/>
      </xdr:nvSpPr>
      <xdr:spPr>
        <a:xfrm>
          <a:off x="12106910" y="1281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86</xdr:row>
      <xdr:rowOff>47625</xdr:rowOff>
    </xdr:to>
    <xdr:cxnSp macro="">
      <xdr:nvCxnSpPr>
        <xdr:cNvPr id="652" name="直線コネクタ 651"/>
        <xdr:cNvCxnSpPr/>
      </xdr:nvCxnSpPr>
      <xdr:spPr>
        <a:xfrm flipV="1">
          <a:off x="16318865" y="13335000"/>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52070</xdr:rowOff>
    </xdr:from>
    <xdr:ext cx="405130" cy="255905"/>
    <xdr:sp macro="" textlink="">
      <xdr:nvSpPr>
        <xdr:cNvPr id="653" name="【消防施設】&#10;有形固定資産減価償却率最小値テキスト"/>
        <xdr:cNvSpPr txBox="1"/>
      </xdr:nvSpPr>
      <xdr:spPr>
        <a:xfrm>
          <a:off x="16357600" y="147967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47625</xdr:rowOff>
    </xdr:from>
    <xdr:to xmlns:xdr="http://schemas.openxmlformats.org/drawingml/2006/spreadsheetDrawing">
      <xdr:col>86</xdr:col>
      <xdr:colOff>25400</xdr:colOff>
      <xdr:row>86</xdr:row>
      <xdr:rowOff>47625</xdr:rowOff>
    </xdr:to>
    <xdr:cxnSp macro="">
      <xdr:nvCxnSpPr>
        <xdr:cNvPr id="654" name="直線コネクタ 653"/>
        <xdr:cNvCxnSpPr/>
      </xdr:nvCxnSpPr>
      <xdr:spPr>
        <a:xfrm>
          <a:off x="16230600" y="14792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405130" cy="259080"/>
    <xdr:sp macro="" textlink="">
      <xdr:nvSpPr>
        <xdr:cNvPr id="655" name="【消防施設】&#10;有形固定資産減価償却率最大値テキスト"/>
        <xdr:cNvSpPr txBox="1"/>
      </xdr:nvSpPr>
      <xdr:spPr>
        <a:xfrm>
          <a:off x="16357600" y="13110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656" name="直線コネクタ 655"/>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6350</xdr:rowOff>
    </xdr:from>
    <xdr:ext cx="405130" cy="255905"/>
    <xdr:sp macro="" textlink="">
      <xdr:nvSpPr>
        <xdr:cNvPr id="657" name="【消防施設】&#10;有形固定資産減価償却率平均値テキスト"/>
        <xdr:cNvSpPr txBox="1"/>
      </xdr:nvSpPr>
      <xdr:spPr>
        <a:xfrm>
          <a:off x="16357600" y="1389380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154940</xdr:rowOff>
    </xdr:from>
    <xdr:to xmlns:xdr="http://schemas.openxmlformats.org/drawingml/2006/spreadsheetDrawing">
      <xdr:col>85</xdr:col>
      <xdr:colOff>177800</xdr:colOff>
      <xdr:row>82</xdr:row>
      <xdr:rowOff>85090</xdr:rowOff>
    </xdr:to>
    <xdr:sp macro="" textlink="">
      <xdr:nvSpPr>
        <xdr:cNvPr id="658" name="フローチャート: 判断 657"/>
        <xdr:cNvSpPr/>
      </xdr:nvSpPr>
      <xdr:spPr>
        <a:xfrm>
          <a:off x="16268700" y="14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113030</xdr:rowOff>
    </xdr:from>
    <xdr:to xmlns:xdr="http://schemas.openxmlformats.org/drawingml/2006/spreadsheetDrawing">
      <xdr:col>81</xdr:col>
      <xdr:colOff>101600</xdr:colOff>
      <xdr:row>82</xdr:row>
      <xdr:rowOff>43180</xdr:rowOff>
    </xdr:to>
    <xdr:sp macro="" textlink="">
      <xdr:nvSpPr>
        <xdr:cNvPr id="659" name="フローチャート: 判断 658"/>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139700</xdr:rowOff>
    </xdr:from>
    <xdr:to xmlns:xdr="http://schemas.openxmlformats.org/drawingml/2006/spreadsheetDrawing">
      <xdr:col>76</xdr:col>
      <xdr:colOff>165100</xdr:colOff>
      <xdr:row>82</xdr:row>
      <xdr:rowOff>69850</xdr:rowOff>
    </xdr:to>
    <xdr:sp macro="" textlink="">
      <xdr:nvSpPr>
        <xdr:cNvPr id="660" name="フローチャート: 判断 659"/>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13970</xdr:rowOff>
    </xdr:from>
    <xdr:to xmlns:xdr="http://schemas.openxmlformats.org/drawingml/2006/spreadsheetDrawing">
      <xdr:col>72</xdr:col>
      <xdr:colOff>38100</xdr:colOff>
      <xdr:row>82</xdr:row>
      <xdr:rowOff>115570</xdr:rowOff>
    </xdr:to>
    <xdr:sp macro="" textlink="">
      <xdr:nvSpPr>
        <xdr:cNvPr id="661" name="フローチャート: 判断 660"/>
        <xdr:cNvSpPr/>
      </xdr:nvSpPr>
      <xdr:spPr>
        <a:xfrm>
          <a:off x="13652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50165</xdr:rowOff>
    </xdr:from>
    <xdr:to xmlns:xdr="http://schemas.openxmlformats.org/drawingml/2006/spreadsheetDrawing">
      <xdr:col>67</xdr:col>
      <xdr:colOff>101600</xdr:colOff>
      <xdr:row>82</xdr:row>
      <xdr:rowOff>151765</xdr:rowOff>
    </xdr:to>
    <xdr:sp macro="" textlink="">
      <xdr:nvSpPr>
        <xdr:cNvPr id="662" name="フローチャート: 判断 661"/>
        <xdr:cNvSpPr/>
      </xdr:nvSpPr>
      <xdr:spPr>
        <a:xfrm>
          <a:off x="127635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3" name="テキスト ボックス 66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4" name="テキスト ボックス 66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5" name="テキスト ボックス 66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6" name="テキスト ボックス 66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7" name="テキスト ボックス 66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154940</xdr:rowOff>
    </xdr:from>
    <xdr:to xmlns:xdr="http://schemas.openxmlformats.org/drawingml/2006/spreadsheetDrawing">
      <xdr:col>85</xdr:col>
      <xdr:colOff>177800</xdr:colOff>
      <xdr:row>82</xdr:row>
      <xdr:rowOff>85090</xdr:rowOff>
    </xdr:to>
    <xdr:sp macro="" textlink="">
      <xdr:nvSpPr>
        <xdr:cNvPr id="668" name="楕円 667"/>
        <xdr:cNvSpPr/>
      </xdr:nvSpPr>
      <xdr:spPr>
        <a:xfrm>
          <a:off x="16268700" y="140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133350</xdr:rowOff>
    </xdr:from>
    <xdr:ext cx="405130" cy="255905"/>
    <xdr:sp macro="" textlink="">
      <xdr:nvSpPr>
        <xdr:cNvPr id="669" name="【消防施設】&#10;有形固定資産減価償却率該当値テキスト"/>
        <xdr:cNvSpPr txBox="1"/>
      </xdr:nvSpPr>
      <xdr:spPr>
        <a:xfrm>
          <a:off x="16357600" y="140208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80645</xdr:rowOff>
    </xdr:from>
    <xdr:to xmlns:xdr="http://schemas.openxmlformats.org/drawingml/2006/spreadsheetDrawing">
      <xdr:col>81</xdr:col>
      <xdr:colOff>101600</xdr:colOff>
      <xdr:row>82</xdr:row>
      <xdr:rowOff>10795</xdr:rowOff>
    </xdr:to>
    <xdr:sp macro="" textlink="">
      <xdr:nvSpPr>
        <xdr:cNvPr id="670" name="楕円 669"/>
        <xdr:cNvSpPr/>
      </xdr:nvSpPr>
      <xdr:spPr>
        <a:xfrm>
          <a:off x="15430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132080</xdr:rowOff>
    </xdr:from>
    <xdr:to xmlns:xdr="http://schemas.openxmlformats.org/drawingml/2006/spreadsheetDrawing">
      <xdr:col>85</xdr:col>
      <xdr:colOff>127000</xdr:colOff>
      <xdr:row>82</xdr:row>
      <xdr:rowOff>34290</xdr:rowOff>
    </xdr:to>
    <xdr:cxnSp macro="">
      <xdr:nvCxnSpPr>
        <xdr:cNvPr id="671" name="直線コネクタ 670"/>
        <xdr:cNvCxnSpPr/>
      </xdr:nvCxnSpPr>
      <xdr:spPr>
        <a:xfrm>
          <a:off x="15481300" y="1401953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40640</xdr:rowOff>
    </xdr:from>
    <xdr:to xmlns:xdr="http://schemas.openxmlformats.org/drawingml/2006/spreadsheetDrawing">
      <xdr:col>76</xdr:col>
      <xdr:colOff>165100</xdr:colOff>
      <xdr:row>81</xdr:row>
      <xdr:rowOff>142240</xdr:rowOff>
    </xdr:to>
    <xdr:sp macro="" textlink="">
      <xdr:nvSpPr>
        <xdr:cNvPr id="672" name="楕円 671"/>
        <xdr:cNvSpPr/>
      </xdr:nvSpPr>
      <xdr:spPr>
        <a:xfrm>
          <a:off x="1454150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91440</xdr:rowOff>
    </xdr:from>
    <xdr:to xmlns:xdr="http://schemas.openxmlformats.org/drawingml/2006/spreadsheetDrawing">
      <xdr:col>81</xdr:col>
      <xdr:colOff>50800</xdr:colOff>
      <xdr:row>81</xdr:row>
      <xdr:rowOff>132080</xdr:rowOff>
    </xdr:to>
    <xdr:cxnSp macro="">
      <xdr:nvCxnSpPr>
        <xdr:cNvPr id="673" name="直線コネクタ 672"/>
        <xdr:cNvCxnSpPr/>
      </xdr:nvCxnSpPr>
      <xdr:spPr>
        <a:xfrm>
          <a:off x="14592300" y="139788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143510</xdr:rowOff>
    </xdr:from>
    <xdr:to xmlns:xdr="http://schemas.openxmlformats.org/drawingml/2006/spreadsheetDrawing">
      <xdr:col>72</xdr:col>
      <xdr:colOff>38100</xdr:colOff>
      <xdr:row>81</xdr:row>
      <xdr:rowOff>73660</xdr:rowOff>
    </xdr:to>
    <xdr:sp macro="" textlink="">
      <xdr:nvSpPr>
        <xdr:cNvPr id="674" name="楕円 673"/>
        <xdr:cNvSpPr/>
      </xdr:nvSpPr>
      <xdr:spPr>
        <a:xfrm>
          <a:off x="13652500" y="138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22860</xdr:rowOff>
    </xdr:from>
    <xdr:to xmlns:xdr="http://schemas.openxmlformats.org/drawingml/2006/spreadsheetDrawing">
      <xdr:col>76</xdr:col>
      <xdr:colOff>114300</xdr:colOff>
      <xdr:row>81</xdr:row>
      <xdr:rowOff>91440</xdr:rowOff>
    </xdr:to>
    <xdr:cxnSp macro="">
      <xdr:nvCxnSpPr>
        <xdr:cNvPr id="675" name="直線コネクタ 674"/>
        <xdr:cNvCxnSpPr/>
      </xdr:nvCxnSpPr>
      <xdr:spPr>
        <a:xfrm>
          <a:off x="13703300" y="139103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158750</xdr:rowOff>
    </xdr:from>
    <xdr:to xmlns:xdr="http://schemas.openxmlformats.org/drawingml/2006/spreadsheetDrawing">
      <xdr:col>67</xdr:col>
      <xdr:colOff>101600</xdr:colOff>
      <xdr:row>81</xdr:row>
      <xdr:rowOff>88900</xdr:rowOff>
    </xdr:to>
    <xdr:sp macro="" textlink="">
      <xdr:nvSpPr>
        <xdr:cNvPr id="676" name="楕円 675"/>
        <xdr:cNvSpPr/>
      </xdr:nvSpPr>
      <xdr:spPr>
        <a:xfrm>
          <a:off x="12763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22860</xdr:rowOff>
    </xdr:from>
    <xdr:to xmlns:xdr="http://schemas.openxmlformats.org/drawingml/2006/spreadsheetDrawing">
      <xdr:col>71</xdr:col>
      <xdr:colOff>177800</xdr:colOff>
      <xdr:row>81</xdr:row>
      <xdr:rowOff>38100</xdr:rowOff>
    </xdr:to>
    <xdr:cxnSp macro="">
      <xdr:nvCxnSpPr>
        <xdr:cNvPr id="677" name="直線コネクタ 676"/>
        <xdr:cNvCxnSpPr/>
      </xdr:nvCxnSpPr>
      <xdr:spPr>
        <a:xfrm flipV="1">
          <a:off x="12814300" y="139103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34290</xdr:rowOff>
    </xdr:from>
    <xdr:ext cx="405130" cy="259080"/>
    <xdr:sp macro="" textlink="">
      <xdr:nvSpPr>
        <xdr:cNvPr id="678" name="n_1aveValue【消防施設】&#10;有形固定資産減価償却率"/>
        <xdr:cNvSpPr txBox="1"/>
      </xdr:nvSpPr>
      <xdr:spPr>
        <a:xfrm>
          <a:off x="15266035" y="14093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60960</xdr:rowOff>
    </xdr:from>
    <xdr:ext cx="401955" cy="259080"/>
    <xdr:sp macro="" textlink="">
      <xdr:nvSpPr>
        <xdr:cNvPr id="679" name="n_2aveValue【消防施設】&#10;有形固定資産減価償却率"/>
        <xdr:cNvSpPr txBox="1"/>
      </xdr:nvSpPr>
      <xdr:spPr>
        <a:xfrm>
          <a:off x="14389735" y="141198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106680</xdr:rowOff>
    </xdr:from>
    <xdr:ext cx="401955" cy="259080"/>
    <xdr:sp macro="" textlink="">
      <xdr:nvSpPr>
        <xdr:cNvPr id="680" name="n_3aveValue【消防施設】&#10;有形固定資産減価償却率"/>
        <xdr:cNvSpPr txBox="1"/>
      </xdr:nvSpPr>
      <xdr:spPr>
        <a:xfrm>
          <a:off x="13500735" y="141655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143510</xdr:rowOff>
    </xdr:from>
    <xdr:ext cx="401955" cy="255905"/>
    <xdr:sp macro="" textlink="">
      <xdr:nvSpPr>
        <xdr:cNvPr id="681" name="n_4aveValue【消防施設】&#10;有形固定資産減価償却率"/>
        <xdr:cNvSpPr txBox="1"/>
      </xdr:nvSpPr>
      <xdr:spPr>
        <a:xfrm>
          <a:off x="12611735" y="142024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27305</xdr:rowOff>
    </xdr:from>
    <xdr:ext cx="405130" cy="259080"/>
    <xdr:sp macro="" textlink="">
      <xdr:nvSpPr>
        <xdr:cNvPr id="682" name="n_1mainValue【消防施設】&#10;有形固定資産減価償却率"/>
        <xdr:cNvSpPr txBox="1"/>
      </xdr:nvSpPr>
      <xdr:spPr>
        <a:xfrm>
          <a:off x="15266035" y="13743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158750</xdr:rowOff>
    </xdr:from>
    <xdr:ext cx="401955" cy="259080"/>
    <xdr:sp macro="" textlink="">
      <xdr:nvSpPr>
        <xdr:cNvPr id="683" name="n_2mainValue【消防施設】&#10;有形固定資産減価償却率"/>
        <xdr:cNvSpPr txBox="1"/>
      </xdr:nvSpPr>
      <xdr:spPr>
        <a:xfrm>
          <a:off x="14389735" y="137033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90170</xdr:rowOff>
    </xdr:from>
    <xdr:ext cx="401955" cy="259080"/>
    <xdr:sp macro="" textlink="">
      <xdr:nvSpPr>
        <xdr:cNvPr id="684" name="n_3mainValue【消防施設】&#10;有形固定資産減価償却率"/>
        <xdr:cNvSpPr txBox="1"/>
      </xdr:nvSpPr>
      <xdr:spPr>
        <a:xfrm>
          <a:off x="13500735" y="136347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105410</xdr:rowOff>
    </xdr:from>
    <xdr:ext cx="401955" cy="259080"/>
    <xdr:sp macro="" textlink="">
      <xdr:nvSpPr>
        <xdr:cNvPr id="685" name="n_4mainValue【消防施設】&#10;有形固定資産減価償却率"/>
        <xdr:cNvSpPr txBox="1"/>
      </xdr:nvSpPr>
      <xdr:spPr>
        <a:xfrm>
          <a:off x="12611735" y="136499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710" cy="222250"/>
    <xdr:sp macro="" textlink="">
      <xdr:nvSpPr>
        <xdr:cNvPr id="694" name="テキスト ボックス 693"/>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5" name="直線コネクタ 69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696" name="直線コネクタ 695"/>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4185" cy="259080"/>
    <xdr:sp macro="" textlink="">
      <xdr:nvSpPr>
        <xdr:cNvPr id="697" name="テキスト ボックス 696"/>
        <xdr:cNvSpPr txBox="1"/>
      </xdr:nvSpPr>
      <xdr:spPr>
        <a:xfrm>
          <a:off x="17820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698" name="直線コネクタ 697"/>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4185" cy="255905"/>
    <xdr:sp macro="" textlink="">
      <xdr:nvSpPr>
        <xdr:cNvPr id="699" name="テキスト ボックス 698"/>
        <xdr:cNvSpPr txBox="1"/>
      </xdr:nvSpPr>
      <xdr:spPr>
        <a:xfrm>
          <a:off x="17820640" y="14444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700" name="直線コネクタ 699"/>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4185" cy="259080"/>
    <xdr:sp macro="" textlink="">
      <xdr:nvSpPr>
        <xdr:cNvPr id="701" name="テキスト ボックス 700"/>
        <xdr:cNvSpPr txBox="1"/>
      </xdr:nvSpPr>
      <xdr:spPr>
        <a:xfrm>
          <a:off x="17820640" y="14117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702" name="直線コネクタ 701"/>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4185" cy="255905"/>
    <xdr:sp macro="" textlink="">
      <xdr:nvSpPr>
        <xdr:cNvPr id="703" name="テキスト ボックス 702"/>
        <xdr:cNvSpPr txBox="1"/>
      </xdr:nvSpPr>
      <xdr:spPr>
        <a:xfrm>
          <a:off x="17820640" y="1379156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704" name="直線コネクタ 703"/>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4185" cy="259080"/>
    <xdr:sp macro="" textlink="">
      <xdr:nvSpPr>
        <xdr:cNvPr id="705" name="テキスト ボックス 704"/>
        <xdr:cNvSpPr txBox="1"/>
      </xdr:nvSpPr>
      <xdr:spPr>
        <a:xfrm>
          <a:off x="17820640" y="1346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706" name="直線コネクタ 705"/>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4185" cy="259080"/>
    <xdr:sp macro="" textlink="">
      <xdr:nvSpPr>
        <xdr:cNvPr id="707" name="テキスト ボックス 706"/>
        <xdr:cNvSpPr txBox="1"/>
      </xdr:nvSpPr>
      <xdr:spPr>
        <a:xfrm>
          <a:off x="17820640" y="1313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8" name="直線コネクタ 70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185" cy="259080"/>
    <xdr:sp macro="" textlink="">
      <xdr:nvSpPr>
        <xdr:cNvPr id="709" name="テキスト ボックス 708"/>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1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89535</xdr:rowOff>
    </xdr:from>
    <xdr:to xmlns:xdr="http://schemas.openxmlformats.org/drawingml/2006/spreadsheetDrawing">
      <xdr:col>116</xdr:col>
      <xdr:colOff>62865</xdr:colOff>
      <xdr:row>86</xdr:row>
      <xdr:rowOff>149225</xdr:rowOff>
    </xdr:to>
    <xdr:cxnSp macro="">
      <xdr:nvCxnSpPr>
        <xdr:cNvPr id="711" name="直線コネクタ 710"/>
        <xdr:cNvCxnSpPr/>
      </xdr:nvCxnSpPr>
      <xdr:spPr>
        <a:xfrm flipV="1">
          <a:off x="22160865" y="13462635"/>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153035</xdr:rowOff>
    </xdr:from>
    <xdr:ext cx="469900" cy="259080"/>
    <xdr:sp macro="" textlink="">
      <xdr:nvSpPr>
        <xdr:cNvPr id="712" name="【消防施設】&#10;一人当たり面積最小値テキスト"/>
        <xdr:cNvSpPr txBox="1"/>
      </xdr:nvSpPr>
      <xdr:spPr>
        <a:xfrm>
          <a:off x="22199600" y="1489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149225</xdr:rowOff>
    </xdr:from>
    <xdr:to xmlns:xdr="http://schemas.openxmlformats.org/drawingml/2006/spreadsheetDrawing">
      <xdr:col>116</xdr:col>
      <xdr:colOff>152400</xdr:colOff>
      <xdr:row>86</xdr:row>
      <xdr:rowOff>149225</xdr:rowOff>
    </xdr:to>
    <xdr:cxnSp macro="">
      <xdr:nvCxnSpPr>
        <xdr:cNvPr id="713" name="直線コネクタ 712"/>
        <xdr:cNvCxnSpPr/>
      </xdr:nvCxnSpPr>
      <xdr:spPr>
        <a:xfrm>
          <a:off x="22072600" y="1489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36195</xdr:rowOff>
    </xdr:from>
    <xdr:ext cx="469900" cy="259080"/>
    <xdr:sp macro="" textlink="">
      <xdr:nvSpPr>
        <xdr:cNvPr id="714" name="【消防施設】&#10;一人当たり面積最大値テキスト"/>
        <xdr:cNvSpPr txBox="1"/>
      </xdr:nvSpPr>
      <xdr:spPr>
        <a:xfrm>
          <a:off x="22199600" y="13237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89535</xdr:rowOff>
    </xdr:from>
    <xdr:to xmlns:xdr="http://schemas.openxmlformats.org/drawingml/2006/spreadsheetDrawing">
      <xdr:col>116</xdr:col>
      <xdr:colOff>152400</xdr:colOff>
      <xdr:row>78</xdr:row>
      <xdr:rowOff>89535</xdr:rowOff>
    </xdr:to>
    <xdr:cxnSp macro="">
      <xdr:nvCxnSpPr>
        <xdr:cNvPr id="715" name="直線コネクタ 714"/>
        <xdr:cNvCxnSpPr/>
      </xdr:nvCxnSpPr>
      <xdr:spPr>
        <a:xfrm>
          <a:off x="22072600" y="1346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123825</xdr:rowOff>
    </xdr:from>
    <xdr:ext cx="469900" cy="255905"/>
    <xdr:sp macro="" textlink="">
      <xdr:nvSpPr>
        <xdr:cNvPr id="716" name="【消防施設】&#10;一人当たり面積平均値テキスト"/>
        <xdr:cNvSpPr txBox="1"/>
      </xdr:nvSpPr>
      <xdr:spPr>
        <a:xfrm>
          <a:off x="22199600" y="1469707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145415</xdr:rowOff>
    </xdr:from>
    <xdr:to xmlns:xdr="http://schemas.openxmlformats.org/drawingml/2006/spreadsheetDrawing">
      <xdr:col>116</xdr:col>
      <xdr:colOff>114300</xdr:colOff>
      <xdr:row>86</xdr:row>
      <xdr:rowOff>75565</xdr:rowOff>
    </xdr:to>
    <xdr:sp macro="" textlink="">
      <xdr:nvSpPr>
        <xdr:cNvPr id="717" name="フローチャート: 判断 716"/>
        <xdr:cNvSpPr/>
      </xdr:nvSpPr>
      <xdr:spPr>
        <a:xfrm>
          <a:off x="22110700" y="147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170815</xdr:rowOff>
    </xdr:from>
    <xdr:to xmlns:xdr="http://schemas.openxmlformats.org/drawingml/2006/spreadsheetDrawing">
      <xdr:col>112</xdr:col>
      <xdr:colOff>38100</xdr:colOff>
      <xdr:row>86</xdr:row>
      <xdr:rowOff>100965</xdr:rowOff>
    </xdr:to>
    <xdr:sp macro="" textlink="">
      <xdr:nvSpPr>
        <xdr:cNvPr id="718" name="フローチャート: 判断 717"/>
        <xdr:cNvSpPr/>
      </xdr:nvSpPr>
      <xdr:spPr>
        <a:xfrm>
          <a:off x="212725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17780</xdr:rowOff>
    </xdr:from>
    <xdr:to xmlns:xdr="http://schemas.openxmlformats.org/drawingml/2006/spreadsheetDrawing">
      <xdr:col>107</xdr:col>
      <xdr:colOff>101600</xdr:colOff>
      <xdr:row>86</xdr:row>
      <xdr:rowOff>119380</xdr:rowOff>
    </xdr:to>
    <xdr:sp macro="" textlink="">
      <xdr:nvSpPr>
        <xdr:cNvPr id="719" name="フローチャート: 判断 718"/>
        <xdr:cNvSpPr/>
      </xdr:nvSpPr>
      <xdr:spPr>
        <a:xfrm>
          <a:off x="20383500" y="1476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140335</xdr:rowOff>
    </xdr:from>
    <xdr:to xmlns:xdr="http://schemas.openxmlformats.org/drawingml/2006/spreadsheetDrawing">
      <xdr:col>102</xdr:col>
      <xdr:colOff>165100</xdr:colOff>
      <xdr:row>86</xdr:row>
      <xdr:rowOff>70485</xdr:rowOff>
    </xdr:to>
    <xdr:sp macro="" textlink="">
      <xdr:nvSpPr>
        <xdr:cNvPr id="720" name="フローチャート: 判断 719"/>
        <xdr:cNvSpPr/>
      </xdr:nvSpPr>
      <xdr:spPr>
        <a:xfrm>
          <a:off x="19494500" y="147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139065</xdr:rowOff>
    </xdr:from>
    <xdr:to xmlns:xdr="http://schemas.openxmlformats.org/drawingml/2006/spreadsheetDrawing">
      <xdr:col>98</xdr:col>
      <xdr:colOff>38100</xdr:colOff>
      <xdr:row>86</xdr:row>
      <xdr:rowOff>69215</xdr:rowOff>
    </xdr:to>
    <xdr:sp macro="" textlink="">
      <xdr:nvSpPr>
        <xdr:cNvPr id="721" name="フローチャート: 判断 720"/>
        <xdr:cNvSpPr/>
      </xdr:nvSpPr>
      <xdr:spPr>
        <a:xfrm>
          <a:off x="18605500" y="1471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22" name="テキスト ボックス 72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23" name="テキスト ボックス 72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24" name="テキスト ボックス 72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5" name="テキスト ボックス 72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6" name="テキスト ボックス 72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53975</xdr:rowOff>
    </xdr:from>
    <xdr:to xmlns:xdr="http://schemas.openxmlformats.org/drawingml/2006/spreadsheetDrawing">
      <xdr:col>116</xdr:col>
      <xdr:colOff>114300</xdr:colOff>
      <xdr:row>85</xdr:row>
      <xdr:rowOff>155575</xdr:rowOff>
    </xdr:to>
    <xdr:sp macro="" textlink="">
      <xdr:nvSpPr>
        <xdr:cNvPr id="727" name="楕円 726"/>
        <xdr:cNvSpPr/>
      </xdr:nvSpPr>
      <xdr:spPr>
        <a:xfrm>
          <a:off x="221107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76835</xdr:rowOff>
    </xdr:from>
    <xdr:ext cx="469900" cy="255905"/>
    <xdr:sp macro="" textlink="">
      <xdr:nvSpPr>
        <xdr:cNvPr id="728" name="【消防施設】&#10;一人当たり面積該当値テキスト"/>
        <xdr:cNvSpPr txBox="1"/>
      </xdr:nvSpPr>
      <xdr:spPr>
        <a:xfrm>
          <a:off x="22199600" y="144786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56515</xdr:rowOff>
    </xdr:from>
    <xdr:to xmlns:xdr="http://schemas.openxmlformats.org/drawingml/2006/spreadsheetDrawing">
      <xdr:col>112</xdr:col>
      <xdr:colOff>38100</xdr:colOff>
      <xdr:row>85</xdr:row>
      <xdr:rowOff>158115</xdr:rowOff>
    </xdr:to>
    <xdr:sp macro="" textlink="">
      <xdr:nvSpPr>
        <xdr:cNvPr id="729" name="楕円 728"/>
        <xdr:cNvSpPr/>
      </xdr:nvSpPr>
      <xdr:spPr>
        <a:xfrm>
          <a:off x="21272500" y="146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104775</xdr:rowOff>
    </xdr:from>
    <xdr:to xmlns:xdr="http://schemas.openxmlformats.org/drawingml/2006/spreadsheetDrawing">
      <xdr:col>116</xdr:col>
      <xdr:colOff>63500</xdr:colOff>
      <xdr:row>85</xdr:row>
      <xdr:rowOff>107315</xdr:rowOff>
    </xdr:to>
    <xdr:cxnSp macro="">
      <xdr:nvCxnSpPr>
        <xdr:cNvPr id="730" name="直線コネクタ 729"/>
        <xdr:cNvCxnSpPr/>
      </xdr:nvCxnSpPr>
      <xdr:spPr>
        <a:xfrm flipV="1">
          <a:off x="21323300" y="1467802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34925</xdr:rowOff>
    </xdr:from>
    <xdr:to xmlns:xdr="http://schemas.openxmlformats.org/drawingml/2006/spreadsheetDrawing">
      <xdr:col>107</xdr:col>
      <xdr:colOff>101600</xdr:colOff>
      <xdr:row>85</xdr:row>
      <xdr:rowOff>136525</xdr:rowOff>
    </xdr:to>
    <xdr:sp macro="" textlink="">
      <xdr:nvSpPr>
        <xdr:cNvPr id="731" name="楕円 730"/>
        <xdr:cNvSpPr/>
      </xdr:nvSpPr>
      <xdr:spPr>
        <a:xfrm>
          <a:off x="20383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86360</xdr:rowOff>
    </xdr:from>
    <xdr:to xmlns:xdr="http://schemas.openxmlformats.org/drawingml/2006/spreadsheetDrawing">
      <xdr:col>111</xdr:col>
      <xdr:colOff>177800</xdr:colOff>
      <xdr:row>85</xdr:row>
      <xdr:rowOff>107315</xdr:rowOff>
    </xdr:to>
    <xdr:cxnSp macro="">
      <xdr:nvCxnSpPr>
        <xdr:cNvPr id="732" name="直線コネクタ 731"/>
        <xdr:cNvCxnSpPr/>
      </xdr:nvCxnSpPr>
      <xdr:spPr>
        <a:xfrm>
          <a:off x="20434300" y="146596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38735</xdr:rowOff>
    </xdr:from>
    <xdr:to xmlns:xdr="http://schemas.openxmlformats.org/drawingml/2006/spreadsheetDrawing">
      <xdr:col>102</xdr:col>
      <xdr:colOff>165100</xdr:colOff>
      <xdr:row>85</xdr:row>
      <xdr:rowOff>140335</xdr:rowOff>
    </xdr:to>
    <xdr:sp macro="" textlink="">
      <xdr:nvSpPr>
        <xdr:cNvPr id="733" name="楕円 732"/>
        <xdr:cNvSpPr/>
      </xdr:nvSpPr>
      <xdr:spPr>
        <a:xfrm>
          <a:off x="19494500" y="146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86360</xdr:rowOff>
    </xdr:from>
    <xdr:to xmlns:xdr="http://schemas.openxmlformats.org/drawingml/2006/spreadsheetDrawing">
      <xdr:col>107</xdr:col>
      <xdr:colOff>50800</xdr:colOff>
      <xdr:row>85</xdr:row>
      <xdr:rowOff>89535</xdr:rowOff>
    </xdr:to>
    <xdr:cxnSp macro="">
      <xdr:nvCxnSpPr>
        <xdr:cNvPr id="734" name="直線コネクタ 733"/>
        <xdr:cNvCxnSpPr/>
      </xdr:nvCxnSpPr>
      <xdr:spPr>
        <a:xfrm flipV="1">
          <a:off x="19545300" y="146596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44450</xdr:rowOff>
    </xdr:from>
    <xdr:to xmlns:xdr="http://schemas.openxmlformats.org/drawingml/2006/spreadsheetDrawing">
      <xdr:col>98</xdr:col>
      <xdr:colOff>38100</xdr:colOff>
      <xdr:row>85</xdr:row>
      <xdr:rowOff>146050</xdr:rowOff>
    </xdr:to>
    <xdr:sp macro="" textlink="">
      <xdr:nvSpPr>
        <xdr:cNvPr id="735" name="楕円 734"/>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89535</xdr:rowOff>
    </xdr:from>
    <xdr:to xmlns:xdr="http://schemas.openxmlformats.org/drawingml/2006/spreadsheetDrawing">
      <xdr:col>102</xdr:col>
      <xdr:colOff>114300</xdr:colOff>
      <xdr:row>85</xdr:row>
      <xdr:rowOff>95250</xdr:rowOff>
    </xdr:to>
    <xdr:cxnSp macro="">
      <xdr:nvCxnSpPr>
        <xdr:cNvPr id="736" name="直線コネクタ 735"/>
        <xdr:cNvCxnSpPr/>
      </xdr:nvCxnSpPr>
      <xdr:spPr>
        <a:xfrm flipV="1">
          <a:off x="18656300" y="146627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86</xdr:row>
      <xdr:rowOff>92075</xdr:rowOff>
    </xdr:from>
    <xdr:ext cx="469900" cy="259080"/>
    <xdr:sp macro="" textlink="">
      <xdr:nvSpPr>
        <xdr:cNvPr id="737" name="n_1aveValue【消防施設】&#10;一人当たり面積"/>
        <xdr:cNvSpPr txBox="1"/>
      </xdr:nvSpPr>
      <xdr:spPr>
        <a:xfrm>
          <a:off x="21075650" y="14836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110490</xdr:rowOff>
    </xdr:from>
    <xdr:ext cx="466725" cy="255905"/>
    <xdr:sp macro="" textlink="">
      <xdr:nvSpPr>
        <xdr:cNvPr id="738" name="n_2aveValue【消防施設】&#10;一人当たり面積"/>
        <xdr:cNvSpPr txBox="1"/>
      </xdr:nvSpPr>
      <xdr:spPr>
        <a:xfrm>
          <a:off x="20199350" y="148551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61595</xdr:rowOff>
    </xdr:from>
    <xdr:ext cx="466725" cy="259080"/>
    <xdr:sp macro="" textlink="">
      <xdr:nvSpPr>
        <xdr:cNvPr id="739" name="n_3aveValue【消防施設】&#10;一人当たり面積"/>
        <xdr:cNvSpPr txBox="1"/>
      </xdr:nvSpPr>
      <xdr:spPr>
        <a:xfrm>
          <a:off x="19310350" y="148062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60325</xdr:rowOff>
    </xdr:from>
    <xdr:ext cx="466725" cy="259080"/>
    <xdr:sp macro="" textlink="">
      <xdr:nvSpPr>
        <xdr:cNvPr id="740" name="n_4aveValue【消防施設】&#10;一人当たり面積"/>
        <xdr:cNvSpPr txBox="1"/>
      </xdr:nvSpPr>
      <xdr:spPr>
        <a:xfrm>
          <a:off x="18421350" y="148050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3175</xdr:rowOff>
    </xdr:from>
    <xdr:ext cx="469900" cy="259080"/>
    <xdr:sp macro="" textlink="">
      <xdr:nvSpPr>
        <xdr:cNvPr id="741" name="n_1mainValue【消防施設】&#10;一人当たり面積"/>
        <xdr:cNvSpPr txBox="1"/>
      </xdr:nvSpPr>
      <xdr:spPr>
        <a:xfrm>
          <a:off x="21075650" y="14404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153035</xdr:rowOff>
    </xdr:from>
    <xdr:ext cx="466725" cy="259080"/>
    <xdr:sp macro="" textlink="">
      <xdr:nvSpPr>
        <xdr:cNvPr id="742" name="n_2mainValue【消防施設】&#10;一人当たり面積"/>
        <xdr:cNvSpPr txBox="1"/>
      </xdr:nvSpPr>
      <xdr:spPr>
        <a:xfrm>
          <a:off x="20199350" y="143833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156845</xdr:rowOff>
    </xdr:from>
    <xdr:ext cx="466725" cy="255905"/>
    <xdr:sp macro="" textlink="">
      <xdr:nvSpPr>
        <xdr:cNvPr id="743" name="n_3mainValue【消防施設】&#10;一人当たり面積"/>
        <xdr:cNvSpPr txBox="1"/>
      </xdr:nvSpPr>
      <xdr:spPr>
        <a:xfrm>
          <a:off x="19310350" y="143871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162560</xdr:rowOff>
    </xdr:from>
    <xdr:ext cx="466725" cy="259080"/>
    <xdr:sp macro="" textlink="">
      <xdr:nvSpPr>
        <xdr:cNvPr id="744" name="n_4mainValue【消防施設】&#10;一人当たり面積"/>
        <xdr:cNvSpPr txBox="1"/>
      </xdr:nvSpPr>
      <xdr:spPr>
        <a:xfrm>
          <a:off x="18421350" y="143929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753" name="テキスト ボックス 752"/>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4" name="直線コネクタ 75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185" cy="259080"/>
    <xdr:sp macro="" textlink="">
      <xdr:nvSpPr>
        <xdr:cNvPr id="755" name="テキスト ボックス 754"/>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6" name="直線コネクタ 755"/>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185" cy="255905"/>
    <xdr:sp macro="" textlink="">
      <xdr:nvSpPr>
        <xdr:cNvPr id="757" name="テキスト ボックス 756"/>
        <xdr:cNvSpPr txBox="1"/>
      </xdr:nvSpPr>
      <xdr:spPr>
        <a:xfrm>
          <a:off x="11978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8" name="直線コネクタ 757"/>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9" name="テキスト ボックス 758"/>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60" name="直線コネクタ 759"/>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905"/>
    <xdr:sp macro="" textlink="">
      <xdr:nvSpPr>
        <xdr:cNvPr id="761" name="テキスト ボックス 760"/>
        <xdr:cNvSpPr txBox="1"/>
      </xdr:nvSpPr>
      <xdr:spPr>
        <a:xfrm>
          <a:off x="12042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62" name="直線コネクタ 761"/>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63" name="テキスト ボックス 762"/>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64" name="直線コネクタ 763"/>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5" name="テキスト ボックス 764"/>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6" name="直線コネクタ 765"/>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915" cy="255905"/>
    <xdr:sp macro="" textlink="">
      <xdr:nvSpPr>
        <xdr:cNvPr id="767" name="テキスト ボックス 766"/>
        <xdr:cNvSpPr txBox="1"/>
      </xdr:nvSpPr>
      <xdr:spPr>
        <a:xfrm>
          <a:off x="12106910" y="1694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8" name="直線コネクタ 76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109</xdr:row>
      <xdr:rowOff>30480</xdr:rowOff>
    </xdr:to>
    <xdr:cxnSp macro="">
      <xdr:nvCxnSpPr>
        <xdr:cNvPr id="770" name="直線コネクタ 769"/>
        <xdr:cNvCxnSpPr/>
      </xdr:nvCxnSpPr>
      <xdr:spPr>
        <a:xfrm flipV="1">
          <a:off x="16318865" y="1709039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34290</xdr:rowOff>
    </xdr:from>
    <xdr:ext cx="405130" cy="259080"/>
    <xdr:sp macro="" textlink="">
      <xdr:nvSpPr>
        <xdr:cNvPr id="771" name="【庁舎】&#10;有形固定資産減価償却率最小値テキスト"/>
        <xdr:cNvSpPr txBox="1"/>
      </xdr:nvSpPr>
      <xdr:spPr>
        <a:xfrm>
          <a:off x="16357600" y="187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30480</xdr:rowOff>
    </xdr:from>
    <xdr:to xmlns:xdr="http://schemas.openxmlformats.org/drawingml/2006/spreadsheetDrawing">
      <xdr:col>86</xdr:col>
      <xdr:colOff>25400</xdr:colOff>
      <xdr:row>109</xdr:row>
      <xdr:rowOff>30480</xdr:rowOff>
    </xdr:to>
    <xdr:cxnSp macro="">
      <xdr:nvCxnSpPr>
        <xdr:cNvPr id="772" name="直線コネクタ 771"/>
        <xdr:cNvCxnSpPr/>
      </xdr:nvCxnSpPr>
      <xdr:spPr>
        <a:xfrm>
          <a:off x="16230600" y="1871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340360" cy="255905"/>
    <xdr:sp macro="" textlink="">
      <xdr:nvSpPr>
        <xdr:cNvPr id="773" name="【庁舎】&#10;有形固定資産減価償却率最大値テキスト"/>
        <xdr:cNvSpPr txBox="1"/>
      </xdr:nvSpPr>
      <xdr:spPr>
        <a:xfrm>
          <a:off x="16357600" y="1686560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774" name="直線コネクタ 773"/>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93980</xdr:rowOff>
    </xdr:from>
    <xdr:ext cx="405130" cy="259080"/>
    <xdr:sp macro="" textlink="">
      <xdr:nvSpPr>
        <xdr:cNvPr id="775" name="【庁舎】&#10;有形固定資産減価償却率平均値テキスト"/>
        <xdr:cNvSpPr txBox="1"/>
      </xdr:nvSpPr>
      <xdr:spPr>
        <a:xfrm>
          <a:off x="16357600" y="17753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71120</xdr:rowOff>
    </xdr:from>
    <xdr:to xmlns:xdr="http://schemas.openxmlformats.org/drawingml/2006/spreadsheetDrawing">
      <xdr:col>85</xdr:col>
      <xdr:colOff>177800</xdr:colOff>
      <xdr:row>105</xdr:row>
      <xdr:rowOff>1270</xdr:rowOff>
    </xdr:to>
    <xdr:sp macro="" textlink="">
      <xdr:nvSpPr>
        <xdr:cNvPr id="776" name="フローチャート: 判断 775"/>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48260</xdr:rowOff>
    </xdr:from>
    <xdr:to xmlns:xdr="http://schemas.openxmlformats.org/drawingml/2006/spreadsheetDrawing">
      <xdr:col>81</xdr:col>
      <xdr:colOff>101600</xdr:colOff>
      <xdr:row>104</xdr:row>
      <xdr:rowOff>149860</xdr:rowOff>
    </xdr:to>
    <xdr:sp macro="" textlink="">
      <xdr:nvSpPr>
        <xdr:cNvPr id="777" name="フローチャート: 判断 776"/>
        <xdr:cNvSpPr/>
      </xdr:nvSpPr>
      <xdr:spPr>
        <a:xfrm>
          <a:off x="15430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38735</xdr:rowOff>
    </xdr:from>
    <xdr:to xmlns:xdr="http://schemas.openxmlformats.org/drawingml/2006/spreadsheetDrawing">
      <xdr:col>76</xdr:col>
      <xdr:colOff>165100</xdr:colOff>
      <xdr:row>104</xdr:row>
      <xdr:rowOff>140335</xdr:rowOff>
    </xdr:to>
    <xdr:sp macro="" textlink="">
      <xdr:nvSpPr>
        <xdr:cNvPr id="778" name="フローチャート: 判断 777"/>
        <xdr:cNvSpPr/>
      </xdr:nvSpPr>
      <xdr:spPr>
        <a:xfrm>
          <a:off x="14541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111760</xdr:rowOff>
    </xdr:from>
    <xdr:to xmlns:xdr="http://schemas.openxmlformats.org/drawingml/2006/spreadsheetDrawing">
      <xdr:col>72</xdr:col>
      <xdr:colOff>38100</xdr:colOff>
      <xdr:row>105</xdr:row>
      <xdr:rowOff>41910</xdr:rowOff>
    </xdr:to>
    <xdr:sp macro="" textlink="">
      <xdr:nvSpPr>
        <xdr:cNvPr id="779" name="フローチャート: 判断 778"/>
        <xdr:cNvSpPr/>
      </xdr:nvSpPr>
      <xdr:spPr>
        <a:xfrm>
          <a:off x="13652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164465</xdr:rowOff>
    </xdr:from>
    <xdr:to xmlns:xdr="http://schemas.openxmlformats.org/drawingml/2006/spreadsheetDrawing">
      <xdr:col>67</xdr:col>
      <xdr:colOff>101600</xdr:colOff>
      <xdr:row>105</xdr:row>
      <xdr:rowOff>94615</xdr:rowOff>
    </xdr:to>
    <xdr:sp macro="" textlink="">
      <xdr:nvSpPr>
        <xdr:cNvPr id="780" name="フローチャート: 判断 779"/>
        <xdr:cNvSpPr/>
      </xdr:nvSpPr>
      <xdr:spPr>
        <a:xfrm>
          <a:off x="127635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81" name="テキスト ボックス 78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82" name="テキスト ボックス 78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83" name="テキスト ボックス 78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84" name="テキスト ボックス 78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5" name="テキスト ボックス 78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86360</xdr:rowOff>
    </xdr:from>
    <xdr:to xmlns:xdr="http://schemas.openxmlformats.org/drawingml/2006/spreadsheetDrawing">
      <xdr:col>85</xdr:col>
      <xdr:colOff>177800</xdr:colOff>
      <xdr:row>106</xdr:row>
      <xdr:rowOff>15875</xdr:rowOff>
    </xdr:to>
    <xdr:sp macro="" textlink="">
      <xdr:nvSpPr>
        <xdr:cNvPr id="786" name="楕円 785"/>
        <xdr:cNvSpPr/>
      </xdr:nvSpPr>
      <xdr:spPr>
        <a:xfrm>
          <a:off x="16268700" y="1808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64135</xdr:rowOff>
    </xdr:from>
    <xdr:ext cx="405130" cy="255905"/>
    <xdr:sp macro="" textlink="">
      <xdr:nvSpPr>
        <xdr:cNvPr id="787" name="【庁舎】&#10;有形固定資産減価償却率該当値テキスト"/>
        <xdr:cNvSpPr txBox="1"/>
      </xdr:nvSpPr>
      <xdr:spPr>
        <a:xfrm>
          <a:off x="16357600" y="180663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67945</xdr:rowOff>
    </xdr:from>
    <xdr:to xmlns:xdr="http://schemas.openxmlformats.org/drawingml/2006/spreadsheetDrawing">
      <xdr:col>81</xdr:col>
      <xdr:colOff>101600</xdr:colOff>
      <xdr:row>105</xdr:row>
      <xdr:rowOff>169545</xdr:rowOff>
    </xdr:to>
    <xdr:sp macro="" textlink="">
      <xdr:nvSpPr>
        <xdr:cNvPr id="788" name="楕円 787"/>
        <xdr:cNvSpPr/>
      </xdr:nvSpPr>
      <xdr:spPr>
        <a:xfrm>
          <a:off x="15430500" y="180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118745</xdr:rowOff>
    </xdr:from>
    <xdr:to xmlns:xdr="http://schemas.openxmlformats.org/drawingml/2006/spreadsheetDrawing">
      <xdr:col>85</xdr:col>
      <xdr:colOff>127000</xdr:colOff>
      <xdr:row>105</xdr:row>
      <xdr:rowOff>136525</xdr:rowOff>
    </xdr:to>
    <xdr:cxnSp macro="">
      <xdr:nvCxnSpPr>
        <xdr:cNvPr id="789" name="直線コネクタ 788"/>
        <xdr:cNvCxnSpPr/>
      </xdr:nvCxnSpPr>
      <xdr:spPr>
        <a:xfrm>
          <a:off x="15481300" y="1812099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45085</xdr:rowOff>
    </xdr:from>
    <xdr:to xmlns:xdr="http://schemas.openxmlformats.org/drawingml/2006/spreadsheetDrawing">
      <xdr:col>76</xdr:col>
      <xdr:colOff>165100</xdr:colOff>
      <xdr:row>105</xdr:row>
      <xdr:rowOff>146685</xdr:rowOff>
    </xdr:to>
    <xdr:sp macro="" textlink="">
      <xdr:nvSpPr>
        <xdr:cNvPr id="790" name="楕円 789"/>
        <xdr:cNvSpPr/>
      </xdr:nvSpPr>
      <xdr:spPr>
        <a:xfrm>
          <a:off x="14541500" y="1804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95885</xdr:rowOff>
    </xdr:from>
    <xdr:to xmlns:xdr="http://schemas.openxmlformats.org/drawingml/2006/spreadsheetDrawing">
      <xdr:col>81</xdr:col>
      <xdr:colOff>50800</xdr:colOff>
      <xdr:row>105</xdr:row>
      <xdr:rowOff>118745</xdr:rowOff>
    </xdr:to>
    <xdr:cxnSp macro="">
      <xdr:nvCxnSpPr>
        <xdr:cNvPr id="791" name="直線コネクタ 790"/>
        <xdr:cNvCxnSpPr/>
      </xdr:nvCxnSpPr>
      <xdr:spPr>
        <a:xfrm>
          <a:off x="14592300" y="180981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151130</xdr:rowOff>
    </xdr:from>
    <xdr:to xmlns:xdr="http://schemas.openxmlformats.org/drawingml/2006/spreadsheetDrawing">
      <xdr:col>72</xdr:col>
      <xdr:colOff>38100</xdr:colOff>
      <xdr:row>105</xdr:row>
      <xdr:rowOff>81280</xdr:rowOff>
    </xdr:to>
    <xdr:sp macro="" textlink="">
      <xdr:nvSpPr>
        <xdr:cNvPr id="792" name="楕円 791"/>
        <xdr:cNvSpPr/>
      </xdr:nvSpPr>
      <xdr:spPr>
        <a:xfrm>
          <a:off x="1365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30480</xdr:rowOff>
    </xdr:from>
    <xdr:to xmlns:xdr="http://schemas.openxmlformats.org/drawingml/2006/spreadsheetDrawing">
      <xdr:col>76</xdr:col>
      <xdr:colOff>114300</xdr:colOff>
      <xdr:row>105</xdr:row>
      <xdr:rowOff>95885</xdr:rowOff>
    </xdr:to>
    <xdr:cxnSp macro="">
      <xdr:nvCxnSpPr>
        <xdr:cNvPr id="793" name="直線コネクタ 792"/>
        <xdr:cNvCxnSpPr/>
      </xdr:nvCxnSpPr>
      <xdr:spPr>
        <a:xfrm>
          <a:off x="13703300" y="1803273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120650</xdr:rowOff>
    </xdr:from>
    <xdr:to xmlns:xdr="http://schemas.openxmlformats.org/drawingml/2006/spreadsheetDrawing">
      <xdr:col>67</xdr:col>
      <xdr:colOff>101600</xdr:colOff>
      <xdr:row>105</xdr:row>
      <xdr:rowOff>50165</xdr:rowOff>
    </xdr:to>
    <xdr:sp macro="" textlink="">
      <xdr:nvSpPr>
        <xdr:cNvPr id="794" name="楕円 793"/>
        <xdr:cNvSpPr/>
      </xdr:nvSpPr>
      <xdr:spPr>
        <a:xfrm>
          <a:off x="12763500" y="1795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170815</xdr:rowOff>
    </xdr:from>
    <xdr:to xmlns:xdr="http://schemas.openxmlformats.org/drawingml/2006/spreadsheetDrawing">
      <xdr:col>71</xdr:col>
      <xdr:colOff>177800</xdr:colOff>
      <xdr:row>105</xdr:row>
      <xdr:rowOff>30480</xdr:rowOff>
    </xdr:to>
    <xdr:cxnSp macro="">
      <xdr:nvCxnSpPr>
        <xdr:cNvPr id="795" name="直線コネクタ 794"/>
        <xdr:cNvCxnSpPr/>
      </xdr:nvCxnSpPr>
      <xdr:spPr>
        <a:xfrm>
          <a:off x="12814300" y="180016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166370</xdr:rowOff>
    </xdr:from>
    <xdr:ext cx="405130" cy="255905"/>
    <xdr:sp macro="" textlink="">
      <xdr:nvSpPr>
        <xdr:cNvPr id="796" name="n_1aveValue【庁舎】&#10;有形固定資産減価償却率"/>
        <xdr:cNvSpPr txBox="1"/>
      </xdr:nvSpPr>
      <xdr:spPr>
        <a:xfrm>
          <a:off x="15266035" y="176542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156845</xdr:rowOff>
    </xdr:from>
    <xdr:ext cx="401955" cy="255905"/>
    <xdr:sp macro="" textlink="">
      <xdr:nvSpPr>
        <xdr:cNvPr id="797" name="n_2aveValue【庁舎】&#10;有形固定資産減価償却率"/>
        <xdr:cNvSpPr txBox="1"/>
      </xdr:nvSpPr>
      <xdr:spPr>
        <a:xfrm>
          <a:off x="14389735" y="176447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58420</xdr:rowOff>
    </xdr:from>
    <xdr:ext cx="401955" cy="259080"/>
    <xdr:sp macro="" textlink="">
      <xdr:nvSpPr>
        <xdr:cNvPr id="798" name="n_3aveValue【庁舎】&#10;有形固定資産減価償却率"/>
        <xdr:cNvSpPr txBox="1"/>
      </xdr:nvSpPr>
      <xdr:spPr>
        <a:xfrm>
          <a:off x="13500735" y="177177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86360</xdr:rowOff>
    </xdr:from>
    <xdr:ext cx="401955" cy="255905"/>
    <xdr:sp macro="" textlink="">
      <xdr:nvSpPr>
        <xdr:cNvPr id="799" name="n_4aveValue【庁舎】&#10;有形固定資産減価償却率"/>
        <xdr:cNvSpPr txBox="1"/>
      </xdr:nvSpPr>
      <xdr:spPr>
        <a:xfrm>
          <a:off x="12611735" y="180886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160655</xdr:rowOff>
    </xdr:from>
    <xdr:ext cx="405130" cy="259080"/>
    <xdr:sp macro="" textlink="">
      <xdr:nvSpPr>
        <xdr:cNvPr id="800" name="n_1mainValue【庁舎】&#10;有形固定資産減価償却率"/>
        <xdr:cNvSpPr txBox="1"/>
      </xdr:nvSpPr>
      <xdr:spPr>
        <a:xfrm>
          <a:off x="15266035" y="18162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137795</xdr:rowOff>
    </xdr:from>
    <xdr:ext cx="401955" cy="259080"/>
    <xdr:sp macro="" textlink="">
      <xdr:nvSpPr>
        <xdr:cNvPr id="801" name="n_2mainValue【庁舎】&#10;有形固定資産減価償却率"/>
        <xdr:cNvSpPr txBox="1"/>
      </xdr:nvSpPr>
      <xdr:spPr>
        <a:xfrm>
          <a:off x="14389735" y="181400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72390</xdr:rowOff>
    </xdr:from>
    <xdr:ext cx="401955" cy="259080"/>
    <xdr:sp macro="" textlink="">
      <xdr:nvSpPr>
        <xdr:cNvPr id="802" name="n_3mainValue【庁舎】&#10;有形固定資産減価償却率"/>
        <xdr:cNvSpPr txBox="1"/>
      </xdr:nvSpPr>
      <xdr:spPr>
        <a:xfrm>
          <a:off x="13500735" y="180746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66675</xdr:rowOff>
    </xdr:from>
    <xdr:ext cx="401955" cy="255905"/>
    <xdr:sp macro="" textlink="">
      <xdr:nvSpPr>
        <xdr:cNvPr id="803" name="n_4mainValue【庁舎】&#10;有形固定資産減価償却率"/>
        <xdr:cNvSpPr txBox="1"/>
      </xdr:nvSpPr>
      <xdr:spPr>
        <a:xfrm>
          <a:off x="12611735" y="177260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4" name="正方形/長方形 8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5" name="正方形/長方形 80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6" name="正方形/長方形 80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7" name="正方形/長方形 80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8" name="正方形/長方形 80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9" name="正方形/長方形 80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10" name="正方形/長方形 80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1" name="正方形/長方形 81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812" name="テキスト ボックス 811"/>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13" name="直線コネクタ 81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14" name="直線コネクタ 813"/>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185" cy="259080"/>
    <xdr:sp macro="" textlink="">
      <xdr:nvSpPr>
        <xdr:cNvPr id="815" name="テキスト ボックス 814"/>
        <xdr:cNvSpPr txBox="1"/>
      </xdr:nvSpPr>
      <xdr:spPr>
        <a:xfrm>
          <a:off x="17820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16" name="直線コネクタ 815"/>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185" cy="255905"/>
    <xdr:sp macro="" textlink="">
      <xdr:nvSpPr>
        <xdr:cNvPr id="817" name="テキスト ボックス 816"/>
        <xdr:cNvSpPr txBox="1"/>
      </xdr:nvSpPr>
      <xdr:spPr>
        <a:xfrm>
          <a:off x="17820640" y="1814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8" name="直線コネクタ 817"/>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185" cy="259080"/>
    <xdr:sp macro="" textlink="">
      <xdr:nvSpPr>
        <xdr:cNvPr id="819" name="テキスト ボックス 818"/>
        <xdr:cNvSpPr txBox="1"/>
      </xdr:nvSpPr>
      <xdr:spPr>
        <a:xfrm>
          <a:off x="1782064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20" name="直線コネクタ 819"/>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185" cy="259080"/>
    <xdr:sp macro="" textlink="">
      <xdr:nvSpPr>
        <xdr:cNvPr id="821" name="テキスト ボックス 820"/>
        <xdr:cNvSpPr txBox="1"/>
      </xdr:nvSpPr>
      <xdr:spPr>
        <a:xfrm>
          <a:off x="17820640" y="1738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22" name="直線コネクタ 821"/>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185" cy="255905"/>
    <xdr:sp macro="" textlink="">
      <xdr:nvSpPr>
        <xdr:cNvPr id="823" name="テキスト ボックス 822"/>
        <xdr:cNvSpPr txBox="1"/>
      </xdr:nvSpPr>
      <xdr:spPr>
        <a:xfrm>
          <a:off x="17820640" y="1700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4" name="直線コネクタ 82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825" name="テキスト ボックス 824"/>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13335</xdr:rowOff>
    </xdr:from>
    <xdr:to xmlns:xdr="http://schemas.openxmlformats.org/drawingml/2006/spreadsheetDrawing">
      <xdr:col>116</xdr:col>
      <xdr:colOff>62865</xdr:colOff>
      <xdr:row>108</xdr:row>
      <xdr:rowOff>106680</xdr:rowOff>
    </xdr:to>
    <xdr:cxnSp macro="">
      <xdr:nvCxnSpPr>
        <xdr:cNvPr id="827" name="直線コネクタ 826"/>
        <xdr:cNvCxnSpPr/>
      </xdr:nvCxnSpPr>
      <xdr:spPr>
        <a:xfrm flipV="1">
          <a:off x="22160865" y="1732978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110490</xdr:rowOff>
    </xdr:from>
    <xdr:ext cx="469900" cy="255905"/>
    <xdr:sp macro="" textlink="">
      <xdr:nvSpPr>
        <xdr:cNvPr id="828" name="【庁舎】&#10;一人当たり面積最小値テキスト"/>
        <xdr:cNvSpPr txBox="1"/>
      </xdr:nvSpPr>
      <xdr:spPr>
        <a:xfrm>
          <a:off x="22199600" y="186270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106680</xdr:rowOff>
    </xdr:from>
    <xdr:to xmlns:xdr="http://schemas.openxmlformats.org/drawingml/2006/spreadsheetDrawing">
      <xdr:col>116</xdr:col>
      <xdr:colOff>152400</xdr:colOff>
      <xdr:row>108</xdr:row>
      <xdr:rowOff>106680</xdr:rowOff>
    </xdr:to>
    <xdr:cxnSp macro="">
      <xdr:nvCxnSpPr>
        <xdr:cNvPr id="829" name="直線コネクタ 828"/>
        <xdr:cNvCxnSpPr/>
      </xdr:nvCxnSpPr>
      <xdr:spPr>
        <a:xfrm>
          <a:off x="22072600" y="1862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132080</xdr:rowOff>
    </xdr:from>
    <xdr:ext cx="469900" cy="255905"/>
    <xdr:sp macro="" textlink="">
      <xdr:nvSpPr>
        <xdr:cNvPr id="830" name="【庁舎】&#10;一人当たり面積最大値テキスト"/>
        <xdr:cNvSpPr txBox="1"/>
      </xdr:nvSpPr>
      <xdr:spPr>
        <a:xfrm>
          <a:off x="22199600" y="171056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13335</xdr:rowOff>
    </xdr:from>
    <xdr:to xmlns:xdr="http://schemas.openxmlformats.org/drawingml/2006/spreadsheetDrawing">
      <xdr:col>116</xdr:col>
      <xdr:colOff>152400</xdr:colOff>
      <xdr:row>101</xdr:row>
      <xdr:rowOff>13335</xdr:rowOff>
    </xdr:to>
    <xdr:cxnSp macro="">
      <xdr:nvCxnSpPr>
        <xdr:cNvPr id="831" name="直線コネクタ 830"/>
        <xdr:cNvCxnSpPr/>
      </xdr:nvCxnSpPr>
      <xdr:spPr>
        <a:xfrm>
          <a:off x="22072600" y="1732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59690</xdr:rowOff>
    </xdr:from>
    <xdr:ext cx="469900" cy="259080"/>
    <xdr:sp macro="" textlink="">
      <xdr:nvSpPr>
        <xdr:cNvPr id="832" name="【庁舎】&#10;一人当たり面積平均値テキスト"/>
        <xdr:cNvSpPr txBox="1"/>
      </xdr:nvSpPr>
      <xdr:spPr>
        <a:xfrm>
          <a:off x="22199600" y="17890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36830</xdr:rowOff>
    </xdr:from>
    <xdr:to xmlns:xdr="http://schemas.openxmlformats.org/drawingml/2006/spreadsheetDrawing">
      <xdr:col>116</xdr:col>
      <xdr:colOff>114300</xdr:colOff>
      <xdr:row>105</xdr:row>
      <xdr:rowOff>138430</xdr:rowOff>
    </xdr:to>
    <xdr:sp macro="" textlink="">
      <xdr:nvSpPr>
        <xdr:cNvPr id="833" name="フローチャート: 判断 83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95885</xdr:rowOff>
    </xdr:from>
    <xdr:to xmlns:xdr="http://schemas.openxmlformats.org/drawingml/2006/spreadsheetDrawing">
      <xdr:col>112</xdr:col>
      <xdr:colOff>38100</xdr:colOff>
      <xdr:row>106</xdr:row>
      <xdr:rowOff>26035</xdr:rowOff>
    </xdr:to>
    <xdr:sp macro="" textlink="">
      <xdr:nvSpPr>
        <xdr:cNvPr id="834" name="フローチャート: 判断 833"/>
        <xdr:cNvSpPr/>
      </xdr:nvSpPr>
      <xdr:spPr>
        <a:xfrm>
          <a:off x="21272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101600</xdr:rowOff>
    </xdr:from>
    <xdr:to xmlns:xdr="http://schemas.openxmlformats.org/drawingml/2006/spreadsheetDrawing">
      <xdr:col>107</xdr:col>
      <xdr:colOff>101600</xdr:colOff>
      <xdr:row>106</xdr:row>
      <xdr:rowOff>31750</xdr:rowOff>
    </xdr:to>
    <xdr:sp macro="" textlink="">
      <xdr:nvSpPr>
        <xdr:cNvPr id="835" name="フローチャート: 判断 834"/>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90170</xdr:rowOff>
    </xdr:from>
    <xdr:to xmlns:xdr="http://schemas.openxmlformats.org/drawingml/2006/spreadsheetDrawing">
      <xdr:col>102</xdr:col>
      <xdr:colOff>165100</xdr:colOff>
      <xdr:row>106</xdr:row>
      <xdr:rowOff>20320</xdr:rowOff>
    </xdr:to>
    <xdr:sp macro="" textlink="">
      <xdr:nvSpPr>
        <xdr:cNvPr id="836" name="フローチャート: 判断 835"/>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107315</xdr:rowOff>
    </xdr:from>
    <xdr:to xmlns:xdr="http://schemas.openxmlformats.org/drawingml/2006/spreadsheetDrawing">
      <xdr:col>98</xdr:col>
      <xdr:colOff>38100</xdr:colOff>
      <xdr:row>106</xdr:row>
      <xdr:rowOff>37465</xdr:rowOff>
    </xdr:to>
    <xdr:sp macro="" textlink="">
      <xdr:nvSpPr>
        <xdr:cNvPr id="837" name="フローチャート: 判断 836"/>
        <xdr:cNvSpPr/>
      </xdr:nvSpPr>
      <xdr:spPr>
        <a:xfrm>
          <a:off x="18605500" y="181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8" name="テキスト ボックス 83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9" name="テキスト ボックス 83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40" name="テキスト ボックス 83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41" name="テキスト ボックス 84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42" name="テキスト ボックス 84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67310</xdr:rowOff>
    </xdr:from>
    <xdr:to xmlns:xdr="http://schemas.openxmlformats.org/drawingml/2006/spreadsheetDrawing">
      <xdr:col>116</xdr:col>
      <xdr:colOff>114300</xdr:colOff>
      <xdr:row>105</xdr:row>
      <xdr:rowOff>168910</xdr:rowOff>
    </xdr:to>
    <xdr:sp macro="" textlink="">
      <xdr:nvSpPr>
        <xdr:cNvPr id="843" name="楕円 842"/>
        <xdr:cNvSpPr/>
      </xdr:nvSpPr>
      <xdr:spPr>
        <a:xfrm>
          <a:off x="22110700" y="180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45720</xdr:rowOff>
    </xdr:from>
    <xdr:ext cx="469900" cy="259080"/>
    <xdr:sp macro="" textlink="">
      <xdr:nvSpPr>
        <xdr:cNvPr id="844" name="【庁舎】&#10;一人当たり面積該当値テキスト"/>
        <xdr:cNvSpPr txBox="1"/>
      </xdr:nvSpPr>
      <xdr:spPr>
        <a:xfrm>
          <a:off x="22199600" y="18047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74930</xdr:rowOff>
    </xdr:from>
    <xdr:to xmlns:xdr="http://schemas.openxmlformats.org/drawingml/2006/spreadsheetDrawing">
      <xdr:col>112</xdr:col>
      <xdr:colOff>38100</xdr:colOff>
      <xdr:row>106</xdr:row>
      <xdr:rowOff>5080</xdr:rowOff>
    </xdr:to>
    <xdr:sp macro="" textlink="">
      <xdr:nvSpPr>
        <xdr:cNvPr id="845" name="楕円 844"/>
        <xdr:cNvSpPr/>
      </xdr:nvSpPr>
      <xdr:spPr>
        <a:xfrm>
          <a:off x="2127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118110</xdr:rowOff>
    </xdr:from>
    <xdr:to xmlns:xdr="http://schemas.openxmlformats.org/drawingml/2006/spreadsheetDrawing">
      <xdr:col>116</xdr:col>
      <xdr:colOff>63500</xdr:colOff>
      <xdr:row>105</xdr:row>
      <xdr:rowOff>125730</xdr:rowOff>
    </xdr:to>
    <xdr:cxnSp macro="">
      <xdr:nvCxnSpPr>
        <xdr:cNvPr id="846" name="直線コネクタ 845"/>
        <xdr:cNvCxnSpPr/>
      </xdr:nvCxnSpPr>
      <xdr:spPr>
        <a:xfrm flipV="1">
          <a:off x="21323300" y="181203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82550</xdr:rowOff>
    </xdr:from>
    <xdr:to xmlns:xdr="http://schemas.openxmlformats.org/drawingml/2006/spreadsheetDrawing">
      <xdr:col>107</xdr:col>
      <xdr:colOff>101600</xdr:colOff>
      <xdr:row>106</xdr:row>
      <xdr:rowOff>12700</xdr:rowOff>
    </xdr:to>
    <xdr:sp macro="" textlink="">
      <xdr:nvSpPr>
        <xdr:cNvPr id="847" name="楕円 846"/>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125730</xdr:rowOff>
    </xdr:from>
    <xdr:to xmlns:xdr="http://schemas.openxmlformats.org/drawingml/2006/spreadsheetDrawing">
      <xdr:col>111</xdr:col>
      <xdr:colOff>177800</xdr:colOff>
      <xdr:row>105</xdr:row>
      <xdr:rowOff>133350</xdr:rowOff>
    </xdr:to>
    <xdr:cxnSp macro="">
      <xdr:nvCxnSpPr>
        <xdr:cNvPr id="848" name="直線コネクタ 847"/>
        <xdr:cNvCxnSpPr/>
      </xdr:nvCxnSpPr>
      <xdr:spPr>
        <a:xfrm flipV="1">
          <a:off x="20434300" y="181279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92075</xdr:rowOff>
    </xdr:from>
    <xdr:to xmlns:xdr="http://schemas.openxmlformats.org/drawingml/2006/spreadsheetDrawing">
      <xdr:col>102</xdr:col>
      <xdr:colOff>165100</xdr:colOff>
      <xdr:row>106</xdr:row>
      <xdr:rowOff>22225</xdr:rowOff>
    </xdr:to>
    <xdr:sp macro="" textlink="">
      <xdr:nvSpPr>
        <xdr:cNvPr id="849" name="楕円 848"/>
        <xdr:cNvSpPr/>
      </xdr:nvSpPr>
      <xdr:spPr>
        <a:xfrm>
          <a:off x="19494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133350</xdr:rowOff>
    </xdr:from>
    <xdr:to xmlns:xdr="http://schemas.openxmlformats.org/drawingml/2006/spreadsheetDrawing">
      <xdr:col>107</xdr:col>
      <xdr:colOff>50800</xdr:colOff>
      <xdr:row>105</xdr:row>
      <xdr:rowOff>143510</xdr:rowOff>
    </xdr:to>
    <xdr:cxnSp macro="">
      <xdr:nvCxnSpPr>
        <xdr:cNvPr id="850" name="直線コネクタ 849"/>
        <xdr:cNvCxnSpPr/>
      </xdr:nvCxnSpPr>
      <xdr:spPr>
        <a:xfrm flipV="1">
          <a:off x="19545300" y="181356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50165</xdr:rowOff>
    </xdr:from>
    <xdr:to xmlns:xdr="http://schemas.openxmlformats.org/drawingml/2006/spreadsheetDrawing">
      <xdr:col>98</xdr:col>
      <xdr:colOff>38100</xdr:colOff>
      <xdr:row>105</xdr:row>
      <xdr:rowOff>151765</xdr:rowOff>
    </xdr:to>
    <xdr:sp macro="" textlink="">
      <xdr:nvSpPr>
        <xdr:cNvPr id="851" name="楕円 850"/>
        <xdr:cNvSpPr/>
      </xdr:nvSpPr>
      <xdr:spPr>
        <a:xfrm>
          <a:off x="18605500" y="180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100965</xdr:rowOff>
    </xdr:from>
    <xdr:to xmlns:xdr="http://schemas.openxmlformats.org/drawingml/2006/spreadsheetDrawing">
      <xdr:col>102</xdr:col>
      <xdr:colOff>114300</xdr:colOff>
      <xdr:row>105</xdr:row>
      <xdr:rowOff>143510</xdr:rowOff>
    </xdr:to>
    <xdr:cxnSp macro="">
      <xdr:nvCxnSpPr>
        <xdr:cNvPr id="852" name="直線コネクタ 851"/>
        <xdr:cNvCxnSpPr/>
      </xdr:nvCxnSpPr>
      <xdr:spPr>
        <a:xfrm>
          <a:off x="18656300" y="1810321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17780</xdr:rowOff>
    </xdr:from>
    <xdr:ext cx="469900" cy="255905"/>
    <xdr:sp macro="" textlink="">
      <xdr:nvSpPr>
        <xdr:cNvPr id="853" name="n_1aveValue【庁舎】&#10;一人当たり面積"/>
        <xdr:cNvSpPr txBox="1"/>
      </xdr:nvSpPr>
      <xdr:spPr>
        <a:xfrm>
          <a:off x="21075650" y="181914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22860</xdr:rowOff>
    </xdr:from>
    <xdr:ext cx="466725" cy="259080"/>
    <xdr:sp macro="" textlink="">
      <xdr:nvSpPr>
        <xdr:cNvPr id="854" name="n_2aveValue【庁舎】&#10;一人当たり面積"/>
        <xdr:cNvSpPr txBox="1"/>
      </xdr:nvSpPr>
      <xdr:spPr>
        <a:xfrm>
          <a:off x="20199350" y="18196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36830</xdr:rowOff>
    </xdr:from>
    <xdr:ext cx="466725" cy="259080"/>
    <xdr:sp macro="" textlink="">
      <xdr:nvSpPr>
        <xdr:cNvPr id="855" name="n_3aveValue【庁舎】&#10;一人当たり面積"/>
        <xdr:cNvSpPr txBox="1"/>
      </xdr:nvSpPr>
      <xdr:spPr>
        <a:xfrm>
          <a:off x="19310350" y="178676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29210</xdr:rowOff>
    </xdr:from>
    <xdr:ext cx="466725" cy="255905"/>
    <xdr:sp macro="" textlink="">
      <xdr:nvSpPr>
        <xdr:cNvPr id="856" name="n_4aveValue【庁舎】&#10;一人当たり面積"/>
        <xdr:cNvSpPr txBox="1"/>
      </xdr:nvSpPr>
      <xdr:spPr>
        <a:xfrm>
          <a:off x="18421350" y="182029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21590</xdr:rowOff>
    </xdr:from>
    <xdr:ext cx="469900" cy="259080"/>
    <xdr:sp macro="" textlink="">
      <xdr:nvSpPr>
        <xdr:cNvPr id="857" name="n_1mainValue【庁舎】&#10;一人当たり面積"/>
        <xdr:cNvSpPr txBox="1"/>
      </xdr:nvSpPr>
      <xdr:spPr>
        <a:xfrm>
          <a:off x="21075650" y="17852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29210</xdr:rowOff>
    </xdr:from>
    <xdr:ext cx="466725" cy="255905"/>
    <xdr:sp macro="" textlink="">
      <xdr:nvSpPr>
        <xdr:cNvPr id="858" name="n_2mainValue【庁舎】&#10;一人当たり面積"/>
        <xdr:cNvSpPr txBox="1"/>
      </xdr:nvSpPr>
      <xdr:spPr>
        <a:xfrm>
          <a:off x="20199350" y="178600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13335</xdr:rowOff>
    </xdr:from>
    <xdr:ext cx="466725" cy="259080"/>
    <xdr:sp macro="" textlink="">
      <xdr:nvSpPr>
        <xdr:cNvPr id="859" name="n_3mainValue【庁舎】&#10;一人当たり面積"/>
        <xdr:cNvSpPr txBox="1"/>
      </xdr:nvSpPr>
      <xdr:spPr>
        <a:xfrm>
          <a:off x="19310350" y="181870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168275</xdr:rowOff>
    </xdr:from>
    <xdr:ext cx="466725" cy="255905"/>
    <xdr:sp macro="" textlink="">
      <xdr:nvSpPr>
        <xdr:cNvPr id="860" name="n_4mainValue【庁舎】&#10;一人当たり面積"/>
        <xdr:cNvSpPr txBox="1"/>
      </xdr:nvSpPr>
      <xdr:spPr>
        <a:xfrm>
          <a:off x="18421350" y="178276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類似団体と比較して有形固定資産減価償却率が高くなっている施設は【図書館】【市民会館】【庁舎】であり、特に低くなっている施設は【体育館・プール】と【福祉施設】である。</a:t>
          </a:r>
          <a:endParaRPr lang="ja-JP" altLang="en-US">
            <a:latin typeface="ＭＳ Ｐゴシック"/>
            <a:ea typeface="ＭＳ Ｐゴシック"/>
          </a:endParaRPr>
        </a:p>
        <a:p>
          <a:r>
            <a:rPr lang="ja-JP" altLang="en-US">
              <a:latin typeface="ＭＳ Ｐゴシック"/>
              <a:ea typeface="ＭＳ Ｐゴシック"/>
            </a:rPr>
            <a:t>　【庁舎</a:t>
          </a:r>
          <a:r>
            <a:rPr lang="ja-JP" altLang="en-US">
              <a:latin typeface="ＭＳ Ｐゴシック"/>
              <a:ea typeface="ＭＳ Ｐゴシック"/>
            </a:rPr>
            <a:t>】については、建築から約１７</a:t>
          </a:r>
          <a:r>
            <a:rPr lang="ja-JP" altLang="en-US">
              <a:latin typeface="ＭＳ Ｐゴシック"/>
              <a:ea typeface="ＭＳ Ｐゴシック"/>
            </a:rPr>
            <a:t>年経過しているため、有形固定資産減価償却率が類似団体平均と比較して高くなっていると考えられる。今後も維持管理に係る経費の増加に留意しつつ、引き続き適切な維持管理に努めていく。</a:t>
          </a:r>
          <a:endParaRPr lang="ja-JP" altLang="en-US">
            <a:latin typeface="ＭＳ Ｐゴシック"/>
            <a:ea typeface="ＭＳ Ｐゴシック"/>
          </a:endParaRPr>
        </a:p>
        <a:p>
          <a:r>
            <a:rPr lang="ja-JP" altLang="en-US">
              <a:latin typeface="ＭＳ Ｐゴシック"/>
              <a:ea typeface="ＭＳ Ｐゴシック"/>
            </a:rPr>
            <a:t>　【体育館・プール】については、当市においてはプールのみの所有であるであるため、類似団体と比較して有形固定資産減価償却率が大きく下回っていると考えられる。これまでは電気設備や給湯設備等の設備系統の改修を行ってきたが、老朽化に伴って、いずれは施設本体の大規模改修が必要になってくると考えられるため、維持管理に</a:t>
          </a:r>
          <a:endParaRPr lang="ja-JP" altLang="en-US">
            <a:latin typeface="ＭＳ Ｐゴシック"/>
            <a:ea typeface="ＭＳ Ｐゴシック"/>
          </a:endParaRPr>
        </a:p>
        <a:p>
          <a:r>
            <a:rPr lang="ja-JP" altLang="en-US">
              <a:latin typeface="ＭＳ Ｐゴシック"/>
              <a:ea typeface="ＭＳ Ｐゴシック"/>
            </a:rPr>
            <a:t>係る経費の増加に留意しつつ、引き続き適切な維持管理に努めていく。</a:t>
          </a:r>
          <a:endParaRPr lang="ja-JP" altLang="en-US">
            <a:latin typeface="ＭＳ Ｐゴシック"/>
            <a:ea typeface="ＭＳ Ｐゴシック"/>
          </a:endParaRPr>
        </a:p>
        <a:p>
          <a:r>
            <a:rPr lang="ja-JP" altLang="en-US">
              <a:latin typeface="ＭＳ Ｐゴシック"/>
              <a:ea typeface="ＭＳ Ｐゴシック"/>
            </a:rPr>
            <a:t>　【保健センター・保健所】については、平成２９年度に「総合福祉センターふじみ」が新規に開設され、保健センターとしての機能も当施設に集約されたため、有形固定資産減価償却率及び一人当たり面積の数値は0となっている。</a:t>
          </a:r>
          <a:endParaRPr lang="ja-JP" altLang="en-US">
            <a:latin typeface="ＭＳ Ｐゴシック"/>
            <a:ea typeface="ＭＳ Ｐゴシック"/>
          </a:endParaRPr>
        </a:p>
        <a:p>
          <a:r>
            <a:rPr lang="ja-JP" altLang="en-US">
              <a:latin typeface="ＭＳ Ｐゴシック"/>
              <a:ea typeface="ＭＳ Ｐゴシック"/>
            </a:rPr>
            <a:t>　【福祉施設】については、平成２９年度に「総合福祉センターふじみ」が開設されたことに伴い、有形固定資産減価償却率は類似団体と比較し大きく下回っており、一方一人当たり面積は高い状況となっている</a:t>
          </a:r>
          <a:r>
            <a:rPr lang="ja-JP" altLang="en-US">
              <a:latin typeface="ＭＳ Ｐゴシック"/>
              <a:ea typeface="ＭＳ Ｐゴシック"/>
            </a:rPr>
            <a:t>。</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78105</xdr:rowOff>
    </xdr:from>
    <xdr:to xmlns:xdr="http://schemas.openxmlformats.org/drawingml/2006/spreadsheetDrawing">
      <xdr:col>64</xdr:col>
      <xdr:colOff>12700</xdr:colOff>
      <xdr:row>6</xdr:row>
      <xdr:rowOff>26035</xdr:rowOff>
    </xdr:to>
    <xdr:sp macro="" textlink="">
      <xdr:nvSpPr>
        <xdr:cNvPr id="2" name="正方形/長方形 1"/>
        <xdr:cNvSpPr/>
      </xdr:nvSpPr>
      <xdr:spPr>
        <a:xfrm>
          <a:off x="729615" y="421005"/>
          <a:ext cx="12816205" cy="633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65405</xdr:rowOff>
    </xdr:from>
    <xdr:to xmlns:xdr="http://schemas.openxmlformats.org/drawingml/2006/spreadsheetDrawing">
      <xdr:col>115</xdr:col>
      <xdr:colOff>25400</xdr:colOff>
      <xdr:row>5</xdr:row>
      <xdr:rowOff>110490</xdr:rowOff>
    </xdr:to>
    <xdr:sp macro="" textlink="">
      <xdr:nvSpPr>
        <xdr:cNvPr id="3" name="正方形/長方形 2"/>
        <xdr:cNvSpPr/>
      </xdr:nvSpPr>
      <xdr:spPr>
        <a:xfrm>
          <a:off x="20375880" y="408305"/>
          <a:ext cx="3966845"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90805</xdr:rowOff>
    </xdr:from>
    <xdr:to xmlns:xdr="http://schemas.openxmlformats.org/drawingml/2006/spreadsheetDrawing">
      <xdr:col>115</xdr:col>
      <xdr:colOff>6350</xdr:colOff>
      <xdr:row>5</xdr:row>
      <xdr:rowOff>84455</xdr:rowOff>
    </xdr:to>
    <xdr:sp macro="" textlink="">
      <xdr:nvSpPr>
        <xdr:cNvPr id="4" name="正方形/長方形 3"/>
        <xdr:cNvSpPr/>
      </xdr:nvSpPr>
      <xdr:spPr>
        <a:xfrm>
          <a:off x="20401280" y="433705"/>
          <a:ext cx="392239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116840</xdr:rowOff>
    </xdr:from>
    <xdr:to xmlns:xdr="http://schemas.openxmlformats.org/drawingml/2006/spreadsheetDrawing">
      <xdr:col>114</xdr:col>
      <xdr:colOff>184150</xdr:colOff>
      <xdr:row>5</xdr:row>
      <xdr:rowOff>58420</xdr:rowOff>
    </xdr:to>
    <xdr:sp macro="" textlink="">
      <xdr:nvSpPr>
        <xdr:cNvPr id="5" name="正方形/長方形 4"/>
        <xdr:cNvSpPr/>
      </xdr:nvSpPr>
      <xdr:spPr>
        <a:xfrm>
          <a:off x="20426680" y="459740"/>
          <a:ext cx="386334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83</xdr:col>
      <xdr:colOff>6350</xdr:colOff>
      <xdr:row>2</xdr:row>
      <xdr:rowOff>65405</xdr:rowOff>
    </xdr:from>
    <xdr:to xmlns:xdr="http://schemas.openxmlformats.org/drawingml/2006/spreadsheetDrawing">
      <xdr:col>95</xdr:col>
      <xdr:colOff>152400</xdr:colOff>
      <xdr:row>5</xdr:row>
      <xdr:rowOff>110490</xdr:rowOff>
    </xdr:to>
    <xdr:sp macro="" textlink="">
      <xdr:nvSpPr>
        <xdr:cNvPr id="6" name="正方形/長方形 5"/>
        <xdr:cNvSpPr/>
      </xdr:nvSpPr>
      <xdr:spPr>
        <a:xfrm>
          <a:off x="17557115" y="408305"/>
          <a:ext cx="268351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90805</xdr:rowOff>
    </xdr:from>
    <xdr:to xmlns:xdr="http://schemas.openxmlformats.org/drawingml/2006/spreadsheetDrawing">
      <xdr:col>95</xdr:col>
      <xdr:colOff>133350</xdr:colOff>
      <xdr:row>5</xdr:row>
      <xdr:rowOff>84455</xdr:rowOff>
    </xdr:to>
    <xdr:sp macro="" textlink="">
      <xdr:nvSpPr>
        <xdr:cNvPr id="7" name="正方形/長方形 6"/>
        <xdr:cNvSpPr/>
      </xdr:nvSpPr>
      <xdr:spPr>
        <a:xfrm>
          <a:off x="17582515" y="433705"/>
          <a:ext cx="263906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116840</xdr:rowOff>
    </xdr:from>
    <xdr:to xmlns:xdr="http://schemas.openxmlformats.org/drawingml/2006/spreadsheetDrawing">
      <xdr:col>95</xdr:col>
      <xdr:colOff>101600</xdr:colOff>
      <xdr:row>5</xdr:row>
      <xdr:rowOff>58420</xdr:rowOff>
    </xdr:to>
    <xdr:sp macro="" textlink="">
      <xdr:nvSpPr>
        <xdr:cNvPr id="8" name="正方形/長方形 7"/>
        <xdr:cNvSpPr/>
      </xdr:nvSpPr>
      <xdr:spPr>
        <a:xfrm>
          <a:off x="17607915" y="459740"/>
          <a:ext cx="258191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6985</xdr:rowOff>
    </xdr:from>
    <xdr:to xmlns:xdr="http://schemas.openxmlformats.org/drawingml/2006/spreadsheetDrawing">
      <xdr:col>50</xdr:col>
      <xdr:colOff>0</xdr:colOff>
      <xdr:row>17</xdr:row>
      <xdr:rowOff>52070</xdr:rowOff>
    </xdr:to>
    <xdr:sp macro="" textlink="">
      <xdr:nvSpPr>
        <xdr:cNvPr id="9" name="正方形/長方形 8"/>
        <xdr:cNvSpPr/>
      </xdr:nvSpPr>
      <xdr:spPr>
        <a:xfrm>
          <a:off x="831215" y="1207135"/>
          <a:ext cx="9741535" cy="17595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38735</xdr:rowOff>
    </xdr:from>
    <xdr:to xmlns:xdr="http://schemas.openxmlformats.org/drawingml/2006/spreadsheetDrawing">
      <xdr:col>11</xdr:col>
      <xdr:colOff>44450</xdr:colOff>
      <xdr:row>17</xdr:row>
      <xdr:rowOff>38735</xdr:rowOff>
    </xdr:to>
    <xdr:sp macro="" textlink="">
      <xdr:nvSpPr>
        <xdr:cNvPr id="10" name="正方形/長方形 9"/>
        <xdr:cNvSpPr/>
      </xdr:nvSpPr>
      <xdr:spPr>
        <a:xfrm>
          <a:off x="960120" y="1238885"/>
          <a:ext cx="14103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38735</xdr:rowOff>
    </xdr:from>
    <xdr:to xmlns:xdr="http://schemas.openxmlformats.org/drawingml/2006/spreadsheetDrawing">
      <xdr:col>16</xdr:col>
      <xdr:colOff>203200</xdr:colOff>
      <xdr:row>17</xdr:row>
      <xdr:rowOff>38735</xdr:rowOff>
    </xdr:to>
    <xdr:sp macro="" textlink="">
      <xdr:nvSpPr>
        <xdr:cNvPr id="11" name="正方形/長方形 10"/>
        <xdr:cNvSpPr/>
      </xdr:nvSpPr>
      <xdr:spPr>
        <a:xfrm>
          <a:off x="2305050" y="1238885"/>
          <a:ext cx="12814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22,365
21,993
170.57
12,711,072
11,933,585
637,993
7,746,329
12,587,861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38735</xdr:rowOff>
    </xdr:from>
    <xdr:to xmlns:xdr="http://schemas.openxmlformats.org/drawingml/2006/spreadsheetDrawing">
      <xdr:col>24</xdr:col>
      <xdr:colOff>114300</xdr:colOff>
      <xdr:row>17</xdr:row>
      <xdr:rowOff>38735</xdr:rowOff>
    </xdr:to>
    <xdr:sp macro="" textlink="">
      <xdr:nvSpPr>
        <xdr:cNvPr id="12" name="正方形/長方形 11"/>
        <xdr:cNvSpPr/>
      </xdr:nvSpPr>
      <xdr:spPr>
        <a:xfrm>
          <a:off x="3651885" y="1238885"/>
          <a:ext cx="15373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58420</xdr:rowOff>
    </xdr:from>
    <xdr:to xmlns:xdr="http://schemas.openxmlformats.org/drawingml/2006/spreadsheetDrawing">
      <xdr:col>34</xdr:col>
      <xdr:colOff>50800</xdr:colOff>
      <xdr:row>13</xdr:row>
      <xdr:rowOff>45720</xdr:rowOff>
    </xdr:to>
    <xdr:sp macro="" textlink="">
      <xdr:nvSpPr>
        <xdr:cNvPr id="13" name="正方形/長方形 12"/>
        <xdr:cNvSpPr/>
      </xdr:nvSpPr>
      <xdr:spPr>
        <a:xfrm>
          <a:off x="5189220" y="1258570"/>
          <a:ext cx="20510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58420</xdr:rowOff>
    </xdr:from>
    <xdr:to xmlns:xdr="http://schemas.openxmlformats.org/drawingml/2006/spreadsheetDrawing">
      <xdr:col>40</xdr:col>
      <xdr:colOff>63500</xdr:colOff>
      <xdr:row>13</xdr:row>
      <xdr:rowOff>45720</xdr:rowOff>
    </xdr:to>
    <xdr:sp macro="" textlink="">
      <xdr:nvSpPr>
        <xdr:cNvPr id="14" name="正方形/長方形 13"/>
        <xdr:cNvSpPr/>
      </xdr:nvSpPr>
      <xdr:spPr>
        <a:xfrm>
          <a:off x="7240270" y="1258570"/>
          <a:ext cx="12814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38.3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58420</xdr:rowOff>
    </xdr:from>
    <xdr:to xmlns:xdr="http://schemas.openxmlformats.org/drawingml/2006/spreadsheetDrawing">
      <xdr:col>43</xdr:col>
      <xdr:colOff>133350</xdr:colOff>
      <xdr:row>13</xdr:row>
      <xdr:rowOff>45720</xdr:rowOff>
    </xdr:to>
    <xdr:sp macro="" textlink="">
      <xdr:nvSpPr>
        <xdr:cNvPr id="15" name="正方形/長方形 14"/>
        <xdr:cNvSpPr/>
      </xdr:nvSpPr>
      <xdr:spPr>
        <a:xfrm>
          <a:off x="8585200" y="1258570"/>
          <a:ext cx="64071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38735</xdr:rowOff>
    </xdr:from>
    <xdr:to xmlns:xdr="http://schemas.openxmlformats.org/drawingml/2006/spreadsheetDrawing">
      <xdr:col>34</xdr:col>
      <xdr:colOff>50800</xdr:colOff>
      <xdr:row>15</xdr:row>
      <xdr:rowOff>161925</xdr:rowOff>
    </xdr:to>
    <xdr:sp macro="" textlink="">
      <xdr:nvSpPr>
        <xdr:cNvPr id="16" name="正方形/長方形 15"/>
        <xdr:cNvSpPr/>
      </xdr:nvSpPr>
      <xdr:spPr>
        <a:xfrm>
          <a:off x="5189220" y="2096135"/>
          <a:ext cx="2051050" cy="637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38735</xdr:rowOff>
    </xdr:from>
    <xdr:to xmlns:xdr="http://schemas.openxmlformats.org/drawingml/2006/spreadsheetDrawing">
      <xdr:col>50</xdr:col>
      <xdr:colOff>190500</xdr:colOff>
      <xdr:row>15</xdr:row>
      <xdr:rowOff>161925</xdr:rowOff>
    </xdr:to>
    <xdr:sp macro="" textlink="">
      <xdr:nvSpPr>
        <xdr:cNvPr id="17" name="正方形/長方形 16"/>
        <xdr:cNvSpPr/>
      </xdr:nvSpPr>
      <xdr:spPr>
        <a:xfrm>
          <a:off x="7303770" y="2096135"/>
          <a:ext cx="3459480" cy="637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6985</xdr:rowOff>
    </xdr:from>
    <xdr:to xmlns:xdr="http://schemas.openxmlformats.org/drawingml/2006/spreadsheetDrawing">
      <xdr:col>58</xdr:col>
      <xdr:colOff>0</xdr:colOff>
      <xdr:row>13</xdr:row>
      <xdr:rowOff>123825</xdr:rowOff>
    </xdr:to>
    <xdr:sp macro="" textlink="">
      <xdr:nvSpPr>
        <xdr:cNvPr id="18" name="角丸四角形 17"/>
        <xdr:cNvSpPr/>
      </xdr:nvSpPr>
      <xdr:spPr>
        <a:xfrm>
          <a:off x="10815955" y="1207135"/>
          <a:ext cx="1448435"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71120</xdr:rowOff>
    </xdr:from>
    <xdr:to xmlns:xdr="http://schemas.openxmlformats.org/drawingml/2006/spreadsheetDrawing">
      <xdr:col>58</xdr:col>
      <xdr:colOff>69850</xdr:colOff>
      <xdr:row>8</xdr:row>
      <xdr:rowOff>156210</xdr:rowOff>
    </xdr:to>
    <xdr:sp macro="" textlink="">
      <xdr:nvSpPr>
        <xdr:cNvPr id="19" name="正方形/長方形 18"/>
        <xdr:cNvSpPr/>
      </xdr:nvSpPr>
      <xdr:spPr>
        <a:xfrm>
          <a:off x="11052810" y="127127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168910</xdr:rowOff>
    </xdr:from>
    <xdr:to xmlns:xdr="http://schemas.openxmlformats.org/drawingml/2006/spreadsheetDrawing">
      <xdr:col>58</xdr:col>
      <xdr:colOff>69850</xdr:colOff>
      <xdr:row>10</xdr:row>
      <xdr:rowOff>78105</xdr:rowOff>
    </xdr:to>
    <xdr:sp macro="" textlink="">
      <xdr:nvSpPr>
        <xdr:cNvPr id="20" name="正方形/長方形 19"/>
        <xdr:cNvSpPr/>
      </xdr:nvSpPr>
      <xdr:spPr>
        <a:xfrm>
          <a:off x="11052810" y="15405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156210</xdr:rowOff>
    </xdr:from>
    <xdr:to xmlns:xdr="http://schemas.openxmlformats.org/drawingml/2006/spreadsheetDrawing">
      <xdr:col>58</xdr:col>
      <xdr:colOff>69850</xdr:colOff>
      <xdr:row>14</xdr:row>
      <xdr:rowOff>104140</xdr:rowOff>
    </xdr:to>
    <xdr:sp macro="" textlink="">
      <xdr:nvSpPr>
        <xdr:cNvPr id="21" name="正方形/長方形 20"/>
        <xdr:cNvSpPr/>
      </xdr:nvSpPr>
      <xdr:spPr>
        <a:xfrm>
          <a:off x="11052810" y="1870710"/>
          <a:ext cx="1281430" cy="633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161925</xdr:rowOff>
    </xdr:from>
    <xdr:to xmlns:xdr="http://schemas.openxmlformats.org/drawingml/2006/spreadsheetDrawing">
      <xdr:col>52</xdr:col>
      <xdr:colOff>69850</xdr:colOff>
      <xdr:row>7</xdr:row>
      <xdr:rowOff>161925</xdr:rowOff>
    </xdr:to>
    <xdr:cxnSp macro="">
      <xdr:nvCxnSpPr>
        <xdr:cNvPr id="22" name="直線コネクタ 21"/>
        <xdr:cNvCxnSpPr/>
      </xdr:nvCxnSpPr>
      <xdr:spPr>
        <a:xfrm>
          <a:off x="10892155" y="1362075"/>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129540</xdr:rowOff>
    </xdr:from>
    <xdr:to xmlns:xdr="http://schemas.openxmlformats.org/drawingml/2006/spreadsheetDrawing">
      <xdr:col>51</xdr:col>
      <xdr:colOff>190500</xdr:colOff>
      <xdr:row>11</xdr:row>
      <xdr:rowOff>97790</xdr:rowOff>
    </xdr:to>
    <xdr:cxnSp macro="">
      <xdr:nvCxnSpPr>
        <xdr:cNvPr id="23" name="直線コネクタ 22"/>
        <xdr:cNvCxnSpPr/>
      </xdr:nvCxnSpPr>
      <xdr:spPr>
        <a:xfrm>
          <a:off x="10974705" y="184404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129540</xdr:rowOff>
    </xdr:from>
    <xdr:to xmlns:xdr="http://schemas.openxmlformats.org/drawingml/2006/spreadsheetDrawing">
      <xdr:col>52</xdr:col>
      <xdr:colOff>69850</xdr:colOff>
      <xdr:row>10</xdr:row>
      <xdr:rowOff>129540</xdr:rowOff>
    </xdr:to>
    <xdr:cxnSp macro="">
      <xdr:nvCxnSpPr>
        <xdr:cNvPr id="24" name="直線コネクタ 23"/>
        <xdr:cNvCxnSpPr/>
      </xdr:nvCxnSpPr>
      <xdr:spPr>
        <a:xfrm>
          <a:off x="10892155" y="184404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22860</xdr:rowOff>
    </xdr:from>
    <xdr:to xmlns:xdr="http://schemas.openxmlformats.org/drawingml/2006/spreadsheetDrawing">
      <xdr:col>51</xdr:col>
      <xdr:colOff>190500</xdr:colOff>
      <xdr:row>12</xdr:row>
      <xdr:rowOff>165100</xdr:rowOff>
    </xdr:to>
    <xdr:cxnSp macro="">
      <xdr:nvCxnSpPr>
        <xdr:cNvPr id="25" name="直線コネクタ 24"/>
        <xdr:cNvCxnSpPr/>
      </xdr:nvCxnSpPr>
      <xdr:spPr>
        <a:xfrm flipV="1">
          <a:off x="10974705" y="2080260"/>
          <a:ext cx="0" cy="14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168910</xdr:rowOff>
    </xdr:from>
    <xdr:to xmlns:xdr="http://schemas.openxmlformats.org/drawingml/2006/spreadsheetDrawing">
      <xdr:col>52</xdr:col>
      <xdr:colOff>69850</xdr:colOff>
      <xdr:row>12</xdr:row>
      <xdr:rowOff>168910</xdr:rowOff>
    </xdr:to>
    <xdr:cxnSp macro="">
      <xdr:nvCxnSpPr>
        <xdr:cNvPr id="26" name="直線コネクタ 25"/>
        <xdr:cNvCxnSpPr/>
      </xdr:nvCxnSpPr>
      <xdr:spPr>
        <a:xfrm>
          <a:off x="10892155" y="222631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110490</xdr:rowOff>
    </xdr:from>
    <xdr:to xmlns:xdr="http://schemas.openxmlformats.org/drawingml/2006/spreadsheetDrawing">
      <xdr:col>52</xdr:col>
      <xdr:colOff>34925</xdr:colOff>
      <xdr:row>8</xdr:row>
      <xdr:rowOff>38735</xdr:rowOff>
    </xdr:to>
    <xdr:sp macro="" textlink="">
      <xdr:nvSpPr>
        <xdr:cNvPr id="27" name="楕円 26"/>
        <xdr:cNvSpPr/>
      </xdr:nvSpPr>
      <xdr:spPr>
        <a:xfrm>
          <a:off x="10927080" y="1310640"/>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32385</xdr:rowOff>
    </xdr:from>
    <xdr:to xmlns:xdr="http://schemas.openxmlformats.org/drawingml/2006/spreadsheetDrawing">
      <xdr:col>52</xdr:col>
      <xdr:colOff>34925</xdr:colOff>
      <xdr:row>9</xdr:row>
      <xdr:rowOff>136525</xdr:rowOff>
    </xdr:to>
    <xdr:sp macro="" textlink="">
      <xdr:nvSpPr>
        <xdr:cNvPr id="28" name="フローチャート: 判断 27"/>
        <xdr:cNvSpPr/>
      </xdr:nvSpPr>
      <xdr:spPr>
        <a:xfrm>
          <a:off x="10927080" y="157543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97790</xdr:rowOff>
    </xdr:from>
    <xdr:ext cx="8808085" cy="264160"/>
    <xdr:sp macro="" textlink="">
      <xdr:nvSpPr>
        <xdr:cNvPr id="29" name="テキスト ボックス 28"/>
        <xdr:cNvSpPr txBox="1"/>
      </xdr:nvSpPr>
      <xdr:spPr>
        <a:xfrm>
          <a:off x="767715" y="3012440"/>
          <a:ext cx="88080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6985</xdr:rowOff>
    </xdr:from>
    <xdr:ext cx="9185910" cy="259715"/>
    <xdr:sp macro="" textlink="">
      <xdr:nvSpPr>
        <xdr:cNvPr id="30" name="テキスト ボックス 29"/>
        <xdr:cNvSpPr txBox="1"/>
      </xdr:nvSpPr>
      <xdr:spPr>
        <a:xfrm>
          <a:off x="767715" y="3264535"/>
          <a:ext cx="91859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90805</xdr:rowOff>
    </xdr:from>
    <xdr:ext cx="5755640" cy="258445"/>
    <xdr:sp macro="" textlink="">
      <xdr:nvSpPr>
        <xdr:cNvPr id="31" name="テキスト ボックス 30"/>
        <xdr:cNvSpPr txBox="1"/>
      </xdr:nvSpPr>
      <xdr:spPr>
        <a:xfrm>
          <a:off x="767715" y="3519805"/>
          <a:ext cx="575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2360" cy="264795"/>
    <xdr:sp macro="" textlink="">
      <xdr:nvSpPr>
        <xdr:cNvPr id="32" name="テキスト ボックス 31"/>
        <xdr:cNvSpPr txBox="1"/>
      </xdr:nvSpPr>
      <xdr:spPr>
        <a:xfrm>
          <a:off x="767715" y="3771900"/>
          <a:ext cx="8722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84455</xdr:rowOff>
    </xdr:from>
    <xdr:ext cx="5958205" cy="265430"/>
    <xdr:sp macro="" textlink="">
      <xdr:nvSpPr>
        <xdr:cNvPr id="33" name="テキスト ボックス 32"/>
        <xdr:cNvSpPr txBox="1"/>
      </xdr:nvSpPr>
      <xdr:spPr>
        <a:xfrm>
          <a:off x="767715" y="4027805"/>
          <a:ext cx="59582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168910</xdr:rowOff>
    </xdr:from>
    <xdr:ext cx="8143240" cy="261620"/>
    <xdr:sp macro="" textlink="">
      <xdr:nvSpPr>
        <xdr:cNvPr id="34" name="テキスト ボックス 33"/>
        <xdr:cNvSpPr txBox="1"/>
      </xdr:nvSpPr>
      <xdr:spPr>
        <a:xfrm>
          <a:off x="767715" y="4283710"/>
          <a:ext cx="814324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78105</xdr:rowOff>
    </xdr:from>
    <xdr:ext cx="9163685" cy="605155"/>
    <xdr:sp macro="" textlink="">
      <xdr:nvSpPr>
        <xdr:cNvPr id="35" name="テキスト ボックス 34"/>
        <xdr:cNvSpPr txBox="1"/>
      </xdr:nvSpPr>
      <xdr:spPr>
        <a:xfrm>
          <a:off x="767715" y="4535805"/>
          <a:ext cx="9163685" cy="605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45720</xdr:rowOff>
    </xdr:from>
    <xdr:to xmlns:xdr="http://schemas.openxmlformats.org/drawingml/2006/spreadsheetDrawing">
      <xdr:col>27</xdr:col>
      <xdr:colOff>184150</xdr:colOff>
      <xdr:row>31</xdr:row>
      <xdr:rowOff>19685</xdr:rowOff>
    </xdr:to>
    <xdr:sp macro="" textlink="">
      <xdr:nvSpPr>
        <xdr:cNvPr id="36" name="正方形/長方形 35"/>
        <xdr:cNvSpPr/>
      </xdr:nvSpPr>
      <xdr:spPr>
        <a:xfrm>
          <a:off x="767715" y="501777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65405</xdr:rowOff>
    </xdr:from>
    <xdr:ext cx="1269365" cy="314325"/>
    <xdr:sp macro="" textlink="">
      <xdr:nvSpPr>
        <xdr:cNvPr id="37" name="テキスト ボックス 36"/>
        <xdr:cNvSpPr txBox="1"/>
      </xdr:nvSpPr>
      <xdr:spPr>
        <a:xfrm>
          <a:off x="1791970" y="5380355"/>
          <a:ext cx="1269365" cy="3143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38735</xdr:rowOff>
    </xdr:from>
    <xdr:ext cx="1647190" cy="367665"/>
    <xdr:sp macro="" textlink="">
      <xdr:nvSpPr>
        <xdr:cNvPr id="38" name="テキスト ボックス 37"/>
        <xdr:cNvSpPr txBox="1"/>
      </xdr:nvSpPr>
      <xdr:spPr>
        <a:xfrm>
          <a:off x="3204845" y="5353685"/>
          <a:ext cx="1647190"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129540</xdr:rowOff>
    </xdr:from>
    <xdr:to xmlns:xdr="http://schemas.openxmlformats.org/drawingml/2006/spreadsheetDrawing">
      <xdr:col>35</xdr:col>
      <xdr:colOff>95250</xdr:colOff>
      <xdr:row>32</xdr:row>
      <xdr:rowOff>38735</xdr:rowOff>
    </xdr:to>
    <xdr:sp macro="" textlink="">
      <xdr:nvSpPr>
        <xdr:cNvPr id="39" name="正方形/長方形 38"/>
        <xdr:cNvSpPr/>
      </xdr:nvSpPr>
      <xdr:spPr>
        <a:xfrm>
          <a:off x="5958840" y="5273040"/>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149225</xdr:rowOff>
    </xdr:from>
    <xdr:to xmlns:xdr="http://schemas.openxmlformats.org/drawingml/2006/spreadsheetDrawing">
      <xdr:col>35</xdr:col>
      <xdr:colOff>95250</xdr:colOff>
      <xdr:row>33</xdr:row>
      <xdr:rowOff>58420</xdr:rowOff>
    </xdr:to>
    <xdr:sp macro="" textlink="">
      <xdr:nvSpPr>
        <xdr:cNvPr id="40" name="正方形/長方形 39"/>
        <xdr:cNvSpPr/>
      </xdr:nvSpPr>
      <xdr:spPr>
        <a:xfrm>
          <a:off x="5958840" y="5464175"/>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129540</xdr:rowOff>
    </xdr:from>
    <xdr:to xmlns:xdr="http://schemas.openxmlformats.org/drawingml/2006/spreadsheetDrawing">
      <xdr:col>42</xdr:col>
      <xdr:colOff>25400</xdr:colOff>
      <xdr:row>32</xdr:row>
      <xdr:rowOff>38735</xdr:rowOff>
    </xdr:to>
    <xdr:sp macro="" textlink="">
      <xdr:nvSpPr>
        <xdr:cNvPr id="41" name="正方形/長方形 40"/>
        <xdr:cNvSpPr/>
      </xdr:nvSpPr>
      <xdr:spPr>
        <a:xfrm>
          <a:off x="7625080"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149225</xdr:rowOff>
    </xdr:from>
    <xdr:to xmlns:xdr="http://schemas.openxmlformats.org/drawingml/2006/spreadsheetDrawing">
      <xdr:col>42</xdr:col>
      <xdr:colOff>25400</xdr:colOff>
      <xdr:row>33</xdr:row>
      <xdr:rowOff>58420</xdr:rowOff>
    </xdr:to>
    <xdr:sp macro="" textlink="">
      <xdr:nvSpPr>
        <xdr:cNvPr id="42" name="正方形/長方形 41"/>
        <xdr:cNvSpPr/>
      </xdr:nvSpPr>
      <xdr:spPr>
        <a:xfrm>
          <a:off x="7625080"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129540</xdr:rowOff>
    </xdr:from>
    <xdr:to xmlns:xdr="http://schemas.openxmlformats.org/drawingml/2006/spreadsheetDrawing">
      <xdr:col>49</xdr:col>
      <xdr:colOff>19050</xdr:colOff>
      <xdr:row>32</xdr:row>
      <xdr:rowOff>38735</xdr:rowOff>
    </xdr:to>
    <xdr:sp macro="" textlink="">
      <xdr:nvSpPr>
        <xdr:cNvPr id="43" name="正方形/長方形 42"/>
        <xdr:cNvSpPr/>
      </xdr:nvSpPr>
      <xdr:spPr>
        <a:xfrm>
          <a:off x="9098915"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6350</xdr:colOff>
      <xdr:row>31</xdr:row>
      <xdr:rowOff>149225</xdr:rowOff>
    </xdr:from>
    <xdr:to xmlns:xdr="http://schemas.openxmlformats.org/drawingml/2006/spreadsheetDrawing">
      <xdr:col>49</xdr:col>
      <xdr:colOff>19050</xdr:colOff>
      <xdr:row>33</xdr:row>
      <xdr:rowOff>58420</xdr:rowOff>
    </xdr:to>
    <xdr:sp macro="" textlink="">
      <xdr:nvSpPr>
        <xdr:cNvPr id="44" name="正方形/長方形 43"/>
        <xdr:cNvSpPr/>
      </xdr:nvSpPr>
      <xdr:spPr>
        <a:xfrm>
          <a:off x="9098915"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47</xdr:row>
      <xdr:rowOff>136525</xdr:rowOff>
    </xdr:to>
    <xdr:sp macro="" textlink="">
      <xdr:nvSpPr>
        <xdr:cNvPr id="45" name="正方形/長方形 44"/>
        <xdr:cNvSpPr/>
      </xdr:nvSpPr>
      <xdr:spPr>
        <a:xfrm>
          <a:off x="767715" y="578167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123825</xdr:rowOff>
    </xdr:from>
    <xdr:to xmlns:xdr="http://schemas.openxmlformats.org/drawingml/2006/spreadsheetDrawing">
      <xdr:col>57</xdr:col>
      <xdr:colOff>120650</xdr:colOff>
      <xdr:row>47</xdr:row>
      <xdr:rowOff>136525</xdr:rowOff>
    </xdr:to>
    <xdr:sp macro="" textlink="">
      <xdr:nvSpPr>
        <xdr:cNvPr id="46" name="正方形/長方形 45"/>
        <xdr:cNvSpPr/>
      </xdr:nvSpPr>
      <xdr:spPr>
        <a:xfrm>
          <a:off x="6085840" y="578167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123825</xdr:rowOff>
    </xdr:from>
    <xdr:to xmlns:xdr="http://schemas.openxmlformats.org/drawingml/2006/spreadsheetDrawing">
      <xdr:col>46</xdr:col>
      <xdr:colOff>203200</xdr:colOff>
      <xdr:row>35</xdr:row>
      <xdr:rowOff>32385</xdr:rowOff>
    </xdr:to>
    <xdr:sp macro="" textlink="">
      <xdr:nvSpPr>
        <xdr:cNvPr id="47" name="正方形/長方形 46"/>
        <xdr:cNvSpPr/>
      </xdr:nvSpPr>
      <xdr:spPr>
        <a:xfrm>
          <a:off x="6085840" y="5781675"/>
          <a:ext cx="384429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97790</xdr:rowOff>
    </xdr:from>
    <xdr:to xmlns:xdr="http://schemas.openxmlformats.org/drawingml/2006/spreadsheetDrawing">
      <xdr:col>56</xdr:col>
      <xdr:colOff>203200</xdr:colOff>
      <xdr:row>47</xdr:row>
      <xdr:rowOff>71120</xdr:rowOff>
    </xdr:to>
    <xdr:sp macro="" textlink="" fLocksText="0">
      <xdr:nvSpPr>
        <xdr:cNvPr id="48" name="テキスト ボックス 47"/>
        <xdr:cNvSpPr txBox="1"/>
      </xdr:nvSpPr>
      <xdr:spPr>
        <a:xfrm>
          <a:off x="6214745" y="6098540"/>
          <a:ext cx="5829935"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a:t>
          </a:r>
          <a:r>
            <a:rPr kumimoji="1" lang="ja-JP" altLang="en-US" sz="800">
              <a:latin typeface="ＭＳ Ｐゴシック"/>
              <a:ea typeface="ＭＳ Ｐゴシック"/>
            </a:rPr>
            <a:t>３ヵ年平均で見た財政力指数は、類似団体内平均・全国平均及び山梨県平均と比較すると、全てにおいて下回る結果となった。</a:t>
          </a:r>
        </a:p>
        <a:p>
          <a:r>
            <a:rPr kumimoji="1" lang="ja-JP" altLang="en-US" sz="800">
              <a:latin typeface="ＭＳ Ｐゴシック"/>
              <a:ea typeface="ＭＳ Ｐゴシック"/>
            </a:rPr>
            <a:t>　歳入面においては、市税収入については概ね横ばいで推移し、コロナ禍における固定資産税の軽減措置により固定資産税収入の落ち込みがあったものの、これについては新型コロナウイルス感染症対策地方税減収補塡特別交付金により補塡されている。経常一般財源等については、主に普通交付税収入の増加により全体的に増加している。コロナ禍からの回復の兆しも見える中、足元においては物価高騰による民間消費や企業活動への下押し圧力も危惧され、歳入全体では依然厳しい状況が続くものとみられる。</a:t>
          </a:r>
          <a:endParaRPr kumimoji="1" lang="ja-JP" altLang="en-US" sz="900">
            <a:latin typeface="ＭＳ Ｐゴシック"/>
            <a:ea typeface="ＭＳ Ｐゴシック"/>
          </a:endParaRPr>
        </a:p>
        <a:p>
          <a:r>
            <a:rPr kumimoji="1" lang="ja-JP" altLang="en-US" sz="800">
              <a:latin typeface="ＭＳ Ｐゴシック"/>
              <a:ea typeface="ＭＳ Ｐゴシック"/>
            </a:rPr>
            <a:t>　歳出面においては、補助費等が大幅に減少しているが、これは前年度の令和２年度に、新型コロナの緊急経済対策である特別定額給付金給付金事業が行われたことによるものである。一方、令和３年度よりワクチン接種事業が開始されたことにより物件費が大きく増加し、並行して、コロナにより影響を受けた子育て世帯や家計急変世帯を支援するための特別支援事業などが行われたことに伴い扶助費も大きく増加した。将来的には、少子高齢化による民生費等の増加や、過去に整備した道路・橋りょうなどのインフラ資産の更新も喫緊の課題であり、厳しい財政運営が予想されるため、経費削減など行財政改革を推進し、計画的な行財政運営を行っていく必要がある。</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136525</xdr:rowOff>
    </xdr:from>
    <xdr:to xmlns:xdr="http://schemas.openxmlformats.org/drawingml/2006/spreadsheetDrawing">
      <xdr:col>27</xdr:col>
      <xdr:colOff>184150</xdr:colOff>
      <xdr:row>47</xdr:row>
      <xdr:rowOff>136525</xdr:rowOff>
    </xdr:to>
    <xdr:cxnSp macro="">
      <xdr:nvCxnSpPr>
        <xdr:cNvPr id="49" name="直線コネクタ 48"/>
        <xdr:cNvCxnSpPr/>
      </xdr:nvCxnSpPr>
      <xdr:spPr>
        <a:xfrm>
          <a:off x="767715" y="8194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166370</xdr:rowOff>
    </xdr:from>
    <xdr:ext cx="762000" cy="262890"/>
    <xdr:sp macro="" textlink="">
      <xdr:nvSpPr>
        <xdr:cNvPr id="50" name="テキスト ボックス 49"/>
        <xdr:cNvSpPr txBox="1"/>
      </xdr:nvSpPr>
      <xdr:spPr>
        <a:xfrm>
          <a:off x="0" y="80530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76835</xdr:rowOff>
    </xdr:from>
    <xdr:to xmlns:xdr="http://schemas.openxmlformats.org/drawingml/2006/spreadsheetDrawing">
      <xdr:col>27</xdr:col>
      <xdr:colOff>184150</xdr:colOff>
      <xdr:row>45</xdr:row>
      <xdr:rowOff>76835</xdr:rowOff>
    </xdr:to>
    <xdr:cxnSp macro="">
      <xdr:nvCxnSpPr>
        <xdr:cNvPr id="51" name="直線コネクタ 50"/>
        <xdr:cNvCxnSpPr/>
      </xdr:nvCxnSpPr>
      <xdr:spPr>
        <a:xfrm>
          <a:off x="767715" y="77920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105410</xdr:rowOff>
    </xdr:from>
    <xdr:ext cx="762000" cy="262890"/>
    <xdr:sp macro="" textlink="">
      <xdr:nvSpPr>
        <xdr:cNvPr id="52" name="テキスト ボックス 51"/>
        <xdr:cNvSpPr txBox="1"/>
      </xdr:nvSpPr>
      <xdr:spPr>
        <a:xfrm>
          <a:off x="0" y="764921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7715" y="7386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45085</xdr:rowOff>
    </xdr:from>
    <xdr:ext cx="762000" cy="260350"/>
    <xdr:sp macro="" textlink="">
      <xdr:nvSpPr>
        <xdr:cNvPr id="54" name="テキスト ボックス 53"/>
        <xdr:cNvSpPr txBox="1"/>
      </xdr:nvSpPr>
      <xdr:spPr>
        <a:xfrm>
          <a:off x="0" y="724598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129540</xdr:rowOff>
    </xdr:from>
    <xdr:to xmlns:xdr="http://schemas.openxmlformats.org/drawingml/2006/spreadsheetDrawing">
      <xdr:col>27</xdr:col>
      <xdr:colOff>184150</xdr:colOff>
      <xdr:row>40</xdr:row>
      <xdr:rowOff>129540</xdr:rowOff>
    </xdr:to>
    <xdr:cxnSp macro="">
      <xdr:nvCxnSpPr>
        <xdr:cNvPr id="55" name="直線コネクタ 54"/>
        <xdr:cNvCxnSpPr/>
      </xdr:nvCxnSpPr>
      <xdr:spPr>
        <a:xfrm>
          <a:off x="767715" y="69875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160020</xdr:rowOff>
    </xdr:from>
    <xdr:ext cx="762000" cy="260985"/>
    <xdr:sp macro="" textlink="">
      <xdr:nvSpPr>
        <xdr:cNvPr id="56" name="テキスト ボックス 55"/>
        <xdr:cNvSpPr txBox="1"/>
      </xdr:nvSpPr>
      <xdr:spPr>
        <a:xfrm>
          <a:off x="0" y="684657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69215</xdr:rowOff>
    </xdr:from>
    <xdr:to xmlns:xdr="http://schemas.openxmlformats.org/drawingml/2006/spreadsheetDrawing">
      <xdr:col>27</xdr:col>
      <xdr:colOff>184150</xdr:colOff>
      <xdr:row>38</xdr:row>
      <xdr:rowOff>69215</xdr:rowOff>
    </xdr:to>
    <xdr:cxnSp macro="">
      <xdr:nvCxnSpPr>
        <xdr:cNvPr id="57" name="直線コネクタ 56"/>
        <xdr:cNvCxnSpPr/>
      </xdr:nvCxnSpPr>
      <xdr:spPr>
        <a:xfrm>
          <a:off x="767715" y="65843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100330</xdr:rowOff>
    </xdr:from>
    <xdr:ext cx="762000" cy="260350"/>
    <xdr:sp macro="" textlink="">
      <xdr:nvSpPr>
        <xdr:cNvPr id="58" name="テキスト ボックス 57"/>
        <xdr:cNvSpPr txBox="1"/>
      </xdr:nvSpPr>
      <xdr:spPr>
        <a:xfrm>
          <a:off x="0" y="644398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xdr:rowOff>
    </xdr:from>
    <xdr:to xmlns:xdr="http://schemas.openxmlformats.org/drawingml/2006/spreadsheetDrawing">
      <xdr:col>27</xdr:col>
      <xdr:colOff>184150</xdr:colOff>
      <xdr:row>36</xdr:row>
      <xdr:rowOff>8890</xdr:rowOff>
    </xdr:to>
    <xdr:cxnSp macro="">
      <xdr:nvCxnSpPr>
        <xdr:cNvPr id="59" name="直線コネクタ 58"/>
        <xdr:cNvCxnSpPr/>
      </xdr:nvCxnSpPr>
      <xdr:spPr>
        <a:xfrm>
          <a:off x="767715" y="61810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38100</xdr:rowOff>
    </xdr:from>
    <xdr:ext cx="762000" cy="265430"/>
    <xdr:sp macro="" textlink="">
      <xdr:nvSpPr>
        <xdr:cNvPr id="60" name="テキスト ボックス 59"/>
        <xdr:cNvSpPr txBox="1"/>
      </xdr:nvSpPr>
      <xdr:spPr>
        <a:xfrm>
          <a:off x="0" y="603885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33</xdr:row>
      <xdr:rowOff>123825</xdr:rowOff>
    </xdr:to>
    <xdr:cxnSp macro="">
      <xdr:nvCxnSpPr>
        <xdr:cNvPr id="61" name="直線コネクタ 60"/>
        <xdr:cNvCxnSpPr/>
      </xdr:nvCxnSpPr>
      <xdr:spPr>
        <a:xfrm>
          <a:off x="767715" y="578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153035</xdr:rowOff>
    </xdr:from>
    <xdr:ext cx="762000" cy="265430"/>
    <xdr:sp macro="" textlink="">
      <xdr:nvSpPr>
        <xdr:cNvPr id="62" name="テキスト ボックス 61"/>
        <xdr:cNvSpPr txBox="1"/>
      </xdr:nvSpPr>
      <xdr:spPr>
        <a:xfrm>
          <a:off x="0" y="56394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47</xdr:row>
      <xdr:rowOff>136525</xdr:rowOff>
    </xdr:to>
    <xdr:sp macro="" textlink="">
      <xdr:nvSpPr>
        <xdr:cNvPr id="63" name="財政力グラフ枠"/>
        <xdr:cNvSpPr/>
      </xdr:nvSpPr>
      <xdr:spPr>
        <a:xfrm>
          <a:off x="767715" y="578167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143510</xdr:rowOff>
    </xdr:from>
    <xdr:to xmlns:xdr="http://schemas.openxmlformats.org/drawingml/2006/spreadsheetDrawing">
      <xdr:col>23</xdr:col>
      <xdr:colOff>133350</xdr:colOff>
      <xdr:row>44</xdr:row>
      <xdr:rowOff>86360</xdr:rowOff>
    </xdr:to>
    <xdr:cxnSp macro="">
      <xdr:nvCxnSpPr>
        <xdr:cNvPr id="64" name="直線コネクタ 63"/>
        <xdr:cNvCxnSpPr/>
      </xdr:nvCxnSpPr>
      <xdr:spPr>
        <a:xfrm flipV="1">
          <a:off x="4996815" y="6144260"/>
          <a:ext cx="0" cy="14859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57785</xdr:rowOff>
    </xdr:from>
    <xdr:ext cx="758825" cy="264160"/>
    <xdr:sp macro="" textlink="">
      <xdr:nvSpPr>
        <xdr:cNvPr id="65" name="財政力最小値テキスト"/>
        <xdr:cNvSpPr txBox="1"/>
      </xdr:nvSpPr>
      <xdr:spPr>
        <a:xfrm>
          <a:off x="5087620" y="760158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86360</xdr:rowOff>
    </xdr:from>
    <xdr:to xmlns:xdr="http://schemas.openxmlformats.org/drawingml/2006/spreadsheetDrawing">
      <xdr:col>24</xdr:col>
      <xdr:colOff>12700</xdr:colOff>
      <xdr:row>44</xdr:row>
      <xdr:rowOff>86360</xdr:rowOff>
    </xdr:to>
    <xdr:cxnSp macro="">
      <xdr:nvCxnSpPr>
        <xdr:cNvPr id="66" name="直線コネクタ 65"/>
        <xdr:cNvCxnSpPr/>
      </xdr:nvCxnSpPr>
      <xdr:spPr>
        <a:xfrm>
          <a:off x="4907915" y="76301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55880</xdr:rowOff>
    </xdr:from>
    <xdr:ext cx="758825" cy="259080"/>
    <xdr:sp macro="" textlink="">
      <xdr:nvSpPr>
        <xdr:cNvPr id="67" name="財政力最大値テキスト"/>
        <xdr:cNvSpPr txBox="1"/>
      </xdr:nvSpPr>
      <xdr:spPr>
        <a:xfrm>
          <a:off x="5087620" y="58851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143510</xdr:rowOff>
    </xdr:from>
    <xdr:to xmlns:xdr="http://schemas.openxmlformats.org/drawingml/2006/spreadsheetDrawing">
      <xdr:col>24</xdr:col>
      <xdr:colOff>12700</xdr:colOff>
      <xdr:row>35</xdr:row>
      <xdr:rowOff>143510</xdr:rowOff>
    </xdr:to>
    <xdr:cxnSp macro="">
      <xdr:nvCxnSpPr>
        <xdr:cNvPr id="68" name="直線コネクタ 67"/>
        <xdr:cNvCxnSpPr/>
      </xdr:nvCxnSpPr>
      <xdr:spPr>
        <a:xfrm>
          <a:off x="4907915" y="61442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160655</xdr:rowOff>
    </xdr:from>
    <xdr:to xmlns:xdr="http://schemas.openxmlformats.org/drawingml/2006/spreadsheetDrawing">
      <xdr:col>23</xdr:col>
      <xdr:colOff>133350</xdr:colOff>
      <xdr:row>42</xdr:row>
      <xdr:rowOff>5080</xdr:rowOff>
    </xdr:to>
    <xdr:cxnSp macro="">
      <xdr:nvCxnSpPr>
        <xdr:cNvPr id="69" name="直線コネクタ 68"/>
        <xdr:cNvCxnSpPr/>
      </xdr:nvCxnSpPr>
      <xdr:spPr>
        <a:xfrm>
          <a:off x="4150995" y="7190105"/>
          <a:ext cx="84582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1905</xdr:rowOff>
    </xdr:from>
    <xdr:ext cx="758825" cy="264795"/>
    <xdr:sp macro="" textlink="">
      <xdr:nvSpPr>
        <xdr:cNvPr id="70" name="財政力平均値テキスト"/>
        <xdr:cNvSpPr txBox="1"/>
      </xdr:nvSpPr>
      <xdr:spPr>
        <a:xfrm>
          <a:off x="5087620" y="6859905"/>
          <a:ext cx="75882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160655</xdr:rowOff>
    </xdr:from>
    <xdr:to xmlns:xdr="http://schemas.openxmlformats.org/drawingml/2006/spreadsheetDrawing">
      <xdr:col>23</xdr:col>
      <xdr:colOff>184150</xdr:colOff>
      <xdr:row>41</xdr:row>
      <xdr:rowOff>88900</xdr:rowOff>
    </xdr:to>
    <xdr:sp macro="" textlink="">
      <xdr:nvSpPr>
        <xdr:cNvPr id="71" name="フローチャート: 判断 70"/>
        <xdr:cNvSpPr/>
      </xdr:nvSpPr>
      <xdr:spPr>
        <a:xfrm>
          <a:off x="4946015" y="70186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160655</xdr:rowOff>
    </xdr:from>
    <xdr:to xmlns:xdr="http://schemas.openxmlformats.org/drawingml/2006/spreadsheetDrawing">
      <xdr:col>19</xdr:col>
      <xdr:colOff>133350</xdr:colOff>
      <xdr:row>41</xdr:row>
      <xdr:rowOff>160655</xdr:rowOff>
    </xdr:to>
    <xdr:cxnSp macro="">
      <xdr:nvCxnSpPr>
        <xdr:cNvPr id="72" name="直線コネクタ 71"/>
        <xdr:cNvCxnSpPr/>
      </xdr:nvCxnSpPr>
      <xdr:spPr>
        <a:xfrm>
          <a:off x="3254375" y="719010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97790</xdr:rowOff>
    </xdr:from>
    <xdr:to xmlns:xdr="http://schemas.openxmlformats.org/drawingml/2006/spreadsheetDrawing">
      <xdr:col>19</xdr:col>
      <xdr:colOff>184150</xdr:colOff>
      <xdr:row>43</xdr:row>
      <xdr:rowOff>26035</xdr:rowOff>
    </xdr:to>
    <xdr:sp macro="" textlink="">
      <xdr:nvSpPr>
        <xdr:cNvPr id="73" name="フローチャート: 判断 72"/>
        <xdr:cNvSpPr/>
      </xdr:nvSpPr>
      <xdr:spPr>
        <a:xfrm>
          <a:off x="4100195" y="7298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10160</xdr:rowOff>
    </xdr:from>
    <xdr:ext cx="733425" cy="262255"/>
    <xdr:sp macro="" textlink="">
      <xdr:nvSpPr>
        <xdr:cNvPr id="74" name="テキスト ボックス 73"/>
        <xdr:cNvSpPr txBox="1"/>
      </xdr:nvSpPr>
      <xdr:spPr>
        <a:xfrm>
          <a:off x="3766185" y="7382510"/>
          <a:ext cx="7334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160655</xdr:rowOff>
    </xdr:from>
    <xdr:to xmlns:xdr="http://schemas.openxmlformats.org/drawingml/2006/spreadsheetDrawing">
      <xdr:col>15</xdr:col>
      <xdr:colOff>82550</xdr:colOff>
      <xdr:row>41</xdr:row>
      <xdr:rowOff>160655</xdr:rowOff>
    </xdr:to>
    <xdr:cxnSp macro="">
      <xdr:nvCxnSpPr>
        <xdr:cNvPr id="75" name="直線コネクタ 74"/>
        <xdr:cNvCxnSpPr/>
      </xdr:nvCxnSpPr>
      <xdr:spPr>
        <a:xfrm>
          <a:off x="2357755" y="719010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118110</xdr:rowOff>
    </xdr:from>
    <xdr:to xmlns:xdr="http://schemas.openxmlformats.org/drawingml/2006/spreadsheetDrawing">
      <xdr:col>15</xdr:col>
      <xdr:colOff>133350</xdr:colOff>
      <xdr:row>43</xdr:row>
      <xdr:rowOff>46990</xdr:rowOff>
    </xdr:to>
    <xdr:sp macro="" textlink="">
      <xdr:nvSpPr>
        <xdr:cNvPr id="76" name="フローチャート: 判断 75"/>
        <xdr:cNvSpPr/>
      </xdr:nvSpPr>
      <xdr:spPr>
        <a:xfrm>
          <a:off x="3203575" y="73190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31115</xdr:rowOff>
    </xdr:from>
    <xdr:ext cx="762000" cy="257810"/>
    <xdr:sp macro="" textlink="">
      <xdr:nvSpPr>
        <xdr:cNvPr id="77" name="テキスト ボックス 76"/>
        <xdr:cNvSpPr txBox="1"/>
      </xdr:nvSpPr>
      <xdr:spPr>
        <a:xfrm>
          <a:off x="2869565" y="74034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160655</xdr:rowOff>
    </xdr:from>
    <xdr:to xmlns:xdr="http://schemas.openxmlformats.org/drawingml/2006/spreadsheetDrawing">
      <xdr:col>11</xdr:col>
      <xdr:colOff>31750</xdr:colOff>
      <xdr:row>42</xdr:row>
      <xdr:rowOff>5080</xdr:rowOff>
    </xdr:to>
    <xdr:cxnSp macro="">
      <xdr:nvCxnSpPr>
        <xdr:cNvPr id="78" name="直線コネクタ 77"/>
        <xdr:cNvCxnSpPr/>
      </xdr:nvCxnSpPr>
      <xdr:spPr>
        <a:xfrm flipV="1">
          <a:off x="1459230" y="7190105"/>
          <a:ext cx="8985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97790</xdr:rowOff>
    </xdr:from>
    <xdr:to xmlns:xdr="http://schemas.openxmlformats.org/drawingml/2006/spreadsheetDrawing">
      <xdr:col>11</xdr:col>
      <xdr:colOff>82550</xdr:colOff>
      <xdr:row>43</xdr:row>
      <xdr:rowOff>26035</xdr:rowOff>
    </xdr:to>
    <xdr:sp macro="" textlink="">
      <xdr:nvSpPr>
        <xdr:cNvPr id="79" name="フローチャート: 判断 78"/>
        <xdr:cNvSpPr/>
      </xdr:nvSpPr>
      <xdr:spPr>
        <a:xfrm>
          <a:off x="2305050" y="7298690"/>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10160</xdr:rowOff>
    </xdr:from>
    <xdr:ext cx="762000" cy="262255"/>
    <xdr:sp macro="" textlink="">
      <xdr:nvSpPr>
        <xdr:cNvPr id="80" name="テキスト ボックス 79"/>
        <xdr:cNvSpPr txBox="1"/>
      </xdr:nvSpPr>
      <xdr:spPr>
        <a:xfrm>
          <a:off x="1972945" y="738251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97790</xdr:rowOff>
    </xdr:from>
    <xdr:to xmlns:xdr="http://schemas.openxmlformats.org/drawingml/2006/spreadsheetDrawing">
      <xdr:col>7</xdr:col>
      <xdr:colOff>31750</xdr:colOff>
      <xdr:row>43</xdr:row>
      <xdr:rowOff>26035</xdr:rowOff>
    </xdr:to>
    <xdr:sp macro="" textlink="">
      <xdr:nvSpPr>
        <xdr:cNvPr id="81" name="フローチャート: 判断 80"/>
        <xdr:cNvSpPr/>
      </xdr:nvSpPr>
      <xdr:spPr>
        <a:xfrm>
          <a:off x="1408430" y="7298690"/>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10160</xdr:rowOff>
    </xdr:from>
    <xdr:ext cx="758825" cy="262255"/>
    <xdr:sp macro="" textlink="">
      <xdr:nvSpPr>
        <xdr:cNvPr id="82" name="テキスト ボックス 81"/>
        <xdr:cNvSpPr txBox="1"/>
      </xdr:nvSpPr>
      <xdr:spPr>
        <a:xfrm>
          <a:off x="1076325" y="738251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133985</xdr:rowOff>
    </xdr:from>
    <xdr:ext cx="758825" cy="264160"/>
    <xdr:sp macro="" textlink="">
      <xdr:nvSpPr>
        <xdr:cNvPr id="83" name="テキスト ボックス 82"/>
        <xdr:cNvSpPr txBox="1"/>
      </xdr:nvSpPr>
      <xdr:spPr>
        <a:xfrm>
          <a:off x="4779010" y="819213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133985</xdr:rowOff>
    </xdr:from>
    <xdr:ext cx="758825" cy="264160"/>
    <xdr:sp macro="" textlink="">
      <xdr:nvSpPr>
        <xdr:cNvPr id="84" name="テキスト ボックス 83"/>
        <xdr:cNvSpPr txBox="1"/>
      </xdr:nvSpPr>
      <xdr:spPr>
        <a:xfrm>
          <a:off x="3933190" y="819213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133985</xdr:rowOff>
    </xdr:from>
    <xdr:ext cx="762000" cy="264160"/>
    <xdr:sp macro="" textlink="">
      <xdr:nvSpPr>
        <xdr:cNvPr id="85" name="テキスト ボックス 84"/>
        <xdr:cNvSpPr txBox="1"/>
      </xdr:nvSpPr>
      <xdr:spPr>
        <a:xfrm>
          <a:off x="3036570" y="81921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133985</xdr:rowOff>
    </xdr:from>
    <xdr:ext cx="762000" cy="264160"/>
    <xdr:sp macro="" textlink="">
      <xdr:nvSpPr>
        <xdr:cNvPr id="86" name="テキスト ボックス 85"/>
        <xdr:cNvSpPr txBox="1"/>
      </xdr:nvSpPr>
      <xdr:spPr>
        <a:xfrm>
          <a:off x="2139950" y="81921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133985</xdr:rowOff>
    </xdr:from>
    <xdr:ext cx="762000" cy="264160"/>
    <xdr:sp macro="" textlink="">
      <xdr:nvSpPr>
        <xdr:cNvPr id="87" name="テキスト ボックス 86"/>
        <xdr:cNvSpPr txBox="1"/>
      </xdr:nvSpPr>
      <xdr:spPr>
        <a:xfrm>
          <a:off x="1241425" y="81921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128270</xdr:rowOff>
    </xdr:from>
    <xdr:to xmlns:xdr="http://schemas.openxmlformats.org/drawingml/2006/spreadsheetDrawing">
      <xdr:col>23</xdr:col>
      <xdr:colOff>184150</xdr:colOff>
      <xdr:row>42</xdr:row>
      <xdr:rowOff>57150</xdr:rowOff>
    </xdr:to>
    <xdr:sp macro="" textlink="">
      <xdr:nvSpPr>
        <xdr:cNvPr id="88" name="楕円 87"/>
        <xdr:cNvSpPr/>
      </xdr:nvSpPr>
      <xdr:spPr>
        <a:xfrm>
          <a:off x="4946015" y="71577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100330</xdr:rowOff>
    </xdr:from>
    <xdr:ext cx="758825" cy="260350"/>
    <xdr:sp macro="" textlink="">
      <xdr:nvSpPr>
        <xdr:cNvPr id="89" name="財政力該当値テキスト"/>
        <xdr:cNvSpPr txBox="1"/>
      </xdr:nvSpPr>
      <xdr:spPr>
        <a:xfrm>
          <a:off x="5087620" y="7129780"/>
          <a:ext cx="7588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107950</xdr:rowOff>
    </xdr:from>
    <xdr:to xmlns:xdr="http://schemas.openxmlformats.org/drawingml/2006/spreadsheetDrawing">
      <xdr:col>19</xdr:col>
      <xdr:colOff>184150</xdr:colOff>
      <xdr:row>42</xdr:row>
      <xdr:rowOff>36830</xdr:rowOff>
    </xdr:to>
    <xdr:sp macro="" textlink="">
      <xdr:nvSpPr>
        <xdr:cNvPr id="90" name="楕円 89"/>
        <xdr:cNvSpPr/>
      </xdr:nvSpPr>
      <xdr:spPr>
        <a:xfrm>
          <a:off x="4100195" y="71374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47625</xdr:rowOff>
    </xdr:from>
    <xdr:ext cx="733425" cy="262890"/>
    <xdr:sp macro="" textlink="">
      <xdr:nvSpPr>
        <xdr:cNvPr id="91" name="テキスト ボックス 90"/>
        <xdr:cNvSpPr txBox="1"/>
      </xdr:nvSpPr>
      <xdr:spPr>
        <a:xfrm>
          <a:off x="3766185" y="6905625"/>
          <a:ext cx="7334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107950</xdr:rowOff>
    </xdr:from>
    <xdr:to xmlns:xdr="http://schemas.openxmlformats.org/drawingml/2006/spreadsheetDrawing">
      <xdr:col>15</xdr:col>
      <xdr:colOff>133350</xdr:colOff>
      <xdr:row>42</xdr:row>
      <xdr:rowOff>36830</xdr:rowOff>
    </xdr:to>
    <xdr:sp macro="" textlink="">
      <xdr:nvSpPr>
        <xdr:cNvPr id="92" name="楕円 91"/>
        <xdr:cNvSpPr/>
      </xdr:nvSpPr>
      <xdr:spPr>
        <a:xfrm>
          <a:off x="3203575" y="71374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47625</xdr:rowOff>
    </xdr:from>
    <xdr:ext cx="762000" cy="262890"/>
    <xdr:sp macro="" textlink="">
      <xdr:nvSpPr>
        <xdr:cNvPr id="93" name="テキスト ボックス 92"/>
        <xdr:cNvSpPr txBox="1"/>
      </xdr:nvSpPr>
      <xdr:spPr>
        <a:xfrm>
          <a:off x="2869565" y="690562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107950</xdr:rowOff>
    </xdr:from>
    <xdr:to xmlns:xdr="http://schemas.openxmlformats.org/drawingml/2006/spreadsheetDrawing">
      <xdr:col>11</xdr:col>
      <xdr:colOff>82550</xdr:colOff>
      <xdr:row>42</xdr:row>
      <xdr:rowOff>36830</xdr:rowOff>
    </xdr:to>
    <xdr:sp macro="" textlink="">
      <xdr:nvSpPr>
        <xdr:cNvPr id="94" name="楕円 93"/>
        <xdr:cNvSpPr/>
      </xdr:nvSpPr>
      <xdr:spPr>
        <a:xfrm>
          <a:off x="2305050" y="713740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47625</xdr:rowOff>
    </xdr:from>
    <xdr:ext cx="762000" cy="262890"/>
    <xdr:sp macro="" textlink="">
      <xdr:nvSpPr>
        <xdr:cNvPr id="95" name="テキスト ボックス 94"/>
        <xdr:cNvSpPr txBox="1"/>
      </xdr:nvSpPr>
      <xdr:spPr>
        <a:xfrm>
          <a:off x="1972945" y="690562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128270</xdr:rowOff>
    </xdr:from>
    <xdr:to xmlns:xdr="http://schemas.openxmlformats.org/drawingml/2006/spreadsheetDrawing">
      <xdr:col>7</xdr:col>
      <xdr:colOff>31750</xdr:colOff>
      <xdr:row>42</xdr:row>
      <xdr:rowOff>57150</xdr:rowOff>
    </xdr:to>
    <xdr:sp macro="" textlink="">
      <xdr:nvSpPr>
        <xdr:cNvPr id="96" name="楕円 95"/>
        <xdr:cNvSpPr/>
      </xdr:nvSpPr>
      <xdr:spPr>
        <a:xfrm>
          <a:off x="1408430" y="715772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67310</xdr:rowOff>
    </xdr:from>
    <xdr:ext cx="758825" cy="259080"/>
    <xdr:sp macro="" textlink="">
      <xdr:nvSpPr>
        <xdr:cNvPr id="97" name="テキスト ボックス 96"/>
        <xdr:cNvSpPr txBox="1"/>
      </xdr:nvSpPr>
      <xdr:spPr>
        <a:xfrm>
          <a:off x="1076325" y="69253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84455</xdr:rowOff>
    </xdr:from>
    <xdr:to xmlns:xdr="http://schemas.openxmlformats.org/drawingml/2006/spreadsheetDrawing">
      <xdr:col>27</xdr:col>
      <xdr:colOff>184150</xdr:colOff>
      <xdr:row>53</xdr:row>
      <xdr:rowOff>58420</xdr:rowOff>
    </xdr:to>
    <xdr:sp macro="" textlink="">
      <xdr:nvSpPr>
        <xdr:cNvPr id="98" name="正方形/長方形 97"/>
        <xdr:cNvSpPr/>
      </xdr:nvSpPr>
      <xdr:spPr>
        <a:xfrm>
          <a:off x="767715" y="882840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104140</xdr:rowOff>
    </xdr:from>
    <xdr:ext cx="1438910" cy="311785"/>
    <xdr:sp macro="" textlink="">
      <xdr:nvSpPr>
        <xdr:cNvPr id="99" name="テキスト ボックス 98"/>
        <xdr:cNvSpPr txBox="1"/>
      </xdr:nvSpPr>
      <xdr:spPr>
        <a:xfrm>
          <a:off x="1708785" y="9190990"/>
          <a:ext cx="1438910" cy="3117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78105</xdr:rowOff>
    </xdr:from>
    <xdr:ext cx="1644015" cy="362585"/>
    <xdr:sp macro="" textlink="">
      <xdr:nvSpPr>
        <xdr:cNvPr id="100" name="テキスト ボックス 99"/>
        <xdr:cNvSpPr txBox="1"/>
      </xdr:nvSpPr>
      <xdr:spPr>
        <a:xfrm>
          <a:off x="3288030" y="9164955"/>
          <a:ext cx="1644015" cy="3625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168910</xdr:rowOff>
    </xdr:from>
    <xdr:to xmlns:xdr="http://schemas.openxmlformats.org/drawingml/2006/spreadsheetDrawing">
      <xdr:col>35</xdr:col>
      <xdr:colOff>95250</xdr:colOff>
      <xdr:row>54</xdr:row>
      <xdr:rowOff>78105</xdr:rowOff>
    </xdr:to>
    <xdr:sp macro="" textlink="">
      <xdr:nvSpPr>
        <xdr:cNvPr id="101" name="正方形/長方形 100"/>
        <xdr:cNvSpPr/>
      </xdr:nvSpPr>
      <xdr:spPr>
        <a:xfrm>
          <a:off x="5958840" y="9084310"/>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97790</xdr:rowOff>
    </xdr:to>
    <xdr:sp macro="" textlink="">
      <xdr:nvSpPr>
        <xdr:cNvPr id="102" name="正方形/長方形 101"/>
        <xdr:cNvSpPr/>
      </xdr:nvSpPr>
      <xdr:spPr>
        <a:xfrm>
          <a:off x="5958840" y="9271000"/>
          <a:ext cx="1537335"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168910</xdr:rowOff>
    </xdr:from>
    <xdr:to xmlns:xdr="http://schemas.openxmlformats.org/drawingml/2006/spreadsheetDrawing">
      <xdr:col>42</xdr:col>
      <xdr:colOff>25400</xdr:colOff>
      <xdr:row>54</xdr:row>
      <xdr:rowOff>78105</xdr:rowOff>
    </xdr:to>
    <xdr:sp macro="" textlink="">
      <xdr:nvSpPr>
        <xdr:cNvPr id="103" name="正方形/長方形 102"/>
        <xdr:cNvSpPr/>
      </xdr:nvSpPr>
      <xdr:spPr>
        <a:xfrm>
          <a:off x="7625080"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97790</xdr:rowOff>
    </xdr:to>
    <xdr:sp macro="" textlink="">
      <xdr:nvSpPr>
        <xdr:cNvPr id="104" name="正方形/長方形 103"/>
        <xdr:cNvSpPr/>
      </xdr:nvSpPr>
      <xdr:spPr>
        <a:xfrm>
          <a:off x="7625080"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168910</xdr:rowOff>
    </xdr:from>
    <xdr:to xmlns:xdr="http://schemas.openxmlformats.org/drawingml/2006/spreadsheetDrawing">
      <xdr:col>49</xdr:col>
      <xdr:colOff>19050</xdr:colOff>
      <xdr:row>54</xdr:row>
      <xdr:rowOff>78105</xdr:rowOff>
    </xdr:to>
    <xdr:sp macro="" textlink="">
      <xdr:nvSpPr>
        <xdr:cNvPr id="105" name="正方形/長方形 104"/>
        <xdr:cNvSpPr/>
      </xdr:nvSpPr>
      <xdr:spPr>
        <a:xfrm>
          <a:off x="9098915"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97790</xdr:rowOff>
    </xdr:to>
    <xdr:sp macro="" textlink="">
      <xdr:nvSpPr>
        <xdr:cNvPr id="106" name="正方形/長方形 105"/>
        <xdr:cNvSpPr/>
      </xdr:nvSpPr>
      <xdr:spPr>
        <a:xfrm>
          <a:off x="9098915"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7715" y="9591675"/>
          <a:ext cx="5125720"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161925</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85840" y="9591675"/>
          <a:ext cx="608774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161925</xdr:rowOff>
    </xdr:from>
    <xdr:to xmlns:xdr="http://schemas.openxmlformats.org/drawingml/2006/spreadsheetDrawing">
      <xdr:col>46</xdr:col>
      <xdr:colOff>203200</xdr:colOff>
      <xdr:row>57</xdr:row>
      <xdr:rowOff>71120</xdr:rowOff>
    </xdr:to>
    <xdr:sp macro="" textlink="">
      <xdr:nvSpPr>
        <xdr:cNvPr id="109" name="正方形/長方形 108"/>
        <xdr:cNvSpPr/>
      </xdr:nvSpPr>
      <xdr:spPr>
        <a:xfrm>
          <a:off x="6085840" y="9591675"/>
          <a:ext cx="384429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136525</xdr:rowOff>
    </xdr:from>
    <xdr:to xmlns:xdr="http://schemas.openxmlformats.org/drawingml/2006/spreadsheetDrawing">
      <xdr:col>56</xdr:col>
      <xdr:colOff>203200</xdr:colOff>
      <xdr:row>69</xdr:row>
      <xdr:rowOff>110490</xdr:rowOff>
    </xdr:to>
    <xdr:sp macro="" textlink="" fLocksText="0">
      <xdr:nvSpPr>
        <xdr:cNvPr id="110" name="テキスト ボックス 109"/>
        <xdr:cNvSpPr txBox="1"/>
      </xdr:nvSpPr>
      <xdr:spPr>
        <a:xfrm>
          <a:off x="6214745" y="9909175"/>
          <a:ext cx="5829935"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900">
              <a:latin typeface="ＭＳ Ｐゴシック"/>
              <a:ea typeface="ＭＳ Ｐゴシック"/>
            </a:rPr>
            <a:t>経常収支比率は、前年度から△8.2ポイント減少し、83.3%となった。
　数値が大きく減少した主な要因としては、分母を構成する経常一般財源等においては、地方税収入がやや減少したものの、とりわけ普通交付税収入が前年度に比べて345,510千円増加したことにより、経常一般財源が451,192千円増加したことと、加えて臨時財政対策債が87,100千円増加したことが挙げられる。
　反対に、分子を構成する経常経費充当一般財源等においては、燃料費の高騰による物件費の増加や市道の維持等に係る維持補修費の増加があったものの、職員数減少に伴う人件費の減少や、病院事業会計への繰出しが減少したことに伴い補助費等が減少し、全体では169,799千円の減少となった。</a:t>
          </a:r>
        </a:p>
        <a:p>
          <a:r>
            <a:rPr kumimoji="1" lang="ja-JP" altLang="en-US" sz="900">
              <a:latin typeface="ＭＳ Ｐゴシック"/>
              <a:ea typeface="ＭＳ Ｐゴシック"/>
            </a:rPr>
            <a:t>　今後も引続き行政改革に取り組み、自主財源の確保及び経常経費の削減を図り、財政の健全化に努める。</a:t>
          </a:r>
          <a:endParaRPr kumimoji="1" lang="ja-JP" altLang="en-US" sz="10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143510</xdr:rowOff>
    </xdr:from>
    <xdr:ext cx="298450" cy="228600"/>
    <xdr:sp macro="" textlink="">
      <xdr:nvSpPr>
        <xdr:cNvPr id="111" name="テキスト ボックス 110"/>
        <xdr:cNvSpPr txBox="1"/>
      </xdr:nvSpPr>
      <xdr:spPr>
        <a:xfrm>
          <a:off x="729615" y="9401810"/>
          <a:ext cx="2984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7715" y="1200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29845</xdr:rowOff>
    </xdr:from>
    <xdr:ext cx="762000" cy="257810"/>
    <xdr:sp macro="" textlink="">
      <xdr:nvSpPr>
        <xdr:cNvPr id="113" name="テキスト ボックス 112"/>
        <xdr:cNvSpPr txBox="1"/>
      </xdr:nvSpPr>
      <xdr:spPr>
        <a:xfrm>
          <a:off x="0" y="1185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114935</xdr:rowOff>
    </xdr:from>
    <xdr:to xmlns:xdr="http://schemas.openxmlformats.org/drawingml/2006/spreadsheetDrawing">
      <xdr:col>27</xdr:col>
      <xdr:colOff>184150</xdr:colOff>
      <xdr:row>67</xdr:row>
      <xdr:rowOff>114935</xdr:rowOff>
    </xdr:to>
    <xdr:cxnSp macro="">
      <xdr:nvCxnSpPr>
        <xdr:cNvPr id="114" name="直線コネクタ 113"/>
        <xdr:cNvCxnSpPr/>
      </xdr:nvCxnSpPr>
      <xdr:spPr>
        <a:xfrm>
          <a:off x="767715" y="116020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144780</xdr:rowOff>
    </xdr:from>
    <xdr:ext cx="762000" cy="262255"/>
    <xdr:sp macro="" textlink="">
      <xdr:nvSpPr>
        <xdr:cNvPr id="115" name="テキスト ボックス 114"/>
        <xdr:cNvSpPr txBox="1"/>
      </xdr:nvSpPr>
      <xdr:spPr>
        <a:xfrm>
          <a:off x="0" y="1146048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53975</xdr:rowOff>
    </xdr:from>
    <xdr:to xmlns:xdr="http://schemas.openxmlformats.org/drawingml/2006/spreadsheetDrawing">
      <xdr:col>27</xdr:col>
      <xdr:colOff>184150</xdr:colOff>
      <xdr:row>65</xdr:row>
      <xdr:rowOff>53975</xdr:rowOff>
    </xdr:to>
    <xdr:cxnSp macro="">
      <xdr:nvCxnSpPr>
        <xdr:cNvPr id="116" name="直線コネクタ 115"/>
        <xdr:cNvCxnSpPr/>
      </xdr:nvCxnSpPr>
      <xdr:spPr>
        <a:xfrm>
          <a:off x="767715" y="111982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83820</xdr:rowOff>
    </xdr:from>
    <xdr:ext cx="762000" cy="265430"/>
    <xdr:sp macro="" textlink="">
      <xdr:nvSpPr>
        <xdr:cNvPr id="117" name="テキスト ボックス 116"/>
        <xdr:cNvSpPr txBox="1"/>
      </xdr:nvSpPr>
      <xdr:spPr>
        <a:xfrm>
          <a:off x="0" y="1105662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168910</xdr:rowOff>
    </xdr:from>
    <xdr:to xmlns:xdr="http://schemas.openxmlformats.org/drawingml/2006/spreadsheetDrawing">
      <xdr:col>27</xdr:col>
      <xdr:colOff>184150</xdr:colOff>
      <xdr:row>62</xdr:row>
      <xdr:rowOff>168910</xdr:rowOff>
    </xdr:to>
    <xdr:cxnSp macro="">
      <xdr:nvCxnSpPr>
        <xdr:cNvPr id="118" name="直線コネクタ 117"/>
        <xdr:cNvCxnSpPr/>
      </xdr:nvCxnSpPr>
      <xdr:spPr>
        <a:xfrm>
          <a:off x="767715" y="107988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23495</xdr:rowOff>
    </xdr:from>
    <xdr:ext cx="762000" cy="264795"/>
    <xdr:sp macro="" textlink="">
      <xdr:nvSpPr>
        <xdr:cNvPr id="119" name="テキスト ボックス 118"/>
        <xdr:cNvSpPr txBox="1"/>
      </xdr:nvSpPr>
      <xdr:spPr>
        <a:xfrm>
          <a:off x="0" y="106533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107950</xdr:rowOff>
    </xdr:from>
    <xdr:to xmlns:xdr="http://schemas.openxmlformats.org/drawingml/2006/spreadsheetDrawing">
      <xdr:col>27</xdr:col>
      <xdr:colOff>184150</xdr:colOff>
      <xdr:row>60</xdr:row>
      <xdr:rowOff>107950</xdr:rowOff>
    </xdr:to>
    <xdr:cxnSp macro="">
      <xdr:nvCxnSpPr>
        <xdr:cNvPr id="120" name="直線コネクタ 119"/>
        <xdr:cNvCxnSpPr/>
      </xdr:nvCxnSpPr>
      <xdr:spPr>
        <a:xfrm>
          <a:off x="767715" y="10394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138430</xdr:rowOff>
    </xdr:from>
    <xdr:ext cx="762000" cy="260985"/>
    <xdr:sp macro="" textlink="">
      <xdr:nvSpPr>
        <xdr:cNvPr id="121" name="テキスト ボックス 120"/>
        <xdr:cNvSpPr txBox="1"/>
      </xdr:nvSpPr>
      <xdr:spPr>
        <a:xfrm>
          <a:off x="0" y="1025398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47625</xdr:rowOff>
    </xdr:from>
    <xdr:to xmlns:xdr="http://schemas.openxmlformats.org/drawingml/2006/spreadsheetDrawing">
      <xdr:col>27</xdr:col>
      <xdr:colOff>184150</xdr:colOff>
      <xdr:row>58</xdr:row>
      <xdr:rowOff>47625</xdr:rowOff>
    </xdr:to>
    <xdr:cxnSp macro="">
      <xdr:nvCxnSpPr>
        <xdr:cNvPr id="122" name="直線コネクタ 121"/>
        <xdr:cNvCxnSpPr/>
      </xdr:nvCxnSpPr>
      <xdr:spPr>
        <a:xfrm>
          <a:off x="767715" y="99917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77470</xdr:rowOff>
    </xdr:from>
    <xdr:ext cx="762000" cy="260350"/>
    <xdr:sp macro="" textlink="">
      <xdr:nvSpPr>
        <xdr:cNvPr id="123" name="テキスト ボックス 122"/>
        <xdr:cNvSpPr txBox="1"/>
      </xdr:nvSpPr>
      <xdr:spPr>
        <a:xfrm>
          <a:off x="0" y="985012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55</xdr:row>
      <xdr:rowOff>161925</xdr:rowOff>
    </xdr:to>
    <xdr:cxnSp macro="">
      <xdr:nvCxnSpPr>
        <xdr:cNvPr id="124" name="直線コネクタ 123"/>
        <xdr:cNvCxnSpPr/>
      </xdr:nvCxnSpPr>
      <xdr:spPr>
        <a:xfrm>
          <a:off x="767715" y="959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62255"/>
    <xdr:sp macro="" textlink="">
      <xdr:nvSpPr>
        <xdr:cNvPr id="125" name="テキスト ボックス 124"/>
        <xdr:cNvSpPr txBox="1"/>
      </xdr:nvSpPr>
      <xdr:spPr>
        <a:xfrm>
          <a:off x="0" y="94462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7715" y="9591675"/>
          <a:ext cx="5125720"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127000</xdr:rowOff>
    </xdr:from>
    <xdr:to xmlns:xdr="http://schemas.openxmlformats.org/drawingml/2006/spreadsheetDrawing">
      <xdr:col>23</xdr:col>
      <xdr:colOff>133350</xdr:colOff>
      <xdr:row>67</xdr:row>
      <xdr:rowOff>106045</xdr:rowOff>
    </xdr:to>
    <xdr:cxnSp macro="">
      <xdr:nvCxnSpPr>
        <xdr:cNvPr id="127" name="直線コネクタ 126"/>
        <xdr:cNvCxnSpPr/>
      </xdr:nvCxnSpPr>
      <xdr:spPr>
        <a:xfrm flipV="1">
          <a:off x="4996815" y="10242550"/>
          <a:ext cx="0" cy="1350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78105</xdr:rowOff>
    </xdr:from>
    <xdr:ext cx="758825" cy="260350"/>
    <xdr:sp macro="" textlink="">
      <xdr:nvSpPr>
        <xdr:cNvPr id="128" name="財政構造の弾力性最小値テキスト"/>
        <xdr:cNvSpPr txBox="1"/>
      </xdr:nvSpPr>
      <xdr:spPr>
        <a:xfrm>
          <a:off x="5087620" y="11565255"/>
          <a:ext cx="7588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106045</xdr:rowOff>
    </xdr:from>
    <xdr:to xmlns:xdr="http://schemas.openxmlformats.org/drawingml/2006/spreadsheetDrawing">
      <xdr:col>24</xdr:col>
      <xdr:colOff>12700</xdr:colOff>
      <xdr:row>67</xdr:row>
      <xdr:rowOff>106045</xdr:rowOff>
    </xdr:to>
    <xdr:cxnSp macro="">
      <xdr:nvCxnSpPr>
        <xdr:cNvPr id="129" name="直線コネクタ 128"/>
        <xdr:cNvCxnSpPr/>
      </xdr:nvCxnSpPr>
      <xdr:spPr>
        <a:xfrm>
          <a:off x="4907915" y="115931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40640</xdr:rowOff>
    </xdr:from>
    <xdr:ext cx="758825" cy="264160"/>
    <xdr:sp macro="" textlink="">
      <xdr:nvSpPr>
        <xdr:cNvPr id="130" name="財政構造の弾力性最大値テキスト"/>
        <xdr:cNvSpPr txBox="1"/>
      </xdr:nvSpPr>
      <xdr:spPr>
        <a:xfrm>
          <a:off x="5087620" y="998474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127000</xdr:rowOff>
    </xdr:from>
    <xdr:to xmlns:xdr="http://schemas.openxmlformats.org/drawingml/2006/spreadsheetDrawing">
      <xdr:col>24</xdr:col>
      <xdr:colOff>12700</xdr:colOff>
      <xdr:row>59</xdr:row>
      <xdr:rowOff>127000</xdr:rowOff>
    </xdr:to>
    <xdr:cxnSp macro="">
      <xdr:nvCxnSpPr>
        <xdr:cNvPr id="131" name="直線コネクタ 130"/>
        <xdr:cNvCxnSpPr/>
      </xdr:nvCxnSpPr>
      <xdr:spPr>
        <a:xfrm>
          <a:off x="4907915" y="102425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29845</xdr:rowOff>
    </xdr:from>
    <xdr:to xmlns:xdr="http://schemas.openxmlformats.org/drawingml/2006/spreadsheetDrawing">
      <xdr:col>23</xdr:col>
      <xdr:colOff>133350</xdr:colOff>
      <xdr:row>66</xdr:row>
      <xdr:rowOff>1905</xdr:rowOff>
    </xdr:to>
    <xdr:cxnSp macro="">
      <xdr:nvCxnSpPr>
        <xdr:cNvPr id="132" name="直線コネクタ 131"/>
        <xdr:cNvCxnSpPr/>
      </xdr:nvCxnSpPr>
      <xdr:spPr>
        <a:xfrm flipV="1">
          <a:off x="4150995" y="10659745"/>
          <a:ext cx="845820" cy="657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77470</xdr:rowOff>
    </xdr:from>
    <xdr:ext cx="758825" cy="260350"/>
    <xdr:sp macro="" textlink="">
      <xdr:nvSpPr>
        <xdr:cNvPr id="133" name="財政構造の弾力性平均値テキスト"/>
        <xdr:cNvSpPr txBox="1"/>
      </xdr:nvSpPr>
      <xdr:spPr>
        <a:xfrm>
          <a:off x="5087620" y="10878820"/>
          <a:ext cx="758825"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105410</xdr:rowOff>
    </xdr:from>
    <xdr:to xmlns:xdr="http://schemas.openxmlformats.org/drawingml/2006/spreadsheetDrawing">
      <xdr:col>23</xdr:col>
      <xdr:colOff>184150</xdr:colOff>
      <xdr:row>64</xdr:row>
      <xdr:rowOff>34290</xdr:rowOff>
    </xdr:to>
    <xdr:sp macro="" textlink="">
      <xdr:nvSpPr>
        <xdr:cNvPr id="134" name="フローチャート: 判断 133"/>
        <xdr:cNvSpPr/>
      </xdr:nvSpPr>
      <xdr:spPr>
        <a:xfrm>
          <a:off x="4946015" y="109067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1905</xdr:rowOff>
    </xdr:from>
    <xdr:to xmlns:xdr="http://schemas.openxmlformats.org/drawingml/2006/spreadsheetDrawing">
      <xdr:col>19</xdr:col>
      <xdr:colOff>133350</xdr:colOff>
      <xdr:row>66</xdr:row>
      <xdr:rowOff>43815</xdr:rowOff>
    </xdr:to>
    <xdr:cxnSp macro="">
      <xdr:nvCxnSpPr>
        <xdr:cNvPr id="135" name="直線コネクタ 134"/>
        <xdr:cNvCxnSpPr/>
      </xdr:nvCxnSpPr>
      <xdr:spPr>
        <a:xfrm flipV="1">
          <a:off x="3254375" y="11317605"/>
          <a:ext cx="8966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66</xdr:row>
      <xdr:rowOff>98425</xdr:rowOff>
    </xdr:from>
    <xdr:to xmlns:xdr="http://schemas.openxmlformats.org/drawingml/2006/spreadsheetDrawing">
      <xdr:col>19</xdr:col>
      <xdr:colOff>184150</xdr:colOff>
      <xdr:row>67</xdr:row>
      <xdr:rowOff>26670</xdr:rowOff>
    </xdr:to>
    <xdr:sp macro="" textlink="">
      <xdr:nvSpPr>
        <xdr:cNvPr id="136" name="フローチャート: 判断 135"/>
        <xdr:cNvSpPr/>
      </xdr:nvSpPr>
      <xdr:spPr>
        <a:xfrm>
          <a:off x="4100195" y="114141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67</xdr:row>
      <xdr:rowOff>10795</xdr:rowOff>
    </xdr:from>
    <xdr:ext cx="733425" cy="261620"/>
    <xdr:sp macro="" textlink="">
      <xdr:nvSpPr>
        <xdr:cNvPr id="137" name="テキスト ボックス 136"/>
        <xdr:cNvSpPr txBox="1"/>
      </xdr:nvSpPr>
      <xdr:spPr>
        <a:xfrm>
          <a:off x="3766185" y="11497945"/>
          <a:ext cx="7334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21590</xdr:rowOff>
    </xdr:from>
    <xdr:to xmlns:xdr="http://schemas.openxmlformats.org/drawingml/2006/spreadsheetDrawing">
      <xdr:col>15</xdr:col>
      <xdr:colOff>82550</xdr:colOff>
      <xdr:row>66</xdr:row>
      <xdr:rowOff>43815</xdr:rowOff>
    </xdr:to>
    <xdr:cxnSp macro="">
      <xdr:nvCxnSpPr>
        <xdr:cNvPr id="138" name="直線コネクタ 137"/>
        <xdr:cNvCxnSpPr/>
      </xdr:nvCxnSpPr>
      <xdr:spPr>
        <a:xfrm>
          <a:off x="2357755" y="11165840"/>
          <a:ext cx="89662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67</xdr:row>
      <xdr:rowOff>38100</xdr:rowOff>
    </xdr:from>
    <xdr:to xmlns:xdr="http://schemas.openxmlformats.org/drawingml/2006/spreadsheetDrawing">
      <xdr:col>15</xdr:col>
      <xdr:colOff>133350</xdr:colOff>
      <xdr:row>67</xdr:row>
      <xdr:rowOff>142240</xdr:rowOff>
    </xdr:to>
    <xdr:sp macro="" textlink="">
      <xdr:nvSpPr>
        <xdr:cNvPr id="139" name="フローチャート: 判断 138"/>
        <xdr:cNvSpPr/>
      </xdr:nvSpPr>
      <xdr:spPr>
        <a:xfrm>
          <a:off x="3203575" y="115252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67</xdr:row>
      <xdr:rowOff>126365</xdr:rowOff>
    </xdr:from>
    <xdr:ext cx="762000" cy="259080"/>
    <xdr:sp macro="" textlink="">
      <xdr:nvSpPr>
        <xdr:cNvPr id="140" name="テキスト ボックス 139"/>
        <xdr:cNvSpPr txBox="1"/>
      </xdr:nvSpPr>
      <xdr:spPr>
        <a:xfrm>
          <a:off x="2869565" y="11613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139065</xdr:rowOff>
    </xdr:from>
    <xdr:to xmlns:xdr="http://schemas.openxmlformats.org/drawingml/2006/spreadsheetDrawing">
      <xdr:col>11</xdr:col>
      <xdr:colOff>31750</xdr:colOff>
      <xdr:row>65</xdr:row>
      <xdr:rowOff>21590</xdr:rowOff>
    </xdr:to>
    <xdr:cxnSp macro="">
      <xdr:nvCxnSpPr>
        <xdr:cNvPr id="141" name="直線コネクタ 140"/>
        <xdr:cNvCxnSpPr/>
      </xdr:nvCxnSpPr>
      <xdr:spPr>
        <a:xfrm>
          <a:off x="1459230" y="11111865"/>
          <a:ext cx="89852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66</xdr:row>
      <xdr:rowOff>171450</xdr:rowOff>
    </xdr:from>
    <xdr:to xmlns:xdr="http://schemas.openxmlformats.org/drawingml/2006/spreadsheetDrawing">
      <xdr:col>11</xdr:col>
      <xdr:colOff>82550</xdr:colOff>
      <xdr:row>67</xdr:row>
      <xdr:rowOff>100965</xdr:rowOff>
    </xdr:to>
    <xdr:sp macro="" textlink="">
      <xdr:nvSpPr>
        <xdr:cNvPr id="142" name="フローチャート: 判断 141"/>
        <xdr:cNvSpPr/>
      </xdr:nvSpPr>
      <xdr:spPr>
        <a:xfrm>
          <a:off x="2305050" y="11487150"/>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85090</xdr:rowOff>
    </xdr:from>
    <xdr:ext cx="762000" cy="265430"/>
    <xdr:sp macro="" textlink="">
      <xdr:nvSpPr>
        <xdr:cNvPr id="143" name="テキスト ボックス 142"/>
        <xdr:cNvSpPr txBox="1"/>
      </xdr:nvSpPr>
      <xdr:spPr>
        <a:xfrm>
          <a:off x="1972945" y="1157224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98425</xdr:rowOff>
    </xdr:from>
    <xdr:to xmlns:xdr="http://schemas.openxmlformats.org/drawingml/2006/spreadsheetDrawing">
      <xdr:col>7</xdr:col>
      <xdr:colOff>31750</xdr:colOff>
      <xdr:row>67</xdr:row>
      <xdr:rowOff>26670</xdr:rowOff>
    </xdr:to>
    <xdr:sp macro="" textlink="">
      <xdr:nvSpPr>
        <xdr:cNvPr id="144" name="フローチャート: 判断 143"/>
        <xdr:cNvSpPr/>
      </xdr:nvSpPr>
      <xdr:spPr>
        <a:xfrm>
          <a:off x="1408430" y="11414125"/>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67</xdr:row>
      <xdr:rowOff>10795</xdr:rowOff>
    </xdr:from>
    <xdr:ext cx="758825" cy="261620"/>
    <xdr:sp macro="" textlink="">
      <xdr:nvSpPr>
        <xdr:cNvPr id="145" name="テキスト ボックス 144"/>
        <xdr:cNvSpPr txBox="1"/>
      </xdr:nvSpPr>
      <xdr:spPr>
        <a:xfrm>
          <a:off x="1076325" y="1149794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171450</xdr:rowOff>
    </xdr:from>
    <xdr:ext cx="758825" cy="260985"/>
    <xdr:sp macro="" textlink="">
      <xdr:nvSpPr>
        <xdr:cNvPr id="146" name="テキスト ボックス 145"/>
        <xdr:cNvSpPr txBox="1"/>
      </xdr:nvSpPr>
      <xdr:spPr>
        <a:xfrm>
          <a:off x="4779010" y="12001500"/>
          <a:ext cx="7588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171450</xdr:rowOff>
    </xdr:from>
    <xdr:ext cx="758825" cy="260985"/>
    <xdr:sp macro="" textlink="">
      <xdr:nvSpPr>
        <xdr:cNvPr id="147" name="テキスト ボックス 146"/>
        <xdr:cNvSpPr txBox="1"/>
      </xdr:nvSpPr>
      <xdr:spPr>
        <a:xfrm>
          <a:off x="3933190" y="12001500"/>
          <a:ext cx="7588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171450</xdr:rowOff>
    </xdr:from>
    <xdr:ext cx="762000" cy="260985"/>
    <xdr:sp macro="" textlink="">
      <xdr:nvSpPr>
        <xdr:cNvPr id="148" name="テキスト ボックス 147"/>
        <xdr:cNvSpPr txBox="1"/>
      </xdr:nvSpPr>
      <xdr:spPr>
        <a:xfrm>
          <a:off x="3036570" y="1200150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171450</xdr:rowOff>
    </xdr:from>
    <xdr:ext cx="762000" cy="260985"/>
    <xdr:sp macro="" textlink="">
      <xdr:nvSpPr>
        <xdr:cNvPr id="149" name="テキスト ボックス 148"/>
        <xdr:cNvSpPr txBox="1"/>
      </xdr:nvSpPr>
      <xdr:spPr>
        <a:xfrm>
          <a:off x="2139950" y="1200150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171450</xdr:rowOff>
    </xdr:from>
    <xdr:ext cx="762000" cy="260985"/>
    <xdr:sp macro="" textlink="">
      <xdr:nvSpPr>
        <xdr:cNvPr id="150" name="テキスト ボックス 149"/>
        <xdr:cNvSpPr txBox="1"/>
      </xdr:nvSpPr>
      <xdr:spPr>
        <a:xfrm>
          <a:off x="1241425" y="1200150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152400</xdr:rowOff>
    </xdr:from>
    <xdr:to xmlns:xdr="http://schemas.openxmlformats.org/drawingml/2006/spreadsheetDrawing">
      <xdr:col>23</xdr:col>
      <xdr:colOff>184150</xdr:colOff>
      <xdr:row>62</xdr:row>
      <xdr:rowOff>81280</xdr:rowOff>
    </xdr:to>
    <xdr:sp macro="" textlink="">
      <xdr:nvSpPr>
        <xdr:cNvPr id="151" name="楕円 150"/>
        <xdr:cNvSpPr/>
      </xdr:nvSpPr>
      <xdr:spPr>
        <a:xfrm>
          <a:off x="4946015" y="106108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170180</xdr:rowOff>
    </xdr:from>
    <xdr:ext cx="758825" cy="259080"/>
    <xdr:sp macro="" textlink="">
      <xdr:nvSpPr>
        <xdr:cNvPr id="152" name="財政構造の弾力性該当値テキスト"/>
        <xdr:cNvSpPr txBox="1"/>
      </xdr:nvSpPr>
      <xdr:spPr>
        <a:xfrm>
          <a:off x="5087620" y="104571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125095</xdr:rowOff>
    </xdr:from>
    <xdr:to xmlns:xdr="http://schemas.openxmlformats.org/drawingml/2006/spreadsheetDrawing">
      <xdr:col>19</xdr:col>
      <xdr:colOff>184150</xdr:colOff>
      <xdr:row>66</xdr:row>
      <xdr:rowOff>53975</xdr:rowOff>
    </xdr:to>
    <xdr:sp macro="" textlink="">
      <xdr:nvSpPr>
        <xdr:cNvPr id="153" name="楕円 152"/>
        <xdr:cNvSpPr/>
      </xdr:nvSpPr>
      <xdr:spPr>
        <a:xfrm>
          <a:off x="4100195" y="112693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65405</xdr:rowOff>
    </xdr:from>
    <xdr:ext cx="733425" cy="260985"/>
    <xdr:sp macro="" textlink="">
      <xdr:nvSpPr>
        <xdr:cNvPr id="154" name="テキスト ボックス 153"/>
        <xdr:cNvSpPr txBox="1"/>
      </xdr:nvSpPr>
      <xdr:spPr>
        <a:xfrm>
          <a:off x="3766185" y="11038205"/>
          <a:ext cx="7334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167005</xdr:rowOff>
    </xdr:from>
    <xdr:to xmlns:xdr="http://schemas.openxmlformats.org/drawingml/2006/spreadsheetDrawing">
      <xdr:col>15</xdr:col>
      <xdr:colOff>133350</xdr:colOff>
      <xdr:row>66</xdr:row>
      <xdr:rowOff>95250</xdr:rowOff>
    </xdr:to>
    <xdr:sp macro="" textlink="">
      <xdr:nvSpPr>
        <xdr:cNvPr id="155" name="楕円 154"/>
        <xdr:cNvSpPr/>
      </xdr:nvSpPr>
      <xdr:spPr>
        <a:xfrm>
          <a:off x="3203575" y="113112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105410</xdr:rowOff>
    </xdr:from>
    <xdr:ext cx="762000" cy="262890"/>
    <xdr:sp macro="" textlink="">
      <xdr:nvSpPr>
        <xdr:cNvPr id="156" name="テキスト ボックス 155"/>
        <xdr:cNvSpPr txBox="1"/>
      </xdr:nvSpPr>
      <xdr:spPr>
        <a:xfrm>
          <a:off x="2869565" y="1107821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144780</xdr:rowOff>
    </xdr:from>
    <xdr:to xmlns:xdr="http://schemas.openxmlformats.org/drawingml/2006/spreadsheetDrawing">
      <xdr:col>11</xdr:col>
      <xdr:colOff>82550</xdr:colOff>
      <xdr:row>65</xdr:row>
      <xdr:rowOff>73025</xdr:rowOff>
    </xdr:to>
    <xdr:sp macro="" textlink="">
      <xdr:nvSpPr>
        <xdr:cNvPr id="157" name="楕円 156"/>
        <xdr:cNvSpPr/>
      </xdr:nvSpPr>
      <xdr:spPr>
        <a:xfrm>
          <a:off x="2305050" y="11117580"/>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83820</xdr:rowOff>
    </xdr:from>
    <xdr:ext cx="762000" cy="265430"/>
    <xdr:sp macro="" textlink="">
      <xdr:nvSpPr>
        <xdr:cNvPr id="158" name="テキスト ボックス 157"/>
        <xdr:cNvSpPr txBox="1"/>
      </xdr:nvSpPr>
      <xdr:spPr>
        <a:xfrm>
          <a:off x="1972945" y="1088517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86995</xdr:rowOff>
    </xdr:from>
    <xdr:to xmlns:xdr="http://schemas.openxmlformats.org/drawingml/2006/spreadsheetDrawing">
      <xdr:col>7</xdr:col>
      <xdr:colOff>31750</xdr:colOff>
      <xdr:row>65</xdr:row>
      <xdr:rowOff>15240</xdr:rowOff>
    </xdr:to>
    <xdr:sp macro="" textlink="">
      <xdr:nvSpPr>
        <xdr:cNvPr id="159" name="楕円 158"/>
        <xdr:cNvSpPr/>
      </xdr:nvSpPr>
      <xdr:spPr>
        <a:xfrm>
          <a:off x="1408430" y="11059795"/>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26035</xdr:rowOff>
    </xdr:from>
    <xdr:ext cx="758825" cy="264795"/>
    <xdr:sp macro="" textlink="">
      <xdr:nvSpPr>
        <xdr:cNvPr id="160" name="テキスト ボックス 159"/>
        <xdr:cNvSpPr txBox="1"/>
      </xdr:nvSpPr>
      <xdr:spPr>
        <a:xfrm>
          <a:off x="1076325" y="1082738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123825</xdr:rowOff>
    </xdr:from>
    <xdr:to xmlns:xdr="http://schemas.openxmlformats.org/drawingml/2006/spreadsheetDrawing">
      <xdr:col>27</xdr:col>
      <xdr:colOff>184150</xdr:colOff>
      <xdr:row>75</xdr:row>
      <xdr:rowOff>97790</xdr:rowOff>
    </xdr:to>
    <xdr:sp macro="" textlink="">
      <xdr:nvSpPr>
        <xdr:cNvPr id="161" name="正方形/長方形 160"/>
        <xdr:cNvSpPr/>
      </xdr:nvSpPr>
      <xdr:spPr>
        <a:xfrm>
          <a:off x="767715" y="1263967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143510</xdr:rowOff>
    </xdr:from>
    <xdr:ext cx="3218815" cy="313055"/>
    <xdr:sp macro="" textlink="">
      <xdr:nvSpPr>
        <xdr:cNvPr id="162" name="テキスト ボックス 161"/>
        <xdr:cNvSpPr txBox="1"/>
      </xdr:nvSpPr>
      <xdr:spPr>
        <a:xfrm>
          <a:off x="809625" y="13002260"/>
          <a:ext cx="3218815" cy="3130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116840</xdr:rowOff>
    </xdr:from>
    <xdr:ext cx="1644015" cy="367030"/>
    <xdr:sp macro="" textlink="">
      <xdr:nvSpPr>
        <xdr:cNvPr id="163" name="テキスト ボックス 162"/>
        <xdr:cNvSpPr txBox="1"/>
      </xdr:nvSpPr>
      <xdr:spPr>
        <a:xfrm>
          <a:off x="4185285" y="12975590"/>
          <a:ext cx="164401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[184,356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32385</xdr:rowOff>
    </xdr:from>
    <xdr:to xmlns:xdr="http://schemas.openxmlformats.org/drawingml/2006/spreadsheetDrawing">
      <xdr:col>35</xdr:col>
      <xdr:colOff>95250</xdr:colOff>
      <xdr:row>76</xdr:row>
      <xdr:rowOff>116840</xdr:rowOff>
    </xdr:to>
    <xdr:sp macro="" textlink="">
      <xdr:nvSpPr>
        <xdr:cNvPr id="164" name="正方形/長方形 163"/>
        <xdr:cNvSpPr/>
      </xdr:nvSpPr>
      <xdr:spPr>
        <a:xfrm>
          <a:off x="5958840" y="12891135"/>
          <a:ext cx="1537335"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52070</xdr:rowOff>
    </xdr:from>
    <xdr:to xmlns:xdr="http://schemas.openxmlformats.org/drawingml/2006/spreadsheetDrawing">
      <xdr:col>35</xdr:col>
      <xdr:colOff>95250</xdr:colOff>
      <xdr:row>77</xdr:row>
      <xdr:rowOff>136525</xdr:rowOff>
    </xdr:to>
    <xdr:sp macro="" textlink="">
      <xdr:nvSpPr>
        <xdr:cNvPr id="165" name="正方形/長方形 164"/>
        <xdr:cNvSpPr/>
      </xdr:nvSpPr>
      <xdr:spPr>
        <a:xfrm>
          <a:off x="5958840" y="13082270"/>
          <a:ext cx="1537335"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32385</xdr:rowOff>
    </xdr:from>
    <xdr:to xmlns:xdr="http://schemas.openxmlformats.org/drawingml/2006/spreadsheetDrawing">
      <xdr:col>42</xdr:col>
      <xdr:colOff>25400</xdr:colOff>
      <xdr:row>76</xdr:row>
      <xdr:rowOff>116840</xdr:rowOff>
    </xdr:to>
    <xdr:sp macro="" textlink="">
      <xdr:nvSpPr>
        <xdr:cNvPr id="166" name="正方形/長方形 165"/>
        <xdr:cNvSpPr/>
      </xdr:nvSpPr>
      <xdr:spPr>
        <a:xfrm>
          <a:off x="7625080"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52070</xdr:rowOff>
    </xdr:from>
    <xdr:to xmlns:xdr="http://schemas.openxmlformats.org/drawingml/2006/spreadsheetDrawing">
      <xdr:col>42</xdr:col>
      <xdr:colOff>25400</xdr:colOff>
      <xdr:row>77</xdr:row>
      <xdr:rowOff>136525</xdr:rowOff>
    </xdr:to>
    <xdr:sp macro="" textlink="">
      <xdr:nvSpPr>
        <xdr:cNvPr id="167" name="正方形/長方形 166"/>
        <xdr:cNvSpPr/>
      </xdr:nvSpPr>
      <xdr:spPr>
        <a:xfrm>
          <a:off x="7625080"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32385</xdr:rowOff>
    </xdr:from>
    <xdr:to xmlns:xdr="http://schemas.openxmlformats.org/drawingml/2006/spreadsheetDrawing">
      <xdr:col>49</xdr:col>
      <xdr:colOff>19050</xdr:colOff>
      <xdr:row>76</xdr:row>
      <xdr:rowOff>116840</xdr:rowOff>
    </xdr:to>
    <xdr:sp macro="" textlink="">
      <xdr:nvSpPr>
        <xdr:cNvPr id="168" name="正方形/長方形 167"/>
        <xdr:cNvSpPr/>
      </xdr:nvSpPr>
      <xdr:spPr>
        <a:xfrm>
          <a:off x="9098915"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6350</xdr:colOff>
      <xdr:row>76</xdr:row>
      <xdr:rowOff>52070</xdr:rowOff>
    </xdr:from>
    <xdr:to xmlns:xdr="http://schemas.openxmlformats.org/drawingml/2006/spreadsheetDrawing">
      <xdr:col>49</xdr:col>
      <xdr:colOff>19050</xdr:colOff>
      <xdr:row>77</xdr:row>
      <xdr:rowOff>136525</xdr:rowOff>
    </xdr:to>
    <xdr:sp macro="" textlink="">
      <xdr:nvSpPr>
        <xdr:cNvPr id="169" name="正方形/長方形 168"/>
        <xdr:cNvSpPr/>
      </xdr:nvSpPr>
      <xdr:spPr>
        <a:xfrm>
          <a:off x="9098915"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92</xdr:row>
      <xdr:rowOff>38735</xdr:rowOff>
    </xdr:to>
    <xdr:sp macro="" textlink="">
      <xdr:nvSpPr>
        <xdr:cNvPr id="170" name="正方形/長方形 169"/>
        <xdr:cNvSpPr/>
      </xdr:nvSpPr>
      <xdr:spPr>
        <a:xfrm>
          <a:off x="767715" y="1339913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26035</xdr:rowOff>
    </xdr:from>
    <xdr:to xmlns:xdr="http://schemas.openxmlformats.org/drawingml/2006/spreadsheetDrawing">
      <xdr:col>57</xdr:col>
      <xdr:colOff>120650</xdr:colOff>
      <xdr:row>92</xdr:row>
      <xdr:rowOff>38735</xdr:rowOff>
    </xdr:to>
    <xdr:sp macro="" textlink="">
      <xdr:nvSpPr>
        <xdr:cNvPr id="171" name="正方形/長方形 170"/>
        <xdr:cNvSpPr/>
      </xdr:nvSpPr>
      <xdr:spPr>
        <a:xfrm>
          <a:off x="6085840" y="1339913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26035</xdr:rowOff>
    </xdr:from>
    <xdr:to xmlns:xdr="http://schemas.openxmlformats.org/drawingml/2006/spreadsheetDrawing">
      <xdr:col>46</xdr:col>
      <xdr:colOff>203200</xdr:colOff>
      <xdr:row>79</xdr:row>
      <xdr:rowOff>110490</xdr:rowOff>
    </xdr:to>
    <xdr:sp macro="" textlink="">
      <xdr:nvSpPr>
        <xdr:cNvPr id="172" name="正方形/長方形 171"/>
        <xdr:cNvSpPr/>
      </xdr:nvSpPr>
      <xdr:spPr>
        <a:xfrm>
          <a:off x="6085840" y="13399135"/>
          <a:ext cx="384429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149225</xdr:rowOff>
    </xdr:to>
    <xdr:sp macro="" textlink="" fLocksText="0">
      <xdr:nvSpPr>
        <xdr:cNvPr id="173" name="テキスト ボックス 172"/>
        <xdr:cNvSpPr txBox="1"/>
      </xdr:nvSpPr>
      <xdr:spPr>
        <a:xfrm>
          <a:off x="6214745" y="13716000"/>
          <a:ext cx="5829935"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人口１人当たり人件費・物件費等決算額は前年度に比べると12,792円増加し、類似団体内平均、全国平均、山梨県平均と比較すると上回る形となっている。
　増加の主な要因は、住民基本台帳人口が前年度に比べ減少したことと、新型コロナウイルスワクチン接種事業の実施により物件費が増加したためである。　</a:t>
          </a:r>
          <a:endParaRPr kumimoji="1" lang="ja-JP" altLang="en-US" sz="1100">
            <a:latin typeface="ＭＳ Ｐゴシック"/>
            <a:ea typeface="ＭＳ Ｐゴシック"/>
          </a:endParaRPr>
        </a:p>
        <a:p>
          <a:r>
            <a:rPr kumimoji="1" lang="ja-JP" altLang="en-US" sz="1100">
              <a:latin typeface="ＭＳ Ｐゴシック"/>
              <a:ea typeface="ＭＳ Ｐゴシック"/>
            </a:rPr>
            <a:t>　依然として人口減少傾向が続いているが、公共施設マネジメント計画に基づく公共施設の効果的かつ効率的な管理運営を推進し、職員の適正配置などと平行してコスト削減に努める。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6985</xdr:rowOff>
    </xdr:from>
    <xdr:ext cx="349885" cy="225425"/>
    <xdr:sp macro="" textlink="">
      <xdr:nvSpPr>
        <xdr:cNvPr id="174" name="テキスト ボックス 173"/>
        <xdr:cNvSpPr txBox="1"/>
      </xdr:nvSpPr>
      <xdr:spPr>
        <a:xfrm>
          <a:off x="729615" y="1320863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38735</xdr:rowOff>
    </xdr:from>
    <xdr:to xmlns:xdr="http://schemas.openxmlformats.org/drawingml/2006/spreadsheetDrawing">
      <xdr:col>27</xdr:col>
      <xdr:colOff>184150</xdr:colOff>
      <xdr:row>92</xdr:row>
      <xdr:rowOff>38735</xdr:rowOff>
    </xdr:to>
    <xdr:cxnSp macro="">
      <xdr:nvCxnSpPr>
        <xdr:cNvPr id="175" name="直線コネクタ 174"/>
        <xdr:cNvCxnSpPr/>
      </xdr:nvCxnSpPr>
      <xdr:spPr>
        <a:xfrm>
          <a:off x="767715" y="15812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68580</xdr:rowOff>
    </xdr:from>
    <xdr:ext cx="762000" cy="264795"/>
    <xdr:sp macro="" textlink="">
      <xdr:nvSpPr>
        <xdr:cNvPr id="176" name="テキスト ボックス 175"/>
        <xdr:cNvSpPr txBox="1"/>
      </xdr:nvSpPr>
      <xdr:spPr>
        <a:xfrm>
          <a:off x="0" y="15670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153670</xdr:rowOff>
    </xdr:from>
    <xdr:to xmlns:xdr="http://schemas.openxmlformats.org/drawingml/2006/spreadsheetDrawing">
      <xdr:col>27</xdr:col>
      <xdr:colOff>184150</xdr:colOff>
      <xdr:row>89</xdr:row>
      <xdr:rowOff>153670</xdr:rowOff>
    </xdr:to>
    <xdr:cxnSp macro="">
      <xdr:nvCxnSpPr>
        <xdr:cNvPr id="177" name="直線コネクタ 176"/>
        <xdr:cNvCxnSpPr/>
      </xdr:nvCxnSpPr>
      <xdr:spPr>
        <a:xfrm>
          <a:off x="767715" y="154127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8890</xdr:rowOff>
    </xdr:from>
    <xdr:ext cx="762000" cy="260350"/>
    <xdr:sp macro="" textlink="">
      <xdr:nvSpPr>
        <xdr:cNvPr id="178" name="テキスト ボックス 177"/>
        <xdr:cNvSpPr txBox="1"/>
      </xdr:nvSpPr>
      <xdr:spPr>
        <a:xfrm>
          <a:off x="0" y="1526794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92710</xdr:rowOff>
    </xdr:from>
    <xdr:to xmlns:xdr="http://schemas.openxmlformats.org/drawingml/2006/spreadsheetDrawing">
      <xdr:col>27</xdr:col>
      <xdr:colOff>184150</xdr:colOff>
      <xdr:row>87</xdr:row>
      <xdr:rowOff>92710</xdr:rowOff>
    </xdr:to>
    <xdr:cxnSp macro="">
      <xdr:nvCxnSpPr>
        <xdr:cNvPr id="179" name="直線コネクタ 178"/>
        <xdr:cNvCxnSpPr/>
      </xdr:nvCxnSpPr>
      <xdr:spPr>
        <a:xfrm>
          <a:off x="767715" y="150088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123825</xdr:rowOff>
    </xdr:from>
    <xdr:ext cx="762000" cy="260350"/>
    <xdr:sp macro="" textlink="">
      <xdr:nvSpPr>
        <xdr:cNvPr id="180" name="テキスト ボックス 179"/>
        <xdr:cNvSpPr txBox="1"/>
      </xdr:nvSpPr>
      <xdr:spPr>
        <a:xfrm>
          <a:off x="0" y="148685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32385</xdr:rowOff>
    </xdr:from>
    <xdr:to xmlns:xdr="http://schemas.openxmlformats.org/drawingml/2006/spreadsheetDrawing">
      <xdr:col>27</xdr:col>
      <xdr:colOff>184150</xdr:colOff>
      <xdr:row>85</xdr:row>
      <xdr:rowOff>32385</xdr:rowOff>
    </xdr:to>
    <xdr:cxnSp macro="">
      <xdr:nvCxnSpPr>
        <xdr:cNvPr id="181" name="直線コネクタ 180"/>
        <xdr:cNvCxnSpPr/>
      </xdr:nvCxnSpPr>
      <xdr:spPr>
        <a:xfrm>
          <a:off x="767715" y="146056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62230</xdr:rowOff>
    </xdr:from>
    <xdr:ext cx="762000" cy="265430"/>
    <xdr:sp macro="" textlink="">
      <xdr:nvSpPr>
        <xdr:cNvPr id="182" name="テキスト ボックス 181"/>
        <xdr:cNvSpPr txBox="1"/>
      </xdr:nvSpPr>
      <xdr:spPr>
        <a:xfrm>
          <a:off x="0" y="144640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147320</xdr:rowOff>
    </xdr:from>
    <xdr:to xmlns:xdr="http://schemas.openxmlformats.org/drawingml/2006/spreadsheetDrawing">
      <xdr:col>27</xdr:col>
      <xdr:colOff>184150</xdr:colOff>
      <xdr:row>82</xdr:row>
      <xdr:rowOff>147320</xdr:rowOff>
    </xdr:to>
    <xdr:cxnSp macro="">
      <xdr:nvCxnSpPr>
        <xdr:cNvPr id="183" name="直線コネクタ 182"/>
        <xdr:cNvCxnSpPr/>
      </xdr:nvCxnSpPr>
      <xdr:spPr>
        <a:xfrm>
          <a:off x="767715" y="142062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64795"/>
    <xdr:sp macro="" textlink="">
      <xdr:nvSpPr>
        <xdr:cNvPr id="184" name="テキスト ボックス 183"/>
        <xdr:cNvSpPr txBox="1"/>
      </xdr:nvSpPr>
      <xdr:spPr>
        <a:xfrm>
          <a:off x="0" y="1406080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86360</xdr:rowOff>
    </xdr:from>
    <xdr:to xmlns:xdr="http://schemas.openxmlformats.org/drawingml/2006/spreadsheetDrawing">
      <xdr:col>27</xdr:col>
      <xdr:colOff>184150</xdr:colOff>
      <xdr:row>80</xdr:row>
      <xdr:rowOff>86360</xdr:rowOff>
    </xdr:to>
    <xdr:cxnSp macro="">
      <xdr:nvCxnSpPr>
        <xdr:cNvPr id="185" name="直線コネクタ 184"/>
        <xdr:cNvCxnSpPr/>
      </xdr:nvCxnSpPr>
      <xdr:spPr>
        <a:xfrm>
          <a:off x="767715" y="138023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116205</xdr:rowOff>
    </xdr:from>
    <xdr:ext cx="762000" cy="264160"/>
    <xdr:sp macro="" textlink="">
      <xdr:nvSpPr>
        <xdr:cNvPr id="186" name="テキスト ボックス 185"/>
        <xdr:cNvSpPr txBox="1"/>
      </xdr:nvSpPr>
      <xdr:spPr>
        <a:xfrm>
          <a:off x="0" y="1366075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78</xdr:row>
      <xdr:rowOff>26035</xdr:rowOff>
    </xdr:to>
    <xdr:cxnSp macro="">
      <xdr:nvCxnSpPr>
        <xdr:cNvPr id="187" name="直線コネクタ 186"/>
        <xdr:cNvCxnSpPr/>
      </xdr:nvCxnSpPr>
      <xdr:spPr>
        <a:xfrm>
          <a:off x="767715" y="13399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55880</xdr:rowOff>
    </xdr:from>
    <xdr:ext cx="762000" cy="259080"/>
    <xdr:sp macro="" textlink="">
      <xdr:nvSpPr>
        <xdr:cNvPr id="188" name="テキスト ボックス 187"/>
        <xdr:cNvSpPr txBox="1"/>
      </xdr:nvSpPr>
      <xdr:spPr>
        <a:xfrm>
          <a:off x="0" y="1325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92</xdr:row>
      <xdr:rowOff>38735</xdr:rowOff>
    </xdr:to>
    <xdr:sp macro="" textlink="">
      <xdr:nvSpPr>
        <xdr:cNvPr id="189" name="人件費・物件費等の状況グラフ枠"/>
        <xdr:cNvSpPr/>
      </xdr:nvSpPr>
      <xdr:spPr>
        <a:xfrm>
          <a:off x="767715" y="1339913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15875</xdr:rowOff>
    </xdr:from>
    <xdr:to xmlns:xdr="http://schemas.openxmlformats.org/drawingml/2006/spreadsheetDrawing">
      <xdr:col>23</xdr:col>
      <xdr:colOff>133350</xdr:colOff>
      <xdr:row>90</xdr:row>
      <xdr:rowOff>10795</xdr:rowOff>
    </xdr:to>
    <xdr:cxnSp macro="">
      <xdr:nvCxnSpPr>
        <xdr:cNvPr id="190" name="直線コネクタ 189"/>
        <xdr:cNvCxnSpPr/>
      </xdr:nvCxnSpPr>
      <xdr:spPr>
        <a:xfrm flipV="1">
          <a:off x="4996815" y="13903325"/>
          <a:ext cx="0" cy="1537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158750</xdr:rowOff>
    </xdr:from>
    <xdr:ext cx="758825" cy="260350"/>
    <xdr:sp macro="" textlink="">
      <xdr:nvSpPr>
        <xdr:cNvPr id="191" name="人件費・物件費等の状況最小値テキスト"/>
        <xdr:cNvSpPr txBox="1"/>
      </xdr:nvSpPr>
      <xdr:spPr>
        <a:xfrm>
          <a:off x="5087620" y="15417800"/>
          <a:ext cx="7588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10795</xdr:rowOff>
    </xdr:from>
    <xdr:to xmlns:xdr="http://schemas.openxmlformats.org/drawingml/2006/spreadsheetDrawing">
      <xdr:col>24</xdr:col>
      <xdr:colOff>12700</xdr:colOff>
      <xdr:row>90</xdr:row>
      <xdr:rowOff>10795</xdr:rowOff>
    </xdr:to>
    <xdr:cxnSp macro="">
      <xdr:nvCxnSpPr>
        <xdr:cNvPr id="192" name="直線コネクタ 191"/>
        <xdr:cNvCxnSpPr/>
      </xdr:nvCxnSpPr>
      <xdr:spPr>
        <a:xfrm>
          <a:off x="4907915" y="154412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104775</xdr:rowOff>
    </xdr:from>
    <xdr:ext cx="758825" cy="262255"/>
    <xdr:sp macro="" textlink="">
      <xdr:nvSpPr>
        <xdr:cNvPr id="193" name="人件費・物件費等の状況最大値テキスト"/>
        <xdr:cNvSpPr txBox="1"/>
      </xdr:nvSpPr>
      <xdr:spPr>
        <a:xfrm>
          <a:off x="5087620" y="1364932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112,739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15875</xdr:rowOff>
    </xdr:from>
    <xdr:to xmlns:xdr="http://schemas.openxmlformats.org/drawingml/2006/spreadsheetDrawing">
      <xdr:col>24</xdr:col>
      <xdr:colOff>12700</xdr:colOff>
      <xdr:row>81</xdr:row>
      <xdr:rowOff>15875</xdr:rowOff>
    </xdr:to>
    <xdr:cxnSp macro="">
      <xdr:nvCxnSpPr>
        <xdr:cNvPr id="194" name="直線コネクタ 193"/>
        <xdr:cNvCxnSpPr/>
      </xdr:nvCxnSpPr>
      <xdr:spPr>
        <a:xfrm>
          <a:off x="4907915" y="139033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149225</xdr:rowOff>
    </xdr:from>
    <xdr:to xmlns:xdr="http://schemas.openxmlformats.org/drawingml/2006/spreadsheetDrawing">
      <xdr:col>23</xdr:col>
      <xdr:colOff>133350</xdr:colOff>
      <xdr:row>84</xdr:row>
      <xdr:rowOff>79375</xdr:rowOff>
    </xdr:to>
    <xdr:cxnSp macro="">
      <xdr:nvCxnSpPr>
        <xdr:cNvPr id="195" name="直線コネクタ 194"/>
        <xdr:cNvCxnSpPr/>
      </xdr:nvCxnSpPr>
      <xdr:spPr>
        <a:xfrm>
          <a:off x="4150995" y="14379575"/>
          <a:ext cx="84582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118110</xdr:rowOff>
    </xdr:from>
    <xdr:ext cx="758825" cy="265430"/>
    <xdr:sp macro="" textlink="">
      <xdr:nvSpPr>
        <xdr:cNvPr id="196" name="人件費・物件費等の状況平均値テキスト"/>
        <xdr:cNvSpPr txBox="1"/>
      </xdr:nvSpPr>
      <xdr:spPr>
        <a:xfrm>
          <a:off x="5087620" y="14177010"/>
          <a:ext cx="75882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101600</xdr:rowOff>
    </xdr:from>
    <xdr:to xmlns:xdr="http://schemas.openxmlformats.org/drawingml/2006/spreadsheetDrawing">
      <xdr:col>23</xdr:col>
      <xdr:colOff>184150</xdr:colOff>
      <xdr:row>84</xdr:row>
      <xdr:rowOff>29845</xdr:rowOff>
    </xdr:to>
    <xdr:sp macro="" textlink="">
      <xdr:nvSpPr>
        <xdr:cNvPr id="197" name="フローチャート: 判断 196"/>
        <xdr:cNvSpPr/>
      </xdr:nvSpPr>
      <xdr:spPr>
        <a:xfrm>
          <a:off x="4946015" y="143319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90170</xdr:rowOff>
    </xdr:from>
    <xdr:to xmlns:xdr="http://schemas.openxmlformats.org/drawingml/2006/spreadsheetDrawing">
      <xdr:col>19</xdr:col>
      <xdr:colOff>133350</xdr:colOff>
      <xdr:row>83</xdr:row>
      <xdr:rowOff>149225</xdr:rowOff>
    </xdr:to>
    <xdr:cxnSp macro="">
      <xdr:nvCxnSpPr>
        <xdr:cNvPr id="198" name="直線コネクタ 197"/>
        <xdr:cNvCxnSpPr/>
      </xdr:nvCxnSpPr>
      <xdr:spPr>
        <a:xfrm>
          <a:off x="3254375" y="14320520"/>
          <a:ext cx="89662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84</xdr:row>
      <xdr:rowOff>7620</xdr:rowOff>
    </xdr:from>
    <xdr:to xmlns:xdr="http://schemas.openxmlformats.org/drawingml/2006/spreadsheetDrawing">
      <xdr:col>19</xdr:col>
      <xdr:colOff>184150</xdr:colOff>
      <xdr:row>84</xdr:row>
      <xdr:rowOff>111760</xdr:rowOff>
    </xdr:to>
    <xdr:sp macro="" textlink="">
      <xdr:nvSpPr>
        <xdr:cNvPr id="199" name="フローチャート: 判断 198"/>
        <xdr:cNvSpPr/>
      </xdr:nvSpPr>
      <xdr:spPr>
        <a:xfrm>
          <a:off x="4100195" y="144094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95250</xdr:rowOff>
    </xdr:from>
    <xdr:ext cx="733425" cy="265430"/>
    <xdr:sp macro="" textlink="">
      <xdr:nvSpPr>
        <xdr:cNvPr id="200" name="テキスト ボックス 199"/>
        <xdr:cNvSpPr txBox="1"/>
      </xdr:nvSpPr>
      <xdr:spPr>
        <a:xfrm>
          <a:off x="3766185" y="14497050"/>
          <a:ext cx="7334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90170</xdr:rowOff>
    </xdr:from>
    <xdr:to xmlns:xdr="http://schemas.openxmlformats.org/drawingml/2006/spreadsheetDrawing">
      <xdr:col>15</xdr:col>
      <xdr:colOff>82550</xdr:colOff>
      <xdr:row>83</xdr:row>
      <xdr:rowOff>93345</xdr:rowOff>
    </xdr:to>
    <xdr:cxnSp macro="">
      <xdr:nvCxnSpPr>
        <xdr:cNvPr id="201" name="直線コネクタ 200"/>
        <xdr:cNvCxnSpPr/>
      </xdr:nvCxnSpPr>
      <xdr:spPr>
        <a:xfrm flipV="1">
          <a:off x="2357755" y="14320520"/>
          <a:ext cx="89662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6985</xdr:rowOff>
    </xdr:from>
    <xdr:to xmlns:xdr="http://schemas.openxmlformats.org/drawingml/2006/spreadsheetDrawing">
      <xdr:col>15</xdr:col>
      <xdr:colOff>133350</xdr:colOff>
      <xdr:row>83</xdr:row>
      <xdr:rowOff>109855</xdr:rowOff>
    </xdr:to>
    <xdr:sp macro="" textlink="">
      <xdr:nvSpPr>
        <xdr:cNvPr id="202" name="フローチャート: 判断 201"/>
        <xdr:cNvSpPr/>
      </xdr:nvSpPr>
      <xdr:spPr>
        <a:xfrm>
          <a:off x="3203575" y="1423733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120650</xdr:rowOff>
    </xdr:from>
    <xdr:ext cx="762000" cy="264160"/>
    <xdr:sp macro="" textlink="">
      <xdr:nvSpPr>
        <xdr:cNvPr id="203" name="テキスト ボックス 202"/>
        <xdr:cNvSpPr txBox="1"/>
      </xdr:nvSpPr>
      <xdr:spPr>
        <a:xfrm>
          <a:off x="2869565" y="1400810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65405</xdr:rowOff>
    </xdr:from>
    <xdr:to xmlns:xdr="http://schemas.openxmlformats.org/drawingml/2006/spreadsheetDrawing">
      <xdr:col>11</xdr:col>
      <xdr:colOff>31750</xdr:colOff>
      <xdr:row>83</xdr:row>
      <xdr:rowOff>93345</xdr:rowOff>
    </xdr:to>
    <xdr:cxnSp macro="">
      <xdr:nvCxnSpPr>
        <xdr:cNvPr id="204" name="直線コネクタ 203"/>
        <xdr:cNvCxnSpPr/>
      </xdr:nvCxnSpPr>
      <xdr:spPr>
        <a:xfrm>
          <a:off x="1459230" y="14295755"/>
          <a:ext cx="8985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151130</xdr:rowOff>
    </xdr:from>
    <xdr:to xmlns:xdr="http://schemas.openxmlformats.org/drawingml/2006/spreadsheetDrawing">
      <xdr:col>11</xdr:col>
      <xdr:colOff>82550</xdr:colOff>
      <xdr:row>83</xdr:row>
      <xdr:rowOff>80010</xdr:rowOff>
    </xdr:to>
    <xdr:sp macro="" textlink="">
      <xdr:nvSpPr>
        <xdr:cNvPr id="205" name="フローチャート: 判断 204"/>
        <xdr:cNvSpPr/>
      </xdr:nvSpPr>
      <xdr:spPr>
        <a:xfrm>
          <a:off x="2305050" y="1421003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90170</xdr:rowOff>
    </xdr:from>
    <xdr:ext cx="762000" cy="259080"/>
    <xdr:sp macro="" textlink="">
      <xdr:nvSpPr>
        <xdr:cNvPr id="206" name="テキスト ボックス 205"/>
        <xdr:cNvSpPr txBox="1"/>
      </xdr:nvSpPr>
      <xdr:spPr>
        <a:xfrm>
          <a:off x="1972945" y="1397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135255</xdr:rowOff>
    </xdr:from>
    <xdr:to xmlns:xdr="http://schemas.openxmlformats.org/drawingml/2006/spreadsheetDrawing">
      <xdr:col>7</xdr:col>
      <xdr:colOff>31750</xdr:colOff>
      <xdr:row>83</xdr:row>
      <xdr:rowOff>63500</xdr:rowOff>
    </xdr:to>
    <xdr:sp macro="" textlink="">
      <xdr:nvSpPr>
        <xdr:cNvPr id="207" name="フローチャート: 判断 206"/>
        <xdr:cNvSpPr/>
      </xdr:nvSpPr>
      <xdr:spPr>
        <a:xfrm>
          <a:off x="1408430" y="14194155"/>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73025</xdr:rowOff>
    </xdr:from>
    <xdr:ext cx="758825" cy="262255"/>
    <xdr:sp macro="" textlink="">
      <xdr:nvSpPr>
        <xdr:cNvPr id="208" name="テキスト ボックス 207"/>
        <xdr:cNvSpPr txBox="1"/>
      </xdr:nvSpPr>
      <xdr:spPr>
        <a:xfrm>
          <a:off x="1076325" y="1396047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36195</xdr:rowOff>
    </xdr:from>
    <xdr:ext cx="758825" cy="262255"/>
    <xdr:sp macro="" textlink="">
      <xdr:nvSpPr>
        <xdr:cNvPr id="209" name="テキスト ボックス 208"/>
        <xdr:cNvSpPr txBox="1"/>
      </xdr:nvSpPr>
      <xdr:spPr>
        <a:xfrm>
          <a:off x="4779010" y="1580959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36195</xdr:rowOff>
    </xdr:from>
    <xdr:ext cx="758825" cy="262255"/>
    <xdr:sp macro="" textlink="">
      <xdr:nvSpPr>
        <xdr:cNvPr id="210" name="テキスト ボックス 209"/>
        <xdr:cNvSpPr txBox="1"/>
      </xdr:nvSpPr>
      <xdr:spPr>
        <a:xfrm>
          <a:off x="3933190" y="1580959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36195</xdr:rowOff>
    </xdr:from>
    <xdr:ext cx="762000" cy="262255"/>
    <xdr:sp macro="" textlink="">
      <xdr:nvSpPr>
        <xdr:cNvPr id="211" name="テキスト ボックス 210"/>
        <xdr:cNvSpPr txBox="1"/>
      </xdr:nvSpPr>
      <xdr:spPr>
        <a:xfrm>
          <a:off x="3036570" y="158095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36195</xdr:rowOff>
    </xdr:from>
    <xdr:ext cx="762000" cy="262255"/>
    <xdr:sp macro="" textlink="">
      <xdr:nvSpPr>
        <xdr:cNvPr id="212" name="テキスト ボックス 211"/>
        <xdr:cNvSpPr txBox="1"/>
      </xdr:nvSpPr>
      <xdr:spPr>
        <a:xfrm>
          <a:off x="2139950" y="158095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36195</xdr:rowOff>
    </xdr:from>
    <xdr:ext cx="762000" cy="262255"/>
    <xdr:sp macro="" textlink="">
      <xdr:nvSpPr>
        <xdr:cNvPr id="213" name="テキスト ボックス 212"/>
        <xdr:cNvSpPr txBox="1"/>
      </xdr:nvSpPr>
      <xdr:spPr>
        <a:xfrm>
          <a:off x="1241425" y="158095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27305</xdr:rowOff>
    </xdr:from>
    <xdr:to xmlns:xdr="http://schemas.openxmlformats.org/drawingml/2006/spreadsheetDrawing">
      <xdr:col>23</xdr:col>
      <xdr:colOff>184150</xdr:colOff>
      <xdr:row>84</xdr:row>
      <xdr:rowOff>130810</xdr:rowOff>
    </xdr:to>
    <xdr:sp macro="" textlink="">
      <xdr:nvSpPr>
        <xdr:cNvPr id="214" name="楕円 213"/>
        <xdr:cNvSpPr/>
      </xdr:nvSpPr>
      <xdr:spPr>
        <a:xfrm>
          <a:off x="4946015" y="144291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171450</xdr:rowOff>
    </xdr:from>
    <xdr:ext cx="758825" cy="264795"/>
    <xdr:sp macro="" textlink="">
      <xdr:nvSpPr>
        <xdr:cNvPr id="215" name="人件費・物件費等の状況該当値テキスト"/>
        <xdr:cNvSpPr txBox="1"/>
      </xdr:nvSpPr>
      <xdr:spPr>
        <a:xfrm>
          <a:off x="5087620" y="1440180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97790</xdr:rowOff>
    </xdr:from>
    <xdr:to xmlns:xdr="http://schemas.openxmlformats.org/drawingml/2006/spreadsheetDrawing">
      <xdr:col>19</xdr:col>
      <xdr:colOff>184150</xdr:colOff>
      <xdr:row>84</xdr:row>
      <xdr:rowOff>26035</xdr:rowOff>
    </xdr:to>
    <xdr:sp macro="" textlink="">
      <xdr:nvSpPr>
        <xdr:cNvPr id="216" name="楕円 215"/>
        <xdr:cNvSpPr/>
      </xdr:nvSpPr>
      <xdr:spPr>
        <a:xfrm>
          <a:off x="4100195" y="143281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36195</xdr:rowOff>
    </xdr:from>
    <xdr:ext cx="733425" cy="262255"/>
    <xdr:sp macro="" textlink="">
      <xdr:nvSpPr>
        <xdr:cNvPr id="217" name="テキスト ボックス 216"/>
        <xdr:cNvSpPr txBox="1"/>
      </xdr:nvSpPr>
      <xdr:spPr>
        <a:xfrm>
          <a:off x="3766185" y="14095095"/>
          <a:ext cx="7334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38100</xdr:rowOff>
    </xdr:from>
    <xdr:to xmlns:xdr="http://schemas.openxmlformats.org/drawingml/2006/spreadsheetDrawing">
      <xdr:col>15</xdr:col>
      <xdr:colOff>133350</xdr:colOff>
      <xdr:row>83</xdr:row>
      <xdr:rowOff>142240</xdr:rowOff>
    </xdr:to>
    <xdr:sp macro="" textlink="">
      <xdr:nvSpPr>
        <xdr:cNvPr id="218" name="楕円 217"/>
        <xdr:cNvSpPr/>
      </xdr:nvSpPr>
      <xdr:spPr>
        <a:xfrm>
          <a:off x="3203575" y="142684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126365</xdr:rowOff>
    </xdr:from>
    <xdr:ext cx="762000" cy="259080"/>
    <xdr:sp macro="" textlink="">
      <xdr:nvSpPr>
        <xdr:cNvPr id="219" name="テキスト ボックス 218"/>
        <xdr:cNvSpPr txBox="1"/>
      </xdr:nvSpPr>
      <xdr:spPr>
        <a:xfrm>
          <a:off x="2869565" y="14356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41910</xdr:rowOff>
    </xdr:from>
    <xdr:to xmlns:xdr="http://schemas.openxmlformats.org/drawingml/2006/spreadsheetDrawing">
      <xdr:col>11</xdr:col>
      <xdr:colOff>82550</xdr:colOff>
      <xdr:row>83</xdr:row>
      <xdr:rowOff>145415</xdr:rowOff>
    </xdr:to>
    <xdr:sp macro="" textlink="">
      <xdr:nvSpPr>
        <xdr:cNvPr id="220" name="楕円 219"/>
        <xdr:cNvSpPr/>
      </xdr:nvSpPr>
      <xdr:spPr>
        <a:xfrm>
          <a:off x="2305050" y="1427226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129540</xdr:rowOff>
    </xdr:from>
    <xdr:ext cx="762000" cy="262255"/>
    <xdr:sp macro="" textlink="">
      <xdr:nvSpPr>
        <xdr:cNvPr id="221" name="テキスト ボックス 220"/>
        <xdr:cNvSpPr txBox="1"/>
      </xdr:nvSpPr>
      <xdr:spPr>
        <a:xfrm>
          <a:off x="1972945" y="1435989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12700</xdr:rowOff>
    </xdr:from>
    <xdr:to xmlns:xdr="http://schemas.openxmlformats.org/drawingml/2006/spreadsheetDrawing">
      <xdr:col>7</xdr:col>
      <xdr:colOff>31750</xdr:colOff>
      <xdr:row>83</xdr:row>
      <xdr:rowOff>116840</xdr:rowOff>
    </xdr:to>
    <xdr:sp macro="" textlink="">
      <xdr:nvSpPr>
        <xdr:cNvPr id="222" name="楕円 221"/>
        <xdr:cNvSpPr/>
      </xdr:nvSpPr>
      <xdr:spPr>
        <a:xfrm>
          <a:off x="1408430" y="1424305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101600</xdr:rowOff>
    </xdr:from>
    <xdr:ext cx="758825" cy="260350"/>
    <xdr:sp macro="" textlink="">
      <xdr:nvSpPr>
        <xdr:cNvPr id="223" name="テキスト ボックス 222"/>
        <xdr:cNvSpPr txBox="1"/>
      </xdr:nvSpPr>
      <xdr:spPr>
        <a:xfrm>
          <a:off x="1076325" y="14331950"/>
          <a:ext cx="7588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123825</xdr:rowOff>
    </xdr:from>
    <xdr:to xmlns:xdr="http://schemas.openxmlformats.org/drawingml/2006/spreadsheetDrawing">
      <xdr:col>85</xdr:col>
      <xdr:colOff>95250</xdr:colOff>
      <xdr:row>75</xdr:row>
      <xdr:rowOff>97790</xdr:rowOff>
    </xdr:to>
    <xdr:sp macro="" textlink="">
      <xdr:nvSpPr>
        <xdr:cNvPr id="224" name="正方形/長方形 223"/>
        <xdr:cNvSpPr/>
      </xdr:nvSpPr>
      <xdr:spPr>
        <a:xfrm>
          <a:off x="12943205" y="1263967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143510</xdr:rowOff>
    </xdr:from>
    <xdr:ext cx="1650365" cy="313055"/>
    <xdr:sp macro="" textlink="">
      <xdr:nvSpPr>
        <xdr:cNvPr id="225" name="テキスト ボックス 224"/>
        <xdr:cNvSpPr txBox="1"/>
      </xdr:nvSpPr>
      <xdr:spPr>
        <a:xfrm>
          <a:off x="13775055" y="13002260"/>
          <a:ext cx="1650365" cy="3130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116840</xdr:rowOff>
    </xdr:from>
    <xdr:ext cx="1644015" cy="367030"/>
    <xdr:sp macro="" textlink="">
      <xdr:nvSpPr>
        <xdr:cNvPr id="226" name="テキスト ボックス 225"/>
        <xdr:cNvSpPr txBox="1"/>
      </xdr:nvSpPr>
      <xdr:spPr>
        <a:xfrm>
          <a:off x="15570835" y="12975590"/>
          <a:ext cx="164401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32385</xdr:rowOff>
    </xdr:from>
    <xdr:to xmlns:xdr="http://schemas.openxmlformats.org/drawingml/2006/spreadsheetDrawing">
      <xdr:col>93</xdr:col>
      <xdr:colOff>6350</xdr:colOff>
      <xdr:row>76</xdr:row>
      <xdr:rowOff>116840</xdr:rowOff>
    </xdr:to>
    <xdr:sp macro="" textlink="">
      <xdr:nvSpPr>
        <xdr:cNvPr id="227" name="正方形/長方形 226"/>
        <xdr:cNvSpPr/>
      </xdr:nvSpPr>
      <xdr:spPr>
        <a:xfrm>
          <a:off x="18132425" y="12891135"/>
          <a:ext cx="15392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52070</xdr:rowOff>
    </xdr:from>
    <xdr:to xmlns:xdr="http://schemas.openxmlformats.org/drawingml/2006/spreadsheetDrawing">
      <xdr:col>93</xdr:col>
      <xdr:colOff>6350</xdr:colOff>
      <xdr:row>77</xdr:row>
      <xdr:rowOff>136525</xdr:rowOff>
    </xdr:to>
    <xdr:sp macro="" textlink="">
      <xdr:nvSpPr>
        <xdr:cNvPr id="228" name="正方形/長方形 227"/>
        <xdr:cNvSpPr/>
      </xdr:nvSpPr>
      <xdr:spPr>
        <a:xfrm>
          <a:off x="18132425" y="13082270"/>
          <a:ext cx="15392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32385</xdr:rowOff>
    </xdr:from>
    <xdr:to xmlns:xdr="http://schemas.openxmlformats.org/drawingml/2006/spreadsheetDrawing">
      <xdr:col>99</xdr:col>
      <xdr:colOff>146050</xdr:colOff>
      <xdr:row>76</xdr:row>
      <xdr:rowOff>116840</xdr:rowOff>
    </xdr:to>
    <xdr:sp macro="" textlink="">
      <xdr:nvSpPr>
        <xdr:cNvPr id="229" name="正方形/長方形 228"/>
        <xdr:cNvSpPr/>
      </xdr:nvSpPr>
      <xdr:spPr>
        <a:xfrm>
          <a:off x="19798665"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52070</xdr:rowOff>
    </xdr:from>
    <xdr:to xmlns:xdr="http://schemas.openxmlformats.org/drawingml/2006/spreadsheetDrawing">
      <xdr:col>99</xdr:col>
      <xdr:colOff>146050</xdr:colOff>
      <xdr:row>77</xdr:row>
      <xdr:rowOff>136525</xdr:rowOff>
    </xdr:to>
    <xdr:sp macro="" textlink="">
      <xdr:nvSpPr>
        <xdr:cNvPr id="230" name="正方形/長方形 229"/>
        <xdr:cNvSpPr/>
      </xdr:nvSpPr>
      <xdr:spPr>
        <a:xfrm>
          <a:off x="19798665"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32385</xdr:rowOff>
    </xdr:from>
    <xdr:to xmlns:xdr="http://schemas.openxmlformats.org/drawingml/2006/spreadsheetDrawing">
      <xdr:col>106</xdr:col>
      <xdr:colOff>139700</xdr:colOff>
      <xdr:row>76</xdr:row>
      <xdr:rowOff>116840</xdr:rowOff>
    </xdr:to>
    <xdr:sp macro="" textlink="">
      <xdr:nvSpPr>
        <xdr:cNvPr id="231" name="正方形/長方形 230"/>
        <xdr:cNvSpPr/>
      </xdr:nvSpPr>
      <xdr:spPr>
        <a:xfrm>
          <a:off x="21272500"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52070</xdr:rowOff>
    </xdr:from>
    <xdr:to xmlns:xdr="http://schemas.openxmlformats.org/drawingml/2006/spreadsheetDrawing">
      <xdr:col>106</xdr:col>
      <xdr:colOff>139700</xdr:colOff>
      <xdr:row>77</xdr:row>
      <xdr:rowOff>136525</xdr:rowOff>
    </xdr:to>
    <xdr:sp macro="" textlink="">
      <xdr:nvSpPr>
        <xdr:cNvPr id="232" name="正方形/長方形 231"/>
        <xdr:cNvSpPr/>
      </xdr:nvSpPr>
      <xdr:spPr>
        <a:xfrm>
          <a:off x="21272500"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92</xdr:row>
      <xdr:rowOff>38735</xdr:rowOff>
    </xdr:to>
    <xdr:sp macro="" textlink="">
      <xdr:nvSpPr>
        <xdr:cNvPr id="233" name="正方形/長方形 232"/>
        <xdr:cNvSpPr/>
      </xdr:nvSpPr>
      <xdr:spPr>
        <a:xfrm>
          <a:off x="12943205" y="1339913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26035</xdr:rowOff>
    </xdr:from>
    <xdr:to xmlns:xdr="http://schemas.openxmlformats.org/drawingml/2006/spreadsheetDrawing">
      <xdr:col>115</xdr:col>
      <xdr:colOff>31750</xdr:colOff>
      <xdr:row>92</xdr:row>
      <xdr:rowOff>38735</xdr:rowOff>
    </xdr:to>
    <xdr:sp macro="" textlink="">
      <xdr:nvSpPr>
        <xdr:cNvPr id="234" name="正方形/長方形 233"/>
        <xdr:cNvSpPr/>
      </xdr:nvSpPr>
      <xdr:spPr>
        <a:xfrm>
          <a:off x="18261330" y="1339913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26035</xdr:rowOff>
    </xdr:from>
    <xdr:to xmlns:xdr="http://schemas.openxmlformats.org/drawingml/2006/spreadsheetDrawing">
      <xdr:col>104</xdr:col>
      <xdr:colOff>114300</xdr:colOff>
      <xdr:row>79</xdr:row>
      <xdr:rowOff>110490</xdr:rowOff>
    </xdr:to>
    <xdr:sp macro="" textlink="">
      <xdr:nvSpPr>
        <xdr:cNvPr id="235" name="正方形/長方形 234"/>
        <xdr:cNvSpPr/>
      </xdr:nvSpPr>
      <xdr:spPr>
        <a:xfrm>
          <a:off x="18261330" y="13399135"/>
          <a:ext cx="384429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149225</xdr:rowOff>
    </xdr:to>
    <xdr:sp macro="" textlink="" fLocksText="0">
      <xdr:nvSpPr>
        <xdr:cNvPr id="236" name="テキスト ボックス 235"/>
        <xdr:cNvSpPr txBox="1"/>
      </xdr:nvSpPr>
      <xdr:spPr>
        <a:xfrm>
          <a:off x="18388330" y="13716000"/>
          <a:ext cx="5831840"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ラスパイレス指数は、例年同様に全国平均を下回った。また類似団体平均についても、下回る結果となった。
　直近5ヶ年の数値を見るとほぼ同水準を保っているが、今後も国や県などの動向を注視しながら、引続き給与の適正化に努める。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38735</xdr:rowOff>
    </xdr:from>
    <xdr:to xmlns:xdr="http://schemas.openxmlformats.org/drawingml/2006/spreadsheetDrawing">
      <xdr:col>85</xdr:col>
      <xdr:colOff>95250</xdr:colOff>
      <xdr:row>92</xdr:row>
      <xdr:rowOff>38735</xdr:rowOff>
    </xdr:to>
    <xdr:cxnSp macro="">
      <xdr:nvCxnSpPr>
        <xdr:cNvPr id="237" name="直線コネクタ 236"/>
        <xdr:cNvCxnSpPr/>
      </xdr:nvCxnSpPr>
      <xdr:spPr>
        <a:xfrm>
          <a:off x="12943205" y="15812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68580</xdr:rowOff>
    </xdr:from>
    <xdr:ext cx="762000" cy="264795"/>
    <xdr:sp macro="" textlink="">
      <xdr:nvSpPr>
        <xdr:cNvPr id="238" name="テキスト ボックス 237"/>
        <xdr:cNvSpPr txBox="1"/>
      </xdr:nvSpPr>
      <xdr:spPr>
        <a:xfrm>
          <a:off x="12173585" y="15670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153670</xdr:rowOff>
    </xdr:from>
    <xdr:to xmlns:xdr="http://schemas.openxmlformats.org/drawingml/2006/spreadsheetDrawing">
      <xdr:col>85</xdr:col>
      <xdr:colOff>95250</xdr:colOff>
      <xdr:row>89</xdr:row>
      <xdr:rowOff>153670</xdr:rowOff>
    </xdr:to>
    <xdr:cxnSp macro="">
      <xdr:nvCxnSpPr>
        <xdr:cNvPr id="239" name="直線コネクタ 238"/>
        <xdr:cNvCxnSpPr/>
      </xdr:nvCxnSpPr>
      <xdr:spPr>
        <a:xfrm>
          <a:off x="12943205" y="154127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8890</xdr:rowOff>
    </xdr:from>
    <xdr:ext cx="762000" cy="260350"/>
    <xdr:sp macro="" textlink="">
      <xdr:nvSpPr>
        <xdr:cNvPr id="240" name="テキスト ボックス 239"/>
        <xdr:cNvSpPr txBox="1"/>
      </xdr:nvSpPr>
      <xdr:spPr>
        <a:xfrm>
          <a:off x="12173585" y="1526794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92710</xdr:rowOff>
    </xdr:from>
    <xdr:to xmlns:xdr="http://schemas.openxmlformats.org/drawingml/2006/spreadsheetDrawing">
      <xdr:col>85</xdr:col>
      <xdr:colOff>95250</xdr:colOff>
      <xdr:row>87</xdr:row>
      <xdr:rowOff>92710</xdr:rowOff>
    </xdr:to>
    <xdr:cxnSp macro="">
      <xdr:nvCxnSpPr>
        <xdr:cNvPr id="241" name="直線コネクタ 240"/>
        <xdr:cNvCxnSpPr/>
      </xdr:nvCxnSpPr>
      <xdr:spPr>
        <a:xfrm>
          <a:off x="12943205" y="150088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123825</xdr:rowOff>
    </xdr:from>
    <xdr:ext cx="762000" cy="260350"/>
    <xdr:sp macro="" textlink="">
      <xdr:nvSpPr>
        <xdr:cNvPr id="242" name="テキスト ボックス 241"/>
        <xdr:cNvSpPr txBox="1"/>
      </xdr:nvSpPr>
      <xdr:spPr>
        <a:xfrm>
          <a:off x="12173585" y="148685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32385</xdr:rowOff>
    </xdr:from>
    <xdr:to xmlns:xdr="http://schemas.openxmlformats.org/drawingml/2006/spreadsheetDrawing">
      <xdr:col>85</xdr:col>
      <xdr:colOff>95250</xdr:colOff>
      <xdr:row>85</xdr:row>
      <xdr:rowOff>32385</xdr:rowOff>
    </xdr:to>
    <xdr:cxnSp macro="">
      <xdr:nvCxnSpPr>
        <xdr:cNvPr id="243" name="直線コネクタ 242"/>
        <xdr:cNvCxnSpPr/>
      </xdr:nvCxnSpPr>
      <xdr:spPr>
        <a:xfrm>
          <a:off x="12943205" y="146056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62230</xdr:rowOff>
    </xdr:from>
    <xdr:ext cx="762000" cy="265430"/>
    <xdr:sp macro="" textlink="">
      <xdr:nvSpPr>
        <xdr:cNvPr id="244" name="テキスト ボックス 243"/>
        <xdr:cNvSpPr txBox="1"/>
      </xdr:nvSpPr>
      <xdr:spPr>
        <a:xfrm>
          <a:off x="12173585" y="144640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147320</xdr:rowOff>
    </xdr:from>
    <xdr:to xmlns:xdr="http://schemas.openxmlformats.org/drawingml/2006/spreadsheetDrawing">
      <xdr:col>85</xdr:col>
      <xdr:colOff>95250</xdr:colOff>
      <xdr:row>82</xdr:row>
      <xdr:rowOff>147320</xdr:rowOff>
    </xdr:to>
    <xdr:cxnSp macro="">
      <xdr:nvCxnSpPr>
        <xdr:cNvPr id="245" name="直線コネクタ 244"/>
        <xdr:cNvCxnSpPr/>
      </xdr:nvCxnSpPr>
      <xdr:spPr>
        <a:xfrm>
          <a:off x="12943205" y="142062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64795"/>
    <xdr:sp macro="" textlink="">
      <xdr:nvSpPr>
        <xdr:cNvPr id="246" name="テキスト ボックス 245"/>
        <xdr:cNvSpPr txBox="1"/>
      </xdr:nvSpPr>
      <xdr:spPr>
        <a:xfrm>
          <a:off x="12173585" y="1406080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86360</xdr:rowOff>
    </xdr:from>
    <xdr:to xmlns:xdr="http://schemas.openxmlformats.org/drawingml/2006/spreadsheetDrawing">
      <xdr:col>85</xdr:col>
      <xdr:colOff>95250</xdr:colOff>
      <xdr:row>80</xdr:row>
      <xdr:rowOff>86360</xdr:rowOff>
    </xdr:to>
    <xdr:cxnSp macro="">
      <xdr:nvCxnSpPr>
        <xdr:cNvPr id="247" name="直線コネクタ 246"/>
        <xdr:cNvCxnSpPr/>
      </xdr:nvCxnSpPr>
      <xdr:spPr>
        <a:xfrm>
          <a:off x="12943205" y="138023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116205</xdr:rowOff>
    </xdr:from>
    <xdr:ext cx="762000" cy="264160"/>
    <xdr:sp macro="" textlink="">
      <xdr:nvSpPr>
        <xdr:cNvPr id="248" name="テキスト ボックス 247"/>
        <xdr:cNvSpPr txBox="1"/>
      </xdr:nvSpPr>
      <xdr:spPr>
        <a:xfrm>
          <a:off x="12173585" y="1366075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78</xdr:row>
      <xdr:rowOff>26035</xdr:rowOff>
    </xdr:to>
    <xdr:cxnSp macro="">
      <xdr:nvCxnSpPr>
        <xdr:cNvPr id="249" name="直線コネクタ 248"/>
        <xdr:cNvCxnSpPr/>
      </xdr:nvCxnSpPr>
      <xdr:spPr>
        <a:xfrm>
          <a:off x="12943205" y="13399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55880</xdr:rowOff>
    </xdr:from>
    <xdr:ext cx="762000" cy="259080"/>
    <xdr:sp macro="" textlink="">
      <xdr:nvSpPr>
        <xdr:cNvPr id="250" name="テキスト ボックス 249"/>
        <xdr:cNvSpPr txBox="1"/>
      </xdr:nvSpPr>
      <xdr:spPr>
        <a:xfrm>
          <a:off x="12173585" y="1325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92</xdr:row>
      <xdr:rowOff>38735</xdr:rowOff>
    </xdr:to>
    <xdr:sp macro="" textlink="">
      <xdr:nvSpPr>
        <xdr:cNvPr id="251" name="給与水準   （国との比較）グラフ枠"/>
        <xdr:cNvSpPr/>
      </xdr:nvSpPr>
      <xdr:spPr>
        <a:xfrm>
          <a:off x="12943205" y="1339913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31750</xdr:rowOff>
    </xdr:from>
    <xdr:to xmlns:xdr="http://schemas.openxmlformats.org/drawingml/2006/spreadsheetDrawing">
      <xdr:col>81</xdr:col>
      <xdr:colOff>44450</xdr:colOff>
      <xdr:row>88</xdr:row>
      <xdr:rowOff>41910</xdr:rowOff>
    </xdr:to>
    <xdr:cxnSp macro="">
      <xdr:nvCxnSpPr>
        <xdr:cNvPr id="252" name="直線コネクタ 251"/>
        <xdr:cNvCxnSpPr/>
      </xdr:nvCxnSpPr>
      <xdr:spPr>
        <a:xfrm flipV="1">
          <a:off x="17172305" y="13747750"/>
          <a:ext cx="0" cy="1381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12065</xdr:rowOff>
    </xdr:from>
    <xdr:ext cx="758825" cy="264160"/>
    <xdr:sp macro="" textlink="">
      <xdr:nvSpPr>
        <xdr:cNvPr id="253" name="給与水準   （国との比較）最小値テキスト"/>
        <xdr:cNvSpPr txBox="1"/>
      </xdr:nvSpPr>
      <xdr:spPr>
        <a:xfrm>
          <a:off x="17261205" y="150996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41910</xdr:rowOff>
    </xdr:from>
    <xdr:to xmlns:xdr="http://schemas.openxmlformats.org/drawingml/2006/spreadsheetDrawing">
      <xdr:col>81</xdr:col>
      <xdr:colOff>133350</xdr:colOff>
      <xdr:row>88</xdr:row>
      <xdr:rowOff>41910</xdr:rowOff>
    </xdr:to>
    <xdr:cxnSp macro="">
      <xdr:nvCxnSpPr>
        <xdr:cNvPr id="254" name="直線コネクタ 253"/>
        <xdr:cNvCxnSpPr/>
      </xdr:nvCxnSpPr>
      <xdr:spPr>
        <a:xfrm>
          <a:off x="17081500" y="151295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120650</xdr:rowOff>
    </xdr:from>
    <xdr:ext cx="758825" cy="264160"/>
    <xdr:sp macro="" textlink="">
      <xdr:nvSpPr>
        <xdr:cNvPr id="255" name="給与水準   （国との比較）最大値テキスト"/>
        <xdr:cNvSpPr txBox="1"/>
      </xdr:nvSpPr>
      <xdr:spPr>
        <a:xfrm>
          <a:off x="17261205" y="1349375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31750</xdr:rowOff>
    </xdr:from>
    <xdr:to xmlns:xdr="http://schemas.openxmlformats.org/drawingml/2006/spreadsheetDrawing">
      <xdr:col>81</xdr:col>
      <xdr:colOff>133350</xdr:colOff>
      <xdr:row>80</xdr:row>
      <xdr:rowOff>31750</xdr:rowOff>
    </xdr:to>
    <xdr:cxnSp macro="">
      <xdr:nvCxnSpPr>
        <xdr:cNvPr id="256" name="直線コネクタ 255"/>
        <xdr:cNvCxnSpPr/>
      </xdr:nvCxnSpPr>
      <xdr:spPr>
        <a:xfrm>
          <a:off x="17081500" y="137477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163195</xdr:rowOff>
    </xdr:from>
    <xdr:to xmlns:xdr="http://schemas.openxmlformats.org/drawingml/2006/spreadsheetDrawing">
      <xdr:col>81</xdr:col>
      <xdr:colOff>44450</xdr:colOff>
      <xdr:row>83</xdr:row>
      <xdr:rowOff>163195</xdr:rowOff>
    </xdr:to>
    <xdr:cxnSp macro="">
      <xdr:nvCxnSpPr>
        <xdr:cNvPr id="257" name="直線コネクタ 256"/>
        <xdr:cNvCxnSpPr/>
      </xdr:nvCxnSpPr>
      <xdr:spPr>
        <a:xfrm>
          <a:off x="16326485" y="14393545"/>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96520</xdr:rowOff>
    </xdr:from>
    <xdr:ext cx="758825" cy="265430"/>
    <xdr:sp macro="" textlink="">
      <xdr:nvSpPr>
        <xdr:cNvPr id="258" name="給与水準   （国との比較）平均値テキスト"/>
        <xdr:cNvSpPr txBox="1"/>
      </xdr:nvSpPr>
      <xdr:spPr>
        <a:xfrm>
          <a:off x="17261205" y="14326870"/>
          <a:ext cx="75882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125095</xdr:rowOff>
    </xdr:from>
    <xdr:to xmlns:xdr="http://schemas.openxmlformats.org/drawingml/2006/spreadsheetDrawing">
      <xdr:col>81</xdr:col>
      <xdr:colOff>95250</xdr:colOff>
      <xdr:row>84</xdr:row>
      <xdr:rowOff>53975</xdr:rowOff>
    </xdr:to>
    <xdr:sp macro="" textlink="">
      <xdr:nvSpPr>
        <xdr:cNvPr id="259" name="フローチャート: 判断 258"/>
        <xdr:cNvSpPr/>
      </xdr:nvSpPr>
      <xdr:spPr>
        <a:xfrm>
          <a:off x="17119600" y="14355445"/>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163195</xdr:rowOff>
    </xdr:from>
    <xdr:to xmlns:xdr="http://schemas.openxmlformats.org/drawingml/2006/spreadsheetDrawing">
      <xdr:col>77</xdr:col>
      <xdr:colOff>44450</xdr:colOff>
      <xdr:row>84</xdr:row>
      <xdr:rowOff>43815</xdr:rowOff>
    </xdr:to>
    <xdr:cxnSp macro="">
      <xdr:nvCxnSpPr>
        <xdr:cNvPr id="260" name="直線コネクタ 259"/>
        <xdr:cNvCxnSpPr/>
      </xdr:nvCxnSpPr>
      <xdr:spPr>
        <a:xfrm flipV="1">
          <a:off x="15427960" y="14393545"/>
          <a:ext cx="8985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83</xdr:row>
      <xdr:rowOff>98425</xdr:rowOff>
    </xdr:from>
    <xdr:to xmlns:xdr="http://schemas.openxmlformats.org/drawingml/2006/spreadsheetDrawing">
      <xdr:col>77</xdr:col>
      <xdr:colOff>95250</xdr:colOff>
      <xdr:row>84</xdr:row>
      <xdr:rowOff>26670</xdr:rowOff>
    </xdr:to>
    <xdr:sp macro="" textlink="">
      <xdr:nvSpPr>
        <xdr:cNvPr id="261" name="フローチャート: 判断 260"/>
        <xdr:cNvSpPr/>
      </xdr:nvSpPr>
      <xdr:spPr>
        <a:xfrm>
          <a:off x="16273780" y="14328775"/>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36830</xdr:rowOff>
    </xdr:from>
    <xdr:ext cx="733425" cy="262255"/>
    <xdr:sp macro="" textlink="">
      <xdr:nvSpPr>
        <xdr:cNvPr id="262" name="テキスト ボックス 261"/>
        <xdr:cNvSpPr txBox="1"/>
      </xdr:nvSpPr>
      <xdr:spPr>
        <a:xfrm>
          <a:off x="15941675" y="14095730"/>
          <a:ext cx="7334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136525</xdr:rowOff>
    </xdr:from>
    <xdr:to xmlns:xdr="http://schemas.openxmlformats.org/drawingml/2006/spreadsheetDrawing">
      <xdr:col>72</xdr:col>
      <xdr:colOff>203200</xdr:colOff>
      <xdr:row>84</xdr:row>
      <xdr:rowOff>43815</xdr:rowOff>
    </xdr:to>
    <xdr:cxnSp macro="">
      <xdr:nvCxnSpPr>
        <xdr:cNvPr id="263" name="直線コネクタ 262"/>
        <xdr:cNvCxnSpPr/>
      </xdr:nvCxnSpPr>
      <xdr:spPr>
        <a:xfrm>
          <a:off x="14531340" y="14366875"/>
          <a:ext cx="89662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111760</xdr:rowOff>
    </xdr:from>
    <xdr:to xmlns:xdr="http://schemas.openxmlformats.org/drawingml/2006/spreadsheetDrawing">
      <xdr:col>73</xdr:col>
      <xdr:colOff>44450</xdr:colOff>
      <xdr:row>84</xdr:row>
      <xdr:rowOff>40640</xdr:rowOff>
    </xdr:to>
    <xdr:sp macro="" textlink="">
      <xdr:nvSpPr>
        <xdr:cNvPr id="264" name="フローチャート: 判断 263"/>
        <xdr:cNvSpPr/>
      </xdr:nvSpPr>
      <xdr:spPr>
        <a:xfrm>
          <a:off x="15377160" y="1434211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50165</xdr:rowOff>
    </xdr:from>
    <xdr:ext cx="762000" cy="264795"/>
    <xdr:sp macro="" textlink="">
      <xdr:nvSpPr>
        <xdr:cNvPr id="265" name="テキスト ボックス 264"/>
        <xdr:cNvSpPr txBox="1"/>
      </xdr:nvSpPr>
      <xdr:spPr>
        <a:xfrm>
          <a:off x="15045055" y="141090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147320</xdr:rowOff>
    </xdr:from>
    <xdr:to xmlns:xdr="http://schemas.openxmlformats.org/drawingml/2006/spreadsheetDrawing">
      <xdr:col>68</xdr:col>
      <xdr:colOff>152400</xdr:colOff>
      <xdr:row>83</xdr:row>
      <xdr:rowOff>136525</xdr:rowOff>
    </xdr:to>
    <xdr:cxnSp macro="">
      <xdr:nvCxnSpPr>
        <xdr:cNvPr id="266" name="直線コネクタ 265"/>
        <xdr:cNvCxnSpPr/>
      </xdr:nvCxnSpPr>
      <xdr:spPr>
        <a:xfrm>
          <a:off x="13634720" y="14206220"/>
          <a:ext cx="89662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125095</xdr:rowOff>
    </xdr:from>
    <xdr:to xmlns:xdr="http://schemas.openxmlformats.org/drawingml/2006/spreadsheetDrawing">
      <xdr:col>68</xdr:col>
      <xdr:colOff>203200</xdr:colOff>
      <xdr:row>84</xdr:row>
      <xdr:rowOff>53975</xdr:rowOff>
    </xdr:to>
    <xdr:sp macro="" textlink="">
      <xdr:nvSpPr>
        <xdr:cNvPr id="267" name="フローチャート: 判断 266"/>
        <xdr:cNvSpPr/>
      </xdr:nvSpPr>
      <xdr:spPr>
        <a:xfrm>
          <a:off x="14480540" y="143554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38100</xdr:rowOff>
    </xdr:from>
    <xdr:ext cx="762000" cy="265430"/>
    <xdr:sp macro="" textlink="">
      <xdr:nvSpPr>
        <xdr:cNvPr id="268" name="テキスト ボックス 267"/>
        <xdr:cNvSpPr txBox="1"/>
      </xdr:nvSpPr>
      <xdr:spPr>
        <a:xfrm>
          <a:off x="14146530" y="1443990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111760</xdr:rowOff>
    </xdr:from>
    <xdr:to xmlns:xdr="http://schemas.openxmlformats.org/drawingml/2006/spreadsheetDrawing">
      <xdr:col>64</xdr:col>
      <xdr:colOff>152400</xdr:colOff>
      <xdr:row>84</xdr:row>
      <xdr:rowOff>40640</xdr:rowOff>
    </xdr:to>
    <xdr:sp macro="" textlink="">
      <xdr:nvSpPr>
        <xdr:cNvPr id="269" name="フローチャート: 判断 268"/>
        <xdr:cNvSpPr/>
      </xdr:nvSpPr>
      <xdr:spPr>
        <a:xfrm>
          <a:off x="13583920" y="143421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24765</xdr:rowOff>
    </xdr:from>
    <xdr:ext cx="762000" cy="264795"/>
    <xdr:sp macro="" textlink="">
      <xdr:nvSpPr>
        <xdr:cNvPr id="270" name="テキスト ボックス 269"/>
        <xdr:cNvSpPr txBox="1"/>
      </xdr:nvSpPr>
      <xdr:spPr>
        <a:xfrm>
          <a:off x="13249910" y="144265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36195</xdr:rowOff>
    </xdr:from>
    <xdr:ext cx="758825" cy="262255"/>
    <xdr:sp macro="" textlink="">
      <xdr:nvSpPr>
        <xdr:cNvPr id="271" name="テキスト ボックス 270"/>
        <xdr:cNvSpPr txBox="1"/>
      </xdr:nvSpPr>
      <xdr:spPr>
        <a:xfrm>
          <a:off x="16954500" y="1580959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36195</xdr:rowOff>
    </xdr:from>
    <xdr:ext cx="758825" cy="262255"/>
    <xdr:sp macro="" textlink="">
      <xdr:nvSpPr>
        <xdr:cNvPr id="272" name="テキスト ボックス 271"/>
        <xdr:cNvSpPr txBox="1"/>
      </xdr:nvSpPr>
      <xdr:spPr>
        <a:xfrm>
          <a:off x="16108680" y="1580959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36195</xdr:rowOff>
    </xdr:from>
    <xdr:ext cx="758825" cy="262255"/>
    <xdr:sp macro="" textlink="">
      <xdr:nvSpPr>
        <xdr:cNvPr id="273" name="テキスト ボックス 272"/>
        <xdr:cNvSpPr txBox="1"/>
      </xdr:nvSpPr>
      <xdr:spPr>
        <a:xfrm>
          <a:off x="15210155" y="1580959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36195</xdr:rowOff>
    </xdr:from>
    <xdr:ext cx="762000" cy="262255"/>
    <xdr:sp macro="" textlink="">
      <xdr:nvSpPr>
        <xdr:cNvPr id="274" name="テキスト ボックス 273"/>
        <xdr:cNvSpPr txBox="1"/>
      </xdr:nvSpPr>
      <xdr:spPr>
        <a:xfrm>
          <a:off x="14313535" y="158095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36195</xdr:rowOff>
    </xdr:from>
    <xdr:ext cx="762000" cy="262255"/>
    <xdr:sp macro="" textlink="">
      <xdr:nvSpPr>
        <xdr:cNvPr id="275" name="テキスト ボックス 274"/>
        <xdr:cNvSpPr txBox="1"/>
      </xdr:nvSpPr>
      <xdr:spPr>
        <a:xfrm>
          <a:off x="13416915" y="158095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111760</xdr:rowOff>
    </xdr:from>
    <xdr:to xmlns:xdr="http://schemas.openxmlformats.org/drawingml/2006/spreadsheetDrawing">
      <xdr:col>81</xdr:col>
      <xdr:colOff>95250</xdr:colOff>
      <xdr:row>84</xdr:row>
      <xdr:rowOff>40640</xdr:rowOff>
    </xdr:to>
    <xdr:sp macro="" textlink="">
      <xdr:nvSpPr>
        <xdr:cNvPr id="276" name="楕円 275"/>
        <xdr:cNvSpPr/>
      </xdr:nvSpPr>
      <xdr:spPr>
        <a:xfrm>
          <a:off x="17119600" y="1434211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128270</xdr:rowOff>
    </xdr:from>
    <xdr:ext cx="758825" cy="262255"/>
    <xdr:sp macro="" textlink="">
      <xdr:nvSpPr>
        <xdr:cNvPr id="277" name="給与水準   （国との比較）該当値テキスト"/>
        <xdr:cNvSpPr txBox="1"/>
      </xdr:nvSpPr>
      <xdr:spPr>
        <a:xfrm>
          <a:off x="17261205" y="1418717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111760</xdr:rowOff>
    </xdr:from>
    <xdr:to xmlns:xdr="http://schemas.openxmlformats.org/drawingml/2006/spreadsheetDrawing">
      <xdr:col>77</xdr:col>
      <xdr:colOff>95250</xdr:colOff>
      <xdr:row>84</xdr:row>
      <xdr:rowOff>40640</xdr:rowOff>
    </xdr:to>
    <xdr:sp macro="" textlink="">
      <xdr:nvSpPr>
        <xdr:cNvPr id="278" name="楕円 277"/>
        <xdr:cNvSpPr/>
      </xdr:nvSpPr>
      <xdr:spPr>
        <a:xfrm>
          <a:off x="16273780" y="1434211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24765</xdr:rowOff>
    </xdr:from>
    <xdr:ext cx="733425" cy="264795"/>
    <xdr:sp macro="" textlink="">
      <xdr:nvSpPr>
        <xdr:cNvPr id="279" name="テキスト ボックス 278"/>
        <xdr:cNvSpPr txBox="1"/>
      </xdr:nvSpPr>
      <xdr:spPr>
        <a:xfrm>
          <a:off x="15941675" y="14426565"/>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167005</xdr:rowOff>
    </xdr:from>
    <xdr:to xmlns:xdr="http://schemas.openxmlformats.org/drawingml/2006/spreadsheetDrawing">
      <xdr:col>73</xdr:col>
      <xdr:colOff>44450</xdr:colOff>
      <xdr:row>84</xdr:row>
      <xdr:rowOff>95250</xdr:rowOff>
    </xdr:to>
    <xdr:sp macro="" textlink="">
      <xdr:nvSpPr>
        <xdr:cNvPr id="280" name="楕円 279"/>
        <xdr:cNvSpPr/>
      </xdr:nvSpPr>
      <xdr:spPr>
        <a:xfrm>
          <a:off x="15377160" y="14397355"/>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80010</xdr:rowOff>
    </xdr:from>
    <xdr:ext cx="762000" cy="260985"/>
    <xdr:sp macro="" textlink="">
      <xdr:nvSpPr>
        <xdr:cNvPr id="281" name="テキスト ボックス 280"/>
        <xdr:cNvSpPr txBox="1"/>
      </xdr:nvSpPr>
      <xdr:spPr>
        <a:xfrm>
          <a:off x="15045055" y="1448181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84455</xdr:rowOff>
    </xdr:from>
    <xdr:to xmlns:xdr="http://schemas.openxmlformats.org/drawingml/2006/spreadsheetDrawing">
      <xdr:col>68</xdr:col>
      <xdr:colOff>203200</xdr:colOff>
      <xdr:row>84</xdr:row>
      <xdr:rowOff>12700</xdr:rowOff>
    </xdr:to>
    <xdr:sp macro="" textlink="">
      <xdr:nvSpPr>
        <xdr:cNvPr id="282" name="楕円 281"/>
        <xdr:cNvSpPr/>
      </xdr:nvSpPr>
      <xdr:spPr>
        <a:xfrm>
          <a:off x="14480540" y="143148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23495</xdr:rowOff>
    </xdr:from>
    <xdr:ext cx="762000" cy="264795"/>
    <xdr:sp macro="" textlink="">
      <xdr:nvSpPr>
        <xdr:cNvPr id="283" name="テキスト ボックス 282"/>
        <xdr:cNvSpPr txBox="1"/>
      </xdr:nvSpPr>
      <xdr:spPr>
        <a:xfrm>
          <a:off x="14146530" y="140823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95250</xdr:rowOff>
    </xdr:from>
    <xdr:to xmlns:xdr="http://schemas.openxmlformats.org/drawingml/2006/spreadsheetDrawing">
      <xdr:col>64</xdr:col>
      <xdr:colOff>152400</xdr:colOff>
      <xdr:row>83</xdr:row>
      <xdr:rowOff>24130</xdr:rowOff>
    </xdr:to>
    <xdr:sp macro="" textlink="">
      <xdr:nvSpPr>
        <xdr:cNvPr id="284" name="楕円 283"/>
        <xdr:cNvSpPr/>
      </xdr:nvSpPr>
      <xdr:spPr>
        <a:xfrm>
          <a:off x="13583920" y="141541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34290</xdr:rowOff>
    </xdr:from>
    <xdr:ext cx="762000" cy="261620"/>
    <xdr:sp macro="" textlink="">
      <xdr:nvSpPr>
        <xdr:cNvPr id="285" name="テキスト ボックス 284"/>
        <xdr:cNvSpPr txBox="1"/>
      </xdr:nvSpPr>
      <xdr:spPr>
        <a:xfrm>
          <a:off x="13249910" y="1392174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84455</xdr:rowOff>
    </xdr:from>
    <xdr:to xmlns:xdr="http://schemas.openxmlformats.org/drawingml/2006/spreadsheetDrawing">
      <xdr:col>85</xdr:col>
      <xdr:colOff>95250</xdr:colOff>
      <xdr:row>53</xdr:row>
      <xdr:rowOff>58420</xdr:rowOff>
    </xdr:to>
    <xdr:sp macro="" textlink="">
      <xdr:nvSpPr>
        <xdr:cNvPr id="286" name="正方形/長方形 285"/>
        <xdr:cNvSpPr/>
      </xdr:nvSpPr>
      <xdr:spPr>
        <a:xfrm>
          <a:off x="12943205" y="882840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104140</xdr:rowOff>
    </xdr:from>
    <xdr:ext cx="2259965" cy="311785"/>
    <xdr:sp macro="" textlink="">
      <xdr:nvSpPr>
        <xdr:cNvPr id="287" name="テキスト ボックス 286"/>
        <xdr:cNvSpPr txBox="1"/>
      </xdr:nvSpPr>
      <xdr:spPr>
        <a:xfrm>
          <a:off x="13466445" y="9190990"/>
          <a:ext cx="2259965" cy="3117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78105</xdr:rowOff>
    </xdr:from>
    <xdr:ext cx="1644015" cy="362585"/>
    <xdr:sp macro="" textlink="">
      <xdr:nvSpPr>
        <xdr:cNvPr id="288" name="テキスト ボックス 287"/>
        <xdr:cNvSpPr txBox="1"/>
      </xdr:nvSpPr>
      <xdr:spPr>
        <a:xfrm>
          <a:off x="15879445" y="9164955"/>
          <a:ext cx="1644015" cy="3625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168910</xdr:rowOff>
    </xdr:from>
    <xdr:to xmlns:xdr="http://schemas.openxmlformats.org/drawingml/2006/spreadsheetDrawing">
      <xdr:col>93</xdr:col>
      <xdr:colOff>6350</xdr:colOff>
      <xdr:row>54</xdr:row>
      <xdr:rowOff>78105</xdr:rowOff>
    </xdr:to>
    <xdr:sp macro="" textlink="">
      <xdr:nvSpPr>
        <xdr:cNvPr id="289" name="正方形/長方形 288"/>
        <xdr:cNvSpPr/>
      </xdr:nvSpPr>
      <xdr:spPr>
        <a:xfrm>
          <a:off x="18132425" y="9084310"/>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97790</xdr:rowOff>
    </xdr:to>
    <xdr:sp macro="" textlink="">
      <xdr:nvSpPr>
        <xdr:cNvPr id="290" name="正方形/長方形 289"/>
        <xdr:cNvSpPr/>
      </xdr:nvSpPr>
      <xdr:spPr>
        <a:xfrm>
          <a:off x="18132425" y="9271000"/>
          <a:ext cx="153924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168910</xdr:rowOff>
    </xdr:from>
    <xdr:to xmlns:xdr="http://schemas.openxmlformats.org/drawingml/2006/spreadsheetDrawing">
      <xdr:col>99</xdr:col>
      <xdr:colOff>146050</xdr:colOff>
      <xdr:row>54</xdr:row>
      <xdr:rowOff>78105</xdr:rowOff>
    </xdr:to>
    <xdr:sp macro="" textlink="">
      <xdr:nvSpPr>
        <xdr:cNvPr id="291" name="正方形/長方形 290"/>
        <xdr:cNvSpPr/>
      </xdr:nvSpPr>
      <xdr:spPr>
        <a:xfrm>
          <a:off x="19798665"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97790</xdr:rowOff>
    </xdr:to>
    <xdr:sp macro="" textlink="">
      <xdr:nvSpPr>
        <xdr:cNvPr id="292" name="正方形/長方形 291"/>
        <xdr:cNvSpPr/>
      </xdr:nvSpPr>
      <xdr:spPr>
        <a:xfrm>
          <a:off x="19798665"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168910</xdr:rowOff>
    </xdr:from>
    <xdr:to xmlns:xdr="http://schemas.openxmlformats.org/drawingml/2006/spreadsheetDrawing">
      <xdr:col>106</xdr:col>
      <xdr:colOff>139700</xdr:colOff>
      <xdr:row>54</xdr:row>
      <xdr:rowOff>78105</xdr:rowOff>
    </xdr:to>
    <xdr:sp macro="" textlink="">
      <xdr:nvSpPr>
        <xdr:cNvPr id="293" name="正方形/長方形 292"/>
        <xdr:cNvSpPr/>
      </xdr:nvSpPr>
      <xdr:spPr>
        <a:xfrm>
          <a:off x="21272500"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97790</xdr:rowOff>
    </xdr:to>
    <xdr:sp macro="" textlink="">
      <xdr:nvSpPr>
        <xdr:cNvPr id="294" name="正方形/長方形 293"/>
        <xdr:cNvSpPr/>
      </xdr:nvSpPr>
      <xdr:spPr>
        <a:xfrm>
          <a:off x="21272500"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943205" y="9591675"/>
          <a:ext cx="5125720"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161925</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261330" y="9591675"/>
          <a:ext cx="608774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161925</xdr:rowOff>
    </xdr:from>
    <xdr:to xmlns:xdr="http://schemas.openxmlformats.org/drawingml/2006/spreadsheetDrawing">
      <xdr:col>104</xdr:col>
      <xdr:colOff>114300</xdr:colOff>
      <xdr:row>57</xdr:row>
      <xdr:rowOff>71120</xdr:rowOff>
    </xdr:to>
    <xdr:sp macro="" textlink="">
      <xdr:nvSpPr>
        <xdr:cNvPr id="297" name="正方形/長方形 296"/>
        <xdr:cNvSpPr/>
      </xdr:nvSpPr>
      <xdr:spPr>
        <a:xfrm>
          <a:off x="18261330" y="9591675"/>
          <a:ext cx="384429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136525</xdr:rowOff>
    </xdr:from>
    <xdr:to xmlns:xdr="http://schemas.openxmlformats.org/drawingml/2006/spreadsheetDrawing">
      <xdr:col>114</xdr:col>
      <xdr:colOff>114300</xdr:colOff>
      <xdr:row>69</xdr:row>
      <xdr:rowOff>110490</xdr:rowOff>
    </xdr:to>
    <xdr:sp macro="" textlink="" fLocksText="0">
      <xdr:nvSpPr>
        <xdr:cNvPr id="298" name="テキスト ボックス 297"/>
        <xdr:cNvSpPr txBox="1"/>
      </xdr:nvSpPr>
      <xdr:spPr>
        <a:xfrm>
          <a:off x="18388330" y="9909175"/>
          <a:ext cx="583184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人口千人当たり職員数は、類似団体内平均、全国平均、山梨県平均との比較では全てにおいて上回る結果となった。
　直近5ヶ年の数値を見ると9人程度で推移しているが、職員総数は一定数を維持しており、特段過多といった状況ではない。しかし、市内人口が減少傾向となっているため、人口千人当たりの職員数はなかなか数値として改善しづらい状況となっている。
　今後は、多くの山間部地域を抱える地勢の中にあって、効率的な広域行政を検討するなど行政組織のスリム化に努める。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143510</xdr:rowOff>
    </xdr:from>
    <xdr:ext cx="349885" cy="228600"/>
    <xdr:sp macro="" textlink="">
      <xdr:nvSpPr>
        <xdr:cNvPr id="299" name="テキスト ボックス 298"/>
        <xdr:cNvSpPr txBox="1"/>
      </xdr:nvSpPr>
      <xdr:spPr>
        <a:xfrm>
          <a:off x="12905105" y="9401810"/>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943205" y="1200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29845</xdr:rowOff>
    </xdr:from>
    <xdr:ext cx="762000" cy="257810"/>
    <xdr:sp macro="" textlink="">
      <xdr:nvSpPr>
        <xdr:cNvPr id="301" name="テキスト ボックス 300"/>
        <xdr:cNvSpPr txBox="1"/>
      </xdr:nvSpPr>
      <xdr:spPr>
        <a:xfrm>
          <a:off x="12173585" y="1185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68</xdr:row>
      <xdr:rowOff>42545</xdr:rowOff>
    </xdr:from>
    <xdr:to xmlns:xdr="http://schemas.openxmlformats.org/drawingml/2006/spreadsheetDrawing">
      <xdr:col>85</xdr:col>
      <xdr:colOff>95250</xdr:colOff>
      <xdr:row>68</xdr:row>
      <xdr:rowOff>42545</xdr:rowOff>
    </xdr:to>
    <xdr:cxnSp macro="">
      <xdr:nvCxnSpPr>
        <xdr:cNvPr id="302" name="直線コネクタ 301"/>
        <xdr:cNvCxnSpPr/>
      </xdr:nvCxnSpPr>
      <xdr:spPr>
        <a:xfrm>
          <a:off x="12943205" y="117011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71755</xdr:rowOff>
    </xdr:from>
    <xdr:ext cx="762000" cy="262255"/>
    <xdr:sp macro="" textlink="">
      <xdr:nvSpPr>
        <xdr:cNvPr id="303" name="テキスト ボックス 302"/>
        <xdr:cNvSpPr txBox="1"/>
      </xdr:nvSpPr>
      <xdr:spPr>
        <a:xfrm>
          <a:off x="12173585" y="1155890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66</xdr:row>
      <xdr:rowOff>84455</xdr:rowOff>
    </xdr:from>
    <xdr:to xmlns:xdr="http://schemas.openxmlformats.org/drawingml/2006/spreadsheetDrawing">
      <xdr:col>85</xdr:col>
      <xdr:colOff>95250</xdr:colOff>
      <xdr:row>66</xdr:row>
      <xdr:rowOff>84455</xdr:rowOff>
    </xdr:to>
    <xdr:cxnSp macro="">
      <xdr:nvCxnSpPr>
        <xdr:cNvPr id="304" name="直線コネクタ 303"/>
        <xdr:cNvCxnSpPr/>
      </xdr:nvCxnSpPr>
      <xdr:spPr>
        <a:xfrm>
          <a:off x="12943205" y="114001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114300</xdr:rowOff>
    </xdr:from>
    <xdr:ext cx="762000" cy="260985"/>
    <xdr:sp macro="" textlink="">
      <xdr:nvSpPr>
        <xdr:cNvPr id="305" name="テキスト ボックス 304"/>
        <xdr:cNvSpPr txBox="1"/>
      </xdr:nvSpPr>
      <xdr:spPr>
        <a:xfrm>
          <a:off x="12173585" y="1125855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126365</xdr:rowOff>
    </xdr:from>
    <xdr:to xmlns:xdr="http://schemas.openxmlformats.org/drawingml/2006/spreadsheetDrawing">
      <xdr:col>85</xdr:col>
      <xdr:colOff>95250</xdr:colOff>
      <xdr:row>64</xdr:row>
      <xdr:rowOff>126365</xdr:rowOff>
    </xdr:to>
    <xdr:cxnSp macro="">
      <xdr:nvCxnSpPr>
        <xdr:cNvPr id="306" name="直線コネクタ 305"/>
        <xdr:cNvCxnSpPr/>
      </xdr:nvCxnSpPr>
      <xdr:spPr>
        <a:xfrm>
          <a:off x="12943205" y="110991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156845</xdr:rowOff>
    </xdr:from>
    <xdr:ext cx="762000" cy="264160"/>
    <xdr:sp macro="" textlink="">
      <xdr:nvSpPr>
        <xdr:cNvPr id="307" name="テキスト ボックス 306"/>
        <xdr:cNvSpPr txBox="1"/>
      </xdr:nvSpPr>
      <xdr:spPr>
        <a:xfrm>
          <a:off x="12173585" y="1095819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168910</xdr:rowOff>
    </xdr:from>
    <xdr:to xmlns:xdr="http://schemas.openxmlformats.org/drawingml/2006/spreadsheetDrawing">
      <xdr:col>85</xdr:col>
      <xdr:colOff>95250</xdr:colOff>
      <xdr:row>62</xdr:row>
      <xdr:rowOff>168910</xdr:rowOff>
    </xdr:to>
    <xdr:cxnSp macro="">
      <xdr:nvCxnSpPr>
        <xdr:cNvPr id="308" name="直線コネクタ 307"/>
        <xdr:cNvCxnSpPr/>
      </xdr:nvCxnSpPr>
      <xdr:spPr>
        <a:xfrm>
          <a:off x="12943205" y="107988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23495</xdr:rowOff>
    </xdr:from>
    <xdr:ext cx="762000" cy="264795"/>
    <xdr:sp macro="" textlink="">
      <xdr:nvSpPr>
        <xdr:cNvPr id="309" name="テキスト ボックス 308"/>
        <xdr:cNvSpPr txBox="1"/>
      </xdr:nvSpPr>
      <xdr:spPr>
        <a:xfrm>
          <a:off x="12173585" y="106533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35560</xdr:rowOff>
    </xdr:from>
    <xdr:to xmlns:xdr="http://schemas.openxmlformats.org/drawingml/2006/spreadsheetDrawing">
      <xdr:col>85</xdr:col>
      <xdr:colOff>95250</xdr:colOff>
      <xdr:row>61</xdr:row>
      <xdr:rowOff>35560</xdr:rowOff>
    </xdr:to>
    <xdr:cxnSp macro="">
      <xdr:nvCxnSpPr>
        <xdr:cNvPr id="310" name="直線コネクタ 309"/>
        <xdr:cNvCxnSpPr/>
      </xdr:nvCxnSpPr>
      <xdr:spPr>
        <a:xfrm>
          <a:off x="12943205" y="104940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66040</xdr:rowOff>
    </xdr:from>
    <xdr:ext cx="762000" cy="260350"/>
    <xdr:sp macro="" textlink="">
      <xdr:nvSpPr>
        <xdr:cNvPr id="311" name="テキスト ボックス 310"/>
        <xdr:cNvSpPr txBox="1"/>
      </xdr:nvSpPr>
      <xdr:spPr>
        <a:xfrm>
          <a:off x="12173585" y="1035304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78105</xdr:rowOff>
    </xdr:from>
    <xdr:to xmlns:xdr="http://schemas.openxmlformats.org/drawingml/2006/spreadsheetDrawing">
      <xdr:col>85</xdr:col>
      <xdr:colOff>95250</xdr:colOff>
      <xdr:row>59</xdr:row>
      <xdr:rowOff>78105</xdr:rowOff>
    </xdr:to>
    <xdr:cxnSp macro="">
      <xdr:nvCxnSpPr>
        <xdr:cNvPr id="312" name="直線コネクタ 311"/>
        <xdr:cNvCxnSpPr/>
      </xdr:nvCxnSpPr>
      <xdr:spPr>
        <a:xfrm>
          <a:off x="12943205" y="10193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58</xdr:row>
      <xdr:rowOff>107315</xdr:rowOff>
    </xdr:from>
    <xdr:ext cx="762000" cy="264795"/>
    <xdr:sp macro="" textlink="">
      <xdr:nvSpPr>
        <xdr:cNvPr id="313" name="テキスト ボックス 312"/>
        <xdr:cNvSpPr txBox="1"/>
      </xdr:nvSpPr>
      <xdr:spPr>
        <a:xfrm>
          <a:off x="12173585" y="1005141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120650</xdr:rowOff>
    </xdr:from>
    <xdr:to xmlns:xdr="http://schemas.openxmlformats.org/drawingml/2006/spreadsheetDrawing">
      <xdr:col>85</xdr:col>
      <xdr:colOff>95250</xdr:colOff>
      <xdr:row>57</xdr:row>
      <xdr:rowOff>120650</xdr:rowOff>
    </xdr:to>
    <xdr:cxnSp macro="">
      <xdr:nvCxnSpPr>
        <xdr:cNvPr id="314" name="直線コネクタ 313"/>
        <xdr:cNvCxnSpPr/>
      </xdr:nvCxnSpPr>
      <xdr:spPr>
        <a:xfrm>
          <a:off x="12943205" y="98933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56</xdr:row>
      <xdr:rowOff>149860</xdr:rowOff>
    </xdr:from>
    <xdr:ext cx="762000" cy="258445"/>
    <xdr:sp macro="" textlink="">
      <xdr:nvSpPr>
        <xdr:cNvPr id="315" name="テキスト ボックス 314"/>
        <xdr:cNvSpPr txBox="1"/>
      </xdr:nvSpPr>
      <xdr:spPr>
        <a:xfrm>
          <a:off x="12173585" y="9751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55</xdr:row>
      <xdr:rowOff>161925</xdr:rowOff>
    </xdr:to>
    <xdr:cxnSp macro="">
      <xdr:nvCxnSpPr>
        <xdr:cNvPr id="316" name="直線コネクタ 315"/>
        <xdr:cNvCxnSpPr/>
      </xdr:nvCxnSpPr>
      <xdr:spPr>
        <a:xfrm>
          <a:off x="12943205" y="959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62255"/>
    <xdr:sp macro="" textlink="">
      <xdr:nvSpPr>
        <xdr:cNvPr id="317" name="テキスト ボックス 316"/>
        <xdr:cNvSpPr txBox="1"/>
      </xdr:nvSpPr>
      <xdr:spPr>
        <a:xfrm>
          <a:off x="12173585" y="94462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943205" y="9591675"/>
          <a:ext cx="5125720"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97790</xdr:rowOff>
    </xdr:from>
    <xdr:to xmlns:xdr="http://schemas.openxmlformats.org/drawingml/2006/spreadsheetDrawing">
      <xdr:col>81</xdr:col>
      <xdr:colOff>44450</xdr:colOff>
      <xdr:row>67</xdr:row>
      <xdr:rowOff>43815</xdr:rowOff>
    </xdr:to>
    <xdr:cxnSp macro="">
      <xdr:nvCxnSpPr>
        <xdr:cNvPr id="319" name="直線コネクタ 318"/>
        <xdr:cNvCxnSpPr/>
      </xdr:nvCxnSpPr>
      <xdr:spPr>
        <a:xfrm flipV="1">
          <a:off x="17172305" y="10041890"/>
          <a:ext cx="0" cy="14890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14605</xdr:rowOff>
    </xdr:from>
    <xdr:ext cx="758825" cy="262255"/>
    <xdr:sp macro="" textlink="">
      <xdr:nvSpPr>
        <xdr:cNvPr id="320" name="定員管理の状況最小値テキスト"/>
        <xdr:cNvSpPr txBox="1"/>
      </xdr:nvSpPr>
      <xdr:spPr>
        <a:xfrm>
          <a:off x="17261205" y="1150175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43815</xdr:rowOff>
    </xdr:from>
    <xdr:to xmlns:xdr="http://schemas.openxmlformats.org/drawingml/2006/spreadsheetDrawing">
      <xdr:col>81</xdr:col>
      <xdr:colOff>133350</xdr:colOff>
      <xdr:row>67</xdr:row>
      <xdr:rowOff>43815</xdr:rowOff>
    </xdr:to>
    <xdr:cxnSp macro="">
      <xdr:nvCxnSpPr>
        <xdr:cNvPr id="321" name="直線コネクタ 320"/>
        <xdr:cNvCxnSpPr/>
      </xdr:nvCxnSpPr>
      <xdr:spPr>
        <a:xfrm>
          <a:off x="17081500" y="1153096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10160</xdr:rowOff>
    </xdr:from>
    <xdr:ext cx="758825" cy="262255"/>
    <xdr:sp macro="" textlink="">
      <xdr:nvSpPr>
        <xdr:cNvPr id="322" name="定員管理の状況最大値テキスト"/>
        <xdr:cNvSpPr txBox="1"/>
      </xdr:nvSpPr>
      <xdr:spPr>
        <a:xfrm>
          <a:off x="17261205" y="978281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97790</xdr:rowOff>
    </xdr:from>
    <xdr:to xmlns:xdr="http://schemas.openxmlformats.org/drawingml/2006/spreadsheetDrawing">
      <xdr:col>81</xdr:col>
      <xdr:colOff>133350</xdr:colOff>
      <xdr:row>58</xdr:row>
      <xdr:rowOff>97790</xdr:rowOff>
    </xdr:to>
    <xdr:cxnSp macro="">
      <xdr:nvCxnSpPr>
        <xdr:cNvPr id="323" name="直線コネクタ 322"/>
        <xdr:cNvCxnSpPr/>
      </xdr:nvCxnSpPr>
      <xdr:spPr>
        <a:xfrm>
          <a:off x="17081500" y="100418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79375</xdr:rowOff>
    </xdr:from>
    <xdr:to xmlns:xdr="http://schemas.openxmlformats.org/drawingml/2006/spreadsheetDrawing">
      <xdr:col>81</xdr:col>
      <xdr:colOff>44450</xdr:colOff>
      <xdr:row>62</xdr:row>
      <xdr:rowOff>94615</xdr:rowOff>
    </xdr:to>
    <xdr:cxnSp macro="">
      <xdr:nvCxnSpPr>
        <xdr:cNvPr id="324" name="直線コネクタ 323"/>
        <xdr:cNvCxnSpPr/>
      </xdr:nvCxnSpPr>
      <xdr:spPr>
        <a:xfrm>
          <a:off x="16326485" y="10709275"/>
          <a:ext cx="8458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132080</xdr:rowOff>
    </xdr:from>
    <xdr:ext cx="758825" cy="260985"/>
    <xdr:sp macro="" textlink="">
      <xdr:nvSpPr>
        <xdr:cNvPr id="325" name="定員管理の状況平均値テキスト"/>
        <xdr:cNvSpPr txBox="1"/>
      </xdr:nvSpPr>
      <xdr:spPr>
        <a:xfrm>
          <a:off x="17261205" y="10419080"/>
          <a:ext cx="758825"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114935</xdr:rowOff>
    </xdr:from>
    <xdr:to xmlns:xdr="http://schemas.openxmlformats.org/drawingml/2006/spreadsheetDrawing">
      <xdr:col>81</xdr:col>
      <xdr:colOff>95250</xdr:colOff>
      <xdr:row>62</xdr:row>
      <xdr:rowOff>43815</xdr:rowOff>
    </xdr:to>
    <xdr:sp macro="" textlink="">
      <xdr:nvSpPr>
        <xdr:cNvPr id="326" name="フローチャート: 判断 325"/>
        <xdr:cNvSpPr/>
      </xdr:nvSpPr>
      <xdr:spPr>
        <a:xfrm>
          <a:off x="17119600" y="10573385"/>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79375</xdr:rowOff>
    </xdr:from>
    <xdr:to xmlns:xdr="http://schemas.openxmlformats.org/drawingml/2006/spreadsheetDrawing">
      <xdr:col>77</xdr:col>
      <xdr:colOff>44450</xdr:colOff>
      <xdr:row>62</xdr:row>
      <xdr:rowOff>83820</xdr:rowOff>
    </xdr:to>
    <xdr:cxnSp macro="">
      <xdr:nvCxnSpPr>
        <xdr:cNvPr id="327" name="直線コネクタ 326"/>
        <xdr:cNvCxnSpPr/>
      </xdr:nvCxnSpPr>
      <xdr:spPr>
        <a:xfrm flipV="1">
          <a:off x="15427960" y="10709275"/>
          <a:ext cx="8985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56515</xdr:rowOff>
    </xdr:from>
    <xdr:to xmlns:xdr="http://schemas.openxmlformats.org/drawingml/2006/spreadsheetDrawing">
      <xdr:col>77</xdr:col>
      <xdr:colOff>95250</xdr:colOff>
      <xdr:row>62</xdr:row>
      <xdr:rowOff>160655</xdr:rowOff>
    </xdr:to>
    <xdr:sp macro="" textlink="">
      <xdr:nvSpPr>
        <xdr:cNvPr id="328" name="フローチャート: 判断 327"/>
        <xdr:cNvSpPr/>
      </xdr:nvSpPr>
      <xdr:spPr>
        <a:xfrm>
          <a:off x="16273780" y="1068641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144780</xdr:rowOff>
    </xdr:from>
    <xdr:ext cx="733425" cy="262255"/>
    <xdr:sp macro="" textlink="">
      <xdr:nvSpPr>
        <xdr:cNvPr id="329" name="テキスト ボックス 328"/>
        <xdr:cNvSpPr txBox="1"/>
      </xdr:nvSpPr>
      <xdr:spPr>
        <a:xfrm>
          <a:off x="15941675" y="10774680"/>
          <a:ext cx="7334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50800</xdr:rowOff>
    </xdr:from>
    <xdr:to xmlns:xdr="http://schemas.openxmlformats.org/drawingml/2006/spreadsheetDrawing">
      <xdr:col>72</xdr:col>
      <xdr:colOff>203200</xdr:colOff>
      <xdr:row>62</xdr:row>
      <xdr:rowOff>83820</xdr:rowOff>
    </xdr:to>
    <xdr:cxnSp macro="">
      <xdr:nvCxnSpPr>
        <xdr:cNvPr id="330" name="直線コネクタ 329"/>
        <xdr:cNvCxnSpPr/>
      </xdr:nvCxnSpPr>
      <xdr:spPr>
        <a:xfrm>
          <a:off x="14531340" y="10680700"/>
          <a:ext cx="89662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18415</xdr:rowOff>
    </xdr:from>
    <xdr:to xmlns:xdr="http://schemas.openxmlformats.org/drawingml/2006/spreadsheetDrawing">
      <xdr:col>73</xdr:col>
      <xdr:colOff>44450</xdr:colOff>
      <xdr:row>62</xdr:row>
      <xdr:rowOff>122555</xdr:rowOff>
    </xdr:to>
    <xdr:sp macro="" textlink="">
      <xdr:nvSpPr>
        <xdr:cNvPr id="331" name="フローチャート: 判断 330"/>
        <xdr:cNvSpPr/>
      </xdr:nvSpPr>
      <xdr:spPr>
        <a:xfrm>
          <a:off x="15377160" y="1064831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132715</xdr:rowOff>
    </xdr:from>
    <xdr:ext cx="762000" cy="262255"/>
    <xdr:sp macro="" textlink="">
      <xdr:nvSpPr>
        <xdr:cNvPr id="332" name="テキスト ボックス 331"/>
        <xdr:cNvSpPr txBox="1"/>
      </xdr:nvSpPr>
      <xdr:spPr>
        <a:xfrm>
          <a:off x="15045055" y="1041971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50800</xdr:rowOff>
    </xdr:from>
    <xdr:to xmlns:xdr="http://schemas.openxmlformats.org/drawingml/2006/spreadsheetDrawing">
      <xdr:col>68</xdr:col>
      <xdr:colOff>152400</xdr:colOff>
      <xdr:row>62</xdr:row>
      <xdr:rowOff>64135</xdr:rowOff>
    </xdr:to>
    <xdr:cxnSp macro="">
      <xdr:nvCxnSpPr>
        <xdr:cNvPr id="333" name="直線コネクタ 332"/>
        <xdr:cNvCxnSpPr/>
      </xdr:nvCxnSpPr>
      <xdr:spPr>
        <a:xfrm flipV="1">
          <a:off x="13634720" y="10680700"/>
          <a:ext cx="8966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6985</xdr:rowOff>
    </xdr:from>
    <xdr:to xmlns:xdr="http://schemas.openxmlformats.org/drawingml/2006/spreadsheetDrawing">
      <xdr:col>68</xdr:col>
      <xdr:colOff>203200</xdr:colOff>
      <xdr:row>62</xdr:row>
      <xdr:rowOff>109855</xdr:rowOff>
    </xdr:to>
    <xdr:sp macro="" textlink="">
      <xdr:nvSpPr>
        <xdr:cNvPr id="334" name="フローチャート: 判断 333"/>
        <xdr:cNvSpPr/>
      </xdr:nvSpPr>
      <xdr:spPr>
        <a:xfrm>
          <a:off x="14480540" y="1063688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93980</xdr:rowOff>
    </xdr:from>
    <xdr:ext cx="762000" cy="262255"/>
    <xdr:sp macro="" textlink="">
      <xdr:nvSpPr>
        <xdr:cNvPr id="335" name="テキスト ボックス 334"/>
        <xdr:cNvSpPr txBox="1"/>
      </xdr:nvSpPr>
      <xdr:spPr>
        <a:xfrm>
          <a:off x="14146530" y="1072388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16510</xdr:rowOff>
    </xdr:from>
    <xdr:to xmlns:xdr="http://schemas.openxmlformats.org/drawingml/2006/spreadsheetDrawing">
      <xdr:col>64</xdr:col>
      <xdr:colOff>152400</xdr:colOff>
      <xdr:row>62</xdr:row>
      <xdr:rowOff>121285</xdr:rowOff>
    </xdr:to>
    <xdr:sp macro="" textlink="">
      <xdr:nvSpPr>
        <xdr:cNvPr id="336" name="フローチャート: 判断 335"/>
        <xdr:cNvSpPr/>
      </xdr:nvSpPr>
      <xdr:spPr>
        <a:xfrm>
          <a:off x="13583920" y="1064641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104775</xdr:rowOff>
    </xdr:from>
    <xdr:ext cx="762000" cy="262890"/>
    <xdr:sp macro="" textlink="">
      <xdr:nvSpPr>
        <xdr:cNvPr id="337" name="テキスト ボックス 336"/>
        <xdr:cNvSpPr txBox="1"/>
      </xdr:nvSpPr>
      <xdr:spPr>
        <a:xfrm>
          <a:off x="13249910" y="1073467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171450</xdr:rowOff>
    </xdr:from>
    <xdr:ext cx="758825" cy="260985"/>
    <xdr:sp macro="" textlink="">
      <xdr:nvSpPr>
        <xdr:cNvPr id="338" name="テキスト ボックス 337"/>
        <xdr:cNvSpPr txBox="1"/>
      </xdr:nvSpPr>
      <xdr:spPr>
        <a:xfrm>
          <a:off x="16954500" y="12001500"/>
          <a:ext cx="7588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171450</xdr:rowOff>
    </xdr:from>
    <xdr:ext cx="758825" cy="260985"/>
    <xdr:sp macro="" textlink="">
      <xdr:nvSpPr>
        <xdr:cNvPr id="339" name="テキスト ボックス 338"/>
        <xdr:cNvSpPr txBox="1"/>
      </xdr:nvSpPr>
      <xdr:spPr>
        <a:xfrm>
          <a:off x="16108680" y="12001500"/>
          <a:ext cx="7588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171450</xdr:rowOff>
    </xdr:from>
    <xdr:ext cx="758825" cy="260985"/>
    <xdr:sp macro="" textlink="">
      <xdr:nvSpPr>
        <xdr:cNvPr id="340" name="テキスト ボックス 339"/>
        <xdr:cNvSpPr txBox="1"/>
      </xdr:nvSpPr>
      <xdr:spPr>
        <a:xfrm>
          <a:off x="15210155" y="12001500"/>
          <a:ext cx="7588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171450</xdr:rowOff>
    </xdr:from>
    <xdr:ext cx="762000" cy="260985"/>
    <xdr:sp macro="" textlink="">
      <xdr:nvSpPr>
        <xdr:cNvPr id="341" name="テキスト ボックス 340"/>
        <xdr:cNvSpPr txBox="1"/>
      </xdr:nvSpPr>
      <xdr:spPr>
        <a:xfrm>
          <a:off x="14313535" y="1200150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171450</xdr:rowOff>
    </xdr:from>
    <xdr:ext cx="762000" cy="260985"/>
    <xdr:sp macro="" textlink="">
      <xdr:nvSpPr>
        <xdr:cNvPr id="342" name="テキスト ボックス 341"/>
        <xdr:cNvSpPr txBox="1"/>
      </xdr:nvSpPr>
      <xdr:spPr>
        <a:xfrm>
          <a:off x="13416915" y="1200150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43180</xdr:rowOff>
    </xdr:from>
    <xdr:to xmlns:xdr="http://schemas.openxmlformats.org/drawingml/2006/spreadsheetDrawing">
      <xdr:col>81</xdr:col>
      <xdr:colOff>95250</xdr:colOff>
      <xdr:row>62</xdr:row>
      <xdr:rowOff>146685</xdr:rowOff>
    </xdr:to>
    <xdr:sp macro="" textlink="">
      <xdr:nvSpPr>
        <xdr:cNvPr id="343" name="楕円 342"/>
        <xdr:cNvSpPr/>
      </xdr:nvSpPr>
      <xdr:spPr>
        <a:xfrm>
          <a:off x="17119600" y="1067308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13970</xdr:rowOff>
    </xdr:from>
    <xdr:ext cx="758825" cy="262255"/>
    <xdr:sp macro="" textlink="">
      <xdr:nvSpPr>
        <xdr:cNvPr id="344" name="定員管理の状況該当値テキスト"/>
        <xdr:cNvSpPr txBox="1"/>
      </xdr:nvSpPr>
      <xdr:spPr>
        <a:xfrm>
          <a:off x="17261205" y="1064387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27305</xdr:rowOff>
    </xdr:from>
    <xdr:to xmlns:xdr="http://schemas.openxmlformats.org/drawingml/2006/spreadsheetDrawing">
      <xdr:col>77</xdr:col>
      <xdr:colOff>95250</xdr:colOff>
      <xdr:row>62</xdr:row>
      <xdr:rowOff>130810</xdr:rowOff>
    </xdr:to>
    <xdr:sp macro="" textlink="">
      <xdr:nvSpPr>
        <xdr:cNvPr id="345" name="楕円 344"/>
        <xdr:cNvSpPr/>
      </xdr:nvSpPr>
      <xdr:spPr>
        <a:xfrm>
          <a:off x="16273780" y="1065720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141605</xdr:rowOff>
    </xdr:from>
    <xdr:ext cx="733425" cy="265430"/>
    <xdr:sp macro="" textlink="">
      <xdr:nvSpPr>
        <xdr:cNvPr id="346" name="テキスト ボックス 345"/>
        <xdr:cNvSpPr txBox="1"/>
      </xdr:nvSpPr>
      <xdr:spPr>
        <a:xfrm>
          <a:off x="15941675" y="10428605"/>
          <a:ext cx="7334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31750</xdr:rowOff>
    </xdr:from>
    <xdr:to xmlns:xdr="http://schemas.openxmlformats.org/drawingml/2006/spreadsheetDrawing">
      <xdr:col>73</xdr:col>
      <xdr:colOff>44450</xdr:colOff>
      <xdr:row>62</xdr:row>
      <xdr:rowOff>135890</xdr:rowOff>
    </xdr:to>
    <xdr:sp macro="" textlink="">
      <xdr:nvSpPr>
        <xdr:cNvPr id="347" name="楕円 346"/>
        <xdr:cNvSpPr/>
      </xdr:nvSpPr>
      <xdr:spPr>
        <a:xfrm>
          <a:off x="15377160" y="1066165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120650</xdr:rowOff>
    </xdr:from>
    <xdr:ext cx="762000" cy="264160"/>
    <xdr:sp macro="" textlink="">
      <xdr:nvSpPr>
        <xdr:cNvPr id="348" name="テキスト ボックス 347"/>
        <xdr:cNvSpPr txBox="1"/>
      </xdr:nvSpPr>
      <xdr:spPr>
        <a:xfrm>
          <a:off x="15045055" y="1075055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171450</xdr:rowOff>
    </xdr:from>
    <xdr:to xmlns:xdr="http://schemas.openxmlformats.org/drawingml/2006/spreadsheetDrawing">
      <xdr:col>68</xdr:col>
      <xdr:colOff>203200</xdr:colOff>
      <xdr:row>62</xdr:row>
      <xdr:rowOff>103505</xdr:rowOff>
    </xdr:to>
    <xdr:sp macro="" textlink="">
      <xdr:nvSpPr>
        <xdr:cNvPr id="349" name="楕円 348"/>
        <xdr:cNvSpPr/>
      </xdr:nvSpPr>
      <xdr:spPr>
        <a:xfrm>
          <a:off x="14480540" y="106299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114300</xdr:rowOff>
    </xdr:from>
    <xdr:ext cx="762000" cy="260985"/>
    <xdr:sp macro="" textlink="">
      <xdr:nvSpPr>
        <xdr:cNvPr id="350" name="テキスト ボックス 349"/>
        <xdr:cNvSpPr txBox="1"/>
      </xdr:nvSpPr>
      <xdr:spPr>
        <a:xfrm>
          <a:off x="14146530" y="1040130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11430</xdr:rowOff>
    </xdr:from>
    <xdr:to xmlns:xdr="http://schemas.openxmlformats.org/drawingml/2006/spreadsheetDrawing">
      <xdr:col>64</xdr:col>
      <xdr:colOff>152400</xdr:colOff>
      <xdr:row>62</xdr:row>
      <xdr:rowOff>115570</xdr:rowOff>
    </xdr:to>
    <xdr:sp macro="" textlink="">
      <xdr:nvSpPr>
        <xdr:cNvPr id="351" name="楕円 350"/>
        <xdr:cNvSpPr/>
      </xdr:nvSpPr>
      <xdr:spPr>
        <a:xfrm>
          <a:off x="13583920" y="106413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126365</xdr:rowOff>
    </xdr:from>
    <xdr:ext cx="762000" cy="259080"/>
    <xdr:sp macro="" textlink="">
      <xdr:nvSpPr>
        <xdr:cNvPr id="352" name="テキスト ボックス 351"/>
        <xdr:cNvSpPr txBox="1"/>
      </xdr:nvSpPr>
      <xdr:spPr>
        <a:xfrm>
          <a:off x="13249910" y="1041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45720</xdr:rowOff>
    </xdr:from>
    <xdr:to xmlns:xdr="http://schemas.openxmlformats.org/drawingml/2006/spreadsheetDrawing">
      <xdr:col>85</xdr:col>
      <xdr:colOff>95250</xdr:colOff>
      <xdr:row>31</xdr:row>
      <xdr:rowOff>19685</xdr:rowOff>
    </xdr:to>
    <xdr:sp macro="" textlink="">
      <xdr:nvSpPr>
        <xdr:cNvPr id="353" name="正方形/長方形 352"/>
        <xdr:cNvSpPr/>
      </xdr:nvSpPr>
      <xdr:spPr>
        <a:xfrm>
          <a:off x="12943205" y="501777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65405</xdr:rowOff>
    </xdr:from>
    <xdr:ext cx="1602740" cy="314325"/>
    <xdr:sp macro="" textlink="">
      <xdr:nvSpPr>
        <xdr:cNvPr id="354" name="テキスト ボックス 353"/>
        <xdr:cNvSpPr txBox="1"/>
      </xdr:nvSpPr>
      <xdr:spPr>
        <a:xfrm>
          <a:off x="13799185" y="5380355"/>
          <a:ext cx="1602740" cy="3143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38735</xdr:rowOff>
    </xdr:from>
    <xdr:ext cx="1647190" cy="367665"/>
    <xdr:sp macro="" textlink="">
      <xdr:nvSpPr>
        <xdr:cNvPr id="355" name="テキスト ボックス 354"/>
        <xdr:cNvSpPr txBox="1"/>
      </xdr:nvSpPr>
      <xdr:spPr>
        <a:xfrm>
          <a:off x="15546705" y="5353685"/>
          <a:ext cx="1647190"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129540</xdr:rowOff>
    </xdr:from>
    <xdr:to xmlns:xdr="http://schemas.openxmlformats.org/drawingml/2006/spreadsheetDrawing">
      <xdr:col>93</xdr:col>
      <xdr:colOff>6350</xdr:colOff>
      <xdr:row>32</xdr:row>
      <xdr:rowOff>38735</xdr:rowOff>
    </xdr:to>
    <xdr:sp macro="" textlink="">
      <xdr:nvSpPr>
        <xdr:cNvPr id="356" name="正方形/長方形 355"/>
        <xdr:cNvSpPr/>
      </xdr:nvSpPr>
      <xdr:spPr>
        <a:xfrm>
          <a:off x="18132425" y="5273040"/>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149225</xdr:rowOff>
    </xdr:from>
    <xdr:to xmlns:xdr="http://schemas.openxmlformats.org/drawingml/2006/spreadsheetDrawing">
      <xdr:col>93</xdr:col>
      <xdr:colOff>6350</xdr:colOff>
      <xdr:row>33</xdr:row>
      <xdr:rowOff>58420</xdr:rowOff>
    </xdr:to>
    <xdr:sp macro="" textlink="">
      <xdr:nvSpPr>
        <xdr:cNvPr id="357" name="正方形/長方形 356"/>
        <xdr:cNvSpPr/>
      </xdr:nvSpPr>
      <xdr:spPr>
        <a:xfrm>
          <a:off x="18132425" y="5464175"/>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129540</xdr:rowOff>
    </xdr:from>
    <xdr:to xmlns:xdr="http://schemas.openxmlformats.org/drawingml/2006/spreadsheetDrawing">
      <xdr:col>99</xdr:col>
      <xdr:colOff>146050</xdr:colOff>
      <xdr:row>32</xdr:row>
      <xdr:rowOff>38735</xdr:rowOff>
    </xdr:to>
    <xdr:sp macro="" textlink="">
      <xdr:nvSpPr>
        <xdr:cNvPr id="358" name="正方形/長方形 357"/>
        <xdr:cNvSpPr/>
      </xdr:nvSpPr>
      <xdr:spPr>
        <a:xfrm>
          <a:off x="19798665"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149225</xdr:rowOff>
    </xdr:from>
    <xdr:to xmlns:xdr="http://schemas.openxmlformats.org/drawingml/2006/spreadsheetDrawing">
      <xdr:col>99</xdr:col>
      <xdr:colOff>146050</xdr:colOff>
      <xdr:row>33</xdr:row>
      <xdr:rowOff>58420</xdr:rowOff>
    </xdr:to>
    <xdr:sp macro="" textlink="">
      <xdr:nvSpPr>
        <xdr:cNvPr id="359" name="正方形/長方形 358"/>
        <xdr:cNvSpPr/>
      </xdr:nvSpPr>
      <xdr:spPr>
        <a:xfrm>
          <a:off x="19798665"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129540</xdr:rowOff>
    </xdr:from>
    <xdr:to xmlns:xdr="http://schemas.openxmlformats.org/drawingml/2006/spreadsheetDrawing">
      <xdr:col>106</xdr:col>
      <xdr:colOff>139700</xdr:colOff>
      <xdr:row>32</xdr:row>
      <xdr:rowOff>38735</xdr:rowOff>
    </xdr:to>
    <xdr:sp macro="" textlink="">
      <xdr:nvSpPr>
        <xdr:cNvPr id="360" name="正方形/長方形 359"/>
        <xdr:cNvSpPr/>
      </xdr:nvSpPr>
      <xdr:spPr>
        <a:xfrm>
          <a:off x="21272500"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100</xdr:col>
      <xdr:colOff>127000</xdr:colOff>
      <xdr:row>31</xdr:row>
      <xdr:rowOff>149225</xdr:rowOff>
    </xdr:from>
    <xdr:to xmlns:xdr="http://schemas.openxmlformats.org/drawingml/2006/spreadsheetDrawing">
      <xdr:col>106</xdr:col>
      <xdr:colOff>139700</xdr:colOff>
      <xdr:row>33</xdr:row>
      <xdr:rowOff>58420</xdr:rowOff>
    </xdr:to>
    <xdr:sp macro="" textlink="">
      <xdr:nvSpPr>
        <xdr:cNvPr id="361" name="正方形/長方形 360"/>
        <xdr:cNvSpPr/>
      </xdr:nvSpPr>
      <xdr:spPr>
        <a:xfrm>
          <a:off x="21272500"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47</xdr:row>
      <xdr:rowOff>136525</xdr:rowOff>
    </xdr:to>
    <xdr:sp macro="" textlink="">
      <xdr:nvSpPr>
        <xdr:cNvPr id="362" name="正方形/長方形 361"/>
        <xdr:cNvSpPr/>
      </xdr:nvSpPr>
      <xdr:spPr>
        <a:xfrm>
          <a:off x="12943205" y="578167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123825</xdr:rowOff>
    </xdr:from>
    <xdr:to xmlns:xdr="http://schemas.openxmlformats.org/drawingml/2006/spreadsheetDrawing">
      <xdr:col>115</xdr:col>
      <xdr:colOff>31750</xdr:colOff>
      <xdr:row>47</xdr:row>
      <xdr:rowOff>136525</xdr:rowOff>
    </xdr:to>
    <xdr:sp macro="" textlink="">
      <xdr:nvSpPr>
        <xdr:cNvPr id="363" name="正方形/長方形 362"/>
        <xdr:cNvSpPr/>
      </xdr:nvSpPr>
      <xdr:spPr>
        <a:xfrm>
          <a:off x="18261330" y="578167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123825</xdr:rowOff>
    </xdr:from>
    <xdr:to xmlns:xdr="http://schemas.openxmlformats.org/drawingml/2006/spreadsheetDrawing">
      <xdr:col>104</xdr:col>
      <xdr:colOff>114300</xdr:colOff>
      <xdr:row>35</xdr:row>
      <xdr:rowOff>32385</xdr:rowOff>
    </xdr:to>
    <xdr:sp macro="" textlink="">
      <xdr:nvSpPr>
        <xdr:cNvPr id="364" name="正方形/長方形 363"/>
        <xdr:cNvSpPr/>
      </xdr:nvSpPr>
      <xdr:spPr>
        <a:xfrm>
          <a:off x="18261330" y="5781675"/>
          <a:ext cx="384429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97790</xdr:rowOff>
    </xdr:from>
    <xdr:to xmlns:xdr="http://schemas.openxmlformats.org/drawingml/2006/spreadsheetDrawing">
      <xdr:col>114</xdr:col>
      <xdr:colOff>114300</xdr:colOff>
      <xdr:row>47</xdr:row>
      <xdr:rowOff>71120</xdr:rowOff>
    </xdr:to>
    <xdr:sp macro="" textlink="" fLocksText="0">
      <xdr:nvSpPr>
        <xdr:cNvPr id="365" name="テキスト ボックス 364"/>
        <xdr:cNvSpPr txBox="1"/>
      </xdr:nvSpPr>
      <xdr:spPr>
        <a:xfrm>
          <a:off x="18388330" y="6098540"/>
          <a:ext cx="5831840"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50">
              <a:latin typeface="ＭＳ Ｐゴシック"/>
              <a:ea typeface="ＭＳ Ｐゴシック"/>
            </a:rPr>
            <a:t>　</a:t>
          </a:r>
          <a:r>
            <a:rPr kumimoji="1" lang="ja-JP" altLang="en-US" sz="900">
              <a:solidFill>
                <a:sysClr val="windowText" lastClr="000000"/>
              </a:solidFill>
              <a:latin typeface="ＭＳ Ｐゴシック"/>
              <a:ea typeface="ＭＳ Ｐゴシック"/>
            </a:rPr>
            <a:t>実質公債費率は、類似団体内平均、全国平均、山梨県平均と比較して、すべて上回る結果となり、前年度と比べて0.5ポイント悪化している。
　数値悪化の要因としては、分母を構成する普通交付税は増加したものの、分子を構成する公債費等については、合併特例事業債、緊急防災・減災事業債などの元金の償還が開始されたことや、一部事務組合等の東部地域広域水道企業団に対する準元利償還金が増加したことなどから、前年度より増加し、分子の増加率の方が大きかったためである。</a:t>
          </a:r>
        </a:p>
        <a:p>
          <a:r>
            <a:rPr kumimoji="1" lang="ja-JP" altLang="en-US" sz="900">
              <a:solidFill>
                <a:sysClr val="windowText" lastClr="000000"/>
              </a:solidFill>
              <a:latin typeface="ＭＳ Ｐゴシック"/>
              <a:ea typeface="ＭＳ Ｐゴシック"/>
            </a:rPr>
            <a:t>　今後については、一定期間はほぼ横ばいで推移する見込みだが、発行期限が令和７年度まで延長された緊急防災・減災事業債や緊急自然災害防止対策事業債などの交付税措置の優遇された地方債の集中的な発行も予想されることから、微増に転じていくものとみられ、合わせて公営企業への繰入金などの増加も見込まれるため、連結ベースでの財政健全化に努め、将来を見据えた比率抑制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104140</xdr:rowOff>
    </xdr:from>
    <xdr:ext cx="298450" cy="229235"/>
    <xdr:sp macro="" textlink="">
      <xdr:nvSpPr>
        <xdr:cNvPr id="366" name="テキスト ボックス 365"/>
        <xdr:cNvSpPr txBox="1"/>
      </xdr:nvSpPr>
      <xdr:spPr>
        <a:xfrm>
          <a:off x="12905105" y="5590540"/>
          <a:ext cx="29845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136525</xdr:rowOff>
    </xdr:from>
    <xdr:to xmlns:xdr="http://schemas.openxmlformats.org/drawingml/2006/spreadsheetDrawing">
      <xdr:col>85</xdr:col>
      <xdr:colOff>95250</xdr:colOff>
      <xdr:row>47</xdr:row>
      <xdr:rowOff>136525</xdr:rowOff>
    </xdr:to>
    <xdr:cxnSp macro="">
      <xdr:nvCxnSpPr>
        <xdr:cNvPr id="367" name="直線コネクタ 366"/>
        <xdr:cNvCxnSpPr/>
      </xdr:nvCxnSpPr>
      <xdr:spPr>
        <a:xfrm>
          <a:off x="12943205" y="8194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166370</xdr:rowOff>
    </xdr:from>
    <xdr:ext cx="762000" cy="262890"/>
    <xdr:sp macro="" textlink="">
      <xdr:nvSpPr>
        <xdr:cNvPr id="368" name="テキスト ボックス 367"/>
        <xdr:cNvSpPr txBox="1"/>
      </xdr:nvSpPr>
      <xdr:spPr>
        <a:xfrm>
          <a:off x="12173585" y="80530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135255</xdr:rowOff>
    </xdr:from>
    <xdr:to xmlns:xdr="http://schemas.openxmlformats.org/drawingml/2006/spreadsheetDrawing">
      <xdr:col>85</xdr:col>
      <xdr:colOff>95250</xdr:colOff>
      <xdr:row>45</xdr:row>
      <xdr:rowOff>135255</xdr:rowOff>
    </xdr:to>
    <xdr:cxnSp macro="">
      <xdr:nvCxnSpPr>
        <xdr:cNvPr id="369" name="直線コネクタ 368"/>
        <xdr:cNvCxnSpPr/>
      </xdr:nvCxnSpPr>
      <xdr:spPr>
        <a:xfrm>
          <a:off x="12943205" y="785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163830</xdr:rowOff>
    </xdr:from>
    <xdr:ext cx="762000" cy="265430"/>
    <xdr:sp macro="" textlink="">
      <xdr:nvSpPr>
        <xdr:cNvPr id="370" name="テキスト ボックス 369"/>
        <xdr:cNvSpPr txBox="1"/>
      </xdr:nvSpPr>
      <xdr:spPr>
        <a:xfrm>
          <a:off x="12173585" y="77076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132715</xdr:rowOff>
    </xdr:from>
    <xdr:to xmlns:xdr="http://schemas.openxmlformats.org/drawingml/2006/spreadsheetDrawing">
      <xdr:col>85</xdr:col>
      <xdr:colOff>95250</xdr:colOff>
      <xdr:row>43</xdr:row>
      <xdr:rowOff>132715</xdr:rowOff>
    </xdr:to>
    <xdr:cxnSp macro="">
      <xdr:nvCxnSpPr>
        <xdr:cNvPr id="371" name="直線コネクタ 370"/>
        <xdr:cNvCxnSpPr/>
      </xdr:nvCxnSpPr>
      <xdr:spPr>
        <a:xfrm>
          <a:off x="12943205" y="75050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161925</xdr:rowOff>
    </xdr:from>
    <xdr:ext cx="762000" cy="262890"/>
    <xdr:sp macro="" textlink="">
      <xdr:nvSpPr>
        <xdr:cNvPr id="372" name="テキスト ボックス 371"/>
        <xdr:cNvSpPr txBox="1"/>
      </xdr:nvSpPr>
      <xdr:spPr>
        <a:xfrm>
          <a:off x="12173585" y="736282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130175</xdr:rowOff>
    </xdr:from>
    <xdr:to xmlns:xdr="http://schemas.openxmlformats.org/drawingml/2006/spreadsheetDrawing">
      <xdr:col>85</xdr:col>
      <xdr:colOff>95250</xdr:colOff>
      <xdr:row>41</xdr:row>
      <xdr:rowOff>130175</xdr:rowOff>
    </xdr:to>
    <xdr:cxnSp macro="">
      <xdr:nvCxnSpPr>
        <xdr:cNvPr id="373" name="直線コネクタ 372"/>
        <xdr:cNvCxnSpPr/>
      </xdr:nvCxnSpPr>
      <xdr:spPr>
        <a:xfrm>
          <a:off x="12943205" y="7159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160655</xdr:rowOff>
    </xdr:from>
    <xdr:ext cx="762000" cy="260985"/>
    <xdr:sp macro="" textlink="">
      <xdr:nvSpPr>
        <xdr:cNvPr id="374" name="テキスト ボックス 373"/>
        <xdr:cNvSpPr txBox="1"/>
      </xdr:nvSpPr>
      <xdr:spPr>
        <a:xfrm>
          <a:off x="12173585" y="701865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128905</xdr:rowOff>
    </xdr:from>
    <xdr:to xmlns:xdr="http://schemas.openxmlformats.org/drawingml/2006/spreadsheetDrawing">
      <xdr:col>85</xdr:col>
      <xdr:colOff>95250</xdr:colOff>
      <xdr:row>39</xdr:row>
      <xdr:rowOff>128905</xdr:rowOff>
    </xdr:to>
    <xdr:cxnSp macro="">
      <xdr:nvCxnSpPr>
        <xdr:cNvPr id="375" name="直線コネクタ 374"/>
        <xdr:cNvCxnSpPr/>
      </xdr:nvCxnSpPr>
      <xdr:spPr>
        <a:xfrm>
          <a:off x="12943205" y="6815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159385</xdr:rowOff>
    </xdr:from>
    <xdr:ext cx="762000" cy="260350"/>
    <xdr:sp macro="" textlink="">
      <xdr:nvSpPr>
        <xdr:cNvPr id="376" name="テキスト ボックス 375"/>
        <xdr:cNvSpPr txBox="1"/>
      </xdr:nvSpPr>
      <xdr:spPr>
        <a:xfrm>
          <a:off x="12173585" y="667448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127000</xdr:rowOff>
    </xdr:from>
    <xdr:to xmlns:xdr="http://schemas.openxmlformats.org/drawingml/2006/spreadsheetDrawing">
      <xdr:col>85</xdr:col>
      <xdr:colOff>95250</xdr:colOff>
      <xdr:row>37</xdr:row>
      <xdr:rowOff>127000</xdr:rowOff>
    </xdr:to>
    <xdr:cxnSp macro="">
      <xdr:nvCxnSpPr>
        <xdr:cNvPr id="377" name="直線コネクタ 376"/>
        <xdr:cNvCxnSpPr/>
      </xdr:nvCxnSpPr>
      <xdr:spPr>
        <a:xfrm>
          <a:off x="12943205" y="64706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157480</xdr:rowOff>
    </xdr:from>
    <xdr:ext cx="762000" cy="264160"/>
    <xdr:sp macro="" textlink="">
      <xdr:nvSpPr>
        <xdr:cNvPr id="378" name="テキスト ボックス 377"/>
        <xdr:cNvSpPr txBox="1"/>
      </xdr:nvSpPr>
      <xdr:spPr>
        <a:xfrm>
          <a:off x="12173585" y="632968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125095</xdr:rowOff>
    </xdr:from>
    <xdr:to xmlns:xdr="http://schemas.openxmlformats.org/drawingml/2006/spreadsheetDrawing">
      <xdr:col>85</xdr:col>
      <xdr:colOff>95250</xdr:colOff>
      <xdr:row>35</xdr:row>
      <xdr:rowOff>125095</xdr:rowOff>
    </xdr:to>
    <xdr:cxnSp macro="">
      <xdr:nvCxnSpPr>
        <xdr:cNvPr id="379" name="直線コネクタ 378"/>
        <xdr:cNvCxnSpPr/>
      </xdr:nvCxnSpPr>
      <xdr:spPr>
        <a:xfrm>
          <a:off x="12943205" y="61258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34</xdr:row>
      <xdr:rowOff>155575</xdr:rowOff>
    </xdr:from>
    <xdr:ext cx="762000" cy="264160"/>
    <xdr:sp macro="" textlink="">
      <xdr:nvSpPr>
        <xdr:cNvPr id="380" name="テキスト ボックス 379"/>
        <xdr:cNvSpPr txBox="1"/>
      </xdr:nvSpPr>
      <xdr:spPr>
        <a:xfrm>
          <a:off x="12173585" y="598487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33</xdr:row>
      <xdr:rowOff>123825</xdr:rowOff>
    </xdr:to>
    <xdr:cxnSp macro="">
      <xdr:nvCxnSpPr>
        <xdr:cNvPr id="381" name="直線コネクタ 380"/>
        <xdr:cNvCxnSpPr/>
      </xdr:nvCxnSpPr>
      <xdr:spPr>
        <a:xfrm>
          <a:off x="12943205" y="578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47</xdr:row>
      <xdr:rowOff>136525</xdr:rowOff>
    </xdr:to>
    <xdr:sp macro="" textlink="">
      <xdr:nvSpPr>
        <xdr:cNvPr id="382" name="公債費負担の状況グラフ枠"/>
        <xdr:cNvSpPr/>
      </xdr:nvSpPr>
      <xdr:spPr>
        <a:xfrm>
          <a:off x="12943205" y="578167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125095</xdr:rowOff>
    </xdr:from>
    <xdr:to xmlns:xdr="http://schemas.openxmlformats.org/drawingml/2006/spreadsheetDrawing">
      <xdr:col>81</xdr:col>
      <xdr:colOff>44450</xdr:colOff>
      <xdr:row>45</xdr:row>
      <xdr:rowOff>76835</xdr:rowOff>
    </xdr:to>
    <xdr:cxnSp macro="">
      <xdr:nvCxnSpPr>
        <xdr:cNvPr id="383" name="直線コネクタ 382"/>
        <xdr:cNvCxnSpPr/>
      </xdr:nvCxnSpPr>
      <xdr:spPr>
        <a:xfrm flipV="1">
          <a:off x="17172305" y="6125845"/>
          <a:ext cx="0" cy="16662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47625</xdr:rowOff>
    </xdr:from>
    <xdr:ext cx="758825" cy="262890"/>
    <xdr:sp macro="" textlink="">
      <xdr:nvSpPr>
        <xdr:cNvPr id="384" name="公債費負担の状況最小値テキスト"/>
        <xdr:cNvSpPr txBox="1"/>
      </xdr:nvSpPr>
      <xdr:spPr>
        <a:xfrm>
          <a:off x="17261205" y="7762875"/>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76835</xdr:rowOff>
    </xdr:from>
    <xdr:to xmlns:xdr="http://schemas.openxmlformats.org/drawingml/2006/spreadsheetDrawing">
      <xdr:col>81</xdr:col>
      <xdr:colOff>133350</xdr:colOff>
      <xdr:row>45</xdr:row>
      <xdr:rowOff>76835</xdr:rowOff>
    </xdr:to>
    <xdr:cxnSp macro="">
      <xdr:nvCxnSpPr>
        <xdr:cNvPr id="385" name="直線コネクタ 384"/>
        <xdr:cNvCxnSpPr/>
      </xdr:nvCxnSpPr>
      <xdr:spPr>
        <a:xfrm>
          <a:off x="17081500" y="779208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38100</xdr:rowOff>
    </xdr:from>
    <xdr:ext cx="758825" cy="265430"/>
    <xdr:sp macro="" textlink="">
      <xdr:nvSpPr>
        <xdr:cNvPr id="386" name="公債費負担の状況最大値テキスト"/>
        <xdr:cNvSpPr txBox="1"/>
      </xdr:nvSpPr>
      <xdr:spPr>
        <a:xfrm>
          <a:off x="17261205" y="586740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125095</xdr:rowOff>
    </xdr:from>
    <xdr:to xmlns:xdr="http://schemas.openxmlformats.org/drawingml/2006/spreadsheetDrawing">
      <xdr:col>81</xdr:col>
      <xdr:colOff>133350</xdr:colOff>
      <xdr:row>35</xdr:row>
      <xdr:rowOff>125095</xdr:rowOff>
    </xdr:to>
    <xdr:cxnSp macro="">
      <xdr:nvCxnSpPr>
        <xdr:cNvPr id="387" name="直線コネクタ 386"/>
        <xdr:cNvCxnSpPr/>
      </xdr:nvCxnSpPr>
      <xdr:spPr>
        <a:xfrm>
          <a:off x="17081500" y="61258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155575</xdr:rowOff>
    </xdr:from>
    <xdr:to xmlns:xdr="http://schemas.openxmlformats.org/drawingml/2006/spreadsheetDrawing">
      <xdr:col>81</xdr:col>
      <xdr:colOff>44450</xdr:colOff>
      <xdr:row>43</xdr:row>
      <xdr:rowOff>38735</xdr:rowOff>
    </xdr:to>
    <xdr:cxnSp macro="">
      <xdr:nvCxnSpPr>
        <xdr:cNvPr id="388" name="直線コネクタ 387"/>
        <xdr:cNvCxnSpPr/>
      </xdr:nvCxnSpPr>
      <xdr:spPr>
        <a:xfrm>
          <a:off x="16326485" y="7356475"/>
          <a:ext cx="84582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13335</xdr:rowOff>
    </xdr:from>
    <xdr:ext cx="758825" cy="262890"/>
    <xdr:sp macro="" textlink="">
      <xdr:nvSpPr>
        <xdr:cNvPr id="389" name="公債費負担の状況平均値テキスト"/>
        <xdr:cNvSpPr txBox="1"/>
      </xdr:nvSpPr>
      <xdr:spPr>
        <a:xfrm>
          <a:off x="17261205" y="6871335"/>
          <a:ext cx="75882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171450</xdr:rowOff>
    </xdr:from>
    <xdr:to xmlns:xdr="http://schemas.openxmlformats.org/drawingml/2006/spreadsheetDrawing">
      <xdr:col>81</xdr:col>
      <xdr:colOff>95250</xdr:colOff>
      <xdr:row>41</xdr:row>
      <xdr:rowOff>100965</xdr:rowOff>
    </xdr:to>
    <xdr:sp macro="" textlink="">
      <xdr:nvSpPr>
        <xdr:cNvPr id="390" name="フローチャート: 判断 389"/>
        <xdr:cNvSpPr/>
      </xdr:nvSpPr>
      <xdr:spPr>
        <a:xfrm>
          <a:off x="17119600" y="7029450"/>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132080</xdr:rowOff>
    </xdr:from>
    <xdr:to xmlns:xdr="http://schemas.openxmlformats.org/drawingml/2006/spreadsheetDrawing">
      <xdr:col>77</xdr:col>
      <xdr:colOff>44450</xdr:colOff>
      <xdr:row>42</xdr:row>
      <xdr:rowOff>155575</xdr:rowOff>
    </xdr:to>
    <xdr:cxnSp macro="">
      <xdr:nvCxnSpPr>
        <xdr:cNvPr id="391" name="直線コネクタ 390"/>
        <xdr:cNvCxnSpPr/>
      </xdr:nvCxnSpPr>
      <xdr:spPr>
        <a:xfrm>
          <a:off x="15427960" y="7332980"/>
          <a:ext cx="8985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43815</xdr:rowOff>
    </xdr:from>
    <xdr:to xmlns:xdr="http://schemas.openxmlformats.org/drawingml/2006/spreadsheetDrawing">
      <xdr:col>77</xdr:col>
      <xdr:colOff>95250</xdr:colOff>
      <xdr:row>41</xdr:row>
      <xdr:rowOff>147320</xdr:rowOff>
    </xdr:to>
    <xdr:sp macro="" textlink="">
      <xdr:nvSpPr>
        <xdr:cNvPr id="392" name="フローチャート: 判断 391"/>
        <xdr:cNvSpPr/>
      </xdr:nvSpPr>
      <xdr:spPr>
        <a:xfrm>
          <a:off x="16273780" y="707326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158750</xdr:rowOff>
    </xdr:from>
    <xdr:ext cx="733425" cy="260350"/>
    <xdr:sp macro="" textlink="">
      <xdr:nvSpPr>
        <xdr:cNvPr id="393" name="テキスト ボックス 392"/>
        <xdr:cNvSpPr txBox="1"/>
      </xdr:nvSpPr>
      <xdr:spPr>
        <a:xfrm>
          <a:off x="15941675" y="6845300"/>
          <a:ext cx="7334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96520</xdr:rowOff>
    </xdr:from>
    <xdr:to xmlns:xdr="http://schemas.openxmlformats.org/drawingml/2006/spreadsheetDrawing">
      <xdr:col>72</xdr:col>
      <xdr:colOff>203200</xdr:colOff>
      <xdr:row>42</xdr:row>
      <xdr:rowOff>132080</xdr:rowOff>
    </xdr:to>
    <xdr:cxnSp macro="">
      <xdr:nvCxnSpPr>
        <xdr:cNvPr id="394" name="直線コネクタ 393"/>
        <xdr:cNvCxnSpPr/>
      </xdr:nvCxnSpPr>
      <xdr:spPr>
        <a:xfrm>
          <a:off x="14531340" y="7297420"/>
          <a:ext cx="89662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55245</xdr:rowOff>
    </xdr:from>
    <xdr:to xmlns:xdr="http://schemas.openxmlformats.org/drawingml/2006/spreadsheetDrawing">
      <xdr:col>73</xdr:col>
      <xdr:colOff>44450</xdr:colOff>
      <xdr:row>41</xdr:row>
      <xdr:rowOff>159385</xdr:rowOff>
    </xdr:to>
    <xdr:sp macro="" textlink="">
      <xdr:nvSpPr>
        <xdr:cNvPr id="395" name="フローチャート: 判断 394"/>
        <xdr:cNvSpPr/>
      </xdr:nvSpPr>
      <xdr:spPr>
        <a:xfrm>
          <a:off x="15377160" y="708469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170180</xdr:rowOff>
    </xdr:from>
    <xdr:ext cx="762000" cy="259080"/>
    <xdr:sp macro="" textlink="">
      <xdr:nvSpPr>
        <xdr:cNvPr id="396" name="テキスト ボックス 395"/>
        <xdr:cNvSpPr txBox="1"/>
      </xdr:nvSpPr>
      <xdr:spPr>
        <a:xfrm>
          <a:off x="15045055" y="685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96520</xdr:rowOff>
    </xdr:from>
    <xdr:to xmlns:xdr="http://schemas.openxmlformats.org/drawingml/2006/spreadsheetDrawing">
      <xdr:col>68</xdr:col>
      <xdr:colOff>152400</xdr:colOff>
      <xdr:row>42</xdr:row>
      <xdr:rowOff>107950</xdr:rowOff>
    </xdr:to>
    <xdr:cxnSp macro="">
      <xdr:nvCxnSpPr>
        <xdr:cNvPr id="397" name="直線コネクタ 396"/>
        <xdr:cNvCxnSpPr/>
      </xdr:nvCxnSpPr>
      <xdr:spPr>
        <a:xfrm flipV="1">
          <a:off x="13634720" y="7297420"/>
          <a:ext cx="8966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43815</xdr:rowOff>
    </xdr:from>
    <xdr:to xmlns:xdr="http://schemas.openxmlformats.org/drawingml/2006/spreadsheetDrawing">
      <xdr:col>68</xdr:col>
      <xdr:colOff>203200</xdr:colOff>
      <xdr:row>41</xdr:row>
      <xdr:rowOff>147320</xdr:rowOff>
    </xdr:to>
    <xdr:sp macro="" textlink="">
      <xdr:nvSpPr>
        <xdr:cNvPr id="398" name="フローチャート: 判断 397"/>
        <xdr:cNvSpPr/>
      </xdr:nvSpPr>
      <xdr:spPr>
        <a:xfrm>
          <a:off x="14480540" y="70732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158750</xdr:rowOff>
    </xdr:from>
    <xdr:ext cx="762000" cy="260350"/>
    <xdr:sp macro="" textlink="">
      <xdr:nvSpPr>
        <xdr:cNvPr id="399" name="テキスト ボックス 398"/>
        <xdr:cNvSpPr txBox="1"/>
      </xdr:nvSpPr>
      <xdr:spPr>
        <a:xfrm>
          <a:off x="14146530" y="684530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66675</xdr:rowOff>
    </xdr:from>
    <xdr:to xmlns:xdr="http://schemas.openxmlformats.org/drawingml/2006/spreadsheetDrawing">
      <xdr:col>64</xdr:col>
      <xdr:colOff>152400</xdr:colOff>
      <xdr:row>41</xdr:row>
      <xdr:rowOff>170815</xdr:rowOff>
    </xdr:to>
    <xdr:sp macro="" textlink="">
      <xdr:nvSpPr>
        <xdr:cNvPr id="400" name="フローチャート: 判断 399"/>
        <xdr:cNvSpPr/>
      </xdr:nvSpPr>
      <xdr:spPr>
        <a:xfrm>
          <a:off x="13583920" y="709612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6985</xdr:rowOff>
    </xdr:from>
    <xdr:ext cx="762000" cy="259715"/>
    <xdr:sp macro="" textlink="">
      <xdr:nvSpPr>
        <xdr:cNvPr id="401" name="テキスト ボックス 400"/>
        <xdr:cNvSpPr txBox="1"/>
      </xdr:nvSpPr>
      <xdr:spPr>
        <a:xfrm>
          <a:off x="13249910" y="68649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133985</xdr:rowOff>
    </xdr:from>
    <xdr:ext cx="758825" cy="264160"/>
    <xdr:sp macro="" textlink="">
      <xdr:nvSpPr>
        <xdr:cNvPr id="402" name="テキスト ボックス 401"/>
        <xdr:cNvSpPr txBox="1"/>
      </xdr:nvSpPr>
      <xdr:spPr>
        <a:xfrm>
          <a:off x="16954500" y="819213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133985</xdr:rowOff>
    </xdr:from>
    <xdr:ext cx="758825" cy="264160"/>
    <xdr:sp macro="" textlink="">
      <xdr:nvSpPr>
        <xdr:cNvPr id="403" name="テキスト ボックス 402"/>
        <xdr:cNvSpPr txBox="1"/>
      </xdr:nvSpPr>
      <xdr:spPr>
        <a:xfrm>
          <a:off x="16108680" y="819213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133985</xdr:rowOff>
    </xdr:from>
    <xdr:ext cx="758825" cy="264160"/>
    <xdr:sp macro="" textlink="">
      <xdr:nvSpPr>
        <xdr:cNvPr id="404" name="テキスト ボックス 403"/>
        <xdr:cNvSpPr txBox="1"/>
      </xdr:nvSpPr>
      <xdr:spPr>
        <a:xfrm>
          <a:off x="15210155" y="819213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133985</xdr:rowOff>
    </xdr:from>
    <xdr:ext cx="762000" cy="264160"/>
    <xdr:sp macro="" textlink="">
      <xdr:nvSpPr>
        <xdr:cNvPr id="405" name="テキスト ボックス 404"/>
        <xdr:cNvSpPr txBox="1"/>
      </xdr:nvSpPr>
      <xdr:spPr>
        <a:xfrm>
          <a:off x="14313535" y="81921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133985</xdr:rowOff>
    </xdr:from>
    <xdr:ext cx="762000" cy="264160"/>
    <xdr:sp macro="" textlink="">
      <xdr:nvSpPr>
        <xdr:cNvPr id="406" name="テキスト ボックス 405"/>
        <xdr:cNvSpPr txBox="1"/>
      </xdr:nvSpPr>
      <xdr:spPr>
        <a:xfrm>
          <a:off x="13416915" y="81921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161925</xdr:rowOff>
    </xdr:from>
    <xdr:to xmlns:xdr="http://schemas.openxmlformats.org/drawingml/2006/spreadsheetDrawing">
      <xdr:col>81</xdr:col>
      <xdr:colOff>95250</xdr:colOff>
      <xdr:row>43</xdr:row>
      <xdr:rowOff>90805</xdr:rowOff>
    </xdr:to>
    <xdr:sp macro="" textlink="">
      <xdr:nvSpPr>
        <xdr:cNvPr id="407" name="楕円 406"/>
        <xdr:cNvSpPr/>
      </xdr:nvSpPr>
      <xdr:spPr>
        <a:xfrm>
          <a:off x="17119600" y="7362825"/>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133985</xdr:rowOff>
    </xdr:from>
    <xdr:ext cx="758825" cy="264160"/>
    <xdr:sp macro="" textlink="">
      <xdr:nvSpPr>
        <xdr:cNvPr id="408" name="公債費負担の状況該当値テキスト"/>
        <xdr:cNvSpPr txBox="1"/>
      </xdr:nvSpPr>
      <xdr:spPr>
        <a:xfrm>
          <a:off x="17261205" y="733488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103505</xdr:rowOff>
    </xdr:from>
    <xdr:to xmlns:xdr="http://schemas.openxmlformats.org/drawingml/2006/spreadsheetDrawing">
      <xdr:col>77</xdr:col>
      <xdr:colOff>95250</xdr:colOff>
      <xdr:row>43</xdr:row>
      <xdr:rowOff>31750</xdr:rowOff>
    </xdr:to>
    <xdr:sp macro="" textlink="">
      <xdr:nvSpPr>
        <xdr:cNvPr id="409" name="楕円 408"/>
        <xdr:cNvSpPr/>
      </xdr:nvSpPr>
      <xdr:spPr>
        <a:xfrm>
          <a:off x="16273780" y="7304405"/>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15875</xdr:rowOff>
    </xdr:from>
    <xdr:ext cx="733425" cy="262255"/>
    <xdr:sp macro="" textlink="">
      <xdr:nvSpPr>
        <xdr:cNvPr id="410" name="テキスト ボックス 409"/>
        <xdr:cNvSpPr txBox="1"/>
      </xdr:nvSpPr>
      <xdr:spPr>
        <a:xfrm>
          <a:off x="15941675" y="7388225"/>
          <a:ext cx="7334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80010</xdr:rowOff>
    </xdr:from>
    <xdr:to xmlns:xdr="http://schemas.openxmlformats.org/drawingml/2006/spreadsheetDrawing">
      <xdr:col>73</xdr:col>
      <xdr:colOff>44450</xdr:colOff>
      <xdr:row>43</xdr:row>
      <xdr:rowOff>8890</xdr:rowOff>
    </xdr:to>
    <xdr:sp macro="" textlink="">
      <xdr:nvSpPr>
        <xdr:cNvPr id="411" name="楕円 410"/>
        <xdr:cNvSpPr/>
      </xdr:nvSpPr>
      <xdr:spPr>
        <a:xfrm>
          <a:off x="15377160" y="728091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168275</xdr:rowOff>
    </xdr:from>
    <xdr:ext cx="762000" cy="261620"/>
    <xdr:sp macro="" textlink="">
      <xdr:nvSpPr>
        <xdr:cNvPr id="412" name="テキスト ボックス 411"/>
        <xdr:cNvSpPr txBox="1"/>
      </xdr:nvSpPr>
      <xdr:spPr>
        <a:xfrm>
          <a:off x="15045055" y="73691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45085</xdr:rowOff>
    </xdr:from>
    <xdr:to xmlns:xdr="http://schemas.openxmlformats.org/drawingml/2006/spreadsheetDrawing">
      <xdr:col>68</xdr:col>
      <xdr:colOff>203200</xdr:colOff>
      <xdr:row>42</xdr:row>
      <xdr:rowOff>148590</xdr:rowOff>
    </xdr:to>
    <xdr:sp macro="" textlink="">
      <xdr:nvSpPr>
        <xdr:cNvPr id="413" name="楕円 412"/>
        <xdr:cNvSpPr/>
      </xdr:nvSpPr>
      <xdr:spPr>
        <a:xfrm>
          <a:off x="14480540" y="72459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133350</xdr:rowOff>
    </xdr:from>
    <xdr:ext cx="762000" cy="261620"/>
    <xdr:sp macro="" textlink="">
      <xdr:nvSpPr>
        <xdr:cNvPr id="414" name="テキスト ボックス 413"/>
        <xdr:cNvSpPr txBox="1"/>
      </xdr:nvSpPr>
      <xdr:spPr>
        <a:xfrm>
          <a:off x="14146530" y="733425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56515</xdr:rowOff>
    </xdr:from>
    <xdr:to xmlns:xdr="http://schemas.openxmlformats.org/drawingml/2006/spreadsheetDrawing">
      <xdr:col>64</xdr:col>
      <xdr:colOff>152400</xdr:colOff>
      <xdr:row>42</xdr:row>
      <xdr:rowOff>160655</xdr:rowOff>
    </xdr:to>
    <xdr:sp macro="" textlink="">
      <xdr:nvSpPr>
        <xdr:cNvPr id="415" name="楕円 414"/>
        <xdr:cNvSpPr/>
      </xdr:nvSpPr>
      <xdr:spPr>
        <a:xfrm>
          <a:off x="13583920" y="72574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144780</xdr:rowOff>
    </xdr:from>
    <xdr:ext cx="762000" cy="262255"/>
    <xdr:sp macro="" textlink="">
      <xdr:nvSpPr>
        <xdr:cNvPr id="416" name="テキスト ボックス 415"/>
        <xdr:cNvSpPr txBox="1"/>
      </xdr:nvSpPr>
      <xdr:spPr>
        <a:xfrm>
          <a:off x="13249910" y="734568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6985</xdr:rowOff>
    </xdr:from>
    <xdr:to xmlns:xdr="http://schemas.openxmlformats.org/drawingml/2006/spreadsheetDrawing">
      <xdr:col>85</xdr:col>
      <xdr:colOff>95250</xdr:colOff>
      <xdr:row>8</xdr:row>
      <xdr:rowOff>156210</xdr:rowOff>
    </xdr:to>
    <xdr:sp macro="" textlink="">
      <xdr:nvSpPr>
        <xdr:cNvPr id="417" name="正方形/長方形 416"/>
        <xdr:cNvSpPr/>
      </xdr:nvSpPr>
      <xdr:spPr>
        <a:xfrm>
          <a:off x="12943205" y="1207135"/>
          <a:ext cx="5125720" cy="3206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26035</xdr:rowOff>
    </xdr:from>
    <xdr:ext cx="1438910" cy="316230"/>
    <xdr:sp macro="" textlink="">
      <xdr:nvSpPr>
        <xdr:cNvPr id="418" name="テキスト ボックス 417"/>
        <xdr:cNvSpPr txBox="1"/>
      </xdr:nvSpPr>
      <xdr:spPr>
        <a:xfrm>
          <a:off x="13882370" y="1569085"/>
          <a:ext cx="1438910" cy="3162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4015" cy="367030"/>
    <xdr:sp macro="" textlink="">
      <xdr:nvSpPr>
        <xdr:cNvPr id="419" name="テキスト ボックス 418"/>
        <xdr:cNvSpPr txBox="1"/>
      </xdr:nvSpPr>
      <xdr:spPr>
        <a:xfrm>
          <a:off x="15463520" y="1543050"/>
          <a:ext cx="164401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[38.3%]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90805</xdr:rowOff>
    </xdr:from>
    <xdr:to xmlns:xdr="http://schemas.openxmlformats.org/drawingml/2006/spreadsheetDrawing">
      <xdr:col>93</xdr:col>
      <xdr:colOff>6350</xdr:colOff>
      <xdr:row>10</xdr:row>
      <xdr:rowOff>0</xdr:rowOff>
    </xdr:to>
    <xdr:sp macro="" textlink="">
      <xdr:nvSpPr>
        <xdr:cNvPr id="420" name="正方形/長方形 419"/>
        <xdr:cNvSpPr/>
      </xdr:nvSpPr>
      <xdr:spPr>
        <a:xfrm>
          <a:off x="18132425" y="1462405"/>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110490</xdr:rowOff>
    </xdr:from>
    <xdr:to xmlns:xdr="http://schemas.openxmlformats.org/drawingml/2006/spreadsheetDrawing">
      <xdr:col>93</xdr:col>
      <xdr:colOff>6350</xdr:colOff>
      <xdr:row>11</xdr:row>
      <xdr:rowOff>19685</xdr:rowOff>
    </xdr:to>
    <xdr:sp macro="" textlink="">
      <xdr:nvSpPr>
        <xdr:cNvPr id="421" name="正方形/長方形 420"/>
        <xdr:cNvSpPr/>
      </xdr:nvSpPr>
      <xdr:spPr>
        <a:xfrm>
          <a:off x="18132425" y="1653540"/>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90805</xdr:rowOff>
    </xdr:from>
    <xdr:to xmlns:xdr="http://schemas.openxmlformats.org/drawingml/2006/spreadsheetDrawing">
      <xdr:col>99</xdr:col>
      <xdr:colOff>146050</xdr:colOff>
      <xdr:row>10</xdr:row>
      <xdr:rowOff>0</xdr:rowOff>
    </xdr:to>
    <xdr:sp macro="" textlink="">
      <xdr:nvSpPr>
        <xdr:cNvPr id="422" name="正方形/長方形 421"/>
        <xdr:cNvSpPr/>
      </xdr:nvSpPr>
      <xdr:spPr>
        <a:xfrm>
          <a:off x="19798665" y="146240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110490</xdr:rowOff>
    </xdr:from>
    <xdr:to xmlns:xdr="http://schemas.openxmlformats.org/drawingml/2006/spreadsheetDrawing">
      <xdr:col>99</xdr:col>
      <xdr:colOff>146050</xdr:colOff>
      <xdr:row>11</xdr:row>
      <xdr:rowOff>19685</xdr:rowOff>
    </xdr:to>
    <xdr:sp macro="" textlink="">
      <xdr:nvSpPr>
        <xdr:cNvPr id="423" name="正方形/長方形 422"/>
        <xdr:cNvSpPr/>
      </xdr:nvSpPr>
      <xdr:spPr>
        <a:xfrm>
          <a:off x="19798665" y="16535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90805</xdr:rowOff>
    </xdr:from>
    <xdr:to xmlns:xdr="http://schemas.openxmlformats.org/drawingml/2006/spreadsheetDrawing">
      <xdr:col>106</xdr:col>
      <xdr:colOff>139700</xdr:colOff>
      <xdr:row>10</xdr:row>
      <xdr:rowOff>0</xdr:rowOff>
    </xdr:to>
    <xdr:sp macro="" textlink="">
      <xdr:nvSpPr>
        <xdr:cNvPr id="424" name="正方形/長方形 423"/>
        <xdr:cNvSpPr/>
      </xdr:nvSpPr>
      <xdr:spPr>
        <a:xfrm>
          <a:off x="21272500" y="146240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100</xdr:col>
      <xdr:colOff>127000</xdr:colOff>
      <xdr:row>9</xdr:row>
      <xdr:rowOff>110490</xdr:rowOff>
    </xdr:from>
    <xdr:to xmlns:xdr="http://schemas.openxmlformats.org/drawingml/2006/spreadsheetDrawing">
      <xdr:col>106</xdr:col>
      <xdr:colOff>139700</xdr:colOff>
      <xdr:row>11</xdr:row>
      <xdr:rowOff>19685</xdr:rowOff>
    </xdr:to>
    <xdr:sp macro="" textlink="">
      <xdr:nvSpPr>
        <xdr:cNvPr id="425" name="正方形/長方形 424"/>
        <xdr:cNvSpPr/>
      </xdr:nvSpPr>
      <xdr:spPr>
        <a:xfrm>
          <a:off x="21272500" y="16535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84455</xdr:rowOff>
    </xdr:from>
    <xdr:to xmlns:xdr="http://schemas.openxmlformats.org/drawingml/2006/spreadsheetDrawing">
      <xdr:col>85</xdr:col>
      <xdr:colOff>95250</xdr:colOff>
      <xdr:row>25</xdr:row>
      <xdr:rowOff>97790</xdr:rowOff>
    </xdr:to>
    <xdr:sp macro="" textlink="">
      <xdr:nvSpPr>
        <xdr:cNvPr id="426" name="正方形/長方形 425"/>
        <xdr:cNvSpPr/>
      </xdr:nvSpPr>
      <xdr:spPr>
        <a:xfrm>
          <a:off x="12943205" y="1970405"/>
          <a:ext cx="512572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84455</xdr:rowOff>
    </xdr:from>
    <xdr:to xmlns:xdr="http://schemas.openxmlformats.org/drawingml/2006/spreadsheetDrawing">
      <xdr:col>115</xdr:col>
      <xdr:colOff>31750</xdr:colOff>
      <xdr:row>25</xdr:row>
      <xdr:rowOff>97790</xdr:rowOff>
    </xdr:to>
    <xdr:sp macro="" textlink="">
      <xdr:nvSpPr>
        <xdr:cNvPr id="427" name="正方形/長方形 426"/>
        <xdr:cNvSpPr/>
      </xdr:nvSpPr>
      <xdr:spPr>
        <a:xfrm>
          <a:off x="18261330" y="1970405"/>
          <a:ext cx="608774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84455</xdr:rowOff>
    </xdr:from>
    <xdr:to xmlns:xdr="http://schemas.openxmlformats.org/drawingml/2006/spreadsheetDrawing">
      <xdr:col>104</xdr:col>
      <xdr:colOff>114300</xdr:colOff>
      <xdr:row>12</xdr:row>
      <xdr:rowOff>168910</xdr:rowOff>
    </xdr:to>
    <xdr:sp macro="" textlink="">
      <xdr:nvSpPr>
        <xdr:cNvPr id="428" name="正方形/長方形 427"/>
        <xdr:cNvSpPr/>
      </xdr:nvSpPr>
      <xdr:spPr>
        <a:xfrm>
          <a:off x="18261330" y="1970405"/>
          <a:ext cx="384429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58420</xdr:rowOff>
    </xdr:from>
    <xdr:to xmlns:xdr="http://schemas.openxmlformats.org/drawingml/2006/spreadsheetDrawing">
      <xdr:col>114</xdr:col>
      <xdr:colOff>114300</xdr:colOff>
      <xdr:row>25</xdr:row>
      <xdr:rowOff>32385</xdr:rowOff>
    </xdr:to>
    <xdr:sp macro="" textlink="" fLocksText="0">
      <xdr:nvSpPr>
        <xdr:cNvPr id="429" name="テキスト ボックス 428"/>
        <xdr:cNvSpPr txBox="1"/>
      </xdr:nvSpPr>
      <xdr:spPr>
        <a:xfrm>
          <a:off x="18388330" y="2287270"/>
          <a:ext cx="583184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latin typeface="ＭＳ Ｐゴシック"/>
              <a:ea typeface="ＭＳ Ｐゴシック"/>
            </a:rPr>
            <a:t>将来負担比率は、類似団体内平均、全国平均、山梨県平均と比較して、すべて上回る結果となっているものの、前年度と比べて17.5ポイント改善している。
　数値改善の要因としては、分母を構成する普通交付税が、前年度より３億４，５５１万円増加して、これにより標準財政規模の額が押し上げられたことと、地方債残高の着実な減少に加え、主に合併特例事業債や緊急防災・減災事業債等の残高が減少したことなどにより、地方債の現在高をはじめとした分子の将来負担額が大幅に減少したことによる影響が大であったためと考えられる。</a:t>
          </a:r>
        </a:p>
        <a:p>
          <a:r>
            <a:rPr kumimoji="1" lang="ja-JP" altLang="en-US" sz="1000">
              <a:latin typeface="ＭＳ Ｐゴシック"/>
              <a:ea typeface="ＭＳ Ｐゴシック"/>
            </a:rPr>
            <a:t>　今後においても、市債の新規発行額を元金償還額の範囲内に抑制するという基本スタンスを堅持しつつ、将来の負担を軽減できるよう、交付税措置を加味した適正な借入を行うなど継続して財政の健全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65405</xdr:rowOff>
    </xdr:from>
    <xdr:ext cx="298450" cy="226695"/>
    <xdr:sp macro="" textlink="">
      <xdr:nvSpPr>
        <xdr:cNvPr id="430" name="テキスト ボックス 429"/>
        <xdr:cNvSpPr txBox="1"/>
      </xdr:nvSpPr>
      <xdr:spPr>
        <a:xfrm>
          <a:off x="12905105" y="1779905"/>
          <a:ext cx="298450" cy="2266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97790</xdr:rowOff>
    </xdr:from>
    <xdr:to xmlns:xdr="http://schemas.openxmlformats.org/drawingml/2006/spreadsheetDrawing">
      <xdr:col>85</xdr:col>
      <xdr:colOff>95250</xdr:colOff>
      <xdr:row>25</xdr:row>
      <xdr:rowOff>97790</xdr:rowOff>
    </xdr:to>
    <xdr:cxnSp macro="">
      <xdr:nvCxnSpPr>
        <xdr:cNvPr id="431" name="直線コネクタ 430"/>
        <xdr:cNvCxnSpPr/>
      </xdr:nvCxnSpPr>
      <xdr:spPr>
        <a:xfrm>
          <a:off x="12943205" y="43840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127000</xdr:rowOff>
    </xdr:from>
    <xdr:ext cx="762000" cy="263525"/>
    <xdr:sp macro="" textlink="">
      <xdr:nvSpPr>
        <xdr:cNvPr id="432" name="テキスト ボックス 431"/>
        <xdr:cNvSpPr txBox="1"/>
      </xdr:nvSpPr>
      <xdr:spPr>
        <a:xfrm>
          <a:off x="12173585" y="42418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6985</xdr:rowOff>
    </xdr:from>
    <xdr:to xmlns:xdr="http://schemas.openxmlformats.org/drawingml/2006/spreadsheetDrawing">
      <xdr:col>85</xdr:col>
      <xdr:colOff>95250</xdr:colOff>
      <xdr:row>22</xdr:row>
      <xdr:rowOff>6985</xdr:rowOff>
    </xdr:to>
    <xdr:cxnSp macro="">
      <xdr:nvCxnSpPr>
        <xdr:cNvPr id="433" name="直線コネクタ 432"/>
        <xdr:cNvCxnSpPr/>
      </xdr:nvCxnSpPr>
      <xdr:spPr>
        <a:xfrm>
          <a:off x="12943205" y="37788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36195</xdr:rowOff>
    </xdr:from>
    <xdr:ext cx="762000" cy="262255"/>
    <xdr:sp macro="" textlink="">
      <xdr:nvSpPr>
        <xdr:cNvPr id="434" name="テキスト ボックス 433"/>
        <xdr:cNvSpPr txBox="1"/>
      </xdr:nvSpPr>
      <xdr:spPr>
        <a:xfrm>
          <a:off x="12173585" y="363664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90805</xdr:rowOff>
    </xdr:from>
    <xdr:to xmlns:xdr="http://schemas.openxmlformats.org/drawingml/2006/spreadsheetDrawing">
      <xdr:col>85</xdr:col>
      <xdr:colOff>95250</xdr:colOff>
      <xdr:row>18</xdr:row>
      <xdr:rowOff>90805</xdr:rowOff>
    </xdr:to>
    <xdr:cxnSp macro="">
      <xdr:nvCxnSpPr>
        <xdr:cNvPr id="435" name="直線コネクタ 434"/>
        <xdr:cNvCxnSpPr/>
      </xdr:nvCxnSpPr>
      <xdr:spPr>
        <a:xfrm>
          <a:off x="12943205" y="31769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121285</xdr:rowOff>
    </xdr:from>
    <xdr:ext cx="762000" cy="264160"/>
    <xdr:sp macro="" textlink="">
      <xdr:nvSpPr>
        <xdr:cNvPr id="436" name="テキスト ボックス 435"/>
        <xdr:cNvSpPr txBox="1"/>
      </xdr:nvSpPr>
      <xdr:spPr>
        <a:xfrm>
          <a:off x="12173585" y="30359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0</xdr:rowOff>
    </xdr:from>
    <xdr:to xmlns:xdr="http://schemas.openxmlformats.org/drawingml/2006/spreadsheetDrawing">
      <xdr:col>85</xdr:col>
      <xdr:colOff>95250</xdr:colOff>
      <xdr:row>15</xdr:row>
      <xdr:rowOff>0</xdr:rowOff>
    </xdr:to>
    <xdr:cxnSp macro="">
      <xdr:nvCxnSpPr>
        <xdr:cNvPr id="437" name="直線コネクタ 436"/>
        <xdr:cNvCxnSpPr/>
      </xdr:nvCxnSpPr>
      <xdr:spPr>
        <a:xfrm>
          <a:off x="12943205" y="25717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29845</xdr:rowOff>
    </xdr:from>
    <xdr:ext cx="762000" cy="257810"/>
    <xdr:sp macro="" textlink="">
      <xdr:nvSpPr>
        <xdr:cNvPr id="438" name="テキスト ボックス 437"/>
        <xdr:cNvSpPr txBox="1"/>
      </xdr:nvSpPr>
      <xdr:spPr>
        <a:xfrm>
          <a:off x="12173585" y="24301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84455</xdr:rowOff>
    </xdr:from>
    <xdr:to xmlns:xdr="http://schemas.openxmlformats.org/drawingml/2006/spreadsheetDrawing">
      <xdr:col>85</xdr:col>
      <xdr:colOff>95250</xdr:colOff>
      <xdr:row>11</xdr:row>
      <xdr:rowOff>84455</xdr:rowOff>
    </xdr:to>
    <xdr:cxnSp macro="">
      <xdr:nvCxnSpPr>
        <xdr:cNvPr id="439" name="直線コネクタ 438"/>
        <xdr:cNvCxnSpPr/>
      </xdr:nvCxnSpPr>
      <xdr:spPr>
        <a:xfrm>
          <a:off x="12943205" y="19704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84455</xdr:rowOff>
    </xdr:from>
    <xdr:to xmlns:xdr="http://schemas.openxmlformats.org/drawingml/2006/spreadsheetDrawing">
      <xdr:col>85</xdr:col>
      <xdr:colOff>95250</xdr:colOff>
      <xdr:row>25</xdr:row>
      <xdr:rowOff>97790</xdr:rowOff>
    </xdr:to>
    <xdr:sp macro="" textlink="">
      <xdr:nvSpPr>
        <xdr:cNvPr id="440" name="将来負担の状況グラフ枠"/>
        <xdr:cNvSpPr/>
      </xdr:nvSpPr>
      <xdr:spPr>
        <a:xfrm>
          <a:off x="12943205" y="1970405"/>
          <a:ext cx="512572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15</xdr:row>
      <xdr:rowOff>0</xdr:rowOff>
    </xdr:from>
    <xdr:to xmlns:xdr="http://schemas.openxmlformats.org/drawingml/2006/spreadsheetDrawing">
      <xdr:col>81</xdr:col>
      <xdr:colOff>44450</xdr:colOff>
      <xdr:row>22</xdr:row>
      <xdr:rowOff>161290</xdr:rowOff>
    </xdr:to>
    <xdr:cxnSp macro="">
      <xdr:nvCxnSpPr>
        <xdr:cNvPr id="441" name="直線コネクタ 440"/>
        <xdr:cNvCxnSpPr/>
      </xdr:nvCxnSpPr>
      <xdr:spPr>
        <a:xfrm flipV="1">
          <a:off x="17172305" y="2571750"/>
          <a:ext cx="0" cy="1361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132715</xdr:rowOff>
    </xdr:from>
    <xdr:ext cx="758825" cy="262255"/>
    <xdr:sp macro="" textlink="">
      <xdr:nvSpPr>
        <xdr:cNvPr id="442" name="将来負担の状況最小値テキスト"/>
        <xdr:cNvSpPr txBox="1"/>
      </xdr:nvSpPr>
      <xdr:spPr>
        <a:xfrm>
          <a:off x="17261205" y="390461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161290</xdr:rowOff>
    </xdr:from>
    <xdr:to xmlns:xdr="http://schemas.openxmlformats.org/drawingml/2006/spreadsheetDrawing">
      <xdr:col>81</xdr:col>
      <xdr:colOff>133350</xdr:colOff>
      <xdr:row>22</xdr:row>
      <xdr:rowOff>161290</xdr:rowOff>
    </xdr:to>
    <xdr:cxnSp macro="">
      <xdr:nvCxnSpPr>
        <xdr:cNvPr id="443" name="直線コネクタ 442"/>
        <xdr:cNvCxnSpPr/>
      </xdr:nvCxnSpPr>
      <xdr:spPr>
        <a:xfrm>
          <a:off x="17081500" y="39331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88265</xdr:rowOff>
    </xdr:from>
    <xdr:ext cx="758825" cy="257810"/>
    <xdr:sp macro="" textlink="">
      <xdr:nvSpPr>
        <xdr:cNvPr id="444" name="将来負担の状況最大値テキスト"/>
        <xdr:cNvSpPr txBox="1"/>
      </xdr:nvSpPr>
      <xdr:spPr>
        <a:xfrm>
          <a:off x="17261205" y="231711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15</xdr:row>
      <xdr:rowOff>0</xdr:rowOff>
    </xdr:from>
    <xdr:to xmlns:xdr="http://schemas.openxmlformats.org/drawingml/2006/spreadsheetDrawing">
      <xdr:col>81</xdr:col>
      <xdr:colOff>133350</xdr:colOff>
      <xdr:row>15</xdr:row>
      <xdr:rowOff>0</xdr:rowOff>
    </xdr:to>
    <xdr:cxnSp macro="">
      <xdr:nvCxnSpPr>
        <xdr:cNvPr id="445" name="直線コネクタ 444"/>
        <xdr:cNvCxnSpPr/>
      </xdr:nvCxnSpPr>
      <xdr:spPr>
        <a:xfrm>
          <a:off x="17081500" y="25717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60960</xdr:rowOff>
    </xdr:from>
    <xdr:to xmlns:xdr="http://schemas.openxmlformats.org/drawingml/2006/spreadsheetDrawing">
      <xdr:col>81</xdr:col>
      <xdr:colOff>44450</xdr:colOff>
      <xdr:row>16</xdr:row>
      <xdr:rowOff>168910</xdr:rowOff>
    </xdr:to>
    <xdr:cxnSp macro="">
      <xdr:nvCxnSpPr>
        <xdr:cNvPr id="446" name="直線コネクタ 445"/>
        <xdr:cNvCxnSpPr/>
      </xdr:nvCxnSpPr>
      <xdr:spPr>
        <a:xfrm flipV="1">
          <a:off x="16326485" y="2804160"/>
          <a:ext cx="84582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119380</xdr:rowOff>
    </xdr:from>
    <xdr:ext cx="758825" cy="265430"/>
    <xdr:sp macro="" textlink="">
      <xdr:nvSpPr>
        <xdr:cNvPr id="447" name="将来負担の状況平均値テキスト"/>
        <xdr:cNvSpPr txBox="1"/>
      </xdr:nvSpPr>
      <xdr:spPr>
        <a:xfrm>
          <a:off x="17261205" y="2519680"/>
          <a:ext cx="75882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102870</xdr:rowOff>
    </xdr:from>
    <xdr:to xmlns:xdr="http://schemas.openxmlformats.org/drawingml/2006/spreadsheetDrawing">
      <xdr:col>81</xdr:col>
      <xdr:colOff>95250</xdr:colOff>
      <xdr:row>16</xdr:row>
      <xdr:rowOff>31115</xdr:rowOff>
    </xdr:to>
    <xdr:sp macro="" textlink="">
      <xdr:nvSpPr>
        <xdr:cNvPr id="448" name="フローチャート: 判断 447"/>
        <xdr:cNvSpPr/>
      </xdr:nvSpPr>
      <xdr:spPr>
        <a:xfrm>
          <a:off x="17119600" y="2674620"/>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168910</xdr:rowOff>
    </xdr:from>
    <xdr:to xmlns:xdr="http://schemas.openxmlformats.org/drawingml/2006/spreadsheetDrawing">
      <xdr:col>77</xdr:col>
      <xdr:colOff>44450</xdr:colOff>
      <xdr:row>17</xdr:row>
      <xdr:rowOff>41910</xdr:rowOff>
    </xdr:to>
    <xdr:cxnSp macro="">
      <xdr:nvCxnSpPr>
        <xdr:cNvPr id="449" name="直線コネクタ 448"/>
        <xdr:cNvCxnSpPr/>
      </xdr:nvCxnSpPr>
      <xdr:spPr>
        <a:xfrm flipV="1">
          <a:off x="15427960" y="2912110"/>
          <a:ext cx="8985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148590</xdr:rowOff>
    </xdr:from>
    <xdr:to xmlns:xdr="http://schemas.openxmlformats.org/drawingml/2006/spreadsheetDrawing">
      <xdr:col>77</xdr:col>
      <xdr:colOff>95250</xdr:colOff>
      <xdr:row>16</xdr:row>
      <xdr:rowOff>77470</xdr:rowOff>
    </xdr:to>
    <xdr:sp macro="" textlink="">
      <xdr:nvSpPr>
        <xdr:cNvPr id="450" name="フローチャート: 判断 449"/>
        <xdr:cNvSpPr/>
      </xdr:nvSpPr>
      <xdr:spPr>
        <a:xfrm>
          <a:off x="16273780" y="272034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88265</xdr:rowOff>
    </xdr:from>
    <xdr:ext cx="733425" cy="257810"/>
    <xdr:sp macro="" textlink="">
      <xdr:nvSpPr>
        <xdr:cNvPr id="451" name="テキスト ボックス 450"/>
        <xdr:cNvSpPr txBox="1"/>
      </xdr:nvSpPr>
      <xdr:spPr>
        <a:xfrm>
          <a:off x="15941675" y="2488565"/>
          <a:ext cx="7334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41910</xdr:rowOff>
    </xdr:from>
    <xdr:to xmlns:xdr="http://schemas.openxmlformats.org/drawingml/2006/spreadsheetDrawing">
      <xdr:col>72</xdr:col>
      <xdr:colOff>203200</xdr:colOff>
      <xdr:row>17</xdr:row>
      <xdr:rowOff>78105</xdr:rowOff>
    </xdr:to>
    <xdr:cxnSp macro="">
      <xdr:nvCxnSpPr>
        <xdr:cNvPr id="452" name="直線コネクタ 451"/>
        <xdr:cNvCxnSpPr/>
      </xdr:nvCxnSpPr>
      <xdr:spPr>
        <a:xfrm flipV="1">
          <a:off x="14531340" y="2956560"/>
          <a:ext cx="8966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11430</xdr:rowOff>
    </xdr:from>
    <xdr:to xmlns:xdr="http://schemas.openxmlformats.org/drawingml/2006/spreadsheetDrawing">
      <xdr:col>73</xdr:col>
      <xdr:colOff>44450</xdr:colOff>
      <xdr:row>16</xdr:row>
      <xdr:rowOff>115570</xdr:rowOff>
    </xdr:to>
    <xdr:sp macro="" textlink="">
      <xdr:nvSpPr>
        <xdr:cNvPr id="453" name="フローチャート: 判断 452"/>
        <xdr:cNvSpPr/>
      </xdr:nvSpPr>
      <xdr:spPr>
        <a:xfrm>
          <a:off x="15377160" y="2754630"/>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125730</xdr:rowOff>
    </xdr:from>
    <xdr:ext cx="762000" cy="259080"/>
    <xdr:sp macro="" textlink="">
      <xdr:nvSpPr>
        <xdr:cNvPr id="454" name="テキスト ボックス 453"/>
        <xdr:cNvSpPr txBox="1"/>
      </xdr:nvSpPr>
      <xdr:spPr>
        <a:xfrm>
          <a:off x="15045055" y="2526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78105</xdr:rowOff>
    </xdr:from>
    <xdr:to xmlns:xdr="http://schemas.openxmlformats.org/drawingml/2006/spreadsheetDrawing">
      <xdr:col>68</xdr:col>
      <xdr:colOff>152400</xdr:colOff>
      <xdr:row>17</xdr:row>
      <xdr:rowOff>113665</xdr:rowOff>
    </xdr:to>
    <xdr:cxnSp macro="">
      <xdr:nvCxnSpPr>
        <xdr:cNvPr id="455" name="直線コネクタ 454"/>
        <xdr:cNvCxnSpPr/>
      </xdr:nvCxnSpPr>
      <xdr:spPr>
        <a:xfrm flipV="1">
          <a:off x="13634720" y="2992755"/>
          <a:ext cx="89662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6985</xdr:rowOff>
    </xdr:from>
    <xdr:to xmlns:xdr="http://schemas.openxmlformats.org/drawingml/2006/spreadsheetDrawing">
      <xdr:col>68</xdr:col>
      <xdr:colOff>203200</xdr:colOff>
      <xdr:row>16</xdr:row>
      <xdr:rowOff>110490</xdr:rowOff>
    </xdr:to>
    <xdr:sp macro="" textlink="">
      <xdr:nvSpPr>
        <xdr:cNvPr id="456" name="フローチャート: 判断 455"/>
        <xdr:cNvSpPr/>
      </xdr:nvSpPr>
      <xdr:spPr>
        <a:xfrm>
          <a:off x="14480540" y="27501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121285</xdr:rowOff>
    </xdr:from>
    <xdr:ext cx="762000" cy="264160"/>
    <xdr:sp macro="" textlink="">
      <xdr:nvSpPr>
        <xdr:cNvPr id="457" name="テキスト ボックス 456"/>
        <xdr:cNvSpPr txBox="1"/>
      </xdr:nvSpPr>
      <xdr:spPr>
        <a:xfrm>
          <a:off x="14146530" y="252158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5080</xdr:rowOff>
    </xdr:from>
    <xdr:to xmlns:xdr="http://schemas.openxmlformats.org/drawingml/2006/spreadsheetDrawing">
      <xdr:col>64</xdr:col>
      <xdr:colOff>152400</xdr:colOff>
      <xdr:row>16</xdr:row>
      <xdr:rowOff>109220</xdr:rowOff>
    </xdr:to>
    <xdr:sp macro="" textlink="">
      <xdr:nvSpPr>
        <xdr:cNvPr id="458" name="フローチャート: 判断 457"/>
        <xdr:cNvSpPr/>
      </xdr:nvSpPr>
      <xdr:spPr>
        <a:xfrm>
          <a:off x="13583920" y="27482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119380</xdr:rowOff>
    </xdr:from>
    <xdr:ext cx="762000" cy="265430"/>
    <xdr:sp macro="" textlink="">
      <xdr:nvSpPr>
        <xdr:cNvPr id="459" name="テキスト ボックス 458"/>
        <xdr:cNvSpPr txBox="1"/>
      </xdr:nvSpPr>
      <xdr:spPr>
        <a:xfrm>
          <a:off x="13249910" y="251968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94615</xdr:rowOff>
    </xdr:from>
    <xdr:ext cx="758825" cy="262255"/>
    <xdr:sp macro="" textlink="">
      <xdr:nvSpPr>
        <xdr:cNvPr id="460" name="テキスト ボックス 459"/>
        <xdr:cNvSpPr txBox="1"/>
      </xdr:nvSpPr>
      <xdr:spPr>
        <a:xfrm>
          <a:off x="16954500" y="438086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94615</xdr:rowOff>
    </xdr:from>
    <xdr:ext cx="758825" cy="262255"/>
    <xdr:sp macro="" textlink="">
      <xdr:nvSpPr>
        <xdr:cNvPr id="461" name="テキスト ボックス 460"/>
        <xdr:cNvSpPr txBox="1"/>
      </xdr:nvSpPr>
      <xdr:spPr>
        <a:xfrm>
          <a:off x="16108680" y="438086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94615</xdr:rowOff>
    </xdr:from>
    <xdr:ext cx="758825" cy="262255"/>
    <xdr:sp macro="" textlink="">
      <xdr:nvSpPr>
        <xdr:cNvPr id="462" name="テキスト ボックス 461"/>
        <xdr:cNvSpPr txBox="1"/>
      </xdr:nvSpPr>
      <xdr:spPr>
        <a:xfrm>
          <a:off x="15210155" y="438086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94615</xdr:rowOff>
    </xdr:from>
    <xdr:ext cx="762000" cy="262255"/>
    <xdr:sp macro="" textlink="">
      <xdr:nvSpPr>
        <xdr:cNvPr id="463" name="テキスト ボックス 462"/>
        <xdr:cNvSpPr txBox="1"/>
      </xdr:nvSpPr>
      <xdr:spPr>
        <a:xfrm>
          <a:off x="14313535" y="43808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94615</xdr:rowOff>
    </xdr:from>
    <xdr:ext cx="762000" cy="262255"/>
    <xdr:sp macro="" textlink="">
      <xdr:nvSpPr>
        <xdr:cNvPr id="464" name="テキスト ボックス 463"/>
        <xdr:cNvSpPr txBox="1"/>
      </xdr:nvSpPr>
      <xdr:spPr>
        <a:xfrm>
          <a:off x="13416915" y="43808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9525</xdr:rowOff>
    </xdr:from>
    <xdr:to xmlns:xdr="http://schemas.openxmlformats.org/drawingml/2006/spreadsheetDrawing">
      <xdr:col>81</xdr:col>
      <xdr:colOff>95250</xdr:colOff>
      <xdr:row>16</xdr:row>
      <xdr:rowOff>113030</xdr:rowOff>
    </xdr:to>
    <xdr:sp macro="" textlink="">
      <xdr:nvSpPr>
        <xdr:cNvPr id="465" name="楕円 464"/>
        <xdr:cNvSpPr/>
      </xdr:nvSpPr>
      <xdr:spPr>
        <a:xfrm>
          <a:off x="17119600" y="275272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156210</xdr:rowOff>
    </xdr:from>
    <xdr:ext cx="758825" cy="264160"/>
    <xdr:sp macro="" textlink="">
      <xdr:nvSpPr>
        <xdr:cNvPr id="466" name="将来負担の状況該当値テキスト"/>
        <xdr:cNvSpPr txBox="1"/>
      </xdr:nvSpPr>
      <xdr:spPr>
        <a:xfrm>
          <a:off x="17261205" y="272796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116840</xdr:rowOff>
    </xdr:from>
    <xdr:to xmlns:xdr="http://schemas.openxmlformats.org/drawingml/2006/spreadsheetDrawing">
      <xdr:col>77</xdr:col>
      <xdr:colOff>95250</xdr:colOff>
      <xdr:row>17</xdr:row>
      <xdr:rowOff>45720</xdr:rowOff>
    </xdr:to>
    <xdr:sp macro="" textlink="">
      <xdr:nvSpPr>
        <xdr:cNvPr id="467" name="楕円 466"/>
        <xdr:cNvSpPr/>
      </xdr:nvSpPr>
      <xdr:spPr>
        <a:xfrm>
          <a:off x="16273780" y="286004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29845</xdr:rowOff>
    </xdr:from>
    <xdr:ext cx="733425" cy="257810"/>
    <xdr:sp macro="" textlink="">
      <xdr:nvSpPr>
        <xdr:cNvPr id="468" name="テキスト ボックス 467"/>
        <xdr:cNvSpPr txBox="1"/>
      </xdr:nvSpPr>
      <xdr:spPr>
        <a:xfrm>
          <a:off x="15941675" y="2944495"/>
          <a:ext cx="7334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164465</xdr:rowOff>
    </xdr:from>
    <xdr:to xmlns:xdr="http://schemas.openxmlformats.org/drawingml/2006/spreadsheetDrawing">
      <xdr:col>73</xdr:col>
      <xdr:colOff>44450</xdr:colOff>
      <xdr:row>17</xdr:row>
      <xdr:rowOff>93345</xdr:rowOff>
    </xdr:to>
    <xdr:sp macro="" textlink="">
      <xdr:nvSpPr>
        <xdr:cNvPr id="469" name="楕円 468"/>
        <xdr:cNvSpPr/>
      </xdr:nvSpPr>
      <xdr:spPr>
        <a:xfrm>
          <a:off x="15377160" y="2907665"/>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78105</xdr:rowOff>
    </xdr:from>
    <xdr:ext cx="762000" cy="260350"/>
    <xdr:sp macro="" textlink="">
      <xdr:nvSpPr>
        <xdr:cNvPr id="470" name="テキスト ボックス 469"/>
        <xdr:cNvSpPr txBox="1"/>
      </xdr:nvSpPr>
      <xdr:spPr>
        <a:xfrm>
          <a:off x="15045055" y="299275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26035</xdr:rowOff>
    </xdr:from>
    <xdr:to xmlns:xdr="http://schemas.openxmlformats.org/drawingml/2006/spreadsheetDrawing">
      <xdr:col>68</xdr:col>
      <xdr:colOff>203200</xdr:colOff>
      <xdr:row>17</xdr:row>
      <xdr:rowOff>129540</xdr:rowOff>
    </xdr:to>
    <xdr:sp macro="" textlink="">
      <xdr:nvSpPr>
        <xdr:cNvPr id="471" name="楕円 470"/>
        <xdr:cNvSpPr/>
      </xdr:nvSpPr>
      <xdr:spPr>
        <a:xfrm>
          <a:off x="14480540" y="29406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114300</xdr:rowOff>
    </xdr:from>
    <xdr:ext cx="762000" cy="260985"/>
    <xdr:sp macro="" textlink="">
      <xdr:nvSpPr>
        <xdr:cNvPr id="472" name="テキスト ボックス 471"/>
        <xdr:cNvSpPr txBox="1"/>
      </xdr:nvSpPr>
      <xdr:spPr>
        <a:xfrm>
          <a:off x="14146530" y="302895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61595</xdr:rowOff>
    </xdr:from>
    <xdr:to xmlns:xdr="http://schemas.openxmlformats.org/drawingml/2006/spreadsheetDrawing">
      <xdr:col>64</xdr:col>
      <xdr:colOff>152400</xdr:colOff>
      <xdr:row>17</xdr:row>
      <xdr:rowOff>165100</xdr:rowOff>
    </xdr:to>
    <xdr:sp macro="" textlink="">
      <xdr:nvSpPr>
        <xdr:cNvPr id="473" name="楕円 472"/>
        <xdr:cNvSpPr/>
      </xdr:nvSpPr>
      <xdr:spPr>
        <a:xfrm>
          <a:off x="13583920" y="29762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149860</xdr:rowOff>
    </xdr:from>
    <xdr:ext cx="762000" cy="258445"/>
    <xdr:sp macro="" textlink="">
      <xdr:nvSpPr>
        <xdr:cNvPr id="474" name="テキスト ボックス 473"/>
        <xdr:cNvSpPr txBox="1"/>
      </xdr:nvSpPr>
      <xdr:spPr>
        <a:xfrm>
          <a:off x="13249910" y="3064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22,365
21,993
170.57
12,711,072
11,933,585
637,993
7,746,329
12,587,861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38.3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9365" cy="252095"/>
    <xdr:sp macro="" textlink="">
      <xdr:nvSpPr>
        <xdr:cNvPr id="30" name="テキスト ボックス 29"/>
        <xdr:cNvSpPr txBox="1"/>
      </xdr:nvSpPr>
      <xdr:spPr>
        <a:xfrm>
          <a:off x="70612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9485" cy="252095"/>
    <xdr:sp macro="" textlink="">
      <xdr:nvSpPr>
        <xdr:cNvPr id="31" name="テキスト ボックス 30"/>
        <xdr:cNvSpPr txBox="1"/>
      </xdr:nvSpPr>
      <xdr:spPr>
        <a:xfrm>
          <a:off x="706120" y="3746500"/>
          <a:ext cx="60394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4520" cy="259080"/>
    <xdr:sp macro="" textlink="">
      <xdr:nvSpPr>
        <xdr:cNvPr id="32" name="テキスト ボックス 31"/>
        <xdr:cNvSpPr txBox="1"/>
      </xdr:nvSpPr>
      <xdr:spPr>
        <a:xfrm>
          <a:off x="706120" y="4000500"/>
          <a:ext cx="8224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7800" cy="259080"/>
    <xdr:sp macro="" textlink="">
      <xdr:nvSpPr>
        <xdr:cNvPr id="33" name="テキスト ボックス 32"/>
        <xdr:cNvSpPr txBox="1"/>
      </xdr:nvSpPr>
      <xdr:spPr>
        <a:xfrm>
          <a:off x="70612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solidFill>
                <a:sysClr val="windowText" lastClr="000000"/>
              </a:solidFill>
              <a:latin typeface="ＭＳ Ｐゴシック"/>
              <a:ea typeface="ＭＳ Ｐゴシック"/>
            </a:rPr>
            <a:t>人件費は、類似団体内平均とほぼ同水準ではあるが、全国平均については下回っており、山梨県平均は上回っている状況である。
　分母となる経常一般財源等が前年度より減少し、併せて職員数の減少に伴い、分子の人件費充当一般財源等も大きく減少したことにより数値が減少する結果となった。</a:t>
          </a:r>
          <a:endParaRPr kumimoji="1" lang="ja-JP" altLang="en-US"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今後も引続き行政改革に取り組み、職員の適正配置や人件費削減に努める。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1465" cy="225425"/>
    <xdr:sp macro="" textlink="">
      <xdr:nvSpPr>
        <xdr:cNvPr id="45" name="テキスト ボックス 44"/>
        <xdr:cNvSpPr txBox="1"/>
      </xdr:nvSpPr>
      <xdr:spPr>
        <a:xfrm>
          <a:off x="73152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4190" cy="252095"/>
    <xdr:sp macro="" textlink="">
      <xdr:nvSpPr>
        <xdr:cNvPr id="47" name="テキスト ボックス 46"/>
        <xdr:cNvSpPr txBox="1"/>
      </xdr:nvSpPr>
      <xdr:spPr>
        <a:xfrm>
          <a:off x="256540" y="7414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69620" y="7230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504190" cy="259080"/>
    <xdr:sp macro="" textlink="">
      <xdr:nvSpPr>
        <xdr:cNvPr id="49" name="テキスト ボックス 48"/>
        <xdr:cNvSpPr txBox="1"/>
      </xdr:nvSpPr>
      <xdr:spPr>
        <a:xfrm>
          <a:off x="256540" y="7087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69620" y="6903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504190" cy="252095"/>
    <xdr:sp macro="" textlink="">
      <xdr:nvSpPr>
        <xdr:cNvPr id="51" name="テキスト ボックス 50"/>
        <xdr:cNvSpPr txBox="1"/>
      </xdr:nvSpPr>
      <xdr:spPr>
        <a:xfrm>
          <a:off x="256540" y="676148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69620" y="6576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504190" cy="258445"/>
    <xdr:sp macro="" textlink="">
      <xdr:nvSpPr>
        <xdr:cNvPr id="53" name="テキスト ボックス 52"/>
        <xdr:cNvSpPr txBox="1"/>
      </xdr:nvSpPr>
      <xdr:spPr>
        <a:xfrm>
          <a:off x="256540" y="6434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69620" y="6250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504190" cy="259080"/>
    <xdr:sp macro="" textlink="">
      <xdr:nvSpPr>
        <xdr:cNvPr id="55" name="テキスト ボックス 54"/>
        <xdr:cNvSpPr txBox="1"/>
      </xdr:nvSpPr>
      <xdr:spPr>
        <a:xfrm>
          <a:off x="256540" y="6108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69620" y="5923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504190" cy="252095"/>
    <xdr:sp macro="" textlink="">
      <xdr:nvSpPr>
        <xdr:cNvPr id="57" name="テキスト ボックス 56"/>
        <xdr:cNvSpPr txBox="1"/>
      </xdr:nvSpPr>
      <xdr:spPr>
        <a:xfrm>
          <a:off x="256540" y="5781675"/>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69620" y="5596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504190" cy="259080"/>
    <xdr:sp macro="" textlink="">
      <xdr:nvSpPr>
        <xdr:cNvPr id="59" name="テキスト ボックス 58"/>
        <xdr:cNvSpPr txBox="1"/>
      </xdr:nvSpPr>
      <xdr:spPr>
        <a:xfrm>
          <a:off x="256540" y="5454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4190" cy="252095"/>
    <xdr:sp macro="" textlink="">
      <xdr:nvSpPr>
        <xdr:cNvPr id="61" name="テキスト ボックス 60"/>
        <xdr:cNvSpPr txBox="1"/>
      </xdr:nvSpPr>
      <xdr:spPr>
        <a:xfrm>
          <a:off x="256540" y="5128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135255</xdr:rowOff>
    </xdr:from>
    <xdr:to xmlns:xdr="http://schemas.openxmlformats.org/drawingml/2006/spreadsheetDrawing">
      <xdr:col>24</xdr:col>
      <xdr:colOff>25400</xdr:colOff>
      <xdr:row>42</xdr:row>
      <xdr:rowOff>50800</xdr:rowOff>
    </xdr:to>
    <xdr:cxnSp macro="">
      <xdr:nvCxnSpPr>
        <xdr:cNvPr id="63" name="直線コネクタ 62"/>
        <xdr:cNvCxnSpPr/>
      </xdr:nvCxnSpPr>
      <xdr:spPr>
        <a:xfrm flipV="1">
          <a:off x="4886960" y="579310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22860</xdr:rowOff>
    </xdr:from>
    <xdr:ext cx="758825" cy="259080"/>
    <xdr:sp macro="" textlink="">
      <xdr:nvSpPr>
        <xdr:cNvPr id="64" name="人件費最小値テキスト"/>
        <xdr:cNvSpPr txBox="1"/>
      </xdr:nvSpPr>
      <xdr:spPr>
        <a:xfrm>
          <a:off x="4975860" y="72237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50800</xdr:rowOff>
    </xdr:from>
    <xdr:to xmlns:xdr="http://schemas.openxmlformats.org/drawingml/2006/spreadsheetDrawing">
      <xdr:col>24</xdr:col>
      <xdr:colOff>114300</xdr:colOff>
      <xdr:row>42</xdr:row>
      <xdr:rowOff>50800</xdr:rowOff>
    </xdr:to>
    <xdr:cxnSp macro="">
      <xdr:nvCxnSpPr>
        <xdr:cNvPr id="65" name="直線コネクタ 64"/>
        <xdr:cNvCxnSpPr/>
      </xdr:nvCxnSpPr>
      <xdr:spPr>
        <a:xfrm>
          <a:off x="4795520" y="72517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50165</xdr:rowOff>
    </xdr:from>
    <xdr:ext cx="758825" cy="259080"/>
    <xdr:sp macro="" textlink="">
      <xdr:nvSpPr>
        <xdr:cNvPr id="66" name="人件費最大値テキスト"/>
        <xdr:cNvSpPr txBox="1"/>
      </xdr:nvSpPr>
      <xdr:spPr>
        <a:xfrm>
          <a:off x="4975860" y="55365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135255</xdr:rowOff>
    </xdr:from>
    <xdr:to xmlns:xdr="http://schemas.openxmlformats.org/drawingml/2006/spreadsheetDrawing">
      <xdr:col>24</xdr:col>
      <xdr:colOff>114300</xdr:colOff>
      <xdr:row>33</xdr:row>
      <xdr:rowOff>135255</xdr:rowOff>
    </xdr:to>
    <xdr:cxnSp macro="">
      <xdr:nvCxnSpPr>
        <xdr:cNvPr id="67" name="直線コネクタ 66"/>
        <xdr:cNvCxnSpPr/>
      </xdr:nvCxnSpPr>
      <xdr:spPr>
        <a:xfrm>
          <a:off x="4795520" y="579310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29210</xdr:rowOff>
    </xdr:from>
    <xdr:to xmlns:xdr="http://schemas.openxmlformats.org/drawingml/2006/spreadsheetDrawing">
      <xdr:col>24</xdr:col>
      <xdr:colOff>25400</xdr:colOff>
      <xdr:row>40</xdr:row>
      <xdr:rowOff>1905</xdr:rowOff>
    </xdr:to>
    <xdr:cxnSp macro="">
      <xdr:nvCxnSpPr>
        <xdr:cNvPr id="68" name="直線コネクタ 67"/>
        <xdr:cNvCxnSpPr/>
      </xdr:nvCxnSpPr>
      <xdr:spPr>
        <a:xfrm flipV="1">
          <a:off x="4036060" y="6544310"/>
          <a:ext cx="850900" cy="315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144145</xdr:rowOff>
    </xdr:from>
    <xdr:ext cx="758825" cy="252095"/>
    <xdr:sp macro="" textlink="">
      <xdr:nvSpPr>
        <xdr:cNvPr id="69" name="人件費平均値テキスト"/>
        <xdr:cNvSpPr txBox="1"/>
      </xdr:nvSpPr>
      <xdr:spPr>
        <a:xfrm>
          <a:off x="4975860" y="6316345"/>
          <a:ext cx="75882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127635</xdr:rowOff>
    </xdr:from>
    <xdr:to xmlns:xdr="http://schemas.openxmlformats.org/drawingml/2006/spreadsheetDrawing">
      <xdr:col>24</xdr:col>
      <xdr:colOff>76200</xdr:colOff>
      <xdr:row>38</xdr:row>
      <xdr:rowOff>57785</xdr:rowOff>
    </xdr:to>
    <xdr:sp macro="" textlink="">
      <xdr:nvSpPr>
        <xdr:cNvPr id="70" name="フローチャート: 判断 69"/>
        <xdr:cNvSpPr/>
      </xdr:nvSpPr>
      <xdr:spPr>
        <a:xfrm>
          <a:off x="4833620" y="647128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105410</xdr:rowOff>
    </xdr:from>
    <xdr:to xmlns:xdr="http://schemas.openxmlformats.org/drawingml/2006/spreadsheetDrawing">
      <xdr:col>19</xdr:col>
      <xdr:colOff>187325</xdr:colOff>
      <xdr:row>40</xdr:row>
      <xdr:rowOff>1905</xdr:rowOff>
    </xdr:to>
    <xdr:cxnSp macro="">
      <xdr:nvCxnSpPr>
        <xdr:cNvPr id="71" name="直線コネクタ 70"/>
        <xdr:cNvCxnSpPr/>
      </xdr:nvCxnSpPr>
      <xdr:spPr>
        <a:xfrm>
          <a:off x="3136900" y="6620510"/>
          <a:ext cx="89916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38</xdr:row>
      <xdr:rowOff>120650</xdr:rowOff>
    </xdr:from>
    <xdr:to xmlns:xdr="http://schemas.openxmlformats.org/drawingml/2006/spreadsheetDrawing">
      <xdr:col>20</xdr:col>
      <xdr:colOff>38100</xdr:colOff>
      <xdr:row>39</xdr:row>
      <xdr:rowOff>50165</xdr:rowOff>
    </xdr:to>
    <xdr:sp macro="" textlink="">
      <xdr:nvSpPr>
        <xdr:cNvPr id="72" name="フローチャート: 判断 71"/>
        <xdr:cNvSpPr/>
      </xdr:nvSpPr>
      <xdr:spPr>
        <a:xfrm>
          <a:off x="3985260" y="6635750"/>
          <a:ext cx="1041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60325</xdr:rowOff>
    </xdr:from>
    <xdr:ext cx="729615" cy="259080"/>
    <xdr:sp macro="" textlink="">
      <xdr:nvSpPr>
        <xdr:cNvPr id="73" name="テキスト ボックス 72"/>
        <xdr:cNvSpPr txBox="1"/>
      </xdr:nvSpPr>
      <xdr:spPr>
        <a:xfrm>
          <a:off x="3652520" y="6403975"/>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83185</xdr:rowOff>
    </xdr:from>
    <xdr:to xmlns:xdr="http://schemas.openxmlformats.org/drawingml/2006/spreadsheetDrawing">
      <xdr:col>15</xdr:col>
      <xdr:colOff>98425</xdr:colOff>
      <xdr:row>38</xdr:row>
      <xdr:rowOff>105410</xdr:rowOff>
    </xdr:to>
    <xdr:cxnSp macro="">
      <xdr:nvCxnSpPr>
        <xdr:cNvPr id="74" name="直線コネクタ 73"/>
        <xdr:cNvCxnSpPr/>
      </xdr:nvCxnSpPr>
      <xdr:spPr>
        <a:xfrm>
          <a:off x="2237740" y="6598285"/>
          <a:ext cx="89916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38</xdr:row>
      <xdr:rowOff>54610</xdr:rowOff>
    </xdr:from>
    <xdr:to xmlns:xdr="http://schemas.openxmlformats.org/drawingml/2006/spreadsheetDrawing">
      <xdr:col>15</xdr:col>
      <xdr:colOff>149225</xdr:colOff>
      <xdr:row>38</xdr:row>
      <xdr:rowOff>156210</xdr:rowOff>
    </xdr:to>
    <xdr:sp macro="" textlink="">
      <xdr:nvSpPr>
        <xdr:cNvPr id="75" name="フローチャート: 判断 74"/>
        <xdr:cNvSpPr/>
      </xdr:nvSpPr>
      <xdr:spPr>
        <a:xfrm>
          <a:off x="30861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166370</xdr:rowOff>
    </xdr:from>
    <xdr:ext cx="758825" cy="252095"/>
    <xdr:sp macro="" textlink="">
      <xdr:nvSpPr>
        <xdr:cNvPr id="76" name="テキスト ボックス 75"/>
        <xdr:cNvSpPr txBox="1"/>
      </xdr:nvSpPr>
      <xdr:spPr>
        <a:xfrm>
          <a:off x="2750820" y="633857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83185</xdr:rowOff>
    </xdr:from>
    <xdr:to xmlns:xdr="http://schemas.openxmlformats.org/drawingml/2006/spreadsheetDrawing">
      <xdr:col>11</xdr:col>
      <xdr:colOff>9525</xdr:colOff>
      <xdr:row>38</xdr:row>
      <xdr:rowOff>105410</xdr:rowOff>
    </xdr:to>
    <xdr:cxnSp macro="">
      <xdr:nvCxnSpPr>
        <xdr:cNvPr id="77" name="直線コネクタ 76"/>
        <xdr:cNvCxnSpPr/>
      </xdr:nvCxnSpPr>
      <xdr:spPr>
        <a:xfrm flipV="1">
          <a:off x="1336040" y="6598285"/>
          <a:ext cx="9017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38</xdr:row>
      <xdr:rowOff>76200</xdr:rowOff>
    </xdr:from>
    <xdr:to xmlns:xdr="http://schemas.openxmlformats.org/drawingml/2006/spreadsheetDrawing">
      <xdr:col>11</xdr:col>
      <xdr:colOff>60325</xdr:colOff>
      <xdr:row>39</xdr:row>
      <xdr:rowOff>6350</xdr:rowOff>
    </xdr:to>
    <xdr:sp macro="" textlink="">
      <xdr:nvSpPr>
        <xdr:cNvPr id="78" name="フローチャート: 判断 77"/>
        <xdr:cNvSpPr/>
      </xdr:nvSpPr>
      <xdr:spPr>
        <a:xfrm>
          <a:off x="2184400" y="6591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162560</xdr:rowOff>
    </xdr:from>
    <xdr:ext cx="755015" cy="259080"/>
    <xdr:sp macro="" textlink="">
      <xdr:nvSpPr>
        <xdr:cNvPr id="79" name="テキスト ボックス 78"/>
        <xdr:cNvSpPr txBox="1"/>
      </xdr:nvSpPr>
      <xdr:spPr>
        <a:xfrm>
          <a:off x="1851660" y="66776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43815</xdr:rowOff>
    </xdr:from>
    <xdr:to xmlns:xdr="http://schemas.openxmlformats.org/drawingml/2006/spreadsheetDrawing">
      <xdr:col>6</xdr:col>
      <xdr:colOff>171450</xdr:colOff>
      <xdr:row>38</xdr:row>
      <xdr:rowOff>145415</xdr:rowOff>
    </xdr:to>
    <xdr:sp macro="" textlink="">
      <xdr:nvSpPr>
        <xdr:cNvPr id="80" name="フローチャート: 判断 79"/>
        <xdr:cNvSpPr/>
      </xdr:nvSpPr>
      <xdr:spPr>
        <a:xfrm>
          <a:off x="128524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155575</xdr:rowOff>
    </xdr:from>
    <xdr:ext cx="758190" cy="252095"/>
    <xdr:sp macro="" textlink="">
      <xdr:nvSpPr>
        <xdr:cNvPr id="81" name="テキスト ボックス 80"/>
        <xdr:cNvSpPr txBox="1"/>
      </xdr:nvSpPr>
      <xdr:spPr>
        <a:xfrm>
          <a:off x="949960" y="6327775"/>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8825" cy="259080"/>
    <xdr:sp macro="" textlink="">
      <xdr:nvSpPr>
        <xdr:cNvPr id="82" name="テキスト ボックス 81"/>
        <xdr:cNvSpPr txBox="1"/>
      </xdr:nvSpPr>
      <xdr:spPr>
        <a:xfrm>
          <a:off x="466852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3" name="テキスト ボックス 82"/>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190" cy="259080"/>
    <xdr:sp macro="" textlink="">
      <xdr:nvSpPr>
        <xdr:cNvPr id="84" name="テキスト ボックス 83"/>
        <xdr:cNvSpPr txBox="1"/>
      </xdr:nvSpPr>
      <xdr:spPr>
        <a:xfrm>
          <a:off x="291846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58825" cy="259080"/>
    <xdr:sp macro="" textlink="">
      <xdr:nvSpPr>
        <xdr:cNvPr id="85" name="テキスト ボックス 84"/>
        <xdr:cNvSpPr txBox="1"/>
      </xdr:nvSpPr>
      <xdr:spPr>
        <a:xfrm>
          <a:off x="201676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8825" cy="259080"/>
    <xdr:sp macro="" textlink="">
      <xdr:nvSpPr>
        <xdr:cNvPr id="86" name="テキスト ボックス 85"/>
        <xdr:cNvSpPr txBox="1"/>
      </xdr:nvSpPr>
      <xdr:spPr>
        <a:xfrm>
          <a:off x="11176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149860</xdr:rowOff>
    </xdr:from>
    <xdr:to xmlns:xdr="http://schemas.openxmlformats.org/drawingml/2006/spreadsheetDrawing">
      <xdr:col>24</xdr:col>
      <xdr:colOff>76200</xdr:colOff>
      <xdr:row>38</xdr:row>
      <xdr:rowOff>80010</xdr:rowOff>
    </xdr:to>
    <xdr:sp macro="" textlink="">
      <xdr:nvSpPr>
        <xdr:cNvPr id="87" name="楕円 86"/>
        <xdr:cNvSpPr/>
      </xdr:nvSpPr>
      <xdr:spPr>
        <a:xfrm>
          <a:off x="4833620" y="64935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121920</xdr:rowOff>
    </xdr:from>
    <xdr:ext cx="758825" cy="252095"/>
    <xdr:sp macro="" textlink="">
      <xdr:nvSpPr>
        <xdr:cNvPr id="88" name="人件費該当値テキスト"/>
        <xdr:cNvSpPr txBox="1"/>
      </xdr:nvSpPr>
      <xdr:spPr>
        <a:xfrm>
          <a:off x="4975860" y="646557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39</xdr:row>
      <xdr:rowOff>122555</xdr:rowOff>
    </xdr:from>
    <xdr:to xmlns:xdr="http://schemas.openxmlformats.org/drawingml/2006/spreadsheetDrawing">
      <xdr:col>20</xdr:col>
      <xdr:colOff>38100</xdr:colOff>
      <xdr:row>40</xdr:row>
      <xdr:rowOff>52705</xdr:rowOff>
    </xdr:to>
    <xdr:sp macro="" textlink="">
      <xdr:nvSpPr>
        <xdr:cNvPr id="89" name="楕円 88"/>
        <xdr:cNvSpPr/>
      </xdr:nvSpPr>
      <xdr:spPr>
        <a:xfrm>
          <a:off x="3985260" y="680910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40</xdr:row>
      <xdr:rowOff>37465</xdr:rowOff>
    </xdr:from>
    <xdr:ext cx="729615" cy="259080"/>
    <xdr:sp macro="" textlink="">
      <xdr:nvSpPr>
        <xdr:cNvPr id="90" name="テキスト ボックス 89"/>
        <xdr:cNvSpPr txBox="1"/>
      </xdr:nvSpPr>
      <xdr:spPr>
        <a:xfrm>
          <a:off x="3652520" y="6895465"/>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54610</xdr:rowOff>
    </xdr:from>
    <xdr:to xmlns:xdr="http://schemas.openxmlformats.org/drawingml/2006/spreadsheetDrawing">
      <xdr:col>15</xdr:col>
      <xdr:colOff>149225</xdr:colOff>
      <xdr:row>38</xdr:row>
      <xdr:rowOff>156210</xdr:rowOff>
    </xdr:to>
    <xdr:sp macro="" textlink="">
      <xdr:nvSpPr>
        <xdr:cNvPr id="91" name="楕円 90"/>
        <xdr:cNvSpPr/>
      </xdr:nvSpPr>
      <xdr:spPr>
        <a:xfrm>
          <a:off x="30861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140970</xdr:rowOff>
    </xdr:from>
    <xdr:ext cx="758825" cy="259080"/>
    <xdr:sp macro="" textlink="">
      <xdr:nvSpPr>
        <xdr:cNvPr id="92" name="テキスト ボックス 91"/>
        <xdr:cNvSpPr txBox="1"/>
      </xdr:nvSpPr>
      <xdr:spPr>
        <a:xfrm>
          <a:off x="2750820" y="66560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32385</xdr:rowOff>
    </xdr:from>
    <xdr:to xmlns:xdr="http://schemas.openxmlformats.org/drawingml/2006/spreadsheetDrawing">
      <xdr:col>11</xdr:col>
      <xdr:colOff>60325</xdr:colOff>
      <xdr:row>38</xdr:row>
      <xdr:rowOff>133985</xdr:rowOff>
    </xdr:to>
    <xdr:sp macro="" textlink="">
      <xdr:nvSpPr>
        <xdr:cNvPr id="93" name="楕円 92"/>
        <xdr:cNvSpPr/>
      </xdr:nvSpPr>
      <xdr:spPr>
        <a:xfrm>
          <a:off x="2184400" y="654748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144145</xdr:rowOff>
    </xdr:from>
    <xdr:ext cx="755015" cy="252095"/>
    <xdr:sp macro="" textlink="">
      <xdr:nvSpPr>
        <xdr:cNvPr id="94" name="テキスト ボックス 93"/>
        <xdr:cNvSpPr txBox="1"/>
      </xdr:nvSpPr>
      <xdr:spPr>
        <a:xfrm>
          <a:off x="1851660" y="631634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54610</xdr:rowOff>
    </xdr:from>
    <xdr:to xmlns:xdr="http://schemas.openxmlformats.org/drawingml/2006/spreadsheetDrawing">
      <xdr:col>6</xdr:col>
      <xdr:colOff>171450</xdr:colOff>
      <xdr:row>38</xdr:row>
      <xdr:rowOff>156210</xdr:rowOff>
    </xdr:to>
    <xdr:sp macro="" textlink="">
      <xdr:nvSpPr>
        <xdr:cNvPr id="95" name="楕円 94"/>
        <xdr:cNvSpPr/>
      </xdr:nvSpPr>
      <xdr:spPr>
        <a:xfrm>
          <a:off x="128524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140970</xdr:rowOff>
    </xdr:from>
    <xdr:ext cx="758190" cy="259080"/>
    <xdr:sp macro="" textlink="">
      <xdr:nvSpPr>
        <xdr:cNvPr id="96" name="テキスト ボックス 95"/>
        <xdr:cNvSpPr txBox="1"/>
      </xdr:nvSpPr>
      <xdr:spPr>
        <a:xfrm>
          <a:off x="949960" y="66560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latin typeface="ＭＳ Ｐゴシック"/>
              <a:ea typeface="ＭＳ Ｐゴシック"/>
            </a:rPr>
            <a:t>物件費は、類似団体内平均、全国平均、山梨県平均と比較してすべて上回っている。
　その主な要因は、ごみ処理業務や消防業務の単独運営及び直営の保育所運営を行っているためである。
　なお、分子となる物件費充当一般財源等は、</a:t>
          </a:r>
          <a:r>
            <a:rPr kumimoji="1" lang="ja-JP" altLang="en-US" sz="1100">
              <a:latin typeface="ＭＳ Ｐゴシック"/>
              <a:ea typeface="ＭＳ Ｐゴシック"/>
            </a:rPr>
            <a:t>新型コロナウイルスワクチン接種事業の実施により増加</a:t>
          </a:r>
          <a:r>
            <a:rPr kumimoji="1" lang="ja-JP" altLang="en-US" sz="1000">
              <a:latin typeface="ＭＳ Ｐゴシック"/>
              <a:ea typeface="ＭＳ Ｐゴシック"/>
            </a:rPr>
            <a:t>したが、分母となる経常一般財源等が普通交付税を筆頭に大きく増加したため、数値は前年度より0.2ポイント減少する結果となった。
　今後も引続き行政改革に取組み、コスト削減に努める。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1465" cy="225425"/>
    <xdr:sp macro="" textlink="">
      <xdr:nvSpPr>
        <xdr:cNvPr id="108" name="テキスト ボックス 107"/>
        <xdr:cNvSpPr txBox="1"/>
      </xdr:nvSpPr>
      <xdr:spPr>
        <a:xfrm>
          <a:off x="1256538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1015" cy="252095"/>
    <xdr:sp macro="" textlink="">
      <xdr:nvSpPr>
        <xdr:cNvPr id="110" name="テキスト ボックス 109"/>
        <xdr:cNvSpPr txBox="1"/>
      </xdr:nvSpPr>
      <xdr:spPr>
        <a:xfrm>
          <a:off x="1208786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2603480" y="374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1015" cy="259080"/>
    <xdr:sp macro="" textlink="">
      <xdr:nvSpPr>
        <xdr:cNvPr id="112" name="テキスト ボックス 111"/>
        <xdr:cNvSpPr txBox="1"/>
      </xdr:nvSpPr>
      <xdr:spPr>
        <a:xfrm>
          <a:off x="12087860" y="3604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2603480" y="336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1015" cy="259080"/>
    <xdr:sp macro="" textlink="">
      <xdr:nvSpPr>
        <xdr:cNvPr id="114" name="テキスト ボックス 113"/>
        <xdr:cNvSpPr txBox="1"/>
      </xdr:nvSpPr>
      <xdr:spPr>
        <a:xfrm>
          <a:off x="12087860" y="322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603480" y="298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1015" cy="252095"/>
    <xdr:sp macro="" textlink="">
      <xdr:nvSpPr>
        <xdr:cNvPr id="116" name="テキスト ボックス 115"/>
        <xdr:cNvSpPr txBox="1"/>
      </xdr:nvSpPr>
      <xdr:spPr>
        <a:xfrm>
          <a:off x="12087860" y="284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2603480" y="260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1015" cy="259080"/>
    <xdr:sp macro="" textlink="">
      <xdr:nvSpPr>
        <xdr:cNvPr id="118" name="テキスト ボックス 117"/>
        <xdr:cNvSpPr txBox="1"/>
      </xdr:nvSpPr>
      <xdr:spPr>
        <a:xfrm>
          <a:off x="12087860" y="246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2603480" y="222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1015" cy="259080"/>
    <xdr:sp macro="" textlink="">
      <xdr:nvSpPr>
        <xdr:cNvPr id="120" name="テキスト ボックス 119"/>
        <xdr:cNvSpPr txBox="1"/>
      </xdr:nvSpPr>
      <xdr:spPr>
        <a:xfrm>
          <a:off x="12087860" y="208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1015" cy="252095"/>
    <xdr:sp macro="" textlink="">
      <xdr:nvSpPr>
        <xdr:cNvPr id="122" name="テキスト ボックス 121"/>
        <xdr:cNvSpPr txBox="1"/>
      </xdr:nvSpPr>
      <xdr:spPr>
        <a:xfrm>
          <a:off x="12087860" y="169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39370</xdr:rowOff>
    </xdr:from>
    <xdr:to xmlns:xdr="http://schemas.openxmlformats.org/drawingml/2006/spreadsheetDrawing">
      <xdr:col>82</xdr:col>
      <xdr:colOff>107950</xdr:colOff>
      <xdr:row>21</xdr:row>
      <xdr:rowOff>8890</xdr:rowOff>
    </xdr:to>
    <xdr:cxnSp macro="">
      <xdr:nvCxnSpPr>
        <xdr:cNvPr id="124" name="直線コネクタ 123"/>
        <xdr:cNvCxnSpPr/>
      </xdr:nvCxnSpPr>
      <xdr:spPr>
        <a:xfrm flipV="1">
          <a:off x="16718280" y="226822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152400</xdr:rowOff>
    </xdr:from>
    <xdr:ext cx="758825" cy="259080"/>
    <xdr:sp macro="" textlink="">
      <xdr:nvSpPr>
        <xdr:cNvPr id="125" name="物件費最小値テキスト"/>
        <xdr:cNvSpPr txBox="1"/>
      </xdr:nvSpPr>
      <xdr:spPr>
        <a:xfrm>
          <a:off x="16807180" y="35814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8890</xdr:rowOff>
    </xdr:from>
    <xdr:to xmlns:xdr="http://schemas.openxmlformats.org/drawingml/2006/spreadsheetDrawing">
      <xdr:col>82</xdr:col>
      <xdr:colOff>196850</xdr:colOff>
      <xdr:row>21</xdr:row>
      <xdr:rowOff>8890</xdr:rowOff>
    </xdr:to>
    <xdr:cxnSp macro="">
      <xdr:nvCxnSpPr>
        <xdr:cNvPr id="126" name="直線コネクタ 125"/>
        <xdr:cNvCxnSpPr/>
      </xdr:nvCxnSpPr>
      <xdr:spPr>
        <a:xfrm>
          <a:off x="16629380" y="360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125730</xdr:rowOff>
    </xdr:from>
    <xdr:ext cx="758825" cy="259080"/>
    <xdr:sp macro="" textlink="">
      <xdr:nvSpPr>
        <xdr:cNvPr id="127" name="物件費最大値テキスト"/>
        <xdr:cNvSpPr txBox="1"/>
      </xdr:nvSpPr>
      <xdr:spPr>
        <a:xfrm>
          <a:off x="16807180" y="20116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39370</xdr:rowOff>
    </xdr:from>
    <xdr:to xmlns:xdr="http://schemas.openxmlformats.org/drawingml/2006/spreadsheetDrawing">
      <xdr:col>82</xdr:col>
      <xdr:colOff>196850</xdr:colOff>
      <xdr:row>13</xdr:row>
      <xdr:rowOff>39370</xdr:rowOff>
    </xdr:to>
    <xdr:cxnSp macro="">
      <xdr:nvCxnSpPr>
        <xdr:cNvPr id="128" name="直線コネクタ 127"/>
        <xdr:cNvCxnSpPr/>
      </xdr:nvCxnSpPr>
      <xdr:spPr>
        <a:xfrm>
          <a:off x="16629380" y="226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130810</xdr:rowOff>
    </xdr:from>
    <xdr:to xmlns:xdr="http://schemas.openxmlformats.org/drawingml/2006/spreadsheetDrawing">
      <xdr:col>82</xdr:col>
      <xdr:colOff>107950</xdr:colOff>
      <xdr:row>17</xdr:row>
      <xdr:rowOff>146050</xdr:rowOff>
    </xdr:to>
    <xdr:cxnSp macro="">
      <xdr:nvCxnSpPr>
        <xdr:cNvPr id="129" name="直線コネクタ 128"/>
        <xdr:cNvCxnSpPr/>
      </xdr:nvCxnSpPr>
      <xdr:spPr>
        <a:xfrm flipV="1">
          <a:off x="15869920" y="3045460"/>
          <a:ext cx="8483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92710</xdr:rowOff>
    </xdr:from>
    <xdr:ext cx="758825" cy="259080"/>
    <xdr:sp macro="" textlink="">
      <xdr:nvSpPr>
        <xdr:cNvPr id="130" name="物件費平均値テキスト"/>
        <xdr:cNvSpPr txBox="1"/>
      </xdr:nvSpPr>
      <xdr:spPr>
        <a:xfrm>
          <a:off x="16807180" y="266446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76200</xdr:rowOff>
    </xdr:from>
    <xdr:to xmlns:xdr="http://schemas.openxmlformats.org/drawingml/2006/spreadsheetDrawing">
      <xdr:col>82</xdr:col>
      <xdr:colOff>158750</xdr:colOff>
      <xdr:row>17</xdr:row>
      <xdr:rowOff>6350</xdr:rowOff>
    </xdr:to>
    <xdr:sp macro="" textlink="">
      <xdr:nvSpPr>
        <xdr:cNvPr id="131" name="フローチャート: 判断 130"/>
        <xdr:cNvSpPr/>
      </xdr:nvSpPr>
      <xdr:spPr>
        <a:xfrm>
          <a:off x="1666748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146050</xdr:rowOff>
    </xdr:from>
    <xdr:to xmlns:xdr="http://schemas.openxmlformats.org/drawingml/2006/spreadsheetDrawing">
      <xdr:col>78</xdr:col>
      <xdr:colOff>69850</xdr:colOff>
      <xdr:row>19</xdr:row>
      <xdr:rowOff>62230</xdr:rowOff>
    </xdr:to>
    <xdr:cxnSp macro="">
      <xdr:nvCxnSpPr>
        <xdr:cNvPr id="132" name="直線コネクタ 131"/>
        <xdr:cNvCxnSpPr/>
      </xdr:nvCxnSpPr>
      <xdr:spPr>
        <a:xfrm flipV="1">
          <a:off x="14968220" y="3060700"/>
          <a:ext cx="9017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163830</xdr:rowOff>
    </xdr:from>
    <xdr:to xmlns:xdr="http://schemas.openxmlformats.org/drawingml/2006/spreadsheetDrawing">
      <xdr:col>78</xdr:col>
      <xdr:colOff>120650</xdr:colOff>
      <xdr:row>16</xdr:row>
      <xdr:rowOff>93980</xdr:rowOff>
    </xdr:to>
    <xdr:sp macro="" textlink="">
      <xdr:nvSpPr>
        <xdr:cNvPr id="133" name="フローチャート: 判断 132"/>
        <xdr:cNvSpPr/>
      </xdr:nvSpPr>
      <xdr:spPr>
        <a:xfrm>
          <a:off x="1581912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104140</xdr:rowOff>
    </xdr:from>
    <xdr:ext cx="736600" cy="259080"/>
    <xdr:sp macro="" textlink="">
      <xdr:nvSpPr>
        <xdr:cNvPr id="134" name="テキスト ボックス 133"/>
        <xdr:cNvSpPr txBox="1"/>
      </xdr:nvSpPr>
      <xdr:spPr>
        <a:xfrm>
          <a:off x="15483840" y="2504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19</xdr:row>
      <xdr:rowOff>8890</xdr:rowOff>
    </xdr:from>
    <xdr:to xmlns:xdr="http://schemas.openxmlformats.org/drawingml/2006/spreadsheetDrawing">
      <xdr:col>73</xdr:col>
      <xdr:colOff>180975</xdr:colOff>
      <xdr:row>19</xdr:row>
      <xdr:rowOff>62230</xdr:rowOff>
    </xdr:to>
    <xdr:cxnSp macro="">
      <xdr:nvCxnSpPr>
        <xdr:cNvPr id="135" name="直線コネクタ 134"/>
        <xdr:cNvCxnSpPr/>
      </xdr:nvCxnSpPr>
      <xdr:spPr>
        <a:xfrm>
          <a:off x="14069060" y="3266440"/>
          <a:ext cx="89916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45720</xdr:rowOff>
    </xdr:from>
    <xdr:to xmlns:xdr="http://schemas.openxmlformats.org/drawingml/2006/spreadsheetDrawing">
      <xdr:col>74</xdr:col>
      <xdr:colOff>31750</xdr:colOff>
      <xdr:row>16</xdr:row>
      <xdr:rowOff>147320</xdr:rowOff>
    </xdr:to>
    <xdr:sp macro="" textlink="">
      <xdr:nvSpPr>
        <xdr:cNvPr id="136" name="フローチャート: 判断 135"/>
        <xdr:cNvSpPr/>
      </xdr:nvSpPr>
      <xdr:spPr>
        <a:xfrm>
          <a:off x="14917420" y="27889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157480</xdr:rowOff>
    </xdr:from>
    <xdr:ext cx="762000" cy="252095"/>
    <xdr:sp macro="" textlink="">
      <xdr:nvSpPr>
        <xdr:cNvPr id="137" name="テキスト ボックス 136"/>
        <xdr:cNvSpPr txBox="1"/>
      </xdr:nvSpPr>
      <xdr:spPr>
        <a:xfrm>
          <a:off x="14584680" y="25577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96520</xdr:rowOff>
    </xdr:from>
    <xdr:to xmlns:xdr="http://schemas.openxmlformats.org/drawingml/2006/spreadsheetDrawing">
      <xdr:col>69</xdr:col>
      <xdr:colOff>92075</xdr:colOff>
      <xdr:row>19</xdr:row>
      <xdr:rowOff>8890</xdr:rowOff>
    </xdr:to>
    <xdr:cxnSp macro="">
      <xdr:nvCxnSpPr>
        <xdr:cNvPr id="138" name="直線コネクタ 137"/>
        <xdr:cNvCxnSpPr/>
      </xdr:nvCxnSpPr>
      <xdr:spPr>
        <a:xfrm>
          <a:off x="13169900" y="3182620"/>
          <a:ext cx="89916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60960</xdr:rowOff>
    </xdr:from>
    <xdr:to xmlns:xdr="http://schemas.openxmlformats.org/drawingml/2006/spreadsheetDrawing">
      <xdr:col>69</xdr:col>
      <xdr:colOff>142875</xdr:colOff>
      <xdr:row>16</xdr:row>
      <xdr:rowOff>162560</xdr:rowOff>
    </xdr:to>
    <xdr:sp macro="" textlink="">
      <xdr:nvSpPr>
        <xdr:cNvPr id="139" name="フローチャート: 判断 138"/>
        <xdr:cNvSpPr/>
      </xdr:nvSpPr>
      <xdr:spPr>
        <a:xfrm>
          <a:off x="1401826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1270</xdr:rowOff>
    </xdr:from>
    <xdr:ext cx="755015" cy="259080"/>
    <xdr:sp macro="" textlink="">
      <xdr:nvSpPr>
        <xdr:cNvPr id="140" name="テキスト ボックス 139"/>
        <xdr:cNvSpPr txBox="1"/>
      </xdr:nvSpPr>
      <xdr:spPr>
        <a:xfrm>
          <a:off x="13682980" y="25730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30480</xdr:rowOff>
    </xdr:from>
    <xdr:to xmlns:xdr="http://schemas.openxmlformats.org/drawingml/2006/spreadsheetDrawing">
      <xdr:col>65</xdr:col>
      <xdr:colOff>53975</xdr:colOff>
      <xdr:row>16</xdr:row>
      <xdr:rowOff>132080</xdr:rowOff>
    </xdr:to>
    <xdr:sp macro="" textlink="">
      <xdr:nvSpPr>
        <xdr:cNvPr id="141" name="フローチャート: 判断 140"/>
        <xdr:cNvSpPr/>
      </xdr:nvSpPr>
      <xdr:spPr>
        <a:xfrm>
          <a:off x="13116560" y="27736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142240</xdr:rowOff>
    </xdr:from>
    <xdr:ext cx="758825" cy="259080"/>
    <xdr:sp macro="" textlink="">
      <xdr:nvSpPr>
        <xdr:cNvPr id="142" name="テキスト ボックス 141"/>
        <xdr:cNvSpPr txBox="1"/>
      </xdr:nvSpPr>
      <xdr:spPr>
        <a:xfrm>
          <a:off x="12783820" y="25425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190" cy="259080"/>
    <xdr:sp macro="" textlink="">
      <xdr:nvSpPr>
        <xdr:cNvPr id="144" name="テキスト ボックス 143"/>
        <xdr:cNvSpPr txBox="1"/>
      </xdr:nvSpPr>
      <xdr:spPr>
        <a:xfrm>
          <a:off x="1565148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8190" cy="259080"/>
    <xdr:sp macro="" textlink="">
      <xdr:nvSpPr>
        <xdr:cNvPr id="145" name="テキスト ボックス 144"/>
        <xdr:cNvSpPr txBox="1"/>
      </xdr:nvSpPr>
      <xdr:spPr>
        <a:xfrm>
          <a:off x="1474978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5015" cy="259080"/>
    <xdr:sp macro="" textlink="">
      <xdr:nvSpPr>
        <xdr:cNvPr id="147" name="テキスト ボックス 146"/>
        <xdr:cNvSpPr txBox="1"/>
      </xdr:nvSpPr>
      <xdr:spPr>
        <a:xfrm>
          <a:off x="1294892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80010</xdr:rowOff>
    </xdr:from>
    <xdr:to xmlns:xdr="http://schemas.openxmlformats.org/drawingml/2006/spreadsheetDrawing">
      <xdr:col>82</xdr:col>
      <xdr:colOff>158750</xdr:colOff>
      <xdr:row>18</xdr:row>
      <xdr:rowOff>10160</xdr:rowOff>
    </xdr:to>
    <xdr:sp macro="" textlink="">
      <xdr:nvSpPr>
        <xdr:cNvPr id="148" name="楕円 147"/>
        <xdr:cNvSpPr/>
      </xdr:nvSpPr>
      <xdr:spPr>
        <a:xfrm>
          <a:off x="1666748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52070</xdr:rowOff>
    </xdr:from>
    <xdr:ext cx="758825" cy="252095"/>
    <xdr:sp macro="" textlink="">
      <xdr:nvSpPr>
        <xdr:cNvPr id="149" name="物件費該当値テキスト"/>
        <xdr:cNvSpPr txBox="1"/>
      </xdr:nvSpPr>
      <xdr:spPr>
        <a:xfrm>
          <a:off x="16807180" y="296672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95250</xdr:rowOff>
    </xdr:from>
    <xdr:to xmlns:xdr="http://schemas.openxmlformats.org/drawingml/2006/spreadsheetDrawing">
      <xdr:col>78</xdr:col>
      <xdr:colOff>120650</xdr:colOff>
      <xdr:row>18</xdr:row>
      <xdr:rowOff>25400</xdr:rowOff>
    </xdr:to>
    <xdr:sp macro="" textlink="">
      <xdr:nvSpPr>
        <xdr:cNvPr id="150" name="楕円 149"/>
        <xdr:cNvSpPr/>
      </xdr:nvSpPr>
      <xdr:spPr>
        <a:xfrm>
          <a:off x="1581912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10160</xdr:rowOff>
    </xdr:from>
    <xdr:ext cx="736600" cy="259080"/>
    <xdr:sp macro="" textlink="">
      <xdr:nvSpPr>
        <xdr:cNvPr id="151" name="テキスト ボックス 150"/>
        <xdr:cNvSpPr txBox="1"/>
      </xdr:nvSpPr>
      <xdr:spPr>
        <a:xfrm>
          <a:off x="15483840" y="3096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19</xdr:row>
      <xdr:rowOff>11430</xdr:rowOff>
    </xdr:from>
    <xdr:to xmlns:xdr="http://schemas.openxmlformats.org/drawingml/2006/spreadsheetDrawing">
      <xdr:col>74</xdr:col>
      <xdr:colOff>31750</xdr:colOff>
      <xdr:row>19</xdr:row>
      <xdr:rowOff>113030</xdr:rowOff>
    </xdr:to>
    <xdr:sp macro="" textlink="">
      <xdr:nvSpPr>
        <xdr:cNvPr id="152" name="楕円 151"/>
        <xdr:cNvSpPr/>
      </xdr:nvSpPr>
      <xdr:spPr>
        <a:xfrm>
          <a:off x="14917420" y="32689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97790</xdr:rowOff>
    </xdr:from>
    <xdr:ext cx="762000" cy="252095"/>
    <xdr:sp macro="" textlink="">
      <xdr:nvSpPr>
        <xdr:cNvPr id="153" name="テキスト ボックス 152"/>
        <xdr:cNvSpPr txBox="1"/>
      </xdr:nvSpPr>
      <xdr:spPr>
        <a:xfrm>
          <a:off x="14584680" y="33553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129540</xdr:rowOff>
    </xdr:from>
    <xdr:to xmlns:xdr="http://schemas.openxmlformats.org/drawingml/2006/spreadsheetDrawing">
      <xdr:col>69</xdr:col>
      <xdr:colOff>142875</xdr:colOff>
      <xdr:row>19</xdr:row>
      <xdr:rowOff>59690</xdr:rowOff>
    </xdr:to>
    <xdr:sp macro="" textlink="">
      <xdr:nvSpPr>
        <xdr:cNvPr id="154" name="楕円 153"/>
        <xdr:cNvSpPr/>
      </xdr:nvSpPr>
      <xdr:spPr>
        <a:xfrm>
          <a:off x="1401826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44450</xdr:rowOff>
    </xdr:from>
    <xdr:ext cx="755015" cy="259080"/>
    <xdr:sp macro="" textlink="">
      <xdr:nvSpPr>
        <xdr:cNvPr id="155" name="テキスト ボックス 154"/>
        <xdr:cNvSpPr txBox="1"/>
      </xdr:nvSpPr>
      <xdr:spPr>
        <a:xfrm>
          <a:off x="13682980" y="33020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45720</xdr:rowOff>
    </xdr:from>
    <xdr:to xmlns:xdr="http://schemas.openxmlformats.org/drawingml/2006/spreadsheetDrawing">
      <xdr:col>65</xdr:col>
      <xdr:colOff>53975</xdr:colOff>
      <xdr:row>18</xdr:row>
      <xdr:rowOff>147320</xdr:rowOff>
    </xdr:to>
    <xdr:sp macro="" textlink="">
      <xdr:nvSpPr>
        <xdr:cNvPr id="156" name="楕円 155"/>
        <xdr:cNvSpPr/>
      </xdr:nvSpPr>
      <xdr:spPr>
        <a:xfrm>
          <a:off x="13116560" y="31318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132080</xdr:rowOff>
    </xdr:from>
    <xdr:ext cx="758825" cy="252095"/>
    <xdr:sp macro="" textlink="">
      <xdr:nvSpPr>
        <xdr:cNvPr id="157" name="テキスト ボックス 156"/>
        <xdr:cNvSpPr txBox="1"/>
      </xdr:nvSpPr>
      <xdr:spPr>
        <a:xfrm>
          <a:off x="12783820" y="321818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solidFill>
                <a:sysClr val="windowText" lastClr="000000"/>
              </a:solidFill>
              <a:latin typeface="ＭＳ Ｐゴシック"/>
              <a:ea typeface="ＭＳ Ｐゴシック"/>
            </a:rPr>
            <a:t>扶助費は、類似団体内平均及び全国平均、山梨県平均と比較して、すべて大幅に下回っている。
　 前年度よりも0.5ポイント減少したが、その主な要因としては、分母となる経常一般財源等が前年度より大きく減少したことによるが、当市は都心に近いという立地条件もあり、例年同様に生活保護費の額が周囲と比べて低く抑えられているためと考えられる。
　今後においても、資格審査等の適正化を徹底するなど前年度に引続き財政圧迫を抑えるよう努める。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1465" cy="225425"/>
    <xdr:sp macro="" textlink="">
      <xdr:nvSpPr>
        <xdr:cNvPr id="169" name="テキスト ボックス 168"/>
        <xdr:cNvSpPr txBox="1"/>
      </xdr:nvSpPr>
      <xdr:spPr>
        <a:xfrm>
          <a:off x="73152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4190" cy="252095"/>
    <xdr:sp macro="" textlink="">
      <xdr:nvSpPr>
        <xdr:cNvPr id="171" name="テキスト ボックス 170"/>
        <xdr:cNvSpPr txBox="1"/>
      </xdr:nvSpPr>
      <xdr:spPr>
        <a:xfrm>
          <a:off x="256540" y="10843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962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4190" cy="259080"/>
    <xdr:sp macro="" textlink="">
      <xdr:nvSpPr>
        <xdr:cNvPr id="173" name="テキスト ボックス 172"/>
        <xdr:cNvSpPr txBox="1"/>
      </xdr:nvSpPr>
      <xdr:spPr>
        <a:xfrm>
          <a:off x="25654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962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4190" cy="259080"/>
    <xdr:sp macro="" textlink="">
      <xdr:nvSpPr>
        <xdr:cNvPr id="175" name="テキスト ボックス 174"/>
        <xdr:cNvSpPr txBox="1"/>
      </xdr:nvSpPr>
      <xdr:spPr>
        <a:xfrm>
          <a:off x="25654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962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4190" cy="252095"/>
    <xdr:sp macro="" textlink="">
      <xdr:nvSpPr>
        <xdr:cNvPr id="177" name="テキスト ボックス 176"/>
        <xdr:cNvSpPr txBox="1"/>
      </xdr:nvSpPr>
      <xdr:spPr>
        <a:xfrm>
          <a:off x="256540" y="9700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962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4190" cy="259080"/>
    <xdr:sp macro="" textlink="">
      <xdr:nvSpPr>
        <xdr:cNvPr id="179" name="テキスト ボックス 178"/>
        <xdr:cNvSpPr txBox="1"/>
      </xdr:nvSpPr>
      <xdr:spPr>
        <a:xfrm>
          <a:off x="25654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962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4190" cy="259080"/>
    <xdr:sp macro="" textlink="">
      <xdr:nvSpPr>
        <xdr:cNvPr id="181" name="テキスト ボックス 180"/>
        <xdr:cNvSpPr txBox="1"/>
      </xdr:nvSpPr>
      <xdr:spPr>
        <a:xfrm>
          <a:off x="25654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4190" cy="252095"/>
    <xdr:sp macro="" textlink="">
      <xdr:nvSpPr>
        <xdr:cNvPr id="183" name="テキスト ボックス 182"/>
        <xdr:cNvSpPr txBox="1"/>
      </xdr:nvSpPr>
      <xdr:spPr>
        <a:xfrm>
          <a:off x="256540" y="8557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120650</xdr:rowOff>
    </xdr:from>
    <xdr:to xmlns:xdr="http://schemas.openxmlformats.org/drawingml/2006/spreadsheetDrawing">
      <xdr:col>24</xdr:col>
      <xdr:colOff>25400</xdr:colOff>
      <xdr:row>61</xdr:row>
      <xdr:rowOff>82550</xdr:rowOff>
    </xdr:to>
    <xdr:cxnSp macro="">
      <xdr:nvCxnSpPr>
        <xdr:cNvPr id="185" name="直線コネクタ 184"/>
        <xdr:cNvCxnSpPr/>
      </xdr:nvCxnSpPr>
      <xdr:spPr>
        <a:xfrm flipV="1">
          <a:off x="4886960" y="92075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54610</xdr:rowOff>
    </xdr:from>
    <xdr:ext cx="758825" cy="252095"/>
    <xdr:sp macro="" textlink="">
      <xdr:nvSpPr>
        <xdr:cNvPr id="186" name="扶助費最小値テキスト"/>
        <xdr:cNvSpPr txBox="1"/>
      </xdr:nvSpPr>
      <xdr:spPr>
        <a:xfrm>
          <a:off x="4975860" y="1051306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82550</xdr:rowOff>
    </xdr:from>
    <xdr:to xmlns:xdr="http://schemas.openxmlformats.org/drawingml/2006/spreadsheetDrawing">
      <xdr:col>24</xdr:col>
      <xdr:colOff>114300</xdr:colOff>
      <xdr:row>61</xdr:row>
      <xdr:rowOff>82550</xdr:rowOff>
    </xdr:to>
    <xdr:cxnSp macro="">
      <xdr:nvCxnSpPr>
        <xdr:cNvPr id="187" name="直線コネクタ 186"/>
        <xdr:cNvCxnSpPr/>
      </xdr:nvCxnSpPr>
      <xdr:spPr>
        <a:xfrm>
          <a:off x="4795520" y="105410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35560</xdr:rowOff>
    </xdr:from>
    <xdr:ext cx="758825" cy="259080"/>
    <xdr:sp macro="" textlink="">
      <xdr:nvSpPr>
        <xdr:cNvPr id="188" name="扶助費最大値テキスト"/>
        <xdr:cNvSpPr txBox="1"/>
      </xdr:nvSpPr>
      <xdr:spPr>
        <a:xfrm>
          <a:off x="4975860" y="8950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120650</xdr:rowOff>
    </xdr:from>
    <xdr:to xmlns:xdr="http://schemas.openxmlformats.org/drawingml/2006/spreadsheetDrawing">
      <xdr:col>24</xdr:col>
      <xdr:colOff>114300</xdr:colOff>
      <xdr:row>53</xdr:row>
      <xdr:rowOff>120650</xdr:rowOff>
    </xdr:to>
    <xdr:cxnSp macro="">
      <xdr:nvCxnSpPr>
        <xdr:cNvPr id="189" name="直線コネクタ 188"/>
        <xdr:cNvCxnSpPr/>
      </xdr:nvCxnSpPr>
      <xdr:spPr>
        <a:xfrm>
          <a:off x="4795520" y="92075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12700</xdr:rowOff>
    </xdr:from>
    <xdr:to xmlns:xdr="http://schemas.openxmlformats.org/drawingml/2006/spreadsheetDrawing">
      <xdr:col>24</xdr:col>
      <xdr:colOff>25400</xdr:colOff>
      <xdr:row>54</xdr:row>
      <xdr:rowOff>76200</xdr:rowOff>
    </xdr:to>
    <xdr:cxnSp macro="">
      <xdr:nvCxnSpPr>
        <xdr:cNvPr id="190" name="直線コネクタ 189"/>
        <xdr:cNvCxnSpPr/>
      </xdr:nvCxnSpPr>
      <xdr:spPr>
        <a:xfrm flipV="1">
          <a:off x="4036060" y="9271000"/>
          <a:ext cx="8509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168910</xdr:rowOff>
    </xdr:from>
    <xdr:ext cx="758825" cy="252095"/>
    <xdr:sp macro="" textlink="">
      <xdr:nvSpPr>
        <xdr:cNvPr id="191" name="扶助費平均値テキスト"/>
        <xdr:cNvSpPr txBox="1"/>
      </xdr:nvSpPr>
      <xdr:spPr>
        <a:xfrm>
          <a:off x="4975860" y="9598660"/>
          <a:ext cx="75882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25400</xdr:rowOff>
    </xdr:from>
    <xdr:to xmlns:xdr="http://schemas.openxmlformats.org/drawingml/2006/spreadsheetDrawing">
      <xdr:col>24</xdr:col>
      <xdr:colOff>76200</xdr:colOff>
      <xdr:row>56</xdr:row>
      <xdr:rowOff>127000</xdr:rowOff>
    </xdr:to>
    <xdr:sp macro="" textlink="">
      <xdr:nvSpPr>
        <xdr:cNvPr id="192" name="フローチャート: 判断 191"/>
        <xdr:cNvSpPr/>
      </xdr:nvSpPr>
      <xdr:spPr>
        <a:xfrm>
          <a:off x="4833620" y="96266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76200</xdr:rowOff>
    </xdr:from>
    <xdr:to xmlns:xdr="http://schemas.openxmlformats.org/drawingml/2006/spreadsheetDrawing">
      <xdr:col>19</xdr:col>
      <xdr:colOff>187325</xdr:colOff>
      <xdr:row>54</xdr:row>
      <xdr:rowOff>152400</xdr:rowOff>
    </xdr:to>
    <xdr:cxnSp macro="">
      <xdr:nvCxnSpPr>
        <xdr:cNvPr id="193" name="直線コネクタ 192"/>
        <xdr:cNvCxnSpPr/>
      </xdr:nvCxnSpPr>
      <xdr:spPr>
        <a:xfrm flipV="1">
          <a:off x="3136900" y="9334500"/>
          <a:ext cx="89916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58</xdr:row>
      <xdr:rowOff>0</xdr:rowOff>
    </xdr:from>
    <xdr:to xmlns:xdr="http://schemas.openxmlformats.org/drawingml/2006/spreadsheetDrawing">
      <xdr:col>20</xdr:col>
      <xdr:colOff>38100</xdr:colOff>
      <xdr:row>58</xdr:row>
      <xdr:rowOff>101600</xdr:rowOff>
    </xdr:to>
    <xdr:sp macro="" textlink="">
      <xdr:nvSpPr>
        <xdr:cNvPr id="194" name="フローチャート: 判断 193"/>
        <xdr:cNvSpPr/>
      </xdr:nvSpPr>
      <xdr:spPr>
        <a:xfrm>
          <a:off x="3985260" y="99441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86360</xdr:rowOff>
    </xdr:from>
    <xdr:ext cx="729615" cy="252095"/>
    <xdr:sp macro="" textlink="">
      <xdr:nvSpPr>
        <xdr:cNvPr id="195" name="テキスト ボックス 194"/>
        <xdr:cNvSpPr txBox="1"/>
      </xdr:nvSpPr>
      <xdr:spPr>
        <a:xfrm>
          <a:off x="3652520" y="1003046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76200</xdr:rowOff>
    </xdr:from>
    <xdr:to xmlns:xdr="http://schemas.openxmlformats.org/drawingml/2006/spreadsheetDrawing">
      <xdr:col>15</xdr:col>
      <xdr:colOff>98425</xdr:colOff>
      <xdr:row>54</xdr:row>
      <xdr:rowOff>152400</xdr:rowOff>
    </xdr:to>
    <xdr:cxnSp macro="">
      <xdr:nvCxnSpPr>
        <xdr:cNvPr id="196" name="直線コネクタ 195"/>
        <xdr:cNvCxnSpPr/>
      </xdr:nvCxnSpPr>
      <xdr:spPr>
        <a:xfrm>
          <a:off x="2237740" y="9334500"/>
          <a:ext cx="89916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58</xdr:row>
      <xdr:rowOff>127000</xdr:rowOff>
    </xdr:from>
    <xdr:to xmlns:xdr="http://schemas.openxmlformats.org/drawingml/2006/spreadsheetDrawing">
      <xdr:col>15</xdr:col>
      <xdr:colOff>149225</xdr:colOff>
      <xdr:row>59</xdr:row>
      <xdr:rowOff>57150</xdr:rowOff>
    </xdr:to>
    <xdr:sp macro="" textlink="">
      <xdr:nvSpPr>
        <xdr:cNvPr id="197" name="フローチャート: 判断 196"/>
        <xdr:cNvSpPr/>
      </xdr:nvSpPr>
      <xdr:spPr>
        <a:xfrm>
          <a:off x="30861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41910</xdr:rowOff>
    </xdr:from>
    <xdr:ext cx="758825" cy="252095"/>
    <xdr:sp macro="" textlink="">
      <xdr:nvSpPr>
        <xdr:cNvPr id="198" name="テキスト ボックス 197"/>
        <xdr:cNvSpPr txBox="1"/>
      </xdr:nvSpPr>
      <xdr:spPr>
        <a:xfrm>
          <a:off x="2750820" y="1015746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76200</xdr:rowOff>
    </xdr:from>
    <xdr:to xmlns:xdr="http://schemas.openxmlformats.org/drawingml/2006/spreadsheetDrawing">
      <xdr:col>11</xdr:col>
      <xdr:colOff>9525</xdr:colOff>
      <xdr:row>54</xdr:row>
      <xdr:rowOff>76200</xdr:rowOff>
    </xdr:to>
    <xdr:cxnSp macro="">
      <xdr:nvCxnSpPr>
        <xdr:cNvPr id="199" name="直線コネクタ 198"/>
        <xdr:cNvCxnSpPr/>
      </xdr:nvCxnSpPr>
      <xdr:spPr>
        <a:xfrm>
          <a:off x="1336040" y="933450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58</xdr:row>
      <xdr:rowOff>25400</xdr:rowOff>
    </xdr:from>
    <xdr:to xmlns:xdr="http://schemas.openxmlformats.org/drawingml/2006/spreadsheetDrawing">
      <xdr:col>11</xdr:col>
      <xdr:colOff>60325</xdr:colOff>
      <xdr:row>58</xdr:row>
      <xdr:rowOff>127000</xdr:rowOff>
    </xdr:to>
    <xdr:sp macro="" textlink="">
      <xdr:nvSpPr>
        <xdr:cNvPr id="200" name="フローチャート: 判断 199"/>
        <xdr:cNvSpPr/>
      </xdr:nvSpPr>
      <xdr:spPr>
        <a:xfrm>
          <a:off x="2184400" y="99695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111760</xdr:rowOff>
    </xdr:from>
    <xdr:ext cx="755015" cy="252095"/>
    <xdr:sp macro="" textlink="">
      <xdr:nvSpPr>
        <xdr:cNvPr id="201" name="テキスト ボックス 200"/>
        <xdr:cNvSpPr txBox="1"/>
      </xdr:nvSpPr>
      <xdr:spPr>
        <a:xfrm>
          <a:off x="1851660" y="100558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12700</xdr:rowOff>
    </xdr:from>
    <xdr:to xmlns:xdr="http://schemas.openxmlformats.org/drawingml/2006/spreadsheetDrawing">
      <xdr:col>6</xdr:col>
      <xdr:colOff>171450</xdr:colOff>
      <xdr:row>58</xdr:row>
      <xdr:rowOff>114300</xdr:rowOff>
    </xdr:to>
    <xdr:sp macro="" textlink="">
      <xdr:nvSpPr>
        <xdr:cNvPr id="202" name="フローチャート: 判断 201"/>
        <xdr:cNvSpPr/>
      </xdr:nvSpPr>
      <xdr:spPr>
        <a:xfrm>
          <a:off x="128524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99060</xdr:rowOff>
    </xdr:from>
    <xdr:ext cx="758190" cy="252095"/>
    <xdr:sp macro="" textlink="">
      <xdr:nvSpPr>
        <xdr:cNvPr id="203" name="テキスト ボックス 202"/>
        <xdr:cNvSpPr txBox="1"/>
      </xdr:nvSpPr>
      <xdr:spPr>
        <a:xfrm>
          <a:off x="949960" y="10043160"/>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8825" cy="259080"/>
    <xdr:sp macro="" textlink="">
      <xdr:nvSpPr>
        <xdr:cNvPr id="204" name="テキスト ボックス 203"/>
        <xdr:cNvSpPr txBox="1"/>
      </xdr:nvSpPr>
      <xdr:spPr>
        <a:xfrm>
          <a:off x="466852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190" cy="259080"/>
    <xdr:sp macro="" textlink="">
      <xdr:nvSpPr>
        <xdr:cNvPr id="206" name="テキスト ボックス 205"/>
        <xdr:cNvSpPr txBox="1"/>
      </xdr:nvSpPr>
      <xdr:spPr>
        <a:xfrm>
          <a:off x="291846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58825" cy="259080"/>
    <xdr:sp macro="" textlink="">
      <xdr:nvSpPr>
        <xdr:cNvPr id="207" name="テキスト ボックス 206"/>
        <xdr:cNvSpPr txBox="1"/>
      </xdr:nvSpPr>
      <xdr:spPr>
        <a:xfrm>
          <a:off x="201676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8825" cy="259080"/>
    <xdr:sp macro="" textlink="">
      <xdr:nvSpPr>
        <xdr:cNvPr id="208" name="テキスト ボックス 207"/>
        <xdr:cNvSpPr txBox="1"/>
      </xdr:nvSpPr>
      <xdr:spPr>
        <a:xfrm>
          <a:off x="11176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133350</xdr:rowOff>
    </xdr:from>
    <xdr:to xmlns:xdr="http://schemas.openxmlformats.org/drawingml/2006/spreadsheetDrawing">
      <xdr:col>24</xdr:col>
      <xdr:colOff>76200</xdr:colOff>
      <xdr:row>54</xdr:row>
      <xdr:rowOff>63500</xdr:rowOff>
    </xdr:to>
    <xdr:sp macro="" textlink="">
      <xdr:nvSpPr>
        <xdr:cNvPr id="209" name="楕円 208"/>
        <xdr:cNvSpPr/>
      </xdr:nvSpPr>
      <xdr:spPr>
        <a:xfrm>
          <a:off x="4833620" y="92202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41910</xdr:rowOff>
    </xdr:from>
    <xdr:ext cx="758825" cy="252095"/>
    <xdr:sp macro="" textlink="">
      <xdr:nvSpPr>
        <xdr:cNvPr id="210" name="扶助費該当値テキスト"/>
        <xdr:cNvSpPr txBox="1"/>
      </xdr:nvSpPr>
      <xdr:spPr>
        <a:xfrm>
          <a:off x="4975860" y="912876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25400</xdr:rowOff>
    </xdr:from>
    <xdr:to xmlns:xdr="http://schemas.openxmlformats.org/drawingml/2006/spreadsheetDrawing">
      <xdr:col>20</xdr:col>
      <xdr:colOff>38100</xdr:colOff>
      <xdr:row>54</xdr:row>
      <xdr:rowOff>127000</xdr:rowOff>
    </xdr:to>
    <xdr:sp macro="" textlink="">
      <xdr:nvSpPr>
        <xdr:cNvPr id="211" name="楕円 210"/>
        <xdr:cNvSpPr/>
      </xdr:nvSpPr>
      <xdr:spPr>
        <a:xfrm>
          <a:off x="3985260" y="92837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137160</xdr:rowOff>
    </xdr:from>
    <xdr:ext cx="729615" cy="259080"/>
    <xdr:sp macro="" textlink="">
      <xdr:nvSpPr>
        <xdr:cNvPr id="212" name="テキスト ボックス 211"/>
        <xdr:cNvSpPr txBox="1"/>
      </xdr:nvSpPr>
      <xdr:spPr>
        <a:xfrm>
          <a:off x="3652520" y="90525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101600</xdr:rowOff>
    </xdr:from>
    <xdr:to xmlns:xdr="http://schemas.openxmlformats.org/drawingml/2006/spreadsheetDrawing">
      <xdr:col>15</xdr:col>
      <xdr:colOff>149225</xdr:colOff>
      <xdr:row>55</xdr:row>
      <xdr:rowOff>31750</xdr:rowOff>
    </xdr:to>
    <xdr:sp macro="" textlink="">
      <xdr:nvSpPr>
        <xdr:cNvPr id="213" name="楕円 212"/>
        <xdr:cNvSpPr/>
      </xdr:nvSpPr>
      <xdr:spPr>
        <a:xfrm>
          <a:off x="30861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41910</xdr:rowOff>
    </xdr:from>
    <xdr:ext cx="758825" cy="252095"/>
    <xdr:sp macro="" textlink="">
      <xdr:nvSpPr>
        <xdr:cNvPr id="214" name="テキスト ボックス 213"/>
        <xdr:cNvSpPr txBox="1"/>
      </xdr:nvSpPr>
      <xdr:spPr>
        <a:xfrm>
          <a:off x="2750820" y="912876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25400</xdr:rowOff>
    </xdr:from>
    <xdr:to xmlns:xdr="http://schemas.openxmlformats.org/drawingml/2006/spreadsheetDrawing">
      <xdr:col>11</xdr:col>
      <xdr:colOff>60325</xdr:colOff>
      <xdr:row>54</xdr:row>
      <xdr:rowOff>127000</xdr:rowOff>
    </xdr:to>
    <xdr:sp macro="" textlink="">
      <xdr:nvSpPr>
        <xdr:cNvPr id="215" name="楕円 214"/>
        <xdr:cNvSpPr/>
      </xdr:nvSpPr>
      <xdr:spPr>
        <a:xfrm>
          <a:off x="2184400" y="92837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137160</xdr:rowOff>
    </xdr:from>
    <xdr:ext cx="755015" cy="259080"/>
    <xdr:sp macro="" textlink="">
      <xdr:nvSpPr>
        <xdr:cNvPr id="216" name="テキスト ボックス 215"/>
        <xdr:cNvSpPr txBox="1"/>
      </xdr:nvSpPr>
      <xdr:spPr>
        <a:xfrm>
          <a:off x="1851660" y="9052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25400</xdr:rowOff>
    </xdr:from>
    <xdr:to xmlns:xdr="http://schemas.openxmlformats.org/drawingml/2006/spreadsheetDrawing">
      <xdr:col>6</xdr:col>
      <xdr:colOff>171450</xdr:colOff>
      <xdr:row>54</xdr:row>
      <xdr:rowOff>127000</xdr:rowOff>
    </xdr:to>
    <xdr:sp macro="" textlink="">
      <xdr:nvSpPr>
        <xdr:cNvPr id="217" name="楕円 216"/>
        <xdr:cNvSpPr/>
      </xdr:nvSpPr>
      <xdr:spPr>
        <a:xfrm>
          <a:off x="128524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137160</xdr:rowOff>
    </xdr:from>
    <xdr:ext cx="758190" cy="259080"/>
    <xdr:sp macro="" textlink="">
      <xdr:nvSpPr>
        <xdr:cNvPr id="218" name="テキスト ボックス 217"/>
        <xdr:cNvSpPr txBox="1"/>
      </xdr:nvSpPr>
      <xdr:spPr>
        <a:xfrm>
          <a:off x="949960" y="9052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その他としては、類似団体内平均、全国平均及び山梨県平均を上回る結果となった。</a:t>
          </a:r>
        </a:p>
        <a:p>
          <a:r>
            <a:rPr kumimoji="1" lang="ja-JP" altLang="en-US" sz="1100">
              <a:latin typeface="ＭＳ Ｐゴシック"/>
              <a:ea typeface="ＭＳ Ｐゴシック"/>
            </a:rPr>
            <a:t>　また、分母となる経常一般財源等が普通交付税を筆頭に増加し、分子を構成する要素については、料金改定により使用料収入の増加した簡易水道事業特別会計への繰出金が減少したことなどから数値が若干減少した。</a:t>
          </a:r>
        </a:p>
        <a:p>
          <a:r>
            <a:rPr kumimoji="1" lang="ja-JP" altLang="en-US" sz="1100">
              <a:latin typeface="ＭＳ Ｐゴシック"/>
              <a:ea typeface="ＭＳ Ｐゴシック"/>
            </a:rPr>
            <a:t>　今後も財政負担を軽減するため、保険料や使用料等の改定及び徴収率向上に努める。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1465" cy="225425"/>
    <xdr:sp macro="" textlink="">
      <xdr:nvSpPr>
        <xdr:cNvPr id="230" name="テキスト ボックス 229"/>
        <xdr:cNvSpPr txBox="1"/>
      </xdr:nvSpPr>
      <xdr:spPr>
        <a:xfrm>
          <a:off x="1256538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1015" cy="252095"/>
    <xdr:sp macro="" textlink="">
      <xdr:nvSpPr>
        <xdr:cNvPr id="232" name="テキスト ボックス 231"/>
        <xdr:cNvSpPr txBox="1"/>
      </xdr:nvSpPr>
      <xdr:spPr>
        <a:xfrm>
          <a:off x="1208786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60348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1015" cy="259080"/>
    <xdr:sp macro="" textlink="">
      <xdr:nvSpPr>
        <xdr:cNvPr id="234" name="テキスト ボックス 233"/>
        <xdr:cNvSpPr txBox="1"/>
      </xdr:nvSpPr>
      <xdr:spPr>
        <a:xfrm>
          <a:off x="1208786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60348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1015" cy="259080"/>
    <xdr:sp macro="" textlink="">
      <xdr:nvSpPr>
        <xdr:cNvPr id="236" name="テキスト ボックス 235"/>
        <xdr:cNvSpPr txBox="1"/>
      </xdr:nvSpPr>
      <xdr:spPr>
        <a:xfrm>
          <a:off x="1208786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60348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1015" cy="252095"/>
    <xdr:sp macro="" textlink="">
      <xdr:nvSpPr>
        <xdr:cNvPr id="238" name="テキスト ボックス 237"/>
        <xdr:cNvSpPr txBox="1"/>
      </xdr:nvSpPr>
      <xdr:spPr>
        <a:xfrm>
          <a:off x="1208786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60348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1015" cy="259080"/>
    <xdr:sp macro="" textlink="">
      <xdr:nvSpPr>
        <xdr:cNvPr id="240" name="テキスト ボックス 239"/>
        <xdr:cNvSpPr txBox="1"/>
      </xdr:nvSpPr>
      <xdr:spPr>
        <a:xfrm>
          <a:off x="1208786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60348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1015" cy="259080"/>
    <xdr:sp macro="" textlink="">
      <xdr:nvSpPr>
        <xdr:cNvPr id="242" name="テキスト ボックス 241"/>
        <xdr:cNvSpPr txBox="1"/>
      </xdr:nvSpPr>
      <xdr:spPr>
        <a:xfrm>
          <a:off x="1208786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1015" cy="252095"/>
    <xdr:sp macro="" textlink="">
      <xdr:nvSpPr>
        <xdr:cNvPr id="244" name="テキスト ボックス 243"/>
        <xdr:cNvSpPr txBox="1"/>
      </xdr:nvSpPr>
      <xdr:spPr>
        <a:xfrm>
          <a:off x="1208786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168910</xdr:rowOff>
    </xdr:from>
    <xdr:to xmlns:xdr="http://schemas.openxmlformats.org/drawingml/2006/spreadsheetDrawing">
      <xdr:col>82</xdr:col>
      <xdr:colOff>107950</xdr:colOff>
      <xdr:row>60</xdr:row>
      <xdr:rowOff>142240</xdr:rowOff>
    </xdr:to>
    <xdr:cxnSp macro="">
      <xdr:nvCxnSpPr>
        <xdr:cNvPr id="246" name="直線コネクタ 245"/>
        <xdr:cNvCxnSpPr/>
      </xdr:nvCxnSpPr>
      <xdr:spPr>
        <a:xfrm flipV="1">
          <a:off x="16718280" y="925576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114300</xdr:rowOff>
    </xdr:from>
    <xdr:ext cx="758825" cy="259080"/>
    <xdr:sp macro="" textlink="">
      <xdr:nvSpPr>
        <xdr:cNvPr id="247" name="その他最小値テキスト"/>
        <xdr:cNvSpPr txBox="1"/>
      </xdr:nvSpPr>
      <xdr:spPr>
        <a:xfrm>
          <a:off x="16807180" y="104013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142240</xdr:rowOff>
    </xdr:from>
    <xdr:to xmlns:xdr="http://schemas.openxmlformats.org/drawingml/2006/spreadsheetDrawing">
      <xdr:col>82</xdr:col>
      <xdr:colOff>196850</xdr:colOff>
      <xdr:row>60</xdr:row>
      <xdr:rowOff>142240</xdr:rowOff>
    </xdr:to>
    <xdr:cxnSp macro="">
      <xdr:nvCxnSpPr>
        <xdr:cNvPr id="248" name="直線コネクタ 247"/>
        <xdr:cNvCxnSpPr/>
      </xdr:nvCxnSpPr>
      <xdr:spPr>
        <a:xfrm>
          <a:off x="16629380" y="1042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83820</xdr:rowOff>
    </xdr:from>
    <xdr:ext cx="758825" cy="259080"/>
    <xdr:sp macro="" textlink="">
      <xdr:nvSpPr>
        <xdr:cNvPr id="249" name="その他最大値テキスト"/>
        <xdr:cNvSpPr txBox="1"/>
      </xdr:nvSpPr>
      <xdr:spPr>
        <a:xfrm>
          <a:off x="16807180" y="89992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168910</xdr:rowOff>
    </xdr:from>
    <xdr:to xmlns:xdr="http://schemas.openxmlformats.org/drawingml/2006/spreadsheetDrawing">
      <xdr:col>82</xdr:col>
      <xdr:colOff>196850</xdr:colOff>
      <xdr:row>53</xdr:row>
      <xdr:rowOff>168910</xdr:rowOff>
    </xdr:to>
    <xdr:cxnSp macro="">
      <xdr:nvCxnSpPr>
        <xdr:cNvPr id="250" name="直線コネクタ 249"/>
        <xdr:cNvCxnSpPr/>
      </xdr:nvCxnSpPr>
      <xdr:spPr>
        <a:xfrm>
          <a:off x="1662938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157480</xdr:rowOff>
    </xdr:from>
    <xdr:to xmlns:xdr="http://schemas.openxmlformats.org/drawingml/2006/spreadsheetDrawing">
      <xdr:col>82</xdr:col>
      <xdr:colOff>107950</xdr:colOff>
      <xdr:row>57</xdr:row>
      <xdr:rowOff>16510</xdr:rowOff>
    </xdr:to>
    <xdr:cxnSp macro="">
      <xdr:nvCxnSpPr>
        <xdr:cNvPr id="251" name="直線コネクタ 250"/>
        <xdr:cNvCxnSpPr/>
      </xdr:nvCxnSpPr>
      <xdr:spPr>
        <a:xfrm flipV="1">
          <a:off x="15869920" y="9758680"/>
          <a:ext cx="8483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8890</xdr:rowOff>
    </xdr:from>
    <xdr:ext cx="758825" cy="252095"/>
    <xdr:sp macro="" textlink="">
      <xdr:nvSpPr>
        <xdr:cNvPr id="252" name="その他平均値テキスト"/>
        <xdr:cNvSpPr txBox="1"/>
      </xdr:nvSpPr>
      <xdr:spPr>
        <a:xfrm>
          <a:off x="16807180" y="9438640"/>
          <a:ext cx="75882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163830</xdr:rowOff>
    </xdr:from>
    <xdr:to xmlns:xdr="http://schemas.openxmlformats.org/drawingml/2006/spreadsheetDrawing">
      <xdr:col>82</xdr:col>
      <xdr:colOff>158750</xdr:colOff>
      <xdr:row>56</xdr:row>
      <xdr:rowOff>93980</xdr:rowOff>
    </xdr:to>
    <xdr:sp macro="" textlink="">
      <xdr:nvSpPr>
        <xdr:cNvPr id="253" name="フローチャート: 判断 252"/>
        <xdr:cNvSpPr/>
      </xdr:nvSpPr>
      <xdr:spPr>
        <a:xfrm>
          <a:off x="1666748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16510</xdr:rowOff>
    </xdr:from>
    <xdr:to xmlns:xdr="http://schemas.openxmlformats.org/drawingml/2006/spreadsheetDrawing">
      <xdr:col>78</xdr:col>
      <xdr:colOff>69850</xdr:colOff>
      <xdr:row>57</xdr:row>
      <xdr:rowOff>46990</xdr:rowOff>
    </xdr:to>
    <xdr:cxnSp macro="">
      <xdr:nvCxnSpPr>
        <xdr:cNvPr id="254" name="直線コネクタ 253"/>
        <xdr:cNvCxnSpPr/>
      </xdr:nvCxnSpPr>
      <xdr:spPr>
        <a:xfrm flipV="1">
          <a:off x="14968220" y="9789160"/>
          <a:ext cx="9017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114300</xdr:rowOff>
    </xdr:from>
    <xdr:to xmlns:xdr="http://schemas.openxmlformats.org/drawingml/2006/spreadsheetDrawing">
      <xdr:col>78</xdr:col>
      <xdr:colOff>120650</xdr:colOff>
      <xdr:row>57</xdr:row>
      <xdr:rowOff>44450</xdr:rowOff>
    </xdr:to>
    <xdr:sp macro="" textlink="">
      <xdr:nvSpPr>
        <xdr:cNvPr id="255" name="フローチャート: 判断 254"/>
        <xdr:cNvSpPr/>
      </xdr:nvSpPr>
      <xdr:spPr>
        <a:xfrm>
          <a:off x="1581912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54610</xdr:rowOff>
    </xdr:from>
    <xdr:ext cx="736600" cy="252095"/>
    <xdr:sp macro="" textlink="">
      <xdr:nvSpPr>
        <xdr:cNvPr id="256" name="テキスト ボックス 255"/>
        <xdr:cNvSpPr txBox="1"/>
      </xdr:nvSpPr>
      <xdr:spPr>
        <a:xfrm>
          <a:off x="15483840" y="948436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46990</xdr:rowOff>
    </xdr:from>
    <xdr:to xmlns:xdr="http://schemas.openxmlformats.org/drawingml/2006/spreadsheetDrawing">
      <xdr:col>73</xdr:col>
      <xdr:colOff>180975</xdr:colOff>
      <xdr:row>57</xdr:row>
      <xdr:rowOff>46990</xdr:rowOff>
    </xdr:to>
    <xdr:cxnSp macro="">
      <xdr:nvCxnSpPr>
        <xdr:cNvPr id="257" name="直線コネクタ 256"/>
        <xdr:cNvCxnSpPr/>
      </xdr:nvCxnSpPr>
      <xdr:spPr>
        <a:xfrm>
          <a:off x="14069060" y="981964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57150</xdr:rowOff>
    </xdr:from>
    <xdr:to xmlns:xdr="http://schemas.openxmlformats.org/drawingml/2006/spreadsheetDrawing">
      <xdr:col>74</xdr:col>
      <xdr:colOff>31750</xdr:colOff>
      <xdr:row>57</xdr:row>
      <xdr:rowOff>158750</xdr:rowOff>
    </xdr:to>
    <xdr:sp macro="" textlink="">
      <xdr:nvSpPr>
        <xdr:cNvPr id="258" name="フローチャート: 判断 257"/>
        <xdr:cNvSpPr/>
      </xdr:nvSpPr>
      <xdr:spPr>
        <a:xfrm>
          <a:off x="14917420" y="98298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143510</xdr:rowOff>
    </xdr:from>
    <xdr:ext cx="762000" cy="252095"/>
    <xdr:sp macro="" textlink="">
      <xdr:nvSpPr>
        <xdr:cNvPr id="259" name="テキスト ボックス 258"/>
        <xdr:cNvSpPr txBox="1"/>
      </xdr:nvSpPr>
      <xdr:spPr>
        <a:xfrm>
          <a:off x="14584680" y="99161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1270</xdr:rowOff>
    </xdr:from>
    <xdr:to xmlns:xdr="http://schemas.openxmlformats.org/drawingml/2006/spreadsheetDrawing">
      <xdr:col>69</xdr:col>
      <xdr:colOff>92075</xdr:colOff>
      <xdr:row>57</xdr:row>
      <xdr:rowOff>46990</xdr:rowOff>
    </xdr:to>
    <xdr:cxnSp macro="">
      <xdr:nvCxnSpPr>
        <xdr:cNvPr id="260" name="直線コネクタ 259"/>
        <xdr:cNvCxnSpPr/>
      </xdr:nvCxnSpPr>
      <xdr:spPr>
        <a:xfrm>
          <a:off x="13169900" y="9773920"/>
          <a:ext cx="8991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95250</xdr:rowOff>
    </xdr:from>
    <xdr:to xmlns:xdr="http://schemas.openxmlformats.org/drawingml/2006/spreadsheetDrawing">
      <xdr:col>69</xdr:col>
      <xdr:colOff>142875</xdr:colOff>
      <xdr:row>58</xdr:row>
      <xdr:rowOff>25400</xdr:rowOff>
    </xdr:to>
    <xdr:sp macro="" textlink="">
      <xdr:nvSpPr>
        <xdr:cNvPr id="261" name="フローチャート: 判断 260"/>
        <xdr:cNvSpPr/>
      </xdr:nvSpPr>
      <xdr:spPr>
        <a:xfrm>
          <a:off x="1401826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10160</xdr:rowOff>
    </xdr:from>
    <xdr:ext cx="755015" cy="259080"/>
    <xdr:sp macro="" textlink="">
      <xdr:nvSpPr>
        <xdr:cNvPr id="262" name="テキスト ボックス 261"/>
        <xdr:cNvSpPr txBox="1"/>
      </xdr:nvSpPr>
      <xdr:spPr>
        <a:xfrm>
          <a:off x="13682980" y="9954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102870</xdr:rowOff>
    </xdr:from>
    <xdr:to xmlns:xdr="http://schemas.openxmlformats.org/drawingml/2006/spreadsheetDrawing">
      <xdr:col>65</xdr:col>
      <xdr:colOff>53975</xdr:colOff>
      <xdr:row>58</xdr:row>
      <xdr:rowOff>33020</xdr:rowOff>
    </xdr:to>
    <xdr:sp macro="" textlink="">
      <xdr:nvSpPr>
        <xdr:cNvPr id="263" name="フローチャート: 判断 262"/>
        <xdr:cNvSpPr/>
      </xdr:nvSpPr>
      <xdr:spPr>
        <a:xfrm>
          <a:off x="13116560" y="98755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17780</xdr:rowOff>
    </xdr:from>
    <xdr:ext cx="758825" cy="252095"/>
    <xdr:sp macro="" textlink="">
      <xdr:nvSpPr>
        <xdr:cNvPr id="264" name="テキスト ボックス 263"/>
        <xdr:cNvSpPr txBox="1"/>
      </xdr:nvSpPr>
      <xdr:spPr>
        <a:xfrm>
          <a:off x="12783820" y="996188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190" cy="259080"/>
    <xdr:sp macro="" textlink="">
      <xdr:nvSpPr>
        <xdr:cNvPr id="266" name="テキスト ボックス 265"/>
        <xdr:cNvSpPr txBox="1"/>
      </xdr:nvSpPr>
      <xdr:spPr>
        <a:xfrm>
          <a:off x="1565148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8190" cy="259080"/>
    <xdr:sp macro="" textlink="">
      <xdr:nvSpPr>
        <xdr:cNvPr id="267" name="テキスト ボックス 266"/>
        <xdr:cNvSpPr txBox="1"/>
      </xdr:nvSpPr>
      <xdr:spPr>
        <a:xfrm>
          <a:off x="1474978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5015" cy="259080"/>
    <xdr:sp macro="" textlink="">
      <xdr:nvSpPr>
        <xdr:cNvPr id="269" name="テキスト ボックス 268"/>
        <xdr:cNvSpPr txBox="1"/>
      </xdr:nvSpPr>
      <xdr:spPr>
        <a:xfrm>
          <a:off x="1294892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106680</xdr:rowOff>
    </xdr:from>
    <xdr:to xmlns:xdr="http://schemas.openxmlformats.org/drawingml/2006/spreadsheetDrawing">
      <xdr:col>82</xdr:col>
      <xdr:colOff>158750</xdr:colOff>
      <xdr:row>57</xdr:row>
      <xdr:rowOff>36830</xdr:rowOff>
    </xdr:to>
    <xdr:sp macro="" textlink="">
      <xdr:nvSpPr>
        <xdr:cNvPr id="270" name="楕円 269"/>
        <xdr:cNvSpPr/>
      </xdr:nvSpPr>
      <xdr:spPr>
        <a:xfrm>
          <a:off x="1666748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78740</xdr:rowOff>
    </xdr:from>
    <xdr:ext cx="758825" cy="259080"/>
    <xdr:sp macro="" textlink="">
      <xdr:nvSpPr>
        <xdr:cNvPr id="271" name="その他該当値テキスト"/>
        <xdr:cNvSpPr txBox="1"/>
      </xdr:nvSpPr>
      <xdr:spPr>
        <a:xfrm>
          <a:off x="16807180" y="96799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137160</xdr:rowOff>
    </xdr:from>
    <xdr:to xmlns:xdr="http://schemas.openxmlformats.org/drawingml/2006/spreadsheetDrawing">
      <xdr:col>78</xdr:col>
      <xdr:colOff>120650</xdr:colOff>
      <xdr:row>57</xdr:row>
      <xdr:rowOff>67310</xdr:rowOff>
    </xdr:to>
    <xdr:sp macro="" textlink="">
      <xdr:nvSpPr>
        <xdr:cNvPr id="272" name="楕円 271"/>
        <xdr:cNvSpPr/>
      </xdr:nvSpPr>
      <xdr:spPr>
        <a:xfrm>
          <a:off x="1581912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52070</xdr:rowOff>
    </xdr:from>
    <xdr:ext cx="736600" cy="252095"/>
    <xdr:sp macro="" textlink="">
      <xdr:nvSpPr>
        <xdr:cNvPr id="273" name="テキスト ボックス 272"/>
        <xdr:cNvSpPr txBox="1"/>
      </xdr:nvSpPr>
      <xdr:spPr>
        <a:xfrm>
          <a:off x="15483840" y="982472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167640</xdr:rowOff>
    </xdr:from>
    <xdr:to xmlns:xdr="http://schemas.openxmlformats.org/drawingml/2006/spreadsheetDrawing">
      <xdr:col>74</xdr:col>
      <xdr:colOff>31750</xdr:colOff>
      <xdr:row>57</xdr:row>
      <xdr:rowOff>97790</xdr:rowOff>
    </xdr:to>
    <xdr:sp macro="" textlink="">
      <xdr:nvSpPr>
        <xdr:cNvPr id="274" name="楕円 273"/>
        <xdr:cNvSpPr/>
      </xdr:nvSpPr>
      <xdr:spPr>
        <a:xfrm>
          <a:off x="14917420" y="97688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107950</xdr:rowOff>
    </xdr:from>
    <xdr:ext cx="762000" cy="259080"/>
    <xdr:sp macro="" textlink="">
      <xdr:nvSpPr>
        <xdr:cNvPr id="275" name="テキスト ボックス 274"/>
        <xdr:cNvSpPr txBox="1"/>
      </xdr:nvSpPr>
      <xdr:spPr>
        <a:xfrm>
          <a:off x="1458468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167640</xdr:rowOff>
    </xdr:from>
    <xdr:to xmlns:xdr="http://schemas.openxmlformats.org/drawingml/2006/spreadsheetDrawing">
      <xdr:col>69</xdr:col>
      <xdr:colOff>142875</xdr:colOff>
      <xdr:row>57</xdr:row>
      <xdr:rowOff>97790</xdr:rowOff>
    </xdr:to>
    <xdr:sp macro="" textlink="">
      <xdr:nvSpPr>
        <xdr:cNvPr id="276" name="楕円 275"/>
        <xdr:cNvSpPr/>
      </xdr:nvSpPr>
      <xdr:spPr>
        <a:xfrm>
          <a:off x="1401826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107950</xdr:rowOff>
    </xdr:from>
    <xdr:ext cx="755015" cy="259080"/>
    <xdr:sp macro="" textlink="">
      <xdr:nvSpPr>
        <xdr:cNvPr id="277" name="テキスト ボックス 276"/>
        <xdr:cNvSpPr txBox="1"/>
      </xdr:nvSpPr>
      <xdr:spPr>
        <a:xfrm>
          <a:off x="13682980" y="95377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121920</xdr:rowOff>
    </xdr:from>
    <xdr:to xmlns:xdr="http://schemas.openxmlformats.org/drawingml/2006/spreadsheetDrawing">
      <xdr:col>65</xdr:col>
      <xdr:colOff>53975</xdr:colOff>
      <xdr:row>57</xdr:row>
      <xdr:rowOff>52070</xdr:rowOff>
    </xdr:to>
    <xdr:sp macro="" textlink="">
      <xdr:nvSpPr>
        <xdr:cNvPr id="278" name="楕円 277"/>
        <xdr:cNvSpPr/>
      </xdr:nvSpPr>
      <xdr:spPr>
        <a:xfrm>
          <a:off x="13116560" y="97231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62230</xdr:rowOff>
    </xdr:from>
    <xdr:ext cx="758825" cy="259080"/>
    <xdr:sp macro="" textlink="">
      <xdr:nvSpPr>
        <xdr:cNvPr id="279" name="テキスト ボックス 278"/>
        <xdr:cNvSpPr txBox="1"/>
      </xdr:nvSpPr>
      <xdr:spPr>
        <a:xfrm>
          <a:off x="12783820" y="94919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補助費等は、前年度から2.8ポイント減少し、類似団体内平均及び全国平均、山梨県平均と比較して全てにおいて下回っている。
　主な要因としては、例年通り各種団体への補助金などを適正に交付しているためと考えられる。
　今後においても、補助金交付の適正化を徹底するなど前年度に引続き財政圧迫を抑えるよう努める。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1465" cy="225425"/>
    <xdr:sp macro="" textlink="">
      <xdr:nvSpPr>
        <xdr:cNvPr id="291" name="テキスト ボックス 290"/>
        <xdr:cNvSpPr txBox="1"/>
      </xdr:nvSpPr>
      <xdr:spPr>
        <a:xfrm>
          <a:off x="1256538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1015" cy="252095"/>
    <xdr:sp macro="" textlink="">
      <xdr:nvSpPr>
        <xdr:cNvPr id="293" name="テキスト ボックス 292"/>
        <xdr:cNvSpPr txBox="1"/>
      </xdr:nvSpPr>
      <xdr:spPr>
        <a:xfrm>
          <a:off x="1208786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603480" y="7099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1015" cy="252095"/>
    <xdr:sp macro="" textlink="">
      <xdr:nvSpPr>
        <xdr:cNvPr id="295" name="テキスト ボックス 294"/>
        <xdr:cNvSpPr txBox="1"/>
      </xdr:nvSpPr>
      <xdr:spPr>
        <a:xfrm>
          <a:off x="12087860" y="6957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603480" y="6642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1015" cy="252095"/>
    <xdr:sp macro="" textlink="">
      <xdr:nvSpPr>
        <xdr:cNvPr id="297" name="テキスト ボックス 296"/>
        <xdr:cNvSpPr txBox="1"/>
      </xdr:nvSpPr>
      <xdr:spPr>
        <a:xfrm>
          <a:off x="12087860" y="6499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1015" cy="252095"/>
    <xdr:sp macro="" textlink="">
      <xdr:nvSpPr>
        <xdr:cNvPr id="299" name="テキスト ボックス 298"/>
        <xdr:cNvSpPr txBox="1"/>
      </xdr:nvSpPr>
      <xdr:spPr>
        <a:xfrm>
          <a:off x="12087860" y="6042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603480" y="5727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1015" cy="252095"/>
    <xdr:sp macro="" textlink="">
      <xdr:nvSpPr>
        <xdr:cNvPr id="301" name="テキスト ボックス 300"/>
        <xdr:cNvSpPr txBox="1"/>
      </xdr:nvSpPr>
      <xdr:spPr>
        <a:xfrm>
          <a:off x="12087860" y="5585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86360</xdr:rowOff>
    </xdr:from>
    <xdr:to xmlns:xdr="http://schemas.openxmlformats.org/drawingml/2006/spreadsheetDrawing">
      <xdr:col>82</xdr:col>
      <xdr:colOff>107950</xdr:colOff>
      <xdr:row>40</xdr:row>
      <xdr:rowOff>145415</xdr:rowOff>
    </xdr:to>
    <xdr:cxnSp macro="">
      <xdr:nvCxnSpPr>
        <xdr:cNvPr id="304" name="直線コネクタ 303"/>
        <xdr:cNvCxnSpPr/>
      </xdr:nvCxnSpPr>
      <xdr:spPr>
        <a:xfrm flipV="1">
          <a:off x="16718280" y="59156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117475</xdr:rowOff>
    </xdr:from>
    <xdr:ext cx="758825" cy="259080"/>
    <xdr:sp macro="" textlink="">
      <xdr:nvSpPr>
        <xdr:cNvPr id="305" name="補助費等最小値テキスト"/>
        <xdr:cNvSpPr txBox="1"/>
      </xdr:nvSpPr>
      <xdr:spPr>
        <a:xfrm>
          <a:off x="16807180" y="69754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145415</xdr:rowOff>
    </xdr:from>
    <xdr:to xmlns:xdr="http://schemas.openxmlformats.org/drawingml/2006/spreadsheetDrawing">
      <xdr:col>82</xdr:col>
      <xdr:colOff>196850</xdr:colOff>
      <xdr:row>40</xdr:row>
      <xdr:rowOff>145415</xdr:rowOff>
    </xdr:to>
    <xdr:cxnSp macro="">
      <xdr:nvCxnSpPr>
        <xdr:cNvPr id="306" name="直線コネクタ 305"/>
        <xdr:cNvCxnSpPr/>
      </xdr:nvCxnSpPr>
      <xdr:spPr>
        <a:xfrm>
          <a:off x="16629380" y="700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635</xdr:rowOff>
    </xdr:from>
    <xdr:ext cx="758825" cy="259080"/>
    <xdr:sp macro="" textlink="">
      <xdr:nvSpPr>
        <xdr:cNvPr id="307" name="補助費等最大値テキスト"/>
        <xdr:cNvSpPr txBox="1"/>
      </xdr:nvSpPr>
      <xdr:spPr>
        <a:xfrm>
          <a:off x="16807180" y="565848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86360</xdr:rowOff>
    </xdr:from>
    <xdr:to xmlns:xdr="http://schemas.openxmlformats.org/drawingml/2006/spreadsheetDrawing">
      <xdr:col>82</xdr:col>
      <xdr:colOff>196850</xdr:colOff>
      <xdr:row>34</xdr:row>
      <xdr:rowOff>86360</xdr:rowOff>
    </xdr:to>
    <xdr:cxnSp macro="">
      <xdr:nvCxnSpPr>
        <xdr:cNvPr id="308" name="直線コネクタ 307"/>
        <xdr:cNvCxnSpPr/>
      </xdr:nvCxnSpPr>
      <xdr:spPr>
        <a:xfrm>
          <a:off x="1662938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29210</xdr:rowOff>
    </xdr:from>
    <xdr:to xmlns:xdr="http://schemas.openxmlformats.org/drawingml/2006/spreadsheetDrawing">
      <xdr:col>82</xdr:col>
      <xdr:colOff>107950</xdr:colOff>
      <xdr:row>35</xdr:row>
      <xdr:rowOff>156845</xdr:rowOff>
    </xdr:to>
    <xdr:cxnSp macro="">
      <xdr:nvCxnSpPr>
        <xdr:cNvPr id="309" name="直線コネクタ 308"/>
        <xdr:cNvCxnSpPr/>
      </xdr:nvCxnSpPr>
      <xdr:spPr>
        <a:xfrm flipV="1">
          <a:off x="15869920" y="6029960"/>
          <a:ext cx="84836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102870</xdr:rowOff>
    </xdr:from>
    <xdr:ext cx="758825" cy="259080"/>
    <xdr:sp macro="" textlink="">
      <xdr:nvSpPr>
        <xdr:cNvPr id="310" name="補助費等平均値テキスト"/>
        <xdr:cNvSpPr txBox="1"/>
      </xdr:nvSpPr>
      <xdr:spPr>
        <a:xfrm>
          <a:off x="16807180" y="627507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130810</xdr:rowOff>
    </xdr:from>
    <xdr:to xmlns:xdr="http://schemas.openxmlformats.org/drawingml/2006/spreadsheetDrawing">
      <xdr:col>82</xdr:col>
      <xdr:colOff>158750</xdr:colOff>
      <xdr:row>37</xdr:row>
      <xdr:rowOff>60960</xdr:rowOff>
    </xdr:to>
    <xdr:sp macro="" textlink="">
      <xdr:nvSpPr>
        <xdr:cNvPr id="311" name="フローチャート: 判断 310"/>
        <xdr:cNvSpPr/>
      </xdr:nvSpPr>
      <xdr:spPr>
        <a:xfrm>
          <a:off x="1666748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111125</xdr:rowOff>
    </xdr:from>
    <xdr:to xmlns:xdr="http://schemas.openxmlformats.org/drawingml/2006/spreadsheetDrawing">
      <xdr:col>78</xdr:col>
      <xdr:colOff>69850</xdr:colOff>
      <xdr:row>35</xdr:row>
      <xdr:rowOff>156845</xdr:rowOff>
    </xdr:to>
    <xdr:cxnSp macro="">
      <xdr:nvCxnSpPr>
        <xdr:cNvPr id="312" name="直線コネクタ 311"/>
        <xdr:cNvCxnSpPr/>
      </xdr:nvCxnSpPr>
      <xdr:spPr>
        <a:xfrm>
          <a:off x="14968220" y="6111875"/>
          <a:ext cx="9017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13" name="フローチャート: 判断 312"/>
        <xdr:cNvSpPr/>
      </xdr:nvSpPr>
      <xdr:spPr>
        <a:xfrm>
          <a:off x="1581912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59690</xdr:rowOff>
    </xdr:from>
    <xdr:ext cx="736600" cy="259080"/>
    <xdr:sp macro="" textlink="">
      <xdr:nvSpPr>
        <xdr:cNvPr id="314" name="テキスト ボックス 313"/>
        <xdr:cNvSpPr txBox="1"/>
      </xdr:nvSpPr>
      <xdr:spPr>
        <a:xfrm>
          <a:off x="1548384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46990</xdr:rowOff>
    </xdr:from>
    <xdr:to xmlns:xdr="http://schemas.openxmlformats.org/drawingml/2006/spreadsheetDrawing">
      <xdr:col>73</xdr:col>
      <xdr:colOff>180975</xdr:colOff>
      <xdr:row>35</xdr:row>
      <xdr:rowOff>111125</xdr:rowOff>
    </xdr:to>
    <xdr:cxnSp macro="">
      <xdr:nvCxnSpPr>
        <xdr:cNvPr id="315" name="直線コネクタ 314"/>
        <xdr:cNvCxnSpPr/>
      </xdr:nvCxnSpPr>
      <xdr:spPr>
        <a:xfrm>
          <a:off x="14069060" y="6047740"/>
          <a:ext cx="89916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76200</xdr:rowOff>
    </xdr:from>
    <xdr:to xmlns:xdr="http://schemas.openxmlformats.org/drawingml/2006/spreadsheetDrawing">
      <xdr:col>74</xdr:col>
      <xdr:colOff>31750</xdr:colOff>
      <xdr:row>37</xdr:row>
      <xdr:rowOff>6350</xdr:rowOff>
    </xdr:to>
    <xdr:sp macro="" textlink="">
      <xdr:nvSpPr>
        <xdr:cNvPr id="316" name="フローチャート: 判断 315"/>
        <xdr:cNvSpPr/>
      </xdr:nvSpPr>
      <xdr:spPr>
        <a:xfrm>
          <a:off x="14917420" y="62484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162560</xdr:rowOff>
    </xdr:from>
    <xdr:ext cx="762000" cy="259080"/>
    <xdr:sp macro="" textlink="">
      <xdr:nvSpPr>
        <xdr:cNvPr id="317" name="テキスト ボックス 316"/>
        <xdr:cNvSpPr txBox="1"/>
      </xdr:nvSpPr>
      <xdr:spPr>
        <a:xfrm>
          <a:off x="1458468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33020</xdr:rowOff>
    </xdr:from>
    <xdr:to xmlns:xdr="http://schemas.openxmlformats.org/drawingml/2006/spreadsheetDrawing">
      <xdr:col>69</xdr:col>
      <xdr:colOff>92075</xdr:colOff>
      <xdr:row>35</xdr:row>
      <xdr:rowOff>46990</xdr:rowOff>
    </xdr:to>
    <xdr:cxnSp macro="">
      <xdr:nvCxnSpPr>
        <xdr:cNvPr id="318" name="直線コネクタ 317"/>
        <xdr:cNvCxnSpPr/>
      </xdr:nvCxnSpPr>
      <xdr:spPr>
        <a:xfrm>
          <a:off x="13169900" y="6033770"/>
          <a:ext cx="89916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30480</xdr:rowOff>
    </xdr:from>
    <xdr:to xmlns:xdr="http://schemas.openxmlformats.org/drawingml/2006/spreadsheetDrawing">
      <xdr:col>69</xdr:col>
      <xdr:colOff>142875</xdr:colOff>
      <xdr:row>36</xdr:row>
      <xdr:rowOff>132080</xdr:rowOff>
    </xdr:to>
    <xdr:sp macro="" textlink="">
      <xdr:nvSpPr>
        <xdr:cNvPr id="319" name="フローチャート: 判断 318"/>
        <xdr:cNvSpPr/>
      </xdr:nvSpPr>
      <xdr:spPr>
        <a:xfrm>
          <a:off x="1401826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116840</xdr:rowOff>
    </xdr:from>
    <xdr:ext cx="755015" cy="259080"/>
    <xdr:sp macro="" textlink="">
      <xdr:nvSpPr>
        <xdr:cNvPr id="320" name="テキスト ボックス 319"/>
        <xdr:cNvSpPr txBox="1"/>
      </xdr:nvSpPr>
      <xdr:spPr>
        <a:xfrm>
          <a:off x="13682980" y="62890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21" name="フローチャート: 判断 320"/>
        <xdr:cNvSpPr/>
      </xdr:nvSpPr>
      <xdr:spPr>
        <a:xfrm>
          <a:off x="13116560" y="61937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107950</xdr:rowOff>
    </xdr:from>
    <xdr:ext cx="758825" cy="259080"/>
    <xdr:sp macro="" textlink="">
      <xdr:nvSpPr>
        <xdr:cNvPr id="322" name="テキスト ボックス 321"/>
        <xdr:cNvSpPr txBox="1"/>
      </xdr:nvSpPr>
      <xdr:spPr>
        <a:xfrm>
          <a:off x="12783820" y="62801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190" cy="259080"/>
    <xdr:sp macro="" textlink="">
      <xdr:nvSpPr>
        <xdr:cNvPr id="324" name="テキスト ボックス 323"/>
        <xdr:cNvSpPr txBox="1"/>
      </xdr:nvSpPr>
      <xdr:spPr>
        <a:xfrm>
          <a:off x="1565148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8190" cy="259080"/>
    <xdr:sp macro="" textlink="">
      <xdr:nvSpPr>
        <xdr:cNvPr id="325" name="テキスト ボックス 324"/>
        <xdr:cNvSpPr txBox="1"/>
      </xdr:nvSpPr>
      <xdr:spPr>
        <a:xfrm>
          <a:off x="1474978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5015" cy="259080"/>
    <xdr:sp macro="" textlink="">
      <xdr:nvSpPr>
        <xdr:cNvPr id="327" name="テキスト ボックス 326"/>
        <xdr:cNvSpPr txBox="1"/>
      </xdr:nvSpPr>
      <xdr:spPr>
        <a:xfrm>
          <a:off x="1294892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149225</xdr:rowOff>
    </xdr:from>
    <xdr:to xmlns:xdr="http://schemas.openxmlformats.org/drawingml/2006/spreadsheetDrawing">
      <xdr:col>82</xdr:col>
      <xdr:colOff>158750</xdr:colOff>
      <xdr:row>35</xdr:row>
      <xdr:rowOff>79375</xdr:rowOff>
    </xdr:to>
    <xdr:sp macro="" textlink="">
      <xdr:nvSpPr>
        <xdr:cNvPr id="328" name="楕円 327"/>
        <xdr:cNvSpPr/>
      </xdr:nvSpPr>
      <xdr:spPr>
        <a:xfrm>
          <a:off x="1666748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57785</xdr:rowOff>
    </xdr:from>
    <xdr:ext cx="758825" cy="259080"/>
    <xdr:sp macro="" textlink="">
      <xdr:nvSpPr>
        <xdr:cNvPr id="329" name="補助費等該当値テキスト"/>
        <xdr:cNvSpPr txBox="1"/>
      </xdr:nvSpPr>
      <xdr:spPr>
        <a:xfrm>
          <a:off x="16807180" y="588708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106045</xdr:rowOff>
    </xdr:from>
    <xdr:to xmlns:xdr="http://schemas.openxmlformats.org/drawingml/2006/spreadsheetDrawing">
      <xdr:col>78</xdr:col>
      <xdr:colOff>120650</xdr:colOff>
      <xdr:row>36</xdr:row>
      <xdr:rowOff>36195</xdr:rowOff>
    </xdr:to>
    <xdr:sp macro="" textlink="">
      <xdr:nvSpPr>
        <xdr:cNvPr id="330" name="楕円 329"/>
        <xdr:cNvSpPr/>
      </xdr:nvSpPr>
      <xdr:spPr>
        <a:xfrm>
          <a:off x="1581912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46355</xdr:rowOff>
    </xdr:from>
    <xdr:ext cx="736600" cy="259080"/>
    <xdr:sp macro="" textlink="">
      <xdr:nvSpPr>
        <xdr:cNvPr id="331" name="テキスト ボックス 330"/>
        <xdr:cNvSpPr txBox="1"/>
      </xdr:nvSpPr>
      <xdr:spPr>
        <a:xfrm>
          <a:off x="15483840" y="5875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60325</xdr:rowOff>
    </xdr:from>
    <xdr:to xmlns:xdr="http://schemas.openxmlformats.org/drawingml/2006/spreadsheetDrawing">
      <xdr:col>74</xdr:col>
      <xdr:colOff>31750</xdr:colOff>
      <xdr:row>35</xdr:row>
      <xdr:rowOff>161925</xdr:rowOff>
    </xdr:to>
    <xdr:sp macro="" textlink="">
      <xdr:nvSpPr>
        <xdr:cNvPr id="332" name="楕円 331"/>
        <xdr:cNvSpPr/>
      </xdr:nvSpPr>
      <xdr:spPr>
        <a:xfrm>
          <a:off x="14917420" y="606107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635</xdr:rowOff>
    </xdr:from>
    <xdr:ext cx="762000" cy="259080"/>
    <xdr:sp macro="" textlink="">
      <xdr:nvSpPr>
        <xdr:cNvPr id="333" name="テキスト ボックス 332"/>
        <xdr:cNvSpPr txBox="1"/>
      </xdr:nvSpPr>
      <xdr:spPr>
        <a:xfrm>
          <a:off x="14584680" y="5829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167640</xdr:rowOff>
    </xdr:from>
    <xdr:to xmlns:xdr="http://schemas.openxmlformats.org/drawingml/2006/spreadsheetDrawing">
      <xdr:col>69</xdr:col>
      <xdr:colOff>142875</xdr:colOff>
      <xdr:row>35</xdr:row>
      <xdr:rowOff>97790</xdr:rowOff>
    </xdr:to>
    <xdr:sp macro="" textlink="">
      <xdr:nvSpPr>
        <xdr:cNvPr id="334" name="楕円 333"/>
        <xdr:cNvSpPr/>
      </xdr:nvSpPr>
      <xdr:spPr>
        <a:xfrm>
          <a:off x="1401826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107950</xdr:rowOff>
    </xdr:from>
    <xdr:ext cx="755015" cy="259080"/>
    <xdr:sp macro="" textlink="">
      <xdr:nvSpPr>
        <xdr:cNvPr id="335" name="テキスト ボックス 334"/>
        <xdr:cNvSpPr txBox="1"/>
      </xdr:nvSpPr>
      <xdr:spPr>
        <a:xfrm>
          <a:off x="13682980" y="57658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153670</xdr:rowOff>
    </xdr:from>
    <xdr:to xmlns:xdr="http://schemas.openxmlformats.org/drawingml/2006/spreadsheetDrawing">
      <xdr:col>65</xdr:col>
      <xdr:colOff>53975</xdr:colOff>
      <xdr:row>35</xdr:row>
      <xdr:rowOff>83820</xdr:rowOff>
    </xdr:to>
    <xdr:sp macro="" textlink="">
      <xdr:nvSpPr>
        <xdr:cNvPr id="336" name="楕円 335"/>
        <xdr:cNvSpPr/>
      </xdr:nvSpPr>
      <xdr:spPr>
        <a:xfrm>
          <a:off x="13116560" y="59829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93980</xdr:rowOff>
    </xdr:from>
    <xdr:ext cx="758825" cy="259080"/>
    <xdr:sp macro="" textlink="">
      <xdr:nvSpPr>
        <xdr:cNvPr id="337" name="テキスト ボックス 336"/>
        <xdr:cNvSpPr txBox="1"/>
      </xdr:nvSpPr>
      <xdr:spPr>
        <a:xfrm>
          <a:off x="12783820" y="57518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公債費は、前年度と比べて1.4ポイント下がる結果となったが、類似団体内平均及び全国平均、山梨県平均と比較しても高い数値となっている。
　上昇した要因としては、平成２９年度に発行した緊急防災・減災事業債や合併特例債の元金の償還が開始されたことによるものである。　</a:t>
          </a:r>
        </a:p>
        <a:p>
          <a:r>
            <a:rPr kumimoji="1" lang="ja-JP" altLang="en-US" sz="1000">
              <a:latin typeface="ＭＳ Ｐゴシック"/>
              <a:ea typeface="ＭＳ Ｐゴシック"/>
            </a:rPr>
            <a:t>　今後については、発行期限が令和７年度まで延長された緊急防災・減災事業債や緊急自然災害防止対策事業債などの交付税措置の優遇された地方債の集中的な発行も予想されることから、微増していくものとみられるが、これまで同様、実質負担額の増加を抑制し、事業の優先順位や必要性を十分精査して計画的な市債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1465" cy="225425"/>
    <xdr:sp macro="" textlink="">
      <xdr:nvSpPr>
        <xdr:cNvPr id="349" name="テキスト ボックス 348"/>
        <xdr:cNvSpPr txBox="1"/>
      </xdr:nvSpPr>
      <xdr:spPr>
        <a:xfrm>
          <a:off x="73152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4190" cy="252095"/>
    <xdr:sp macro="" textlink="">
      <xdr:nvSpPr>
        <xdr:cNvPr id="351" name="テキスト ボックス 350"/>
        <xdr:cNvSpPr txBox="1"/>
      </xdr:nvSpPr>
      <xdr:spPr>
        <a:xfrm>
          <a:off x="256540" y="14272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2" name="直線コネクタ 351"/>
        <xdr:cNvCxnSpPr/>
      </xdr:nvCxnSpPr>
      <xdr:spPr>
        <a:xfrm>
          <a:off x="769620" y="1403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4190" cy="259080"/>
    <xdr:sp macro="" textlink="">
      <xdr:nvSpPr>
        <xdr:cNvPr id="353" name="テキスト ボックス 352"/>
        <xdr:cNvSpPr txBox="1"/>
      </xdr:nvSpPr>
      <xdr:spPr>
        <a:xfrm>
          <a:off x="25654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4" name="直線コネクタ 353"/>
        <xdr:cNvCxnSpPr/>
      </xdr:nvCxnSpPr>
      <xdr:spPr>
        <a:xfrm>
          <a:off x="769620" y="1365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4190" cy="259080"/>
    <xdr:sp macro="" textlink="">
      <xdr:nvSpPr>
        <xdr:cNvPr id="355" name="テキスト ボックス 354"/>
        <xdr:cNvSpPr txBox="1"/>
      </xdr:nvSpPr>
      <xdr:spPr>
        <a:xfrm>
          <a:off x="25654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6" name="直線コネクタ 355"/>
        <xdr:cNvCxnSpPr/>
      </xdr:nvCxnSpPr>
      <xdr:spPr>
        <a:xfrm>
          <a:off x="769620" y="1327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4190" cy="252095"/>
    <xdr:sp macro="" textlink="">
      <xdr:nvSpPr>
        <xdr:cNvPr id="357" name="テキスト ボックス 356"/>
        <xdr:cNvSpPr txBox="1"/>
      </xdr:nvSpPr>
      <xdr:spPr>
        <a:xfrm>
          <a:off x="256540" y="13129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8" name="直線コネクタ 357"/>
        <xdr:cNvCxnSpPr/>
      </xdr:nvCxnSpPr>
      <xdr:spPr>
        <a:xfrm>
          <a:off x="769620" y="1289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4190" cy="259080"/>
    <xdr:sp macro="" textlink="">
      <xdr:nvSpPr>
        <xdr:cNvPr id="359" name="テキスト ボックス 358"/>
        <xdr:cNvSpPr txBox="1"/>
      </xdr:nvSpPr>
      <xdr:spPr>
        <a:xfrm>
          <a:off x="25654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0" name="直線コネクタ 359"/>
        <xdr:cNvCxnSpPr/>
      </xdr:nvCxnSpPr>
      <xdr:spPr>
        <a:xfrm>
          <a:off x="769620" y="1250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4190" cy="259080"/>
    <xdr:sp macro="" textlink="">
      <xdr:nvSpPr>
        <xdr:cNvPr id="361" name="テキスト ボックス 360"/>
        <xdr:cNvSpPr txBox="1"/>
      </xdr:nvSpPr>
      <xdr:spPr>
        <a:xfrm>
          <a:off x="25654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4190" cy="252095"/>
    <xdr:sp macro="" textlink="">
      <xdr:nvSpPr>
        <xdr:cNvPr id="363" name="テキスト ボックス 362"/>
        <xdr:cNvSpPr txBox="1"/>
      </xdr:nvSpPr>
      <xdr:spPr>
        <a:xfrm>
          <a:off x="256540" y="11986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50800</xdr:rowOff>
    </xdr:from>
    <xdr:to xmlns:xdr="http://schemas.openxmlformats.org/drawingml/2006/spreadsheetDrawing">
      <xdr:col>24</xdr:col>
      <xdr:colOff>25400</xdr:colOff>
      <xdr:row>81</xdr:row>
      <xdr:rowOff>24130</xdr:rowOff>
    </xdr:to>
    <xdr:cxnSp macro="">
      <xdr:nvCxnSpPr>
        <xdr:cNvPr id="365" name="直線コネクタ 364"/>
        <xdr:cNvCxnSpPr/>
      </xdr:nvCxnSpPr>
      <xdr:spPr>
        <a:xfrm flipV="1">
          <a:off x="4886960" y="1239520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167640</xdr:rowOff>
    </xdr:from>
    <xdr:ext cx="758825" cy="252095"/>
    <xdr:sp macro="" textlink="">
      <xdr:nvSpPr>
        <xdr:cNvPr id="366" name="公債費最小値テキスト"/>
        <xdr:cNvSpPr txBox="1"/>
      </xdr:nvSpPr>
      <xdr:spPr>
        <a:xfrm>
          <a:off x="4975860" y="1388364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24130</xdr:rowOff>
    </xdr:from>
    <xdr:to xmlns:xdr="http://schemas.openxmlformats.org/drawingml/2006/spreadsheetDrawing">
      <xdr:col>24</xdr:col>
      <xdr:colOff>114300</xdr:colOff>
      <xdr:row>81</xdr:row>
      <xdr:rowOff>24130</xdr:rowOff>
    </xdr:to>
    <xdr:cxnSp macro="">
      <xdr:nvCxnSpPr>
        <xdr:cNvPr id="367" name="直線コネクタ 366"/>
        <xdr:cNvCxnSpPr/>
      </xdr:nvCxnSpPr>
      <xdr:spPr>
        <a:xfrm>
          <a:off x="4795520" y="139115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137160</xdr:rowOff>
    </xdr:from>
    <xdr:ext cx="758825" cy="259080"/>
    <xdr:sp macro="" textlink="">
      <xdr:nvSpPr>
        <xdr:cNvPr id="368" name="公債費最大値テキスト"/>
        <xdr:cNvSpPr txBox="1"/>
      </xdr:nvSpPr>
      <xdr:spPr>
        <a:xfrm>
          <a:off x="4975860" y="121386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50800</xdr:rowOff>
    </xdr:from>
    <xdr:to xmlns:xdr="http://schemas.openxmlformats.org/drawingml/2006/spreadsheetDrawing">
      <xdr:col>24</xdr:col>
      <xdr:colOff>114300</xdr:colOff>
      <xdr:row>72</xdr:row>
      <xdr:rowOff>50800</xdr:rowOff>
    </xdr:to>
    <xdr:cxnSp macro="">
      <xdr:nvCxnSpPr>
        <xdr:cNvPr id="369" name="直線コネクタ 368"/>
        <xdr:cNvCxnSpPr/>
      </xdr:nvCxnSpPr>
      <xdr:spPr>
        <a:xfrm>
          <a:off x="4795520" y="123952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79</xdr:row>
      <xdr:rowOff>16510</xdr:rowOff>
    </xdr:from>
    <xdr:to xmlns:xdr="http://schemas.openxmlformats.org/drawingml/2006/spreadsheetDrawing">
      <xdr:col>24</xdr:col>
      <xdr:colOff>25400</xdr:colOff>
      <xdr:row>79</xdr:row>
      <xdr:rowOff>123190</xdr:rowOff>
    </xdr:to>
    <xdr:cxnSp macro="">
      <xdr:nvCxnSpPr>
        <xdr:cNvPr id="370" name="直線コネクタ 369"/>
        <xdr:cNvCxnSpPr/>
      </xdr:nvCxnSpPr>
      <xdr:spPr>
        <a:xfrm flipV="1">
          <a:off x="4036060" y="13561060"/>
          <a:ext cx="8509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127000</xdr:rowOff>
    </xdr:from>
    <xdr:ext cx="758825" cy="259080"/>
    <xdr:sp macro="" textlink="">
      <xdr:nvSpPr>
        <xdr:cNvPr id="371" name="公債費平均値テキスト"/>
        <xdr:cNvSpPr txBox="1"/>
      </xdr:nvSpPr>
      <xdr:spPr>
        <a:xfrm>
          <a:off x="4975860" y="1315720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110490</xdr:rowOff>
    </xdr:from>
    <xdr:to xmlns:xdr="http://schemas.openxmlformats.org/drawingml/2006/spreadsheetDrawing">
      <xdr:col>24</xdr:col>
      <xdr:colOff>76200</xdr:colOff>
      <xdr:row>78</xdr:row>
      <xdr:rowOff>40640</xdr:rowOff>
    </xdr:to>
    <xdr:sp macro="" textlink="">
      <xdr:nvSpPr>
        <xdr:cNvPr id="372" name="フローチャート: 判断 371"/>
        <xdr:cNvSpPr/>
      </xdr:nvSpPr>
      <xdr:spPr>
        <a:xfrm>
          <a:off x="4833620" y="133121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79</xdr:row>
      <xdr:rowOff>69850</xdr:rowOff>
    </xdr:from>
    <xdr:to xmlns:xdr="http://schemas.openxmlformats.org/drawingml/2006/spreadsheetDrawing">
      <xdr:col>19</xdr:col>
      <xdr:colOff>187325</xdr:colOff>
      <xdr:row>79</xdr:row>
      <xdr:rowOff>123190</xdr:rowOff>
    </xdr:to>
    <xdr:cxnSp macro="">
      <xdr:nvCxnSpPr>
        <xdr:cNvPr id="373" name="直線コネクタ 372"/>
        <xdr:cNvCxnSpPr/>
      </xdr:nvCxnSpPr>
      <xdr:spPr>
        <a:xfrm>
          <a:off x="3136900" y="13614400"/>
          <a:ext cx="89916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78</xdr:row>
      <xdr:rowOff>53340</xdr:rowOff>
    </xdr:from>
    <xdr:to xmlns:xdr="http://schemas.openxmlformats.org/drawingml/2006/spreadsheetDrawing">
      <xdr:col>20</xdr:col>
      <xdr:colOff>38100</xdr:colOff>
      <xdr:row>78</xdr:row>
      <xdr:rowOff>154940</xdr:rowOff>
    </xdr:to>
    <xdr:sp macro="" textlink="">
      <xdr:nvSpPr>
        <xdr:cNvPr id="374" name="フローチャート: 判断 373"/>
        <xdr:cNvSpPr/>
      </xdr:nvSpPr>
      <xdr:spPr>
        <a:xfrm>
          <a:off x="3985260" y="134264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165100</xdr:rowOff>
    </xdr:from>
    <xdr:ext cx="729615" cy="259080"/>
    <xdr:sp macro="" textlink="">
      <xdr:nvSpPr>
        <xdr:cNvPr id="375" name="テキスト ボックス 374"/>
        <xdr:cNvSpPr txBox="1"/>
      </xdr:nvSpPr>
      <xdr:spPr>
        <a:xfrm>
          <a:off x="3652520" y="1319530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69850</xdr:rowOff>
    </xdr:from>
    <xdr:to xmlns:xdr="http://schemas.openxmlformats.org/drawingml/2006/spreadsheetDrawing">
      <xdr:col>15</xdr:col>
      <xdr:colOff>98425</xdr:colOff>
      <xdr:row>79</xdr:row>
      <xdr:rowOff>107950</xdr:rowOff>
    </xdr:to>
    <xdr:cxnSp macro="">
      <xdr:nvCxnSpPr>
        <xdr:cNvPr id="376" name="直線コネクタ 375"/>
        <xdr:cNvCxnSpPr/>
      </xdr:nvCxnSpPr>
      <xdr:spPr>
        <a:xfrm flipV="1">
          <a:off x="2237740" y="1361440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78</xdr:row>
      <xdr:rowOff>76200</xdr:rowOff>
    </xdr:from>
    <xdr:to xmlns:xdr="http://schemas.openxmlformats.org/drawingml/2006/spreadsheetDrawing">
      <xdr:col>15</xdr:col>
      <xdr:colOff>149225</xdr:colOff>
      <xdr:row>79</xdr:row>
      <xdr:rowOff>6350</xdr:rowOff>
    </xdr:to>
    <xdr:sp macro="" textlink="">
      <xdr:nvSpPr>
        <xdr:cNvPr id="377" name="フローチャート: 判断 376"/>
        <xdr:cNvSpPr/>
      </xdr:nvSpPr>
      <xdr:spPr>
        <a:xfrm>
          <a:off x="30861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16510</xdr:rowOff>
    </xdr:from>
    <xdr:ext cx="758825" cy="259080"/>
    <xdr:sp macro="" textlink="">
      <xdr:nvSpPr>
        <xdr:cNvPr id="378" name="テキスト ボックス 377"/>
        <xdr:cNvSpPr txBox="1"/>
      </xdr:nvSpPr>
      <xdr:spPr>
        <a:xfrm>
          <a:off x="2750820" y="132181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107950</xdr:rowOff>
    </xdr:from>
    <xdr:to xmlns:xdr="http://schemas.openxmlformats.org/drawingml/2006/spreadsheetDrawing">
      <xdr:col>11</xdr:col>
      <xdr:colOff>9525</xdr:colOff>
      <xdr:row>80</xdr:row>
      <xdr:rowOff>20320</xdr:rowOff>
    </xdr:to>
    <xdr:cxnSp macro="">
      <xdr:nvCxnSpPr>
        <xdr:cNvPr id="379" name="直線コネクタ 378"/>
        <xdr:cNvCxnSpPr/>
      </xdr:nvCxnSpPr>
      <xdr:spPr>
        <a:xfrm flipV="1">
          <a:off x="1336040" y="13652500"/>
          <a:ext cx="9017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78</xdr:row>
      <xdr:rowOff>106680</xdr:rowOff>
    </xdr:from>
    <xdr:to xmlns:xdr="http://schemas.openxmlformats.org/drawingml/2006/spreadsheetDrawing">
      <xdr:col>11</xdr:col>
      <xdr:colOff>60325</xdr:colOff>
      <xdr:row>79</xdr:row>
      <xdr:rowOff>36830</xdr:rowOff>
    </xdr:to>
    <xdr:sp macro="" textlink="">
      <xdr:nvSpPr>
        <xdr:cNvPr id="380" name="フローチャート: 判断 379"/>
        <xdr:cNvSpPr/>
      </xdr:nvSpPr>
      <xdr:spPr>
        <a:xfrm>
          <a:off x="2184400" y="134797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46990</xdr:rowOff>
    </xdr:from>
    <xdr:ext cx="755015" cy="259080"/>
    <xdr:sp macro="" textlink="">
      <xdr:nvSpPr>
        <xdr:cNvPr id="381" name="テキスト ボックス 380"/>
        <xdr:cNvSpPr txBox="1"/>
      </xdr:nvSpPr>
      <xdr:spPr>
        <a:xfrm>
          <a:off x="1851660" y="132486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106680</xdr:rowOff>
    </xdr:from>
    <xdr:to xmlns:xdr="http://schemas.openxmlformats.org/drawingml/2006/spreadsheetDrawing">
      <xdr:col>6</xdr:col>
      <xdr:colOff>171450</xdr:colOff>
      <xdr:row>79</xdr:row>
      <xdr:rowOff>36830</xdr:rowOff>
    </xdr:to>
    <xdr:sp macro="" textlink="">
      <xdr:nvSpPr>
        <xdr:cNvPr id="382" name="フローチャート: 判断 381"/>
        <xdr:cNvSpPr/>
      </xdr:nvSpPr>
      <xdr:spPr>
        <a:xfrm>
          <a:off x="128524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46990</xdr:rowOff>
    </xdr:from>
    <xdr:ext cx="758190" cy="259080"/>
    <xdr:sp macro="" textlink="">
      <xdr:nvSpPr>
        <xdr:cNvPr id="383" name="テキスト ボックス 382"/>
        <xdr:cNvSpPr txBox="1"/>
      </xdr:nvSpPr>
      <xdr:spPr>
        <a:xfrm>
          <a:off x="949960" y="132486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8825" cy="259080"/>
    <xdr:sp macro="" textlink="">
      <xdr:nvSpPr>
        <xdr:cNvPr id="384" name="テキスト ボックス 383"/>
        <xdr:cNvSpPr txBox="1"/>
      </xdr:nvSpPr>
      <xdr:spPr>
        <a:xfrm>
          <a:off x="466852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190" cy="259080"/>
    <xdr:sp macro="" textlink="">
      <xdr:nvSpPr>
        <xdr:cNvPr id="386" name="テキスト ボックス 385"/>
        <xdr:cNvSpPr txBox="1"/>
      </xdr:nvSpPr>
      <xdr:spPr>
        <a:xfrm>
          <a:off x="291846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58825" cy="259080"/>
    <xdr:sp macro="" textlink="">
      <xdr:nvSpPr>
        <xdr:cNvPr id="387" name="テキスト ボックス 386"/>
        <xdr:cNvSpPr txBox="1"/>
      </xdr:nvSpPr>
      <xdr:spPr>
        <a:xfrm>
          <a:off x="201676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8825" cy="259080"/>
    <xdr:sp macro="" textlink="">
      <xdr:nvSpPr>
        <xdr:cNvPr id="388" name="テキスト ボックス 387"/>
        <xdr:cNvSpPr txBox="1"/>
      </xdr:nvSpPr>
      <xdr:spPr>
        <a:xfrm>
          <a:off x="11176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137160</xdr:rowOff>
    </xdr:from>
    <xdr:to xmlns:xdr="http://schemas.openxmlformats.org/drawingml/2006/spreadsheetDrawing">
      <xdr:col>24</xdr:col>
      <xdr:colOff>76200</xdr:colOff>
      <xdr:row>79</xdr:row>
      <xdr:rowOff>67310</xdr:rowOff>
    </xdr:to>
    <xdr:sp macro="" textlink="">
      <xdr:nvSpPr>
        <xdr:cNvPr id="389" name="楕円 388"/>
        <xdr:cNvSpPr/>
      </xdr:nvSpPr>
      <xdr:spPr>
        <a:xfrm>
          <a:off x="4833620" y="135102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109220</xdr:rowOff>
    </xdr:from>
    <xdr:ext cx="758825" cy="252095"/>
    <xdr:sp macro="" textlink="">
      <xdr:nvSpPr>
        <xdr:cNvPr id="390" name="公債費該当値テキスト"/>
        <xdr:cNvSpPr txBox="1"/>
      </xdr:nvSpPr>
      <xdr:spPr>
        <a:xfrm>
          <a:off x="4975860" y="1348232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79</xdr:row>
      <xdr:rowOff>72390</xdr:rowOff>
    </xdr:from>
    <xdr:to xmlns:xdr="http://schemas.openxmlformats.org/drawingml/2006/spreadsheetDrawing">
      <xdr:col>20</xdr:col>
      <xdr:colOff>38100</xdr:colOff>
      <xdr:row>80</xdr:row>
      <xdr:rowOff>2540</xdr:rowOff>
    </xdr:to>
    <xdr:sp macro="" textlink="">
      <xdr:nvSpPr>
        <xdr:cNvPr id="391" name="楕円 390"/>
        <xdr:cNvSpPr/>
      </xdr:nvSpPr>
      <xdr:spPr>
        <a:xfrm>
          <a:off x="3985260" y="136169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158750</xdr:rowOff>
    </xdr:from>
    <xdr:ext cx="729615" cy="259080"/>
    <xdr:sp macro="" textlink="">
      <xdr:nvSpPr>
        <xdr:cNvPr id="392" name="テキスト ボックス 391"/>
        <xdr:cNvSpPr txBox="1"/>
      </xdr:nvSpPr>
      <xdr:spPr>
        <a:xfrm>
          <a:off x="3652520" y="1370330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19050</xdr:rowOff>
    </xdr:from>
    <xdr:to xmlns:xdr="http://schemas.openxmlformats.org/drawingml/2006/spreadsheetDrawing">
      <xdr:col>15</xdr:col>
      <xdr:colOff>149225</xdr:colOff>
      <xdr:row>79</xdr:row>
      <xdr:rowOff>120650</xdr:rowOff>
    </xdr:to>
    <xdr:sp macro="" textlink="">
      <xdr:nvSpPr>
        <xdr:cNvPr id="393" name="楕円 392"/>
        <xdr:cNvSpPr/>
      </xdr:nvSpPr>
      <xdr:spPr>
        <a:xfrm>
          <a:off x="30861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105410</xdr:rowOff>
    </xdr:from>
    <xdr:ext cx="758825" cy="259080"/>
    <xdr:sp macro="" textlink="">
      <xdr:nvSpPr>
        <xdr:cNvPr id="394" name="テキスト ボックス 393"/>
        <xdr:cNvSpPr txBox="1"/>
      </xdr:nvSpPr>
      <xdr:spPr>
        <a:xfrm>
          <a:off x="2750820" y="13649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57150</xdr:rowOff>
    </xdr:from>
    <xdr:to xmlns:xdr="http://schemas.openxmlformats.org/drawingml/2006/spreadsheetDrawing">
      <xdr:col>11</xdr:col>
      <xdr:colOff>60325</xdr:colOff>
      <xdr:row>79</xdr:row>
      <xdr:rowOff>158750</xdr:rowOff>
    </xdr:to>
    <xdr:sp macro="" textlink="">
      <xdr:nvSpPr>
        <xdr:cNvPr id="395" name="楕円 394"/>
        <xdr:cNvSpPr/>
      </xdr:nvSpPr>
      <xdr:spPr>
        <a:xfrm>
          <a:off x="2184400" y="136017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143510</xdr:rowOff>
    </xdr:from>
    <xdr:ext cx="755015" cy="252095"/>
    <xdr:sp macro="" textlink="">
      <xdr:nvSpPr>
        <xdr:cNvPr id="396" name="テキスト ボックス 395"/>
        <xdr:cNvSpPr txBox="1"/>
      </xdr:nvSpPr>
      <xdr:spPr>
        <a:xfrm>
          <a:off x="1851660" y="136880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79</xdr:row>
      <xdr:rowOff>140970</xdr:rowOff>
    </xdr:from>
    <xdr:to xmlns:xdr="http://schemas.openxmlformats.org/drawingml/2006/spreadsheetDrawing">
      <xdr:col>6</xdr:col>
      <xdr:colOff>171450</xdr:colOff>
      <xdr:row>80</xdr:row>
      <xdr:rowOff>71120</xdr:rowOff>
    </xdr:to>
    <xdr:sp macro="" textlink="">
      <xdr:nvSpPr>
        <xdr:cNvPr id="397" name="楕円 396"/>
        <xdr:cNvSpPr/>
      </xdr:nvSpPr>
      <xdr:spPr>
        <a:xfrm>
          <a:off x="128524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80</xdr:row>
      <xdr:rowOff>55880</xdr:rowOff>
    </xdr:from>
    <xdr:ext cx="758190" cy="259080"/>
    <xdr:sp macro="" textlink="">
      <xdr:nvSpPr>
        <xdr:cNvPr id="398" name="テキスト ボックス 397"/>
        <xdr:cNvSpPr txBox="1"/>
      </xdr:nvSpPr>
      <xdr:spPr>
        <a:xfrm>
          <a:off x="949960" y="137718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000">
              <a:latin typeface="ＭＳ Ｐゴシック"/>
              <a:ea typeface="ＭＳ Ｐゴシック"/>
            </a:rPr>
            <a:t>公債費以外については、前年度より6.8ポイント減少し、未だ公債費の占める割合が大きいことから、類似団体内平均及び全国平均、山梨県平均よりも低い数値となっている。
　分母となる経常一般財源等が普通交付税を筆頭に増加したものの、分子の構成要素である人件費については、職員数の減少に伴い減少し、補助費等については令和２年度に実施された特別定額給付金給付事業の皆減などにより減少した。</a:t>
          </a:r>
        </a:p>
        <a:p>
          <a:r>
            <a:rPr kumimoji="1" lang="ja-JP" altLang="en-US" sz="1000">
              <a:latin typeface="ＭＳ Ｐゴシック"/>
              <a:ea typeface="ＭＳ Ｐゴシック"/>
            </a:rPr>
            <a:t>　今後も徹底した経費節減など行政改革を推進し、計画的な行財政運営に努める。</a:t>
          </a:r>
        </a:p>
      </xdr:txBody>
    </xdr:sp>
    <xdr:clientData/>
  </xdr:twoCellAnchor>
  <xdr:oneCellAnchor>
    <xdr:from xmlns:xdr="http://schemas.openxmlformats.org/drawingml/2006/spreadsheetDrawing">
      <xdr:col>62</xdr:col>
      <xdr:colOff>6350</xdr:colOff>
      <xdr:row>69</xdr:row>
      <xdr:rowOff>107950</xdr:rowOff>
    </xdr:from>
    <xdr:ext cx="291465" cy="225425"/>
    <xdr:sp macro="" textlink="">
      <xdr:nvSpPr>
        <xdr:cNvPr id="410" name="テキスト ボックス 409"/>
        <xdr:cNvSpPr txBox="1"/>
      </xdr:nvSpPr>
      <xdr:spPr>
        <a:xfrm>
          <a:off x="1256538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1015" cy="252095"/>
    <xdr:sp macro="" textlink="">
      <xdr:nvSpPr>
        <xdr:cNvPr id="412" name="テキスト ボックス 411"/>
        <xdr:cNvSpPr txBox="1"/>
      </xdr:nvSpPr>
      <xdr:spPr>
        <a:xfrm>
          <a:off x="1208786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603480" y="13957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1015" cy="252095"/>
    <xdr:sp macro="" textlink="">
      <xdr:nvSpPr>
        <xdr:cNvPr id="414" name="テキスト ボックス 413"/>
        <xdr:cNvSpPr txBox="1"/>
      </xdr:nvSpPr>
      <xdr:spPr>
        <a:xfrm>
          <a:off x="1208786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603480" y="13500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1015" cy="252095"/>
    <xdr:sp macro="" textlink="">
      <xdr:nvSpPr>
        <xdr:cNvPr id="416" name="テキスト ボックス 415"/>
        <xdr:cNvSpPr txBox="1"/>
      </xdr:nvSpPr>
      <xdr:spPr>
        <a:xfrm>
          <a:off x="1208786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60348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1015" cy="252095"/>
    <xdr:sp macro="" textlink="">
      <xdr:nvSpPr>
        <xdr:cNvPr id="418" name="テキスト ボックス 417"/>
        <xdr:cNvSpPr txBox="1"/>
      </xdr:nvSpPr>
      <xdr:spPr>
        <a:xfrm>
          <a:off x="1208786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603480" y="12585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1015" cy="252095"/>
    <xdr:sp macro="" textlink="">
      <xdr:nvSpPr>
        <xdr:cNvPr id="420" name="テキスト ボックス 419"/>
        <xdr:cNvSpPr txBox="1"/>
      </xdr:nvSpPr>
      <xdr:spPr>
        <a:xfrm>
          <a:off x="1208786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1015" cy="252095"/>
    <xdr:sp macro="" textlink="">
      <xdr:nvSpPr>
        <xdr:cNvPr id="422" name="テキスト ボックス 421"/>
        <xdr:cNvSpPr txBox="1"/>
      </xdr:nvSpPr>
      <xdr:spPr>
        <a:xfrm>
          <a:off x="1208786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143510</xdr:rowOff>
    </xdr:from>
    <xdr:to xmlns:xdr="http://schemas.openxmlformats.org/drawingml/2006/spreadsheetDrawing">
      <xdr:col>82</xdr:col>
      <xdr:colOff>107950</xdr:colOff>
      <xdr:row>80</xdr:row>
      <xdr:rowOff>76835</xdr:rowOff>
    </xdr:to>
    <xdr:cxnSp macro="">
      <xdr:nvCxnSpPr>
        <xdr:cNvPr id="424" name="直線コネクタ 423"/>
        <xdr:cNvCxnSpPr/>
      </xdr:nvCxnSpPr>
      <xdr:spPr>
        <a:xfrm flipV="1">
          <a:off x="16718280" y="12659360"/>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48895</xdr:rowOff>
    </xdr:from>
    <xdr:ext cx="758825" cy="259080"/>
    <xdr:sp macro="" textlink="">
      <xdr:nvSpPr>
        <xdr:cNvPr id="425" name="公債費以外最小値テキスト"/>
        <xdr:cNvSpPr txBox="1"/>
      </xdr:nvSpPr>
      <xdr:spPr>
        <a:xfrm>
          <a:off x="16807180" y="137648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76835</xdr:rowOff>
    </xdr:from>
    <xdr:to xmlns:xdr="http://schemas.openxmlformats.org/drawingml/2006/spreadsheetDrawing">
      <xdr:col>82</xdr:col>
      <xdr:colOff>196850</xdr:colOff>
      <xdr:row>80</xdr:row>
      <xdr:rowOff>76835</xdr:rowOff>
    </xdr:to>
    <xdr:cxnSp macro="">
      <xdr:nvCxnSpPr>
        <xdr:cNvPr id="426" name="直線コネクタ 425"/>
        <xdr:cNvCxnSpPr/>
      </xdr:nvCxnSpPr>
      <xdr:spPr>
        <a:xfrm>
          <a:off x="16629380" y="1379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57785</xdr:rowOff>
    </xdr:from>
    <xdr:ext cx="758825" cy="259080"/>
    <xdr:sp macro="" textlink="">
      <xdr:nvSpPr>
        <xdr:cNvPr id="427" name="公債費以外最大値テキスト"/>
        <xdr:cNvSpPr txBox="1"/>
      </xdr:nvSpPr>
      <xdr:spPr>
        <a:xfrm>
          <a:off x="16807180" y="1240218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143510</xdr:rowOff>
    </xdr:from>
    <xdr:to xmlns:xdr="http://schemas.openxmlformats.org/drawingml/2006/spreadsheetDrawing">
      <xdr:col>82</xdr:col>
      <xdr:colOff>196850</xdr:colOff>
      <xdr:row>73</xdr:row>
      <xdr:rowOff>143510</xdr:rowOff>
    </xdr:to>
    <xdr:cxnSp macro="">
      <xdr:nvCxnSpPr>
        <xdr:cNvPr id="428" name="直線コネクタ 427"/>
        <xdr:cNvCxnSpPr/>
      </xdr:nvCxnSpPr>
      <xdr:spPr>
        <a:xfrm>
          <a:off x="16629380" y="1265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104140</xdr:rowOff>
    </xdr:from>
    <xdr:to xmlns:xdr="http://schemas.openxmlformats.org/drawingml/2006/spreadsheetDrawing">
      <xdr:col>82</xdr:col>
      <xdr:colOff>107950</xdr:colOff>
      <xdr:row>76</xdr:row>
      <xdr:rowOff>72390</xdr:rowOff>
    </xdr:to>
    <xdr:cxnSp macro="">
      <xdr:nvCxnSpPr>
        <xdr:cNvPr id="429" name="直線コネクタ 428"/>
        <xdr:cNvCxnSpPr/>
      </xdr:nvCxnSpPr>
      <xdr:spPr>
        <a:xfrm flipV="1">
          <a:off x="15869920" y="12791440"/>
          <a:ext cx="84836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142240</xdr:rowOff>
    </xdr:from>
    <xdr:ext cx="758825" cy="259080"/>
    <xdr:sp macro="" textlink="">
      <xdr:nvSpPr>
        <xdr:cNvPr id="430" name="公債費以外平均値テキスト"/>
        <xdr:cNvSpPr txBox="1"/>
      </xdr:nvSpPr>
      <xdr:spPr>
        <a:xfrm>
          <a:off x="16807180" y="1300099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170180</xdr:rowOff>
    </xdr:from>
    <xdr:to xmlns:xdr="http://schemas.openxmlformats.org/drawingml/2006/spreadsheetDrawing">
      <xdr:col>82</xdr:col>
      <xdr:colOff>158750</xdr:colOff>
      <xdr:row>76</xdr:row>
      <xdr:rowOff>100330</xdr:rowOff>
    </xdr:to>
    <xdr:sp macro="" textlink="">
      <xdr:nvSpPr>
        <xdr:cNvPr id="431" name="フローチャート: 判断 430"/>
        <xdr:cNvSpPr/>
      </xdr:nvSpPr>
      <xdr:spPr>
        <a:xfrm>
          <a:off x="1666748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72390</xdr:rowOff>
    </xdr:from>
    <xdr:to xmlns:xdr="http://schemas.openxmlformats.org/drawingml/2006/spreadsheetDrawing">
      <xdr:col>78</xdr:col>
      <xdr:colOff>69850</xdr:colOff>
      <xdr:row>76</xdr:row>
      <xdr:rowOff>127000</xdr:rowOff>
    </xdr:to>
    <xdr:cxnSp macro="">
      <xdr:nvCxnSpPr>
        <xdr:cNvPr id="432" name="直線コネクタ 431"/>
        <xdr:cNvCxnSpPr/>
      </xdr:nvCxnSpPr>
      <xdr:spPr>
        <a:xfrm flipV="1">
          <a:off x="14968220" y="13102590"/>
          <a:ext cx="9017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46355</xdr:rowOff>
    </xdr:from>
    <xdr:to xmlns:xdr="http://schemas.openxmlformats.org/drawingml/2006/spreadsheetDrawing">
      <xdr:col>78</xdr:col>
      <xdr:colOff>120650</xdr:colOff>
      <xdr:row>77</xdr:row>
      <xdr:rowOff>147955</xdr:rowOff>
    </xdr:to>
    <xdr:sp macro="" textlink="">
      <xdr:nvSpPr>
        <xdr:cNvPr id="433" name="フローチャート: 判断 432"/>
        <xdr:cNvSpPr/>
      </xdr:nvSpPr>
      <xdr:spPr>
        <a:xfrm>
          <a:off x="1581912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132715</xdr:rowOff>
    </xdr:from>
    <xdr:ext cx="736600" cy="252095"/>
    <xdr:sp macro="" textlink="">
      <xdr:nvSpPr>
        <xdr:cNvPr id="434" name="テキスト ボックス 433"/>
        <xdr:cNvSpPr txBox="1"/>
      </xdr:nvSpPr>
      <xdr:spPr>
        <a:xfrm>
          <a:off x="15483840" y="1333436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166370</xdr:rowOff>
    </xdr:from>
    <xdr:to xmlns:xdr="http://schemas.openxmlformats.org/drawingml/2006/spreadsheetDrawing">
      <xdr:col>73</xdr:col>
      <xdr:colOff>180975</xdr:colOff>
      <xdr:row>76</xdr:row>
      <xdr:rowOff>127000</xdr:rowOff>
    </xdr:to>
    <xdr:cxnSp macro="">
      <xdr:nvCxnSpPr>
        <xdr:cNvPr id="435" name="直線コネクタ 434"/>
        <xdr:cNvCxnSpPr/>
      </xdr:nvCxnSpPr>
      <xdr:spPr>
        <a:xfrm>
          <a:off x="14069060" y="13025120"/>
          <a:ext cx="89916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96520</xdr:rowOff>
    </xdr:from>
    <xdr:to xmlns:xdr="http://schemas.openxmlformats.org/drawingml/2006/spreadsheetDrawing">
      <xdr:col>74</xdr:col>
      <xdr:colOff>31750</xdr:colOff>
      <xdr:row>78</xdr:row>
      <xdr:rowOff>26670</xdr:rowOff>
    </xdr:to>
    <xdr:sp macro="" textlink="">
      <xdr:nvSpPr>
        <xdr:cNvPr id="436" name="フローチャート: 判断 435"/>
        <xdr:cNvSpPr/>
      </xdr:nvSpPr>
      <xdr:spPr>
        <a:xfrm>
          <a:off x="14917420" y="1329817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11430</xdr:rowOff>
    </xdr:from>
    <xdr:ext cx="762000" cy="259080"/>
    <xdr:sp macro="" textlink="">
      <xdr:nvSpPr>
        <xdr:cNvPr id="437" name="テキスト ボックス 436"/>
        <xdr:cNvSpPr txBox="1"/>
      </xdr:nvSpPr>
      <xdr:spPr>
        <a:xfrm>
          <a:off x="14584680" y="13384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83820</xdr:rowOff>
    </xdr:from>
    <xdr:to xmlns:xdr="http://schemas.openxmlformats.org/drawingml/2006/spreadsheetDrawing">
      <xdr:col>69</xdr:col>
      <xdr:colOff>92075</xdr:colOff>
      <xdr:row>75</xdr:row>
      <xdr:rowOff>166370</xdr:rowOff>
    </xdr:to>
    <xdr:cxnSp macro="">
      <xdr:nvCxnSpPr>
        <xdr:cNvPr id="438" name="直線コネクタ 437"/>
        <xdr:cNvCxnSpPr/>
      </xdr:nvCxnSpPr>
      <xdr:spPr>
        <a:xfrm>
          <a:off x="13169900" y="12942570"/>
          <a:ext cx="89916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55880</xdr:rowOff>
    </xdr:from>
    <xdr:to xmlns:xdr="http://schemas.openxmlformats.org/drawingml/2006/spreadsheetDrawing">
      <xdr:col>69</xdr:col>
      <xdr:colOff>142875</xdr:colOff>
      <xdr:row>77</xdr:row>
      <xdr:rowOff>157480</xdr:rowOff>
    </xdr:to>
    <xdr:sp macro="" textlink="">
      <xdr:nvSpPr>
        <xdr:cNvPr id="439" name="フローチャート: 判断 438"/>
        <xdr:cNvSpPr/>
      </xdr:nvSpPr>
      <xdr:spPr>
        <a:xfrm>
          <a:off x="1401826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142240</xdr:rowOff>
    </xdr:from>
    <xdr:ext cx="755015" cy="259080"/>
    <xdr:sp macro="" textlink="">
      <xdr:nvSpPr>
        <xdr:cNvPr id="440" name="テキスト ボックス 439"/>
        <xdr:cNvSpPr txBox="1"/>
      </xdr:nvSpPr>
      <xdr:spPr>
        <a:xfrm>
          <a:off x="13682980" y="133438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14605</xdr:rowOff>
    </xdr:from>
    <xdr:to xmlns:xdr="http://schemas.openxmlformats.org/drawingml/2006/spreadsheetDrawing">
      <xdr:col>65</xdr:col>
      <xdr:colOff>53975</xdr:colOff>
      <xdr:row>77</xdr:row>
      <xdr:rowOff>116205</xdr:rowOff>
    </xdr:to>
    <xdr:sp macro="" textlink="">
      <xdr:nvSpPr>
        <xdr:cNvPr id="441" name="フローチャート: 判断 440"/>
        <xdr:cNvSpPr/>
      </xdr:nvSpPr>
      <xdr:spPr>
        <a:xfrm>
          <a:off x="13116560" y="1321625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100965</xdr:rowOff>
    </xdr:from>
    <xdr:ext cx="758825" cy="252095"/>
    <xdr:sp macro="" textlink="">
      <xdr:nvSpPr>
        <xdr:cNvPr id="442" name="テキスト ボックス 441"/>
        <xdr:cNvSpPr txBox="1"/>
      </xdr:nvSpPr>
      <xdr:spPr>
        <a:xfrm>
          <a:off x="12783820" y="13302615"/>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190" cy="259080"/>
    <xdr:sp macro="" textlink="">
      <xdr:nvSpPr>
        <xdr:cNvPr id="444" name="テキスト ボックス 443"/>
        <xdr:cNvSpPr txBox="1"/>
      </xdr:nvSpPr>
      <xdr:spPr>
        <a:xfrm>
          <a:off x="1565148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8190" cy="259080"/>
    <xdr:sp macro="" textlink="">
      <xdr:nvSpPr>
        <xdr:cNvPr id="445" name="テキスト ボックス 444"/>
        <xdr:cNvSpPr txBox="1"/>
      </xdr:nvSpPr>
      <xdr:spPr>
        <a:xfrm>
          <a:off x="1474978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5015" cy="259080"/>
    <xdr:sp macro="" textlink="">
      <xdr:nvSpPr>
        <xdr:cNvPr id="447" name="テキスト ボックス 446"/>
        <xdr:cNvSpPr txBox="1"/>
      </xdr:nvSpPr>
      <xdr:spPr>
        <a:xfrm>
          <a:off x="1294892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53340</xdr:rowOff>
    </xdr:from>
    <xdr:to xmlns:xdr="http://schemas.openxmlformats.org/drawingml/2006/spreadsheetDrawing">
      <xdr:col>82</xdr:col>
      <xdr:colOff>158750</xdr:colOff>
      <xdr:row>74</xdr:row>
      <xdr:rowOff>154940</xdr:rowOff>
    </xdr:to>
    <xdr:sp macro="" textlink="">
      <xdr:nvSpPr>
        <xdr:cNvPr id="448" name="楕円 447"/>
        <xdr:cNvSpPr/>
      </xdr:nvSpPr>
      <xdr:spPr>
        <a:xfrm>
          <a:off x="1666748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69850</xdr:rowOff>
    </xdr:from>
    <xdr:ext cx="758825" cy="259080"/>
    <xdr:sp macro="" textlink="">
      <xdr:nvSpPr>
        <xdr:cNvPr id="449" name="公債費以外該当値テキスト"/>
        <xdr:cNvSpPr txBox="1"/>
      </xdr:nvSpPr>
      <xdr:spPr>
        <a:xfrm>
          <a:off x="16807180" y="125857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21590</xdr:rowOff>
    </xdr:from>
    <xdr:to xmlns:xdr="http://schemas.openxmlformats.org/drawingml/2006/spreadsheetDrawing">
      <xdr:col>78</xdr:col>
      <xdr:colOff>120650</xdr:colOff>
      <xdr:row>76</xdr:row>
      <xdr:rowOff>123190</xdr:rowOff>
    </xdr:to>
    <xdr:sp macro="" textlink="">
      <xdr:nvSpPr>
        <xdr:cNvPr id="450" name="楕円 449"/>
        <xdr:cNvSpPr/>
      </xdr:nvSpPr>
      <xdr:spPr>
        <a:xfrm>
          <a:off x="1581912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133350</xdr:rowOff>
    </xdr:from>
    <xdr:ext cx="736600" cy="252095"/>
    <xdr:sp macro="" textlink="">
      <xdr:nvSpPr>
        <xdr:cNvPr id="451" name="テキスト ボックス 450"/>
        <xdr:cNvSpPr txBox="1"/>
      </xdr:nvSpPr>
      <xdr:spPr>
        <a:xfrm>
          <a:off x="15483840" y="1282065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76200</xdr:rowOff>
    </xdr:from>
    <xdr:to xmlns:xdr="http://schemas.openxmlformats.org/drawingml/2006/spreadsheetDrawing">
      <xdr:col>74</xdr:col>
      <xdr:colOff>31750</xdr:colOff>
      <xdr:row>77</xdr:row>
      <xdr:rowOff>6350</xdr:rowOff>
    </xdr:to>
    <xdr:sp macro="" textlink="">
      <xdr:nvSpPr>
        <xdr:cNvPr id="452" name="楕円 451"/>
        <xdr:cNvSpPr/>
      </xdr:nvSpPr>
      <xdr:spPr>
        <a:xfrm>
          <a:off x="14917420" y="131064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16510</xdr:rowOff>
    </xdr:from>
    <xdr:ext cx="762000" cy="259080"/>
    <xdr:sp macro="" textlink="">
      <xdr:nvSpPr>
        <xdr:cNvPr id="453" name="テキスト ボックス 452"/>
        <xdr:cNvSpPr txBox="1"/>
      </xdr:nvSpPr>
      <xdr:spPr>
        <a:xfrm>
          <a:off x="1458468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114935</xdr:rowOff>
    </xdr:from>
    <xdr:to xmlns:xdr="http://schemas.openxmlformats.org/drawingml/2006/spreadsheetDrawing">
      <xdr:col>69</xdr:col>
      <xdr:colOff>142875</xdr:colOff>
      <xdr:row>76</xdr:row>
      <xdr:rowOff>45085</xdr:rowOff>
    </xdr:to>
    <xdr:sp macro="" textlink="">
      <xdr:nvSpPr>
        <xdr:cNvPr id="454" name="楕円 453"/>
        <xdr:cNvSpPr/>
      </xdr:nvSpPr>
      <xdr:spPr>
        <a:xfrm>
          <a:off x="1401826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55245</xdr:rowOff>
    </xdr:from>
    <xdr:ext cx="755015" cy="252095"/>
    <xdr:sp macro="" textlink="">
      <xdr:nvSpPr>
        <xdr:cNvPr id="455" name="テキスト ボックス 454"/>
        <xdr:cNvSpPr txBox="1"/>
      </xdr:nvSpPr>
      <xdr:spPr>
        <a:xfrm>
          <a:off x="13682980" y="1274254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33020</xdr:rowOff>
    </xdr:from>
    <xdr:to xmlns:xdr="http://schemas.openxmlformats.org/drawingml/2006/spreadsheetDrawing">
      <xdr:col>65</xdr:col>
      <xdr:colOff>53975</xdr:colOff>
      <xdr:row>75</xdr:row>
      <xdr:rowOff>134620</xdr:rowOff>
    </xdr:to>
    <xdr:sp macro="" textlink="">
      <xdr:nvSpPr>
        <xdr:cNvPr id="456" name="楕円 455"/>
        <xdr:cNvSpPr/>
      </xdr:nvSpPr>
      <xdr:spPr>
        <a:xfrm>
          <a:off x="13116560" y="128917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144780</xdr:rowOff>
    </xdr:from>
    <xdr:ext cx="758825" cy="252095"/>
    <xdr:sp macro="" textlink="">
      <xdr:nvSpPr>
        <xdr:cNvPr id="457" name="テキスト ボックス 456"/>
        <xdr:cNvSpPr txBox="1"/>
      </xdr:nvSpPr>
      <xdr:spPr>
        <a:xfrm>
          <a:off x="12783820" y="1266063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116840</xdr:rowOff>
    </xdr:from>
    <xdr:to xmlns:xdr="http://schemas.openxmlformats.org/drawingml/2006/spreadsheetDrawing">
      <xdr:col>34</xdr:col>
      <xdr:colOff>19050</xdr:colOff>
      <xdr:row>64</xdr:row>
      <xdr:rowOff>116840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90805</xdr:rowOff>
    </xdr:from>
    <xdr:to xmlns:xdr="http://schemas.openxmlformats.org/drawingml/2006/spreadsheetDrawing">
      <xdr:col>40</xdr:col>
      <xdr:colOff>280035</xdr:colOff>
      <xdr:row>3</xdr:row>
      <xdr:rowOff>19685</xdr:rowOff>
    </xdr:to>
    <xdr:sp macro="" textlink="">
      <xdr:nvSpPr>
        <xdr:cNvPr id="3" name="表題ボックス"/>
        <xdr:cNvSpPr/>
      </xdr:nvSpPr>
      <xdr:spPr>
        <a:xfrm>
          <a:off x="0" y="90805"/>
          <a:ext cx="12136755" cy="4432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38735</xdr:rowOff>
    </xdr:to>
    <xdr:sp macro="" textlink="">
      <xdr:nvSpPr>
        <xdr:cNvPr id="4" name="団体名称ボックス1"/>
        <xdr:cNvSpPr/>
      </xdr:nvSpPr>
      <xdr:spPr>
        <a:xfrm>
          <a:off x="13851255" y="0"/>
          <a:ext cx="2984500"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26035</xdr:rowOff>
    </xdr:to>
    <xdr:sp macro="" textlink="">
      <xdr:nvSpPr>
        <xdr:cNvPr id="5" name="団体名称ボックス2"/>
        <xdr:cNvSpPr/>
      </xdr:nvSpPr>
      <xdr:spPr>
        <a:xfrm>
          <a:off x="13860145" y="12700"/>
          <a:ext cx="2959100"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32385</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2385"/>
          <a:ext cx="2926080" cy="3232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38735</xdr:rowOff>
    </xdr:to>
    <xdr:sp macro="" textlink="">
      <xdr:nvSpPr>
        <xdr:cNvPr id="7" name="正方形/長方形 6"/>
        <xdr:cNvSpPr/>
      </xdr:nvSpPr>
      <xdr:spPr>
        <a:xfrm>
          <a:off x="11627485" y="0"/>
          <a:ext cx="2026285"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26035</xdr:rowOff>
    </xdr:to>
    <xdr:sp macro="" textlink="">
      <xdr:nvSpPr>
        <xdr:cNvPr id="8" name="正方形/長方形 7"/>
        <xdr:cNvSpPr/>
      </xdr:nvSpPr>
      <xdr:spPr>
        <a:xfrm>
          <a:off x="11654155" y="12700"/>
          <a:ext cx="198056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32385</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2385"/>
          <a:ext cx="1923415" cy="32321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29845</xdr:rowOff>
    </xdr:from>
    <xdr:to xmlns:xdr="http://schemas.openxmlformats.org/drawingml/2006/spreadsheetDrawing">
      <xdr:col>33</xdr:col>
      <xdr:colOff>114300</xdr:colOff>
      <xdr:row>64</xdr:row>
      <xdr:rowOff>113665</xdr:rowOff>
    </xdr:to>
    <xdr:sp macro="" textlink="">
      <xdr:nvSpPr>
        <xdr:cNvPr id="10" name="角丸四角形 9"/>
        <xdr:cNvSpPr/>
      </xdr:nvSpPr>
      <xdr:spPr>
        <a:xfrm>
          <a:off x="2103120" y="12002770"/>
          <a:ext cx="4130040" cy="2552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67945</xdr:rowOff>
    </xdr:from>
    <xdr:to xmlns:xdr="http://schemas.openxmlformats.org/drawingml/2006/spreadsheetDrawing">
      <xdr:col>21</xdr:col>
      <xdr:colOff>0</xdr:colOff>
      <xdr:row>64</xdr:row>
      <xdr:rowOff>152400</xdr:rowOff>
    </xdr:to>
    <xdr:sp macro="" textlink="">
      <xdr:nvSpPr>
        <xdr:cNvPr id="11" name="正方形/長方形 10"/>
        <xdr:cNvSpPr/>
      </xdr:nvSpPr>
      <xdr:spPr>
        <a:xfrm>
          <a:off x="26593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159385</xdr:rowOff>
    </xdr:from>
    <xdr:to xmlns:xdr="http://schemas.openxmlformats.org/drawingml/2006/spreadsheetDrawing">
      <xdr:col>14</xdr:col>
      <xdr:colOff>38100</xdr:colOff>
      <xdr:row>63</xdr:row>
      <xdr:rowOff>159385</xdr:rowOff>
    </xdr:to>
    <xdr:cxnSp macro="">
      <xdr:nvCxnSpPr>
        <xdr:cNvPr id="12" name="直線コネクタ 11"/>
        <xdr:cNvCxnSpPr/>
      </xdr:nvCxnSpPr>
      <xdr:spPr>
        <a:xfrm>
          <a:off x="2352040" y="1213231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106680</xdr:rowOff>
    </xdr:from>
    <xdr:to xmlns:xdr="http://schemas.openxmlformats.org/drawingml/2006/spreadsheetDrawing">
      <xdr:col>13</xdr:col>
      <xdr:colOff>139700</xdr:colOff>
      <xdr:row>64</xdr:row>
      <xdr:rowOff>35560</xdr:rowOff>
    </xdr:to>
    <xdr:sp macro="" textlink="">
      <xdr:nvSpPr>
        <xdr:cNvPr id="13" name="楕円 12"/>
        <xdr:cNvSpPr/>
      </xdr:nvSpPr>
      <xdr:spPr>
        <a:xfrm>
          <a:off x="2448560" y="1207960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106680</xdr:rowOff>
    </xdr:from>
    <xdr:to xmlns:xdr="http://schemas.openxmlformats.org/drawingml/2006/spreadsheetDrawing">
      <xdr:col>24</xdr:col>
      <xdr:colOff>12700</xdr:colOff>
      <xdr:row>64</xdr:row>
      <xdr:rowOff>35560</xdr:rowOff>
    </xdr:to>
    <xdr:sp macro="" textlink="">
      <xdr:nvSpPr>
        <xdr:cNvPr id="14" name="フローチャート: 判断 13"/>
        <xdr:cNvSpPr/>
      </xdr:nvSpPr>
      <xdr:spPr>
        <a:xfrm>
          <a:off x="4366260" y="12079605"/>
          <a:ext cx="9652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67945</xdr:rowOff>
    </xdr:from>
    <xdr:to xmlns:xdr="http://schemas.openxmlformats.org/drawingml/2006/spreadsheetDrawing">
      <xdr:col>31</xdr:col>
      <xdr:colOff>76200</xdr:colOff>
      <xdr:row>64</xdr:row>
      <xdr:rowOff>152400</xdr:rowOff>
    </xdr:to>
    <xdr:sp macro="" textlink="">
      <xdr:nvSpPr>
        <xdr:cNvPr id="15" name="正方形/長方形 14"/>
        <xdr:cNvSpPr/>
      </xdr:nvSpPr>
      <xdr:spPr>
        <a:xfrm>
          <a:off x="45897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88265</xdr:rowOff>
    </xdr:to>
    <xdr:sp macro="" textlink="">
      <xdr:nvSpPr>
        <xdr:cNvPr id="16" name="正方形/長方形 15"/>
        <xdr:cNvSpPr/>
      </xdr:nvSpPr>
      <xdr:spPr>
        <a:xfrm>
          <a:off x="2103120" y="1079500"/>
          <a:ext cx="413004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29845</xdr:rowOff>
    </xdr:to>
    <xdr:sp macro="" textlink="">
      <xdr:nvSpPr>
        <xdr:cNvPr id="18" name="正方形/長方形 17"/>
        <xdr:cNvSpPr/>
      </xdr:nvSpPr>
      <xdr:spPr>
        <a:xfrm>
          <a:off x="447040" y="1193800"/>
          <a:ext cx="1234440" cy="2552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42545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61770"/>
          <a:ext cx="1234440" cy="2527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653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177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61595</xdr:rowOff>
    </xdr:to>
    <xdr:sp macro="" textlink="">
      <xdr:nvSpPr>
        <xdr:cNvPr id="26" name="楕円 25"/>
        <xdr:cNvSpPr/>
      </xdr:nvSpPr>
      <xdr:spPr>
        <a:xfrm>
          <a:off x="226695" y="12065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55245</xdr:rowOff>
    </xdr:from>
    <xdr:to xmlns:xdr="http://schemas.openxmlformats.org/drawingml/2006/spreadsheetDrawing">
      <xdr:col>1</xdr:col>
      <xdr:colOff>142875</xdr:colOff>
      <xdr:row>8</xdr:row>
      <xdr:rowOff>159385</xdr:rowOff>
    </xdr:to>
    <xdr:sp macro="" textlink="">
      <xdr:nvSpPr>
        <xdr:cNvPr id="27" name="フローチャート: 判断 26"/>
        <xdr:cNvSpPr/>
      </xdr:nvSpPr>
      <xdr:spPr>
        <a:xfrm>
          <a:off x="226695" y="1474470"/>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120650</xdr:rowOff>
    </xdr:to>
    <xdr:sp macro="" textlink="">
      <xdr:nvSpPr>
        <xdr:cNvPr id="28" name="正方形/長方形 27"/>
        <xdr:cNvSpPr/>
      </xdr:nvSpPr>
      <xdr:spPr>
        <a:xfrm>
          <a:off x="2103120" y="1651000"/>
          <a:ext cx="4130040" cy="228917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22860</xdr:rowOff>
    </xdr:from>
    <xdr:ext cx="407670" cy="277495"/>
    <xdr:sp macro="" textlink="">
      <xdr:nvSpPr>
        <xdr:cNvPr id="29" name="テキスト ボックス 28"/>
        <xdr:cNvSpPr txBox="1"/>
      </xdr:nvSpPr>
      <xdr:spPr>
        <a:xfrm>
          <a:off x="1635760" y="1270635"/>
          <a:ext cx="40767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120650</xdr:rowOff>
    </xdr:from>
    <xdr:to xmlns:xdr="http://schemas.openxmlformats.org/drawingml/2006/spreadsheetDrawing">
      <xdr:col>33</xdr:col>
      <xdr:colOff>114300</xdr:colOff>
      <xdr:row>22</xdr:row>
      <xdr:rowOff>120650</xdr:rowOff>
    </xdr:to>
    <xdr:cxnSp macro="">
      <xdr:nvCxnSpPr>
        <xdr:cNvPr id="30" name="直線コネクタ 29"/>
        <xdr:cNvCxnSpPr/>
      </xdr:nvCxnSpPr>
      <xdr:spPr>
        <a:xfrm>
          <a:off x="2103120" y="39401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149860</xdr:rowOff>
    </xdr:from>
    <xdr:ext cx="758825" cy="258445"/>
    <xdr:sp macro="" textlink="">
      <xdr:nvSpPr>
        <xdr:cNvPr id="31" name="テキスト ボックス 30"/>
        <xdr:cNvSpPr txBox="1"/>
      </xdr:nvSpPr>
      <xdr:spPr>
        <a:xfrm>
          <a:off x="1348740" y="379793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21</xdr:row>
      <xdr:rowOff>3175</xdr:rowOff>
    </xdr:from>
    <xdr:to xmlns:xdr="http://schemas.openxmlformats.org/drawingml/2006/spreadsheetDrawing">
      <xdr:col>33</xdr:col>
      <xdr:colOff>114300</xdr:colOff>
      <xdr:row>21</xdr:row>
      <xdr:rowOff>3175</xdr:rowOff>
    </xdr:to>
    <xdr:cxnSp macro="">
      <xdr:nvCxnSpPr>
        <xdr:cNvPr id="32" name="直線コネクタ 31"/>
        <xdr:cNvCxnSpPr/>
      </xdr:nvCxnSpPr>
      <xdr:spPr>
        <a:xfrm>
          <a:off x="2103120" y="365125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20</xdr:row>
      <xdr:rowOff>33020</xdr:rowOff>
    </xdr:from>
    <xdr:ext cx="758825" cy="259080"/>
    <xdr:sp macro="" textlink="">
      <xdr:nvSpPr>
        <xdr:cNvPr id="33" name="テキスト ボックス 32"/>
        <xdr:cNvSpPr txBox="1"/>
      </xdr:nvSpPr>
      <xdr:spPr>
        <a:xfrm>
          <a:off x="1348740" y="350964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61595</xdr:rowOff>
    </xdr:from>
    <xdr:to xmlns:xdr="http://schemas.openxmlformats.org/drawingml/2006/spreadsheetDrawing">
      <xdr:col>33</xdr:col>
      <xdr:colOff>114300</xdr:colOff>
      <xdr:row>19</xdr:row>
      <xdr:rowOff>61595</xdr:rowOff>
    </xdr:to>
    <xdr:cxnSp macro="">
      <xdr:nvCxnSpPr>
        <xdr:cNvPr id="34" name="直線コネクタ 33"/>
        <xdr:cNvCxnSpPr/>
      </xdr:nvCxnSpPr>
      <xdr:spPr>
        <a:xfrm>
          <a:off x="2103120" y="336677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91440</xdr:rowOff>
    </xdr:from>
    <xdr:ext cx="758825" cy="259080"/>
    <xdr:sp macro="" textlink="">
      <xdr:nvSpPr>
        <xdr:cNvPr id="35" name="テキスト ボックス 34"/>
        <xdr:cNvSpPr txBox="1"/>
      </xdr:nvSpPr>
      <xdr:spPr>
        <a:xfrm>
          <a:off x="1348740" y="32251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120650</xdr:rowOff>
    </xdr:from>
    <xdr:to xmlns:xdr="http://schemas.openxmlformats.org/drawingml/2006/spreadsheetDrawing">
      <xdr:col>33</xdr:col>
      <xdr:colOff>114300</xdr:colOff>
      <xdr:row>17</xdr:row>
      <xdr:rowOff>120650</xdr:rowOff>
    </xdr:to>
    <xdr:cxnSp macro="">
      <xdr:nvCxnSpPr>
        <xdr:cNvPr id="36" name="直線コネクタ 35"/>
        <xdr:cNvCxnSpPr/>
      </xdr:nvCxnSpPr>
      <xdr:spPr>
        <a:xfrm>
          <a:off x="2103120" y="30829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149860</xdr:rowOff>
    </xdr:from>
    <xdr:ext cx="758825" cy="258445"/>
    <xdr:sp macro="" textlink="">
      <xdr:nvSpPr>
        <xdr:cNvPr id="37" name="テキスト ボックス 36"/>
        <xdr:cNvSpPr txBox="1"/>
      </xdr:nvSpPr>
      <xdr:spPr>
        <a:xfrm>
          <a:off x="1348740" y="294068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8" name="直線コネクタ 37"/>
        <xdr:cNvCxnSpPr/>
      </xdr:nvCxnSpPr>
      <xdr:spPr>
        <a:xfrm>
          <a:off x="2103120" y="2794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33020</xdr:rowOff>
    </xdr:from>
    <xdr:ext cx="758825" cy="259080"/>
    <xdr:sp macro="" textlink="">
      <xdr:nvSpPr>
        <xdr:cNvPr id="39" name="テキスト ボックス 38"/>
        <xdr:cNvSpPr txBox="1"/>
      </xdr:nvSpPr>
      <xdr:spPr>
        <a:xfrm>
          <a:off x="1348740" y="26523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60325</xdr:rowOff>
    </xdr:from>
    <xdr:to xmlns:xdr="http://schemas.openxmlformats.org/drawingml/2006/spreadsheetDrawing">
      <xdr:col>33</xdr:col>
      <xdr:colOff>114300</xdr:colOff>
      <xdr:row>14</xdr:row>
      <xdr:rowOff>60325</xdr:rowOff>
    </xdr:to>
    <xdr:cxnSp macro="">
      <xdr:nvCxnSpPr>
        <xdr:cNvPr id="40" name="直線コネクタ 39"/>
        <xdr:cNvCxnSpPr/>
      </xdr:nvCxnSpPr>
      <xdr:spPr>
        <a:xfrm>
          <a:off x="2103120" y="250825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89535</xdr:rowOff>
    </xdr:from>
    <xdr:ext cx="758825" cy="252095"/>
    <xdr:sp macro="" textlink="">
      <xdr:nvSpPr>
        <xdr:cNvPr id="41" name="テキスト ボックス 40"/>
        <xdr:cNvSpPr txBox="1"/>
      </xdr:nvSpPr>
      <xdr:spPr>
        <a:xfrm>
          <a:off x="1348740" y="236601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42" name="直線コネクタ 41"/>
        <xdr:cNvCxnSpPr/>
      </xdr:nvCxnSpPr>
      <xdr:spPr>
        <a:xfrm>
          <a:off x="2103120" y="2222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58825" cy="252095"/>
    <xdr:sp macro="" textlink="">
      <xdr:nvSpPr>
        <xdr:cNvPr id="43" name="テキスト ボックス 42"/>
        <xdr:cNvSpPr txBox="1"/>
      </xdr:nvSpPr>
      <xdr:spPr>
        <a:xfrm>
          <a:off x="1348740" y="208026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3175</xdr:rowOff>
    </xdr:from>
    <xdr:to xmlns:xdr="http://schemas.openxmlformats.org/drawingml/2006/spreadsheetDrawing">
      <xdr:col>33</xdr:col>
      <xdr:colOff>114300</xdr:colOff>
      <xdr:row>11</xdr:row>
      <xdr:rowOff>3175</xdr:rowOff>
    </xdr:to>
    <xdr:cxnSp macro="">
      <xdr:nvCxnSpPr>
        <xdr:cNvPr id="44" name="直線コネクタ 43"/>
        <xdr:cNvCxnSpPr/>
      </xdr:nvCxnSpPr>
      <xdr:spPr>
        <a:xfrm>
          <a:off x="2103120" y="193675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32385</xdr:rowOff>
    </xdr:from>
    <xdr:ext cx="758825" cy="252095"/>
    <xdr:sp macro="" textlink="">
      <xdr:nvSpPr>
        <xdr:cNvPr id="45" name="テキスト ボックス 44"/>
        <xdr:cNvSpPr txBox="1"/>
      </xdr:nvSpPr>
      <xdr:spPr>
        <a:xfrm>
          <a:off x="1348740" y="1794510"/>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6" name="直線コネクタ 45"/>
        <xdr:cNvCxnSpPr/>
      </xdr:nvCxnSpPr>
      <xdr:spPr>
        <a:xfrm>
          <a:off x="2103120" y="1651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91440</xdr:rowOff>
    </xdr:from>
    <xdr:ext cx="758825" cy="254635"/>
    <xdr:sp macro="" textlink="">
      <xdr:nvSpPr>
        <xdr:cNvPr id="47" name="テキスト ボックス 46"/>
        <xdr:cNvSpPr txBox="1"/>
      </xdr:nvSpPr>
      <xdr:spPr>
        <a:xfrm>
          <a:off x="1348740" y="1510665"/>
          <a:ext cx="7588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120650</xdr:rowOff>
    </xdr:to>
    <xdr:sp macro="" textlink="">
      <xdr:nvSpPr>
        <xdr:cNvPr id="48" name="人口1人当たり決算額の推移グラフ枠130"/>
        <xdr:cNvSpPr/>
      </xdr:nvSpPr>
      <xdr:spPr>
        <a:xfrm>
          <a:off x="2103120" y="1651000"/>
          <a:ext cx="4130040" cy="22891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127635</xdr:rowOff>
    </xdr:from>
    <xdr:to xmlns:xdr="http://schemas.openxmlformats.org/drawingml/2006/spreadsheetDrawing">
      <xdr:col>29</xdr:col>
      <xdr:colOff>127000</xdr:colOff>
      <xdr:row>20</xdr:row>
      <xdr:rowOff>635</xdr:rowOff>
    </xdr:to>
    <xdr:cxnSp macro="">
      <xdr:nvCxnSpPr>
        <xdr:cNvPr id="49" name="直線コネクタ 48"/>
        <xdr:cNvCxnSpPr/>
      </xdr:nvCxnSpPr>
      <xdr:spPr>
        <a:xfrm flipV="1">
          <a:off x="5504180" y="2061210"/>
          <a:ext cx="0" cy="14160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147955</xdr:rowOff>
    </xdr:from>
    <xdr:ext cx="755015" cy="258445"/>
    <xdr:sp macro="" textlink="">
      <xdr:nvSpPr>
        <xdr:cNvPr id="50" name="人口1人当たり決算額の推移最小値テキスト130"/>
        <xdr:cNvSpPr txBox="1"/>
      </xdr:nvSpPr>
      <xdr:spPr>
        <a:xfrm>
          <a:off x="5588000" y="345313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635</xdr:rowOff>
    </xdr:from>
    <xdr:to xmlns:xdr="http://schemas.openxmlformats.org/drawingml/2006/spreadsheetDrawing">
      <xdr:col>30</xdr:col>
      <xdr:colOff>25400</xdr:colOff>
      <xdr:row>20</xdr:row>
      <xdr:rowOff>635</xdr:rowOff>
    </xdr:to>
    <xdr:cxnSp macro="">
      <xdr:nvCxnSpPr>
        <xdr:cNvPr id="51" name="直線コネクタ 50"/>
        <xdr:cNvCxnSpPr/>
      </xdr:nvCxnSpPr>
      <xdr:spPr>
        <a:xfrm>
          <a:off x="5415280" y="347726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42545</xdr:rowOff>
    </xdr:from>
    <xdr:ext cx="755015" cy="252095"/>
    <xdr:sp macro="" textlink="">
      <xdr:nvSpPr>
        <xdr:cNvPr id="52" name="人口1人当たり決算額の推移最大値テキスト130"/>
        <xdr:cNvSpPr txBox="1"/>
      </xdr:nvSpPr>
      <xdr:spPr>
        <a:xfrm>
          <a:off x="5588000" y="180467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127635</xdr:rowOff>
    </xdr:from>
    <xdr:to xmlns:xdr="http://schemas.openxmlformats.org/drawingml/2006/spreadsheetDrawing">
      <xdr:col>30</xdr:col>
      <xdr:colOff>25400</xdr:colOff>
      <xdr:row>11</xdr:row>
      <xdr:rowOff>127635</xdr:rowOff>
    </xdr:to>
    <xdr:cxnSp macro="">
      <xdr:nvCxnSpPr>
        <xdr:cNvPr id="53" name="直線コネクタ 52"/>
        <xdr:cNvCxnSpPr/>
      </xdr:nvCxnSpPr>
      <xdr:spPr>
        <a:xfrm>
          <a:off x="5415280" y="206121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171450</xdr:rowOff>
    </xdr:from>
    <xdr:to xmlns:xdr="http://schemas.openxmlformats.org/drawingml/2006/spreadsheetDrawing">
      <xdr:col>29</xdr:col>
      <xdr:colOff>127000</xdr:colOff>
      <xdr:row>16</xdr:row>
      <xdr:rowOff>66675</xdr:rowOff>
    </xdr:to>
    <xdr:cxnSp macro="">
      <xdr:nvCxnSpPr>
        <xdr:cNvPr id="54" name="直線コネクタ 53"/>
        <xdr:cNvCxnSpPr/>
      </xdr:nvCxnSpPr>
      <xdr:spPr>
        <a:xfrm>
          <a:off x="4871720" y="2790825"/>
          <a:ext cx="632460" cy="666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50800</xdr:rowOff>
    </xdr:from>
    <xdr:ext cx="755015" cy="264160"/>
    <xdr:sp macro="" textlink="">
      <xdr:nvSpPr>
        <xdr:cNvPr id="55" name="人口1人当たり決算額の推移平均値テキスト130"/>
        <xdr:cNvSpPr txBox="1"/>
      </xdr:nvSpPr>
      <xdr:spPr>
        <a:xfrm>
          <a:off x="5588000" y="2841625"/>
          <a:ext cx="75501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18415</xdr:rowOff>
    </xdr:from>
    <xdr:to xmlns:xdr="http://schemas.openxmlformats.org/drawingml/2006/spreadsheetDrawing">
      <xdr:col>29</xdr:col>
      <xdr:colOff>177800</xdr:colOff>
      <xdr:row>16</xdr:row>
      <xdr:rowOff>121920</xdr:rowOff>
    </xdr:to>
    <xdr:sp macro="" textlink="">
      <xdr:nvSpPr>
        <xdr:cNvPr id="56" name="フローチャート: 判断 55"/>
        <xdr:cNvSpPr/>
      </xdr:nvSpPr>
      <xdr:spPr>
        <a:xfrm>
          <a:off x="5453380" y="2809240"/>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171450</xdr:rowOff>
    </xdr:from>
    <xdr:to xmlns:xdr="http://schemas.openxmlformats.org/drawingml/2006/spreadsheetDrawing">
      <xdr:col>26</xdr:col>
      <xdr:colOff>50800</xdr:colOff>
      <xdr:row>16</xdr:row>
      <xdr:rowOff>49530</xdr:rowOff>
    </xdr:to>
    <xdr:cxnSp macro="">
      <xdr:nvCxnSpPr>
        <xdr:cNvPr id="57" name="直線コネクタ 56"/>
        <xdr:cNvCxnSpPr/>
      </xdr:nvCxnSpPr>
      <xdr:spPr>
        <a:xfrm flipV="1">
          <a:off x="4193540" y="2790825"/>
          <a:ext cx="67818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52070</xdr:rowOff>
    </xdr:from>
    <xdr:to xmlns:xdr="http://schemas.openxmlformats.org/drawingml/2006/spreadsheetDrawing">
      <xdr:col>26</xdr:col>
      <xdr:colOff>101600</xdr:colOff>
      <xdr:row>15</xdr:row>
      <xdr:rowOff>156210</xdr:rowOff>
    </xdr:to>
    <xdr:sp macro="" textlink="">
      <xdr:nvSpPr>
        <xdr:cNvPr id="58" name="フローチャート: 判断 57"/>
        <xdr:cNvSpPr/>
      </xdr:nvSpPr>
      <xdr:spPr>
        <a:xfrm>
          <a:off x="4820920" y="2671445"/>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162560</xdr:rowOff>
    </xdr:from>
    <xdr:ext cx="733425" cy="260985"/>
    <xdr:sp macro="" textlink="">
      <xdr:nvSpPr>
        <xdr:cNvPr id="59" name="テキスト ボックス 58"/>
        <xdr:cNvSpPr txBox="1"/>
      </xdr:nvSpPr>
      <xdr:spPr>
        <a:xfrm>
          <a:off x="4500880" y="2439035"/>
          <a:ext cx="7334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46990</xdr:rowOff>
    </xdr:from>
    <xdr:to xmlns:xdr="http://schemas.openxmlformats.org/drawingml/2006/spreadsheetDrawing">
      <xdr:col>22</xdr:col>
      <xdr:colOff>114300</xdr:colOff>
      <xdr:row>16</xdr:row>
      <xdr:rowOff>49530</xdr:rowOff>
    </xdr:to>
    <xdr:cxnSp macro="">
      <xdr:nvCxnSpPr>
        <xdr:cNvPr id="60" name="直線コネクタ 59"/>
        <xdr:cNvCxnSpPr/>
      </xdr:nvCxnSpPr>
      <xdr:spPr>
        <a:xfrm>
          <a:off x="3515360" y="2837815"/>
          <a:ext cx="67818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84455</xdr:rowOff>
    </xdr:from>
    <xdr:to xmlns:xdr="http://schemas.openxmlformats.org/drawingml/2006/spreadsheetDrawing">
      <xdr:col>22</xdr:col>
      <xdr:colOff>165100</xdr:colOff>
      <xdr:row>16</xdr:row>
      <xdr:rowOff>12700</xdr:rowOff>
    </xdr:to>
    <xdr:sp macro="" textlink="">
      <xdr:nvSpPr>
        <xdr:cNvPr id="61" name="フローチャート: 判断 60"/>
        <xdr:cNvSpPr/>
      </xdr:nvSpPr>
      <xdr:spPr>
        <a:xfrm>
          <a:off x="4142740" y="2703830"/>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22860</xdr:rowOff>
    </xdr:from>
    <xdr:ext cx="762000" cy="261620"/>
    <xdr:sp macro="" textlink="">
      <xdr:nvSpPr>
        <xdr:cNvPr id="62" name="テキスト ボックス 61"/>
        <xdr:cNvSpPr txBox="1"/>
      </xdr:nvSpPr>
      <xdr:spPr>
        <a:xfrm>
          <a:off x="3822700" y="247078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46990</xdr:rowOff>
    </xdr:from>
    <xdr:to xmlns:xdr="http://schemas.openxmlformats.org/drawingml/2006/spreadsheetDrawing">
      <xdr:col>18</xdr:col>
      <xdr:colOff>177800</xdr:colOff>
      <xdr:row>16</xdr:row>
      <xdr:rowOff>46990</xdr:rowOff>
    </xdr:to>
    <xdr:cxnSp macro="">
      <xdr:nvCxnSpPr>
        <xdr:cNvPr id="63" name="直線コネクタ 62"/>
        <xdr:cNvCxnSpPr/>
      </xdr:nvCxnSpPr>
      <xdr:spPr>
        <a:xfrm flipV="1">
          <a:off x="2832100" y="2837815"/>
          <a:ext cx="68326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15</xdr:row>
      <xdr:rowOff>113665</xdr:rowOff>
    </xdr:from>
    <xdr:to xmlns:xdr="http://schemas.openxmlformats.org/drawingml/2006/spreadsheetDrawing">
      <xdr:col>19</xdr:col>
      <xdr:colOff>38100</xdr:colOff>
      <xdr:row>16</xdr:row>
      <xdr:rowOff>42545</xdr:rowOff>
    </xdr:to>
    <xdr:sp macro="" textlink="">
      <xdr:nvSpPr>
        <xdr:cNvPr id="64" name="フローチャート: 判断 63"/>
        <xdr:cNvSpPr/>
      </xdr:nvSpPr>
      <xdr:spPr>
        <a:xfrm>
          <a:off x="3464560" y="2733040"/>
          <a:ext cx="9652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52070</xdr:rowOff>
    </xdr:from>
    <xdr:ext cx="762000" cy="255270"/>
    <xdr:sp macro="" textlink="">
      <xdr:nvSpPr>
        <xdr:cNvPr id="65" name="テキスト ボックス 64"/>
        <xdr:cNvSpPr txBox="1"/>
      </xdr:nvSpPr>
      <xdr:spPr>
        <a:xfrm>
          <a:off x="3144520" y="24999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127635</xdr:rowOff>
    </xdr:from>
    <xdr:to xmlns:xdr="http://schemas.openxmlformats.org/drawingml/2006/spreadsheetDrawing">
      <xdr:col>15</xdr:col>
      <xdr:colOff>101600</xdr:colOff>
      <xdr:row>16</xdr:row>
      <xdr:rowOff>56515</xdr:rowOff>
    </xdr:to>
    <xdr:sp macro="" textlink="">
      <xdr:nvSpPr>
        <xdr:cNvPr id="66" name="フローチャート: 判断 65"/>
        <xdr:cNvSpPr/>
      </xdr:nvSpPr>
      <xdr:spPr>
        <a:xfrm>
          <a:off x="2781300" y="274701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65405</xdr:rowOff>
    </xdr:from>
    <xdr:ext cx="758825" cy="255270"/>
    <xdr:sp macro="" textlink="">
      <xdr:nvSpPr>
        <xdr:cNvPr id="67" name="テキスト ボックス 66"/>
        <xdr:cNvSpPr txBox="1"/>
      </xdr:nvSpPr>
      <xdr:spPr>
        <a:xfrm>
          <a:off x="2461260" y="251333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143510</xdr:rowOff>
    </xdr:from>
    <xdr:ext cx="758190" cy="262890"/>
    <xdr:sp macro="" textlink="">
      <xdr:nvSpPr>
        <xdr:cNvPr id="68" name="テキスト ボックス 67"/>
        <xdr:cNvSpPr txBox="1"/>
      </xdr:nvSpPr>
      <xdr:spPr>
        <a:xfrm>
          <a:off x="5331460" y="3963035"/>
          <a:ext cx="758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143510</xdr:rowOff>
    </xdr:from>
    <xdr:ext cx="758825" cy="262890"/>
    <xdr:sp macro="" textlink="">
      <xdr:nvSpPr>
        <xdr:cNvPr id="69" name="テキスト ボックス 68"/>
        <xdr:cNvSpPr txBox="1"/>
      </xdr:nvSpPr>
      <xdr:spPr>
        <a:xfrm>
          <a:off x="4699000" y="3963035"/>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143510</xdr:rowOff>
    </xdr:from>
    <xdr:ext cx="762000" cy="262890"/>
    <xdr:sp macro="" textlink="">
      <xdr:nvSpPr>
        <xdr:cNvPr id="70" name="テキスト ボックス 69"/>
        <xdr:cNvSpPr txBox="1"/>
      </xdr:nvSpPr>
      <xdr:spPr>
        <a:xfrm>
          <a:off x="402082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143510</xdr:rowOff>
    </xdr:from>
    <xdr:ext cx="762000" cy="262890"/>
    <xdr:sp macro="" textlink="">
      <xdr:nvSpPr>
        <xdr:cNvPr id="71" name="テキスト ボックス 70"/>
        <xdr:cNvSpPr txBox="1"/>
      </xdr:nvSpPr>
      <xdr:spPr>
        <a:xfrm>
          <a:off x="333756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143510</xdr:rowOff>
    </xdr:from>
    <xdr:ext cx="758825" cy="262890"/>
    <xdr:sp macro="" textlink="">
      <xdr:nvSpPr>
        <xdr:cNvPr id="72" name="テキスト ボックス 71"/>
        <xdr:cNvSpPr txBox="1"/>
      </xdr:nvSpPr>
      <xdr:spPr>
        <a:xfrm>
          <a:off x="2659380" y="3963035"/>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14605</xdr:rowOff>
    </xdr:from>
    <xdr:to xmlns:xdr="http://schemas.openxmlformats.org/drawingml/2006/spreadsheetDrawing">
      <xdr:col>29</xdr:col>
      <xdr:colOff>177800</xdr:colOff>
      <xdr:row>16</xdr:row>
      <xdr:rowOff>118745</xdr:rowOff>
    </xdr:to>
    <xdr:sp macro="" textlink="">
      <xdr:nvSpPr>
        <xdr:cNvPr id="73" name="楕円 72"/>
        <xdr:cNvSpPr/>
      </xdr:nvSpPr>
      <xdr:spPr>
        <a:xfrm>
          <a:off x="5453380" y="2805430"/>
          <a:ext cx="10160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31750</xdr:rowOff>
    </xdr:from>
    <xdr:ext cx="755015" cy="257810"/>
    <xdr:sp macro="" textlink="">
      <xdr:nvSpPr>
        <xdr:cNvPr id="74" name="人口1人当たり決算額の推移該当値テキスト130"/>
        <xdr:cNvSpPr txBox="1"/>
      </xdr:nvSpPr>
      <xdr:spPr>
        <a:xfrm>
          <a:off x="5588000" y="2651125"/>
          <a:ext cx="755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123825</xdr:rowOff>
    </xdr:from>
    <xdr:to xmlns:xdr="http://schemas.openxmlformats.org/drawingml/2006/spreadsheetDrawing">
      <xdr:col>26</xdr:col>
      <xdr:colOff>101600</xdr:colOff>
      <xdr:row>16</xdr:row>
      <xdr:rowOff>50800</xdr:rowOff>
    </xdr:to>
    <xdr:sp macro="" textlink="">
      <xdr:nvSpPr>
        <xdr:cNvPr id="75" name="楕円 74"/>
        <xdr:cNvSpPr/>
      </xdr:nvSpPr>
      <xdr:spPr>
        <a:xfrm>
          <a:off x="4820920" y="2743200"/>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35560</xdr:rowOff>
    </xdr:from>
    <xdr:ext cx="733425" cy="262255"/>
    <xdr:sp macro="" textlink="">
      <xdr:nvSpPr>
        <xdr:cNvPr id="76" name="テキスト ボックス 75"/>
        <xdr:cNvSpPr txBox="1"/>
      </xdr:nvSpPr>
      <xdr:spPr>
        <a:xfrm>
          <a:off x="4500880" y="2826385"/>
          <a:ext cx="7334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171450</xdr:rowOff>
    </xdr:from>
    <xdr:to xmlns:xdr="http://schemas.openxmlformats.org/drawingml/2006/spreadsheetDrawing">
      <xdr:col>22</xdr:col>
      <xdr:colOff>165100</xdr:colOff>
      <xdr:row>16</xdr:row>
      <xdr:rowOff>102235</xdr:rowOff>
    </xdr:to>
    <xdr:sp macro="" textlink="">
      <xdr:nvSpPr>
        <xdr:cNvPr id="77" name="楕円 76"/>
        <xdr:cNvSpPr/>
      </xdr:nvSpPr>
      <xdr:spPr>
        <a:xfrm>
          <a:off x="4142740" y="27908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86360</xdr:rowOff>
    </xdr:from>
    <xdr:ext cx="762000" cy="262890"/>
    <xdr:sp macro="" textlink="">
      <xdr:nvSpPr>
        <xdr:cNvPr id="78" name="テキスト ボックス 77"/>
        <xdr:cNvSpPr txBox="1"/>
      </xdr:nvSpPr>
      <xdr:spPr>
        <a:xfrm>
          <a:off x="3822700" y="287718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170180</xdr:rowOff>
    </xdr:from>
    <xdr:to xmlns:xdr="http://schemas.openxmlformats.org/drawingml/2006/spreadsheetDrawing">
      <xdr:col>19</xdr:col>
      <xdr:colOff>38100</xdr:colOff>
      <xdr:row>16</xdr:row>
      <xdr:rowOff>99060</xdr:rowOff>
    </xdr:to>
    <xdr:sp macro="" textlink="">
      <xdr:nvSpPr>
        <xdr:cNvPr id="79" name="楕円 78"/>
        <xdr:cNvSpPr/>
      </xdr:nvSpPr>
      <xdr:spPr>
        <a:xfrm>
          <a:off x="3464560" y="2789555"/>
          <a:ext cx="9652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83185</xdr:rowOff>
    </xdr:from>
    <xdr:ext cx="762000" cy="264795"/>
    <xdr:sp macro="" textlink="">
      <xdr:nvSpPr>
        <xdr:cNvPr id="80" name="テキスト ボックス 79"/>
        <xdr:cNvSpPr txBox="1"/>
      </xdr:nvSpPr>
      <xdr:spPr>
        <a:xfrm>
          <a:off x="3144520" y="287401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170180</xdr:rowOff>
    </xdr:from>
    <xdr:to xmlns:xdr="http://schemas.openxmlformats.org/drawingml/2006/spreadsheetDrawing">
      <xdr:col>15</xdr:col>
      <xdr:colOff>101600</xdr:colOff>
      <xdr:row>16</xdr:row>
      <xdr:rowOff>99060</xdr:rowOff>
    </xdr:to>
    <xdr:sp macro="" textlink="">
      <xdr:nvSpPr>
        <xdr:cNvPr id="81" name="楕円 80"/>
        <xdr:cNvSpPr/>
      </xdr:nvSpPr>
      <xdr:spPr>
        <a:xfrm>
          <a:off x="2781300" y="278955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83185</xdr:rowOff>
    </xdr:from>
    <xdr:ext cx="758825" cy="264795"/>
    <xdr:sp macro="" textlink="">
      <xdr:nvSpPr>
        <xdr:cNvPr id="82" name="テキスト ボックス 81"/>
        <xdr:cNvSpPr txBox="1"/>
      </xdr:nvSpPr>
      <xdr:spPr>
        <a:xfrm>
          <a:off x="2461260" y="287401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97790</xdr:rowOff>
    </xdr:to>
    <xdr:sp macro="" textlink="">
      <xdr:nvSpPr>
        <xdr:cNvPr id="83" name="正方形/長方形 82"/>
        <xdr:cNvSpPr/>
      </xdr:nvSpPr>
      <xdr:spPr>
        <a:xfrm>
          <a:off x="2103120" y="5080000"/>
          <a:ext cx="413004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4" name="角丸四角形 83"/>
        <xdr:cNvSpPr/>
      </xdr:nvSpPr>
      <xdr:spPr>
        <a:xfrm>
          <a:off x="127000" y="50800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5" name="正方形/長方形 84"/>
        <xdr:cNvSpPr/>
      </xdr:nvSpPr>
      <xdr:spPr>
        <a:xfrm>
          <a:off x="447040" y="5194300"/>
          <a:ext cx="123444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6" name="正方形/長方形 85"/>
        <xdr:cNvSpPr/>
      </xdr:nvSpPr>
      <xdr:spPr>
        <a:xfrm>
          <a:off x="447040" y="54610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7" name="正方形/長方形 86"/>
        <xdr:cNvSpPr/>
      </xdr:nvSpPr>
      <xdr:spPr>
        <a:xfrm>
          <a:off x="447040" y="57658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19685</xdr:rowOff>
    </xdr:from>
    <xdr:to xmlns:xdr="http://schemas.openxmlformats.org/drawingml/2006/spreadsheetDrawing">
      <xdr:col>1</xdr:col>
      <xdr:colOff>177800</xdr:colOff>
      <xdr:row>30</xdr:row>
      <xdr:rowOff>19685</xdr:rowOff>
    </xdr:to>
    <xdr:cxnSp macro="">
      <xdr:nvCxnSpPr>
        <xdr:cNvPr id="88" name="直線コネクタ 87"/>
        <xdr:cNvCxnSpPr/>
      </xdr:nvCxnSpPr>
      <xdr:spPr>
        <a:xfrm flipH="1">
          <a:off x="191770" y="525843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9" name="直線コネクタ 88"/>
        <xdr:cNvCxnSpPr/>
      </xdr:nvCxnSpPr>
      <xdr:spPr>
        <a:xfrm>
          <a:off x="27749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90" name="直線コネクタ 89"/>
        <xdr:cNvCxnSpPr/>
      </xdr:nvCxnSpPr>
      <xdr:spPr>
        <a:xfrm flipH="1">
          <a:off x="19177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91" name="直線コネクタ 90"/>
        <xdr:cNvCxnSpPr/>
      </xdr:nvCxnSpPr>
      <xdr:spPr>
        <a:xfrm flipV="1">
          <a:off x="27749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2" name="直線コネクタ 91"/>
        <xdr:cNvCxnSpPr/>
      </xdr:nvCxnSpPr>
      <xdr:spPr>
        <a:xfrm flipH="1">
          <a:off x="19177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71120</xdr:rowOff>
    </xdr:to>
    <xdr:sp macro="" textlink="">
      <xdr:nvSpPr>
        <xdr:cNvPr id="93" name="楕円 92"/>
        <xdr:cNvSpPr/>
      </xdr:nvSpPr>
      <xdr:spPr>
        <a:xfrm>
          <a:off x="226695" y="52070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4" name="フローチャート: 判断 93"/>
        <xdr:cNvSpPr/>
      </xdr:nvSpPr>
      <xdr:spPr>
        <a:xfrm>
          <a:off x="22669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5" name="正方形/長方形 94"/>
        <xdr:cNvSpPr/>
      </xdr:nvSpPr>
      <xdr:spPr>
        <a:xfrm>
          <a:off x="2103120" y="5650865"/>
          <a:ext cx="41300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32385</xdr:rowOff>
    </xdr:from>
    <xdr:ext cx="407670" cy="276225"/>
    <xdr:sp macro="" textlink="">
      <xdr:nvSpPr>
        <xdr:cNvPr id="96" name="テキスト ボックス 95"/>
        <xdr:cNvSpPr txBox="1"/>
      </xdr:nvSpPr>
      <xdr:spPr>
        <a:xfrm>
          <a:off x="1635760" y="5271135"/>
          <a:ext cx="40767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7" name="直線コネクタ 96"/>
        <xdr:cNvCxnSpPr/>
      </xdr:nvCxnSpPr>
      <xdr:spPr>
        <a:xfrm>
          <a:off x="2103120" y="7937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146685</xdr:rowOff>
    </xdr:from>
    <xdr:to xmlns:xdr="http://schemas.openxmlformats.org/drawingml/2006/spreadsheetDrawing">
      <xdr:col>33</xdr:col>
      <xdr:colOff>114300</xdr:colOff>
      <xdr:row>38</xdr:row>
      <xdr:rowOff>146685</xdr:rowOff>
    </xdr:to>
    <xdr:cxnSp macro="">
      <xdr:nvCxnSpPr>
        <xdr:cNvPr id="98" name="直線コネクタ 97"/>
        <xdr:cNvCxnSpPr/>
      </xdr:nvCxnSpPr>
      <xdr:spPr>
        <a:xfrm>
          <a:off x="2103120" y="76142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58825" cy="262890"/>
    <xdr:sp macro="" textlink="">
      <xdr:nvSpPr>
        <xdr:cNvPr id="99" name="テキスト ボックス 98"/>
        <xdr:cNvSpPr txBox="1"/>
      </xdr:nvSpPr>
      <xdr:spPr>
        <a:xfrm>
          <a:off x="1348740" y="7468870"/>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100" name="直線コネクタ 99"/>
        <xdr:cNvCxnSpPr/>
      </xdr:nvCxnSpPr>
      <xdr:spPr>
        <a:xfrm>
          <a:off x="2103120" y="72847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58825" cy="256540"/>
    <xdr:sp macro="" textlink="">
      <xdr:nvSpPr>
        <xdr:cNvPr id="101" name="テキスト ボックス 100"/>
        <xdr:cNvSpPr txBox="1"/>
      </xdr:nvSpPr>
      <xdr:spPr>
        <a:xfrm>
          <a:off x="1348740" y="714248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102" name="直線コネクタ 101"/>
        <xdr:cNvCxnSpPr/>
      </xdr:nvCxnSpPr>
      <xdr:spPr>
        <a:xfrm>
          <a:off x="2103120" y="69576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58825" cy="259080"/>
    <xdr:sp macro="" textlink="">
      <xdr:nvSpPr>
        <xdr:cNvPr id="103" name="テキスト ボックス 102"/>
        <xdr:cNvSpPr txBox="1"/>
      </xdr:nvSpPr>
      <xdr:spPr>
        <a:xfrm>
          <a:off x="1348740" y="68160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4" name="直線コネクタ 103"/>
        <xdr:cNvCxnSpPr/>
      </xdr:nvCxnSpPr>
      <xdr:spPr>
        <a:xfrm>
          <a:off x="2103120" y="663194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58825" cy="258445"/>
    <xdr:sp macro="" textlink="">
      <xdr:nvSpPr>
        <xdr:cNvPr id="105" name="テキスト ボックス 104"/>
        <xdr:cNvSpPr txBox="1"/>
      </xdr:nvSpPr>
      <xdr:spPr>
        <a:xfrm>
          <a:off x="1348740" y="648906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6" name="直線コネクタ 105"/>
        <xdr:cNvCxnSpPr/>
      </xdr:nvCxnSpPr>
      <xdr:spPr>
        <a:xfrm>
          <a:off x="2103120" y="630491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58825" cy="254000"/>
    <xdr:sp macro="" textlink="">
      <xdr:nvSpPr>
        <xdr:cNvPr id="107" name="テキスト ボックス 106"/>
        <xdr:cNvSpPr txBox="1"/>
      </xdr:nvSpPr>
      <xdr:spPr>
        <a:xfrm>
          <a:off x="1348740" y="6162675"/>
          <a:ext cx="7588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8" name="直線コネクタ 107"/>
        <xdr:cNvCxnSpPr/>
      </xdr:nvCxnSpPr>
      <xdr:spPr>
        <a:xfrm>
          <a:off x="2103120" y="59785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58825" cy="259715"/>
    <xdr:sp macro="" textlink="">
      <xdr:nvSpPr>
        <xdr:cNvPr id="109" name="テキスト ボックス 108"/>
        <xdr:cNvSpPr txBox="1"/>
      </xdr:nvSpPr>
      <xdr:spPr>
        <a:xfrm>
          <a:off x="1348740" y="583565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10" name="直線コネクタ 109"/>
        <xdr:cNvCxnSpPr/>
      </xdr:nvCxnSpPr>
      <xdr:spPr>
        <a:xfrm>
          <a:off x="2103120" y="5650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8825" cy="252095"/>
    <xdr:sp macro="" textlink="">
      <xdr:nvSpPr>
        <xdr:cNvPr id="111" name="テキスト ボックス 110"/>
        <xdr:cNvSpPr txBox="1"/>
      </xdr:nvSpPr>
      <xdr:spPr>
        <a:xfrm>
          <a:off x="1348740" y="5509895"/>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12" name="人口1人当たり決算額の推移グラフ枠445"/>
        <xdr:cNvSpPr/>
      </xdr:nvSpPr>
      <xdr:spPr>
        <a:xfrm>
          <a:off x="2103120" y="5650865"/>
          <a:ext cx="41300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50800</xdr:rowOff>
    </xdr:from>
    <xdr:to xmlns:xdr="http://schemas.openxmlformats.org/drawingml/2006/spreadsheetDrawing">
      <xdr:col>29</xdr:col>
      <xdr:colOff>127000</xdr:colOff>
      <xdr:row>38</xdr:row>
      <xdr:rowOff>137795</xdr:rowOff>
    </xdr:to>
    <xdr:cxnSp macro="">
      <xdr:nvCxnSpPr>
        <xdr:cNvPr id="113" name="直線コネクタ 112"/>
        <xdr:cNvCxnSpPr/>
      </xdr:nvCxnSpPr>
      <xdr:spPr>
        <a:xfrm flipV="1">
          <a:off x="5504180" y="5975350"/>
          <a:ext cx="0" cy="16300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109855</xdr:rowOff>
    </xdr:from>
    <xdr:ext cx="755015" cy="256540"/>
    <xdr:sp macro="" textlink="">
      <xdr:nvSpPr>
        <xdr:cNvPr id="114" name="人口1人当たり決算額の推移最小値テキスト445"/>
        <xdr:cNvSpPr txBox="1"/>
      </xdr:nvSpPr>
      <xdr:spPr>
        <a:xfrm>
          <a:off x="5588000" y="7577455"/>
          <a:ext cx="755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137795</xdr:rowOff>
    </xdr:from>
    <xdr:to xmlns:xdr="http://schemas.openxmlformats.org/drawingml/2006/spreadsheetDrawing">
      <xdr:col>30</xdr:col>
      <xdr:colOff>25400</xdr:colOff>
      <xdr:row>38</xdr:row>
      <xdr:rowOff>137795</xdr:rowOff>
    </xdr:to>
    <xdr:cxnSp macro="">
      <xdr:nvCxnSpPr>
        <xdr:cNvPr id="115" name="直線コネクタ 114"/>
        <xdr:cNvCxnSpPr/>
      </xdr:nvCxnSpPr>
      <xdr:spPr>
        <a:xfrm>
          <a:off x="5415280" y="760539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309245</xdr:rowOff>
    </xdr:from>
    <xdr:ext cx="755015" cy="259080"/>
    <xdr:sp macro="" textlink="">
      <xdr:nvSpPr>
        <xdr:cNvPr id="116" name="人口1人当たり決算額の推移最大値テキスト445"/>
        <xdr:cNvSpPr txBox="1"/>
      </xdr:nvSpPr>
      <xdr:spPr>
        <a:xfrm>
          <a:off x="5588000" y="571944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50800</xdr:rowOff>
    </xdr:from>
    <xdr:to xmlns:xdr="http://schemas.openxmlformats.org/drawingml/2006/spreadsheetDrawing">
      <xdr:col>30</xdr:col>
      <xdr:colOff>25400</xdr:colOff>
      <xdr:row>33</xdr:row>
      <xdr:rowOff>50800</xdr:rowOff>
    </xdr:to>
    <xdr:cxnSp macro="">
      <xdr:nvCxnSpPr>
        <xdr:cNvPr id="117" name="直線コネクタ 116"/>
        <xdr:cNvCxnSpPr/>
      </xdr:nvCxnSpPr>
      <xdr:spPr>
        <a:xfrm>
          <a:off x="5415280" y="597535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254000</xdr:rowOff>
    </xdr:from>
    <xdr:to xmlns:xdr="http://schemas.openxmlformats.org/drawingml/2006/spreadsheetDrawing">
      <xdr:col>29</xdr:col>
      <xdr:colOff>127000</xdr:colOff>
      <xdr:row>34</xdr:row>
      <xdr:rowOff>307975</xdr:rowOff>
    </xdr:to>
    <xdr:cxnSp macro="">
      <xdr:nvCxnSpPr>
        <xdr:cNvPr id="118" name="直線コネクタ 117"/>
        <xdr:cNvCxnSpPr/>
      </xdr:nvCxnSpPr>
      <xdr:spPr>
        <a:xfrm flipV="1">
          <a:off x="4871720" y="6521450"/>
          <a:ext cx="63246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220345</xdr:rowOff>
    </xdr:from>
    <xdr:ext cx="755015" cy="259080"/>
    <xdr:sp macro="" textlink="">
      <xdr:nvSpPr>
        <xdr:cNvPr id="119" name="人口1人当たり決算額の推移平均値テキスト445"/>
        <xdr:cNvSpPr txBox="1"/>
      </xdr:nvSpPr>
      <xdr:spPr>
        <a:xfrm>
          <a:off x="5588000" y="6830695"/>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248920</xdr:rowOff>
    </xdr:from>
    <xdr:to xmlns:xdr="http://schemas.openxmlformats.org/drawingml/2006/spreadsheetDrawing">
      <xdr:col>29</xdr:col>
      <xdr:colOff>177800</xdr:colOff>
      <xdr:row>36</xdr:row>
      <xdr:rowOff>7620</xdr:rowOff>
    </xdr:to>
    <xdr:sp macro="" textlink="">
      <xdr:nvSpPr>
        <xdr:cNvPr id="120" name="フローチャート: 判断 119"/>
        <xdr:cNvSpPr/>
      </xdr:nvSpPr>
      <xdr:spPr>
        <a:xfrm>
          <a:off x="5453380" y="685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307975</xdr:rowOff>
    </xdr:from>
    <xdr:to xmlns:xdr="http://schemas.openxmlformats.org/drawingml/2006/spreadsheetDrawing">
      <xdr:col>26</xdr:col>
      <xdr:colOff>50800</xdr:colOff>
      <xdr:row>35</xdr:row>
      <xdr:rowOff>113030</xdr:rowOff>
    </xdr:to>
    <xdr:cxnSp macro="">
      <xdr:nvCxnSpPr>
        <xdr:cNvPr id="121" name="直線コネクタ 120"/>
        <xdr:cNvCxnSpPr/>
      </xdr:nvCxnSpPr>
      <xdr:spPr>
        <a:xfrm flipV="1">
          <a:off x="4193540" y="6575425"/>
          <a:ext cx="678180" cy="147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226060</xdr:rowOff>
    </xdr:from>
    <xdr:to xmlns:xdr="http://schemas.openxmlformats.org/drawingml/2006/spreadsheetDrawing">
      <xdr:col>26</xdr:col>
      <xdr:colOff>101600</xdr:colOff>
      <xdr:row>35</xdr:row>
      <xdr:rowOff>327025</xdr:rowOff>
    </xdr:to>
    <xdr:sp macro="" textlink="">
      <xdr:nvSpPr>
        <xdr:cNvPr id="122" name="フローチャート: 判断 121"/>
        <xdr:cNvSpPr/>
      </xdr:nvSpPr>
      <xdr:spPr>
        <a:xfrm>
          <a:off x="4820920" y="68364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311785</xdr:rowOff>
    </xdr:from>
    <xdr:ext cx="733425" cy="259080"/>
    <xdr:sp macro="" textlink="">
      <xdr:nvSpPr>
        <xdr:cNvPr id="123" name="テキスト ボックス 122"/>
        <xdr:cNvSpPr txBox="1"/>
      </xdr:nvSpPr>
      <xdr:spPr>
        <a:xfrm>
          <a:off x="4500880" y="692213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113030</xdr:rowOff>
    </xdr:from>
    <xdr:to xmlns:xdr="http://schemas.openxmlformats.org/drawingml/2006/spreadsheetDrawing">
      <xdr:col>22</xdr:col>
      <xdr:colOff>114300</xdr:colOff>
      <xdr:row>35</xdr:row>
      <xdr:rowOff>168275</xdr:rowOff>
    </xdr:to>
    <xdr:cxnSp macro="">
      <xdr:nvCxnSpPr>
        <xdr:cNvPr id="124" name="直線コネクタ 123"/>
        <xdr:cNvCxnSpPr/>
      </xdr:nvCxnSpPr>
      <xdr:spPr>
        <a:xfrm flipV="1">
          <a:off x="3515360" y="6723380"/>
          <a:ext cx="67818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224790</xdr:rowOff>
    </xdr:from>
    <xdr:to xmlns:xdr="http://schemas.openxmlformats.org/drawingml/2006/spreadsheetDrawing">
      <xdr:col>22</xdr:col>
      <xdr:colOff>165100</xdr:colOff>
      <xdr:row>35</xdr:row>
      <xdr:rowOff>327025</xdr:rowOff>
    </xdr:to>
    <xdr:sp macro="" textlink="">
      <xdr:nvSpPr>
        <xdr:cNvPr id="125" name="フローチャート: 判断 124"/>
        <xdr:cNvSpPr/>
      </xdr:nvSpPr>
      <xdr:spPr>
        <a:xfrm>
          <a:off x="4142740" y="68351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310515</xdr:rowOff>
    </xdr:from>
    <xdr:ext cx="762000" cy="259080"/>
    <xdr:sp macro="" textlink="">
      <xdr:nvSpPr>
        <xdr:cNvPr id="126" name="テキスト ボックス 125"/>
        <xdr:cNvSpPr txBox="1"/>
      </xdr:nvSpPr>
      <xdr:spPr>
        <a:xfrm>
          <a:off x="3822700" y="6920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81915</xdr:rowOff>
    </xdr:from>
    <xdr:to xmlns:xdr="http://schemas.openxmlformats.org/drawingml/2006/spreadsheetDrawing">
      <xdr:col>18</xdr:col>
      <xdr:colOff>177800</xdr:colOff>
      <xdr:row>35</xdr:row>
      <xdr:rowOff>168275</xdr:rowOff>
    </xdr:to>
    <xdr:cxnSp macro="">
      <xdr:nvCxnSpPr>
        <xdr:cNvPr id="127" name="直線コネクタ 126"/>
        <xdr:cNvCxnSpPr/>
      </xdr:nvCxnSpPr>
      <xdr:spPr>
        <a:xfrm>
          <a:off x="2832100" y="6692265"/>
          <a:ext cx="683260" cy="863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238125</xdr:rowOff>
    </xdr:from>
    <xdr:to xmlns:xdr="http://schemas.openxmlformats.org/drawingml/2006/spreadsheetDrawing">
      <xdr:col>19</xdr:col>
      <xdr:colOff>38100</xdr:colOff>
      <xdr:row>35</xdr:row>
      <xdr:rowOff>340360</xdr:rowOff>
    </xdr:to>
    <xdr:sp macro="" textlink="">
      <xdr:nvSpPr>
        <xdr:cNvPr id="128" name="フローチャート: 判断 127"/>
        <xdr:cNvSpPr/>
      </xdr:nvSpPr>
      <xdr:spPr>
        <a:xfrm>
          <a:off x="3464560" y="6848475"/>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323850</xdr:rowOff>
    </xdr:from>
    <xdr:ext cx="762000" cy="259080"/>
    <xdr:sp macro="" textlink="">
      <xdr:nvSpPr>
        <xdr:cNvPr id="129" name="テキスト ボックス 128"/>
        <xdr:cNvSpPr txBox="1"/>
      </xdr:nvSpPr>
      <xdr:spPr>
        <a:xfrm>
          <a:off x="3144520" y="693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217805</xdr:rowOff>
    </xdr:from>
    <xdr:to xmlns:xdr="http://schemas.openxmlformats.org/drawingml/2006/spreadsheetDrawing">
      <xdr:col>15</xdr:col>
      <xdr:colOff>101600</xdr:colOff>
      <xdr:row>35</xdr:row>
      <xdr:rowOff>318770</xdr:rowOff>
    </xdr:to>
    <xdr:sp macro="" textlink="">
      <xdr:nvSpPr>
        <xdr:cNvPr id="130" name="フローチャート: 判断 129"/>
        <xdr:cNvSpPr/>
      </xdr:nvSpPr>
      <xdr:spPr>
        <a:xfrm>
          <a:off x="2781300" y="68281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304165</xdr:rowOff>
    </xdr:from>
    <xdr:ext cx="758825" cy="255905"/>
    <xdr:sp macro="" textlink="">
      <xdr:nvSpPr>
        <xdr:cNvPr id="131" name="テキスト ボックス 130"/>
        <xdr:cNvSpPr txBox="1"/>
      </xdr:nvSpPr>
      <xdr:spPr>
        <a:xfrm>
          <a:off x="2461260" y="691451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190" cy="264160"/>
    <xdr:sp macro="" textlink="">
      <xdr:nvSpPr>
        <xdr:cNvPr id="132" name="テキスト ボックス 131"/>
        <xdr:cNvSpPr txBox="1"/>
      </xdr:nvSpPr>
      <xdr:spPr>
        <a:xfrm>
          <a:off x="5331460" y="7960360"/>
          <a:ext cx="7581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58825" cy="264160"/>
    <xdr:sp macro="" textlink="">
      <xdr:nvSpPr>
        <xdr:cNvPr id="133" name="テキスト ボックス 132"/>
        <xdr:cNvSpPr txBox="1"/>
      </xdr:nvSpPr>
      <xdr:spPr>
        <a:xfrm>
          <a:off x="4699000" y="796036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64160"/>
    <xdr:sp macro="" textlink="">
      <xdr:nvSpPr>
        <xdr:cNvPr id="134" name="テキスト ボックス 133"/>
        <xdr:cNvSpPr txBox="1"/>
      </xdr:nvSpPr>
      <xdr:spPr>
        <a:xfrm>
          <a:off x="402082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64160"/>
    <xdr:sp macro="" textlink="">
      <xdr:nvSpPr>
        <xdr:cNvPr id="135" name="テキスト ボックス 134"/>
        <xdr:cNvSpPr txBox="1"/>
      </xdr:nvSpPr>
      <xdr:spPr>
        <a:xfrm>
          <a:off x="333756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58825" cy="264160"/>
    <xdr:sp macro="" textlink="">
      <xdr:nvSpPr>
        <xdr:cNvPr id="136" name="テキスト ボックス 135"/>
        <xdr:cNvSpPr txBox="1"/>
      </xdr:nvSpPr>
      <xdr:spPr>
        <a:xfrm>
          <a:off x="2659380" y="796036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203200</xdr:rowOff>
    </xdr:from>
    <xdr:to xmlns:xdr="http://schemas.openxmlformats.org/drawingml/2006/spreadsheetDrawing">
      <xdr:col>29</xdr:col>
      <xdr:colOff>177800</xdr:colOff>
      <xdr:row>34</xdr:row>
      <xdr:rowOff>305435</xdr:rowOff>
    </xdr:to>
    <xdr:sp macro="" textlink="">
      <xdr:nvSpPr>
        <xdr:cNvPr id="137" name="楕円 136"/>
        <xdr:cNvSpPr/>
      </xdr:nvSpPr>
      <xdr:spPr>
        <a:xfrm>
          <a:off x="5453380" y="64706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48260</xdr:rowOff>
    </xdr:from>
    <xdr:ext cx="755015" cy="259715"/>
    <xdr:sp macro="" textlink="">
      <xdr:nvSpPr>
        <xdr:cNvPr id="138" name="人口1人当たり決算額の推移該当値テキスト445"/>
        <xdr:cNvSpPr txBox="1"/>
      </xdr:nvSpPr>
      <xdr:spPr>
        <a:xfrm>
          <a:off x="5588000" y="6315710"/>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256540</xdr:rowOff>
    </xdr:from>
    <xdr:to xmlns:xdr="http://schemas.openxmlformats.org/drawingml/2006/spreadsheetDrawing">
      <xdr:col>26</xdr:col>
      <xdr:colOff>101600</xdr:colOff>
      <xdr:row>35</xdr:row>
      <xdr:rowOff>14605</xdr:rowOff>
    </xdr:to>
    <xdr:sp macro="" textlink="">
      <xdr:nvSpPr>
        <xdr:cNvPr id="139" name="楕円 138"/>
        <xdr:cNvSpPr/>
      </xdr:nvSpPr>
      <xdr:spPr>
        <a:xfrm>
          <a:off x="4820920" y="65239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25400</xdr:rowOff>
    </xdr:from>
    <xdr:ext cx="733425" cy="259715"/>
    <xdr:sp macro="" textlink="">
      <xdr:nvSpPr>
        <xdr:cNvPr id="140" name="テキスト ボックス 139"/>
        <xdr:cNvSpPr txBox="1"/>
      </xdr:nvSpPr>
      <xdr:spPr>
        <a:xfrm>
          <a:off x="4500880" y="6292850"/>
          <a:ext cx="7334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61595</xdr:rowOff>
    </xdr:from>
    <xdr:to xmlns:xdr="http://schemas.openxmlformats.org/drawingml/2006/spreadsheetDrawing">
      <xdr:col>22</xdr:col>
      <xdr:colOff>165100</xdr:colOff>
      <xdr:row>35</xdr:row>
      <xdr:rowOff>162560</xdr:rowOff>
    </xdr:to>
    <xdr:sp macro="" textlink="">
      <xdr:nvSpPr>
        <xdr:cNvPr id="141" name="楕円 140"/>
        <xdr:cNvSpPr/>
      </xdr:nvSpPr>
      <xdr:spPr>
        <a:xfrm>
          <a:off x="4142740" y="66719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173355</xdr:rowOff>
    </xdr:from>
    <xdr:ext cx="762000" cy="259715"/>
    <xdr:sp macro="" textlink="">
      <xdr:nvSpPr>
        <xdr:cNvPr id="142" name="テキスト ボックス 141"/>
        <xdr:cNvSpPr txBox="1"/>
      </xdr:nvSpPr>
      <xdr:spPr>
        <a:xfrm>
          <a:off x="3822700" y="64408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116840</xdr:rowOff>
    </xdr:from>
    <xdr:to xmlns:xdr="http://schemas.openxmlformats.org/drawingml/2006/spreadsheetDrawing">
      <xdr:col>19</xdr:col>
      <xdr:colOff>38100</xdr:colOff>
      <xdr:row>35</xdr:row>
      <xdr:rowOff>217805</xdr:rowOff>
    </xdr:to>
    <xdr:sp macro="" textlink="">
      <xdr:nvSpPr>
        <xdr:cNvPr id="143" name="楕円 142"/>
        <xdr:cNvSpPr/>
      </xdr:nvSpPr>
      <xdr:spPr>
        <a:xfrm>
          <a:off x="3464560" y="6727190"/>
          <a:ext cx="9652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228600</xdr:rowOff>
    </xdr:from>
    <xdr:ext cx="762000" cy="259715"/>
    <xdr:sp macro="" textlink="">
      <xdr:nvSpPr>
        <xdr:cNvPr id="144" name="テキスト ボックス 143"/>
        <xdr:cNvSpPr txBox="1"/>
      </xdr:nvSpPr>
      <xdr:spPr>
        <a:xfrm>
          <a:off x="3144520" y="64960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31115</xdr:rowOff>
    </xdr:from>
    <xdr:to xmlns:xdr="http://schemas.openxmlformats.org/drawingml/2006/spreadsheetDrawing">
      <xdr:col>15</xdr:col>
      <xdr:colOff>101600</xdr:colOff>
      <xdr:row>35</xdr:row>
      <xdr:rowOff>133350</xdr:rowOff>
    </xdr:to>
    <xdr:sp macro="" textlink="">
      <xdr:nvSpPr>
        <xdr:cNvPr id="145" name="楕円 144"/>
        <xdr:cNvSpPr/>
      </xdr:nvSpPr>
      <xdr:spPr>
        <a:xfrm>
          <a:off x="2781300" y="66414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142240</xdr:rowOff>
    </xdr:from>
    <xdr:ext cx="758825" cy="258445"/>
    <xdr:sp macro="" textlink="">
      <xdr:nvSpPr>
        <xdr:cNvPr id="146" name="テキスト ボックス 145"/>
        <xdr:cNvSpPr txBox="1"/>
      </xdr:nvSpPr>
      <xdr:spPr>
        <a:xfrm>
          <a:off x="2461260" y="6409690"/>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28,136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5052"/>
          <a:ext cx="414234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22,365
21,993
170.57
12,711,072
11,933,585
637,993
7,746,329
12,587,861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38.3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11</xdr:row>
      <xdr:rowOff>149225</xdr:rowOff>
    </xdr:to>
    <xdr:sp macro="" textlink="">
      <xdr:nvSpPr>
        <xdr:cNvPr id="18" name="角丸四角形 17"/>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161925</xdr:rowOff>
    </xdr:from>
    <xdr:to xmlns:xdr="http://schemas.openxmlformats.org/drawingml/2006/spreadsheetDrawing">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84455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156210</xdr:rowOff>
    </xdr:from>
    <xdr:to xmlns:xdr="http://schemas.openxmlformats.org/drawingml/2006/spreadsheetDrawing">
      <xdr:col>59</xdr:col>
      <xdr:colOff>17780</xdr:colOff>
      <xdr:row>9</xdr:row>
      <xdr:rowOff>123825</xdr:rowOff>
    </xdr:to>
    <xdr:cxnSp macro="">
      <xdr:nvCxnSpPr>
        <xdr:cNvPr id="25" name="直線コネクタ 24"/>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48260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90805</xdr:rowOff>
    </xdr:from>
    <xdr:ext cx="6046470" cy="258445"/>
    <xdr:sp macro="" textlink="">
      <xdr:nvSpPr>
        <xdr:cNvPr id="30" name="テキスト ボックス 29"/>
        <xdr:cNvSpPr txBox="1"/>
      </xdr:nvSpPr>
      <xdr:spPr>
        <a:xfrm>
          <a:off x="683260" y="317690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65405</xdr:rowOff>
    </xdr:from>
    <xdr:ext cx="8231505" cy="260985"/>
    <xdr:sp macro="" textlink="">
      <xdr:nvSpPr>
        <xdr:cNvPr id="31" name="テキスト ボックス 30"/>
        <xdr:cNvSpPr txBox="1"/>
      </xdr:nvSpPr>
      <xdr:spPr>
        <a:xfrm>
          <a:off x="683260" y="3494405"/>
          <a:ext cx="82315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58420</xdr:rowOff>
    </xdr:from>
    <xdr:to xmlns:xdr="http://schemas.openxmlformats.org/drawingml/2006/spreadsheetDrawing">
      <xdr:col>28</xdr:col>
      <xdr:colOff>114300</xdr:colOff>
      <xdr:row>25</xdr:row>
      <xdr:rowOff>32385</xdr:rowOff>
    </xdr:to>
    <xdr:sp macro="" textlink="">
      <xdr:nvSpPr>
        <xdr:cNvPr id="32" name="正方形/長方形 31"/>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58420</xdr:rowOff>
    </xdr:from>
    <xdr:to xmlns:xdr="http://schemas.openxmlformats.org/drawingml/2006/spreadsheetDrawing">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90805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58420</xdr:rowOff>
    </xdr:from>
    <xdr:to xmlns:xdr="http://schemas.openxmlformats.org/drawingml/2006/spreadsheetDrawing">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90805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58420</xdr:rowOff>
    </xdr:from>
    <xdr:to xmlns:xdr="http://schemas.openxmlformats.org/drawingml/2006/spreadsheetDrawing">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26</xdr:row>
      <xdr:rowOff>90805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6075" cy="223520"/>
    <xdr:sp macro="" textlink="">
      <xdr:nvSpPr>
        <xdr:cNvPr id="40" name="テキスト ボックス 39"/>
        <xdr:cNvSpPr txBox="1"/>
      </xdr:nvSpPr>
      <xdr:spPr>
        <a:xfrm>
          <a:off x="708660" y="4636135"/>
          <a:ext cx="3460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84455</xdr:rowOff>
    </xdr:from>
    <xdr:to xmlns:xdr="http://schemas.openxmlformats.org/drawingml/2006/spreadsheetDrawing">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114300</xdr:rowOff>
    </xdr:from>
    <xdr:ext cx="531495" cy="260985"/>
    <xdr:sp macro="" textlink="">
      <xdr:nvSpPr>
        <xdr:cNvPr id="42" name="テキスト ボックス 41"/>
        <xdr:cNvSpPr txBox="1"/>
      </xdr:nvSpPr>
      <xdr:spPr>
        <a:xfrm>
          <a:off x="225425" y="697230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101600</xdr:rowOff>
    </xdr:from>
    <xdr:to xmlns:xdr="http://schemas.openxmlformats.org/drawingml/2006/spreadsheetDrawing">
      <xdr:col>28</xdr:col>
      <xdr:colOff>114300</xdr:colOff>
      <xdr:row>39</xdr:row>
      <xdr:rowOff>101600</xdr:rowOff>
    </xdr:to>
    <xdr:cxnSp macro="">
      <xdr:nvCxnSpPr>
        <xdr:cNvPr id="43" name="直線コネクタ 42"/>
        <xdr:cNvCxnSpPr/>
      </xdr:nvCxnSpPr>
      <xdr:spPr>
        <a:xfrm>
          <a:off x="74168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130810</xdr:rowOff>
    </xdr:from>
    <xdr:ext cx="531495" cy="264795"/>
    <xdr:sp macro="" textlink="">
      <xdr:nvSpPr>
        <xdr:cNvPr id="44" name="テキスト ボックス 43"/>
        <xdr:cNvSpPr txBox="1"/>
      </xdr:nvSpPr>
      <xdr:spPr>
        <a:xfrm>
          <a:off x="225425" y="66459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117475</xdr:rowOff>
    </xdr:from>
    <xdr:to xmlns:xdr="http://schemas.openxmlformats.org/drawingml/2006/spreadsheetDrawing">
      <xdr:col>28</xdr:col>
      <xdr:colOff>114300</xdr:colOff>
      <xdr:row>37</xdr:row>
      <xdr:rowOff>117475</xdr:rowOff>
    </xdr:to>
    <xdr:cxnSp macro="">
      <xdr:nvCxnSpPr>
        <xdr:cNvPr id="45" name="直線コネクタ 44"/>
        <xdr:cNvCxnSpPr/>
      </xdr:nvCxnSpPr>
      <xdr:spPr>
        <a:xfrm>
          <a:off x="74168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147320</xdr:rowOff>
    </xdr:from>
    <xdr:ext cx="531495" cy="259080"/>
    <xdr:sp macro="" textlink="">
      <xdr:nvSpPr>
        <xdr:cNvPr id="46" name="テキスト ボックス 45"/>
        <xdr:cNvSpPr txBox="1"/>
      </xdr:nvSpPr>
      <xdr:spPr>
        <a:xfrm>
          <a:off x="225425" y="63195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135255</xdr:rowOff>
    </xdr:from>
    <xdr:to xmlns:xdr="http://schemas.openxmlformats.org/drawingml/2006/spreadsheetDrawing">
      <xdr:col>28</xdr:col>
      <xdr:colOff>114300</xdr:colOff>
      <xdr:row>35</xdr:row>
      <xdr:rowOff>135255</xdr:rowOff>
    </xdr:to>
    <xdr:cxnSp macro="">
      <xdr:nvCxnSpPr>
        <xdr:cNvPr id="47" name="直線コネクタ 46"/>
        <xdr:cNvCxnSpPr/>
      </xdr:nvCxnSpPr>
      <xdr:spPr>
        <a:xfrm>
          <a:off x="741680" y="6136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163830</xdr:rowOff>
    </xdr:from>
    <xdr:ext cx="531495" cy="265430"/>
    <xdr:sp macro="" textlink="">
      <xdr:nvSpPr>
        <xdr:cNvPr id="48" name="テキスト ボックス 47"/>
        <xdr:cNvSpPr txBox="1"/>
      </xdr:nvSpPr>
      <xdr:spPr>
        <a:xfrm>
          <a:off x="225425" y="5993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151130</xdr:rowOff>
    </xdr:from>
    <xdr:to xmlns:xdr="http://schemas.openxmlformats.org/drawingml/2006/spreadsheetDrawing">
      <xdr:col>28</xdr:col>
      <xdr:colOff>114300</xdr:colOff>
      <xdr:row>33</xdr:row>
      <xdr:rowOff>151130</xdr:rowOff>
    </xdr:to>
    <xdr:cxnSp macro="">
      <xdr:nvCxnSpPr>
        <xdr:cNvPr id="49" name="直線コネクタ 48"/>
        <xdr:cNvCxnSpPr/>
      </xdr:nvCxnSpPr>
      <xdr:spPr>
        <a:xfrm>
          <a:off x="74168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6985</xdr:rowOff>
    </xdr:from>
    <xdr:ext cx="591820" cy="257810"/>
    <xdr:sp macro="" textlink="">
      <xdr:nvSpPr>
        <xdr:cNvPr id="50" name="テキスト ボックス 49"/>
        <xdr:cNvSpPr txBox="1"/>
      </xdr:nvSpPr>
      <xdr:spPr>
        <a:xfrm>
          <a:off x="166370" y="5664835"/>
          <a:ext cx="591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168275</xdr:rowOff>
    </xdr:from>
    <xdr:to xmlns:xdr="http://schemas.openxmlformats.org/drawingml/2006/spreadsheetDrawing">
      <xdr:col>28</xdr:col>
      <xdr:colOff>114300</xdr:colOff>
      <xdr:row>31</xdr:row>
      <xdr:rowOff>168275</xdr:rowOff>
    </xdr:to>
    <xdr:cxnSp macro="">
      <xdr:nvCxnSpPr>
        <xdr:cNvPr id="51" name="直線コネクタ 50"/>
        <xdr:cNvCxnSpPr/>
      </xdr:nvCxnSpPr>
      <xdr:spPr>
        <a:xfrm>
          <a:off x="74168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22860</xdr:rowOff>
    </xdr:from>
    <xdr:ext cx="591820" cy="264160"/>
    <xdr:sp macro="" textlink="">
      <xdr:nvSpPr>
        <xdr:cNvPr id="52" name="テキスト ボックス 51"/>
        <xdr:cNvSpPr txBox="1"/>
      </xdr:nvSpPr>
      <xdr:spPr>
        <a:xfrm>
          <a:off x="166370" y="5337810"/>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9525</xdr:rowOff>
    </xdr:from>
    <xdr:to xmlns:xdr="http://schemas.openxmlformats.org/drawingml/2006/spreadsheetDrawing">
      <xdr:col>28</xdr:col>
      <xdr:colOff>114300</xdr:colOff>
      <xdr:row>30</xdr:row>
      <xdr:rowOff>9525</xdr:rowOff>
    </xdr:to>
    <xdr:cxnSp macro="">
      <xdr:nvCxnSpPr>
        <xdr:cNvPr id="53" name="直線コネクタ 52"/>
        <xdr:cNvCxnSpPr/>
      </xdr:nvCxnSpPr>
      <xdr:spPr>
        <a:xfrm>
          <a:off x="74168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38735</xdr:rowOff>
    </xdr:from>
    <xdr:ext cx="591820" cy="265430"/>
    <xdr:sp macro="" textlink="">
      <xdr:nvSpPr>
        <xdr:cNvPr id="54" name="テキスト ボックス 53"/>
        <xdr:cNvSpPr txBox="1"/>
      </xdr:nvSpPr>
      <xdr:spPr>
        <a:xfrm>
          <a:off x="166370" y="5010785"/>
          <a:ext cx="591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5" name="直線コネクタ 54"/>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55880</xdr:rowOff>
    </xdr:from>
    <xdr:ext cx="591820" cy="259080"/>
    <xdr:sp macro="" textlink="">
      <xdr:nvSpPr>
        <xdr:cNvPr id="56" name="テキスト ボックス 55"/>
        <xdr:cNvSpPr txBox="1"/>
      </xdr:nvSpPr>
      <xdr:spPr>
        <a:xfrm>
          <a:off x="166370" y="46850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57" name="人件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22860</xdr:rowOff>
    </xdr:from>
    <xdr:to xmlns:xdr="http://schemas.openxmlformats.org/drawingml/2006/spreadsheetDrawing">
      <xdr:col>24</xdr:col>
      <xdr:colOff>62865</xdr:colOff>
      <xdr:row>39</xdr:row>
      <xdr:rowOff>66675</xdr:rowOff>
    </xdr:to>
    <xdr:cxnSp macro="">
      <xdr:nvCxnSpPr>
        <xdr:cNvPr id="58" name="直線コネクタ 57"/>
        <xdr:cNvCxnSpPr/>
      </xdr:nvCxnSpPr>
      <xdr:spPr>
        <a:xfrm flipV="1">
          <a:off x="4511675" y="5166360"/>
          <a:ext cx="1270" cy="1586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70485</xdr:rowOff>
    </xdr:from>
    <xdr:ext cx="534670" cy="264160"/>
    <xdr:sp macro="" textlink="">
      <xdr:nvSpPr>
        <xdr:cNvPr id="59" name="人件費最小値テキスト"/>
        <xdr:cNvSpPr txBox="1"/>
      </xdr:nvSpPr>
      <xdr:spPr>
        <a:xfrm>
          <a:off x="4564380" y="675703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66675</xdr:rowOff>
    </xdr:from>
    <xdr:to xmlns:xdr="http://schemas.openxmlformats.org/drawingml/2006/spreadsheetDrawing">
      <xdr:col>24</xdr:col>
      <xdr:colOff>152400</xdr:colOff>
      <xdr:row>39</xdr:row>
      <xdr:rowOff>66675</xdr:rowOff>
    </xdr:to>
    <xdr:cxnSp macro="">
      <xdr:nvCxnSpPr>
        <xdr:cNvPr id="60" name="直線コネクタ 59"/>
        <xdr:cNvCxnSpPr/>
      </xdr:nvCxnSpPr>
      <xdr:spPr>
        <a:xfrm>
          <a:off x="4429760" y="67532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143510</xdr:rowOff>
    </xdr:from>
    <xdr:ext cx="598805" cy="262890"/>
    <xdr:sp macro="" textlink="">
      <xdr:nvSpPr>
        <xdr:cNvPr id="61" name="人件費最大値テキスト"/>
        <xdr:cNvSpPr txBox="1"/>
      </xdr:nvSpPr>
      <xdr:spPr>
        <a:xfrm>
          <a:off x="4564380" y="494411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22860</xdr:rowOff>
    </xdr:from>
    <xdr:to xmlns:xdr="http://schemas.openxmlformats.org/drawingml/2006/spreadsheetDrawing">
      <xdr:col>24</xdr:col>
      <xdr:colOff>152400</xdr:colOff>
      <xdr:row>30</xdr:row>
      <xdr:rowOff>22860</xdr:rowOff>
    </xdr:to>
    <xdr:cxnSp macro="">
      <xdr:nvCxnSpPr>
        <xdr:cNvPr id="62" name="直線コネクタ 61"/>
        <xdr:cNvCxnSpPr/>
      </xdr:nvCxnSpPr>
      <xdr:spPr>
        <a:xfrm>
          <a:off x="4429760" y="5166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9525</xdr:rowOff>
    </xdr:from>
    <xdr:to xmlns:xdr="http://schemas.openxmlformats.org/drawingml/2006/spreadsheetDrawing">
      <xdr:col>24</xdr:col>
      <xdr:colOff>63500</xdr:colOff>
      <xdr:row>34</xdr:row>
      <xdr:rowOff>67945</xdr:rowOff>
    </xdr:to>
    <xdr:cxnSp macro="">
      <xdr:nvCxnSpPr>
        <xdr:cNvPr id="63" name="直線コネクタ 62"/>
        <xdr:cNvCxnSpPr/>
      </xdr:nvCxnSpPr>
      <xdr:spPr>
        <a:xfrm>
          <a:off x="3700780" y="5838825"/>
          <a:ext cx="8128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113665</xdr:rowOff>
    </xdr:from>
    <xdr:ext cx="534670" cy="258445"/>
    <xdr:sp macro="" textlink="">
      <xdr:nvSpPr>
        <xdr:cNvPr id="64" name="人件費平均値テキスト"/>
        <xdr:cNvSpPr txBox="1"/>
      </xdr:nvSpPr>
      <xdr:spPr>
        <a:xfrm>
          <a:off x="4564380" y="59429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135890</xdr:rowOff>
    </xdr:from>
    <xdr:to xmlns:xdr="http://schemas.openxmlformats.org/drawingml/2006/spreadsheetDrawing">
      <xdr:col>24</xdr:col>
      <xdr:colOff>114300</xdr:colOff>
      <xdr:row>35</xdr:row>
      <xdr:rowOff>65405</xdr:rowOff>
    </xdr:to>
    <xdr:sp macro="" textlink="">
      <xdr:nvSpPr>
        <xdr:cNvPr id="65" name="フローチャート: 判断 64"/>
        <xdr:cNvSpPr/>
      </xdr:nvSpPr>
      <xdr:spPr>
        <a:xfrm>
          <a:off x="4462780" y="5965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9525</xdr:rowOff>
    </xdr:from>
    <xdr:to xmlns:xdr="http://schemas.openxmlformats.org/drawingml/2006/spreadsheetDrawing">
      <xdr:col>19</xdr:col>
      <xdr:colOff>177800</xdr:colOff>
      <xdr:row>35</xdr:row>
      <xdr:rowOff>47625</xdr:rowOff>
    </xdr:to>
    <xdr:cxnSp macro="">
      <xdr:nvCxnSpPr>
        <xdr:cNvPr id="66" name="直線コネクタ 65"/>
        <xdr:cNvCxnSpPr/>
      </xdr:nvCxnSpPr>
      <xdr:spPr>
        <a:xfrm flipV="1">
          <a:off x="2832100" y="5838825"/>
          <a:ext cx="86868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33020</xdr:rowOff>
    </xdr:from>
    <xdr:to xmlns:xdr="http://schemas.openxmlformats.org/drawingml/2006/spreadsheetDrawing">
      <xdr:col>20</xdr:col>
      <xdr:colOff>38100</xdr:colOff>
      <xdr:row>34</xdr:row>
      <xdr:rowOff>137160</xdr:rowOff>
    </xdr:to>
    <xdr:sp macro="" textlink="">
      <xdr:nvSpPr>
        <xdr:cNvPr id="67" name="フローチャート: 判断 66"/>
        <xdr:cNvSpPr/>
      </xdr:nvSpPr>
      <xdr:spPr>
        <a:xfrm>
          <a:off x="3649980" y="586232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127635</xdr:rowOff>
    </xdr:from>
    <xdr:ext cx="527685" cy="263525"/>
    <xdr:sp macro="" textlink="">
      <xdr:nvSpPr>
        <xdr:cNvPr id="68" name="テキスト ボックス 67"/>
        <xdr:cNvSpPr txBox="1"/>
      </xdr:nvSpPr>
      <xdr:spPr>
        <a:xfrm>
          <a:off x="3438525" y="5956935"/>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19685</xdr:rowOff>
    </xdr:from>
    <xdr:to xmlns:xdr="http://schemas.openxmlformats.org/drawingml/2006/spreadsheetDrawing">
      <xdr:col>15</xdr:col>
      <xdr:colOff>50800</xdr:colOff>
      <xdr:row>35</xdr:row>
      <xdr:rowOff>47625</xdr:rowOff>
    </xdr:to>
    <xdr:cxnSp macro="">
      <xdr:nvCxnSpPr>
        <xdr:cNvPr id="69" name="直線コネクタ 68"/>
        <xdr:cNvCxnSpPr/>
      </xdr:nvCxnSpPr>
      <xdr:spPr>
        <a:xfrm>
          <a:off x="1968500" y="6020435"/>
          <a:ext cx="8636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171450</xdr:rowOff>
    </xdr:from>
    <xdr:to xmlns:xdr="http://schemas.openxmlformats.org/drawingml/2006/spreadsheetDrawing">
      <xdr:col>15</xdr:col>
      <xdr:colOff>101600</xdr:colOff>
      <xdr:row>35</xdr:row>
      <xdr:rowOff>100330</xdr:rowOff>
    </xdr:to>
    <xdr:sp macro="" textlink="">
      <xdr:nvSpPr>
        <xdr:cNvPr id="70" name="フローチャート: 判断 69"/>
        <xdr:cNvSpPr/>
      </xdr:nvSpPr>
      <xdr:spPr>
        <a:xfrm>
          <a:off x="2781300" y="60007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90805</xdr:rowOff>
    </xdr:from>
    <xdr:ext cx="527685" cy="258445"/>
    <xdr:sp macro="" textlink="">
      <xdr:nvSpPr>
        <xdr:cNvPr id="71" name="テキスト ボックス 70"/>
        <xdr:cNvSpPr txBox="1"/>
      </xdr:nvSpPr>
      <xdr:spPr>
        <a:xfrm>
          <a:off x="2574925" y="609155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19685</xdr:rowOff>
    </xdr:from>
    <xdr:to xmlns:xdr="http://schemas.openxmlformats.org/drawingml/2006/spreadsheetDrawing">
      <xdr:col>10</xdr:col>
      <xdr:colOff>114300</xdr:colOff>
      <xdr:row>35</xdr:row>
      <xdr:rowOff>29210</xdr:rowOff>
    </xdr:to>
    <xdr:cxnSp macro="">
      <xdr:nvCxnSpPr>
        <xdr:cNvPr id="72" name="直線コネクタ 71"/>
        <xdr:cNvCxnSpPr/>
      </xdr:nvCxnSpPr>
      <xdr:spPr>
        <a:xfrm flipV="1">
          <a:off x="1104900" y="6020435"/>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4445</xdr:rowOff>
    </xdr:from>
    <xdr:to xmlns:xdr="http://schemas.openxmlformats.org/drawingml/2006/spreadsheetDrawing">
      <xdr:col>10</xdr:col>
      <xdr:colOff>165100</xdr:colOff>
      <xdr:row>35</xdr:row>
      <xdr:rowOff>107950</xdr:rowOff>
    </xdr:to>
    <xdr:sp macro="" textlink="">
      <xdr:nvSpPr>
        <xdr:cNvPr id="73" name="フローチャート: 判断 72"/>
        <xdr:cNvSpPr/>
      </xdr:nvSpPr>
      <xdr:spPr>
        <a:xfrm>
          <a:off x="1917700" y="60051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100330</xdr:rowOff>
    </xdr:from>
    <xdr:ext cx="530860" cy="260350"/>
    <xdr:sp macro="" textlink="">
      <xdr:nvSpPr>
        <xdr:cNvPr id="74" name="テキスト ボックス 73"/>
        <xdr:cNvSpPr txBox="1"/>
      </xdr:nvSpPr>
      <xdr:spPr>
        <a:xfrm>
          <a:off x="1706245" y="6101080"/>
          <a:ext cx="5308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6985</xdr:rowOff>
    </xdr:from>
    <xdr:to xmlns:xdr="http://schemas.openxmlformats.org/drawingml/2006/spreadsheetDrawing">
      <xdr:col>6</xdr:col>
      <xdr:colOff>38100</xdr:colOff>
      <xdr:row>35</xdr:row>
      <xdr:rowOff>110490</xdr:rowOff>
    </xdr:to>
    <xdr:sp macro="" textlink="">
      <xdr:nvSpPr>
        <xdr:cNvPr id="75" name="フローチャート: 判断 74"/>
        <xdr:cNvSpPr/>
      </xdr:nvSpPr>
      <xdr:spPr>
        <a:xfrm>
          <a:off x="1054100" y="600773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101600</xdr:rowOff>
    </xdr:from>
    <xdr:ext cx="527685" cy="259080"/>
    <xdr:sp macro="" textlink="">
      <xdr:nvSpPr>
        <xdr:cNvPr id="76" name="テキスト ボックス 75"/>
        <xdr:cNvSpPr txBox="1"/>
      </xdr:nvSpPr>
      <xdr:spPr>
        <a:xfrm>
          <a:off x="842645" y="61023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81915</xdr:rowOff>
    </xdr:from>
    <xdr:ext cx="758825" cy="264795"/>
    <xdr:sp macro="" textlink="">
      <xdr:nvSpPr>
        <xdr:cNvPr id="77" name="テキスト ボックス 76"/>
        <xdr:cNvSpPr txBox="1"/>
      </xdr:nvSpPr>
      <xdr:spPr>
        <a:xfrm>
          <a:off x="4328160" y="7111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81915</xdr:rowOff>
    </xdr:from>
    <xdr:ext cx="762000" cy="264795"/>
    <xdr:sp macro="" textlink="">
      <xdr:nvSpPr>
        <xdr:cNvPr id="78" name="テキスト ボックス 77"/>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81915</xdr:rowOff>
    </xdr:from>
    <xdr:ext cx="758825" cy="264795"/>
    <xdr:sp macro="" textlink="">
      <xdr:nvSpPr>
        <xdr:cNvPr id="79" name="テキスト ボックス 78"/>
        <xdr:cNvSpPr txBox="1"/>
      </xdr:nvSpPr>
      <xdr:spPr>
        <a:xfrm>
          <a:off x="2646680" y="7111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81915</xdr:rowOff>
    </xdr:from>
    <xdr:ext cx="762000" cy="264795"/>
    <xdr:sp macro="" textlink="">
      <xdr:nvSpPr>
        <xdr:cNvPr id="80" name="テキスト ボックス 79"/>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81915</xdr:rowOff>
    </xdr:from>
    <xdr:ext cx="762000" cy="264795"/>
    <xdr:sp macro="" textlink="">
      <xdr:nvSpPr>
        <xdr:cNvPr id="81" name="テキスト ボックス 80"/>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15875</xdr:rowOff>
    </xdr:from>
    <xdr:to xmlns:xdr="http://schemas.openxmlformats.org/drawingml/2006/spreadsheetDrawing">
      <xdr:col>24</xdr:col>
      <xdr:colOff>114300</xdr:colOff>
      <xdr:row>34</xdr:row>
      <xdr:rowOff>120650</xdr:rowOff>
    </xdr:to>
    <xdr:sp macro="" textlink="">
      <xdr:nvSpPr>
        <xdr:cNvPr id="82" name="楕円 81"/>
        <xdr:cNvSpPr/>
      </xdr:nvSpPr>
      <xdr:spPr>
        <a:xfrm>
          <a:off x="4462780" y="584517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39370</xdr:rowOff>
    </xdr:from>
    <xdr:ext cx="534670" cy="265430"/>
    <xdr:sp macro="" textlink="">
      <xdr:nvSpPr>
        <xdr:cNvPr id="83" name="人件費該当値テキスト"/>
        <xdr:cNvSpPr txBox="1"/>
      </xdr:nvSpPr>
      <xdr:spPr>
        <a:xfrm>
          <a:off x="4564380" y="569722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132715</xdr:rowOff>
    </xdr:from>
    <xdr:to xmlns:xdr="http://schemas.openxmlformats.org/drawingml/2006/spreadsheetDrawing">
      <xdr:col>20</xdr:col>
      <xdr:colOff>38100</xdr:colOff>
      <xdr:row>34</xdr:row>
      <xdr:rowOff>60960</xdr:rowOff>
    </xdr:to>
    <xdr:sp macro="" textlink="">
      <xdr:nvSpPr>
        <xdr:cNvPr id="84" name="楕円 83"/>
        <xdr:cNvSpPr/>
      </xdr:nvSpPr>
      <xdr:spPr>
        <a:xfrm>
          <a:off x="3649980" y="57905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78105</xdr:rowOff>
    </xdr:from>
    <xdr:ext cx="527685" cy="259715"/>
    <xdr:sp macro="" textlink="">
      <xdr:nvSpPr>
        <xdr:cNvPr id="85" name="テキスト ボックス 84"/>
        <xdr:cNvSpPr txBox="1"/>
      </xdr:nvSpPr>
      <xdr:spPr>
        <a:xfrm>
          <a:off x="3438525" y="5564505"/>
          <a:ext cx="5276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171450</xdr:rowOff>
    </xdr:from>
    <xdr:to xmlns:xdr="http://schemas.openxmlformats.org/drawingml/2006/spreadsheetDrawing">
      <xdr:col>15</xdr:col>
      <xdr:colOff>101600</xdr:colOff>
      <xdr:row>35</xdr:row>
      <xdr:rowOff>100330</xdr:rowOff>
    </xdr:to>
    <xdr:sp macro="" textlink="">
      <xdr:nvSpPr>
        <xdr:cNvPr id="86" name="楕円 85"/>
        <xdr:cNvSpPr/>
      </xdr:nvSpPr>
      <xdr:spPr>
        <a:xfrm>
          <a:off x="2781300" y="60007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116840</xdr:rowOff>
    </xdr:from>
    <xdr:ext cx="527685" cy="264795"/>
    <xdr:sp macro="" textlink="">
      <xdr:nvSpPr>
        <xdr:cNvPr id="87" name="テキスト ボックス 86"/>
        <xdr:cNvSpPr txBox="1"/>
      </xdr:nvSpPr>
      <xdr:spPr>
        <a:xfrm>
          <a:off x="2574925" y="577469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143510</xdr:rowOff>
    </xdr:from>
    <xdr:to xmlns:xdr="http://schemas.openxmlformats.org/drawingml/2006/spreadsheetDrawing">
      <xdr:col>10</xdr:col>
      <xdr:colOff>165100</xdr:colOff>
      <xdr:row>35</xdr:row>
      <xdr:rowOff>71120</xdr:rowOff>
    </xdr:to>
    <xdr:sp macro="" textlink="">
      <xdr:nvSpPr>
        <xdr:cNvPr id="88" name="楕円 87"/>
        <xdr:cNvSpPr/>
      </xdr:nvSpPr>
      <xdr:spPr>
        <a:xfrm>
          <a:off x="1917700" y="59728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88265</xdr:rowOff>
    </xdr:from>
    <xdr:ext cx="530860" cy="260985"/>
    <xdr:sp macro="" textlink="">
      <xdr:nvSpPr>
        <xdr:cNvPr id="89" name="テキスト ボックス 88"/>
        <xdr:cNvSpPr txBox="1"/>
      </xdr:nvSpPr>
      <xdr:spPr>
        <a:xfrm>
          <a:off x="1706245" y="5746115"/>
          <a:ext cx="5308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151765</xdr:rowOff>
    </xdr:from>
    <xdr:to xmlns:xdr="http://schemas.openxmlformats.org/drawingml/2006/spreadsheetDrawing">
      <xdr:col>6</xdr:col>
      <xdr:colOff>38100</xdr:colOff>
      <xdr:row>35</xdr:row>
      <xdr:rowOff>80645</xdr:rowOff>
    </xdr:to>
    <xdr:sp macro="" textlink="">
      <xdr:nvSpPr>
        <xdr:cNvPr id="90" name="楕円 89"/>
        <xdr:cNvSpPr/>
      </xdr:nvSpPr>
      <xdr:spPr>
        <a:xfrm>
          <a:off x="1054100" y="598106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97790</xdr:rowOff>
    </xdr:from>
    <xdr:ext cx="527685" cy="262890"/>
    <xdr:sp macro="" textlink="">
      <xdr:nvSpPr>
        <xdr:cNvPr id="91" name="テキスト ボックス 90"/>
        <xdr:cNvSpPr txBox="1"/>
      </xdr:nvSpPr>
      <xdr:spPr>
        <a:xfrm>
          <a:off x="842645" y="5755640"/>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58420</xdr:rowOff>
    </xdr:from>
    <xdr:to xmlns:xdr="http://schemas.openxmlformats.org/drawingml/2006/spreadsheetDrawing">
      <xdr:col>28</xdr:col>
      <xdr:colOff>114300</xdr:colOff>
      <xdr:row>45</xdr:row>
      <xdr:rowOff>32385</xdr:rowOff>
    </xdr:to>
    <xdr:sp macro="" textlink="">
      <xdr:nvSpPr>
        <xdr:cNvPr id="92" name="正方形/長方形 91"/>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58420</xdr:rowOff>
    </xdr:from>
    <xdr:to xmlns:xdr="http://schemas.openxmlformats.org/drawingml/2006/spreadsheetDrawing">
      <xdr:col>12</xdr:col>
      <xdr:colOff>127000</xdr:colOff>
      <xdr:row>46</xdr:row>
      <xdr:rowOff>143510</xdr:rowOff>
    </xdr:to>
    <xdr:sp macro="" textlink="">
      <xdr:nvSpPr>
        <xdr:cNvPr id="93" name="正方形/長方形 92"/>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90805</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58420</xdr:rowOff>
    </xdr:from>
    <xdr:to xmlns:xdr="http://schemas.openxmlformats.org/drawingml/2006/spreadsheetDrawing">
      <xdr:col>18</xdr:col>
      <xdr:colOff>0</xdr:colOff>
      <xdr:row>46</xdr:row>
      <xdr:rowOff>143510</xdr:rowOff>
    </xdr:to>
    <xdr:sp macro="" textlink="">
      <xdr:nvSpPr>
        <xdr:cNvPr id="95" name="正方形/長方形 94"/>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90805</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58420</xdr:rowOff>
    </xdr:from>
    <xdr:to xmlns:xdr="http://schemas.openxmlformats.org/drawingml/2006/spreadsheetDrawing">
      <xdr:col>24</xdr:col>
      <xdr:colOff>0</xdr:colOff>
      <xdr:row>46</xdr:row>
      <xdr:rowOff>143510</xdr:rowOff>
    </xdr:to>
    <xdr:sp macro="" textlink="">
      <xdr:nvSpPr>
        <xdr:cNvPr id="97" name="正方形/長方形 96"/>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46</xdr:row>
      <xdr:rowOff>90805</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99" name="正方形/長方形 98"/>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6075" cy="223520"/>
    <xdr:sp macro="" textlink="">
      <xdr:nvSpPr>
        <xdr:cNvPr id="100" name="テキスト ボックス 99"/>
        <xdr:cNvSpPr txBox="1"/>
      </xdr:nvSpPr>
      <xdr:spPr>
        <a:xfrm>
          <a:off x="708660" y="8065135"/>
          <a:ext cx="3460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101" name="直線コネクタ 100"/>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114300</xdr:rowOff>
    </xdr:from>
    <xdr:ext cx="245110" cy="260985"/>
    <xdr:sp macro="" textlink="">
      <xdr:nvSpPr>
        <xdr:cNvPr id="102" name="テキスト ボックス 101"/>
        <xdr:cNvSpPr txBox="1"/>
      </xdr:nvSpPr>
      <xdr:spPr>
        <a:xfrm>
          <a:off x="502920" y="10401300"/>
          <a:ext cx="24511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101600</xdr:rowOff>
    </xdr:from>
    <xdr:to xmlns:xdr="http://schemas.openxmlformats.org/drawingml/2006/spreadsheetDrawing">
      <xdr:col>28</xdr:col>
      <xdr:colOff>114300</xdr:colOff>
      <xdr:row>59</xdr:row>
      <xdr:rowOff>101600</xdr:rowOff>
    </xdr:to>
    <xdr:cxnSp macro="">
      <xdr:nvCxnSpPr>
        <xdr:cNvPr id="103" name="直線コネクタ 102"/>
        <xdr:cNvCxnSpPr/>
      </xdr:nvCxnSpPr>
      <xdr:spPr>
        <a:xfrm>
          <a:off x="74168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130810</xdr:rowOff>
    </xdr:from>
    <xdr:ext cx="531495" cy="264795"/>
    <xdr:sp macro="" textlink="">
      <xdr:nvSpPr>
        <xdr:cNvPr id="104" name="テキスト ボックス 103"/>
        <xdr:cNvSpPr txBox="1"/>
      </xdr:nvSpPr>
      <xdr:spPr>
        <a:xfrm>
          <a:off x="225425" y="100749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117475</xdr:rowOff>
    </xdr:from>
    <xdr:to xmlns:xdr="http://schemas.openxmlformats.org/drawingml/2006/spreadsheetDrawing">
      <xdr:col>28</xdr:col>
      <xdr:colOff>114300</xdr:colOff>
      <xdr:row>57</xdr:row>
      <xdr:rowOff>117475</xdr:rowOff>
    </xdr:to>
    <xdr:cxnSp macro="">
      <xdr:nvCxnSpPr>
        <xdr:cNvPr id="105" name="直線コネクタ 104"/>
        <xdr:cNvCxnSpPr/>
      </xdr:nvCxnSpPr>
      <xdr:spPr>
        <a:xfrm>
          <a:off x="74168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147320</xdr:rowOff>
    </xdr:from>
    <xdr:ext cx="531495" cy="259080"/>
    <xdr:sp macro="" textlink="">
      <xdr:nvSpPr>
        <xdr:cNvPr id="106" name="テキスト ボックス 105"/>
        <xdr:cNvSpPr txBox="1"/>
      </xdr:nvSpPr>
      <xdr:spPr>
        <a:xfrm>
          <a:off x="225425" y="97485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135255</xdr:rowOff>
    </xdr:from>
    <xdr:to xmlns:xdr="http://schemas.openxmlformats.org/drawingml/2006/spreadsheetDrawing">
      <xdr:col>28</xdr:col>
      <xdr:colOff>114300</xdr:colOff>
      <xdr:row>55</xdr:row>
      <xdr:rowOff>135255</xdr:rowOff>
    </xdr:to>
    <xdr:cxnSp macro="">
      <xdr:nvCxnSpPr>
        <xdr:cNvPr id="107" name="直線コネクタ 106"/>
        <xdr:cNvCxnSpPr/>
      </xdr:nvCxnSpPr>
      <xdr:spPr>
        <a:xfrm>
          <a:off x="741680" y="9565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163830</xdr:rowOff>
    </xdr:from>
    <xdr:ext cx="531495" cy="265430"/>
    <xdr:sp macro="" textlink="">
      <xdr:nvSpPr>
        <xdr:cNvPr id="108" name="テキスト ボックス 107"/>
        <xdr:cNvSpPr txBox="1"/>
      </xdr:nvSpPr>
      <xdr:spPr>
        <a:xfrm>
          <a:off x="225425" y="9422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151130</xdr:rowOff>
    </xdr:from>
    <xdr:to xmlns:xdr="http://schemas.openxmlformats.org/drawingml/2006/spreadsheetDrawing">
      <xdr:col>28</xdr:col>
      <xdr:colOff>114300</xdr:colOff>
      <xdr:row>53</xdr:row>
      <xdr:rowOff>151130</xdr:rowOff>
    </xdr:to>
    <xdr:cxnSp macro="">
      <xdr:nvCxnSpPr>
        <xdr:cNvPr id="109" name="直線コネクタ 108"/>
        <xdr:cNvCxnSpPr/>
      </xdr:nvCxnSpPr>
      <xdr:spPr>
        <a:xfrm>
          <a:off x="74168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6985</xdr:rowOff>
    </xdr:from>
    <xdr:ext cx="591820" cy="257810"/>
    <xdr:sp macro="" textlink="">
      <xdr:nvSpPr>
        <xdr:cNvPr id="110" name="テキスト ボックス 109"/>
        <xdr:cNvSpPr txBox="1"/>
      </xdr:nvSpPr>
      <xdr:spPr>
        <a:xfrm>
          <a:off x="166370" y="9093835"/>
          <a:ext cx="591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168275</xdr:rowOff>
    </xdr:from>
    <xdr:to xmlns:xdr="http://schemas.openxmlformats.org/drawingml/2006/spreadsheetDrawing">
      <xdr:col>28</xdr:col>
      <xdr:colOff>114300</xdr:colOff>
      <xdr:row>51</xdr:row>
      <xdr:rowOff>168275</xdr:rowOff>
    </xdr:to>
    <xdr:cxnSp macro="">
      <xdr:nvCxnSpPr>
        <xdr:cNvPr id="111" name="直線コネクタ 110"/>
        <xdr:cNvCxnSpPr/>
      </xdr:nvCxnSpPr>
      <xdr:spPr>
        <a:xfrm>
          <a:off x="74168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22860</xdr:rowOff>
    </xdr:from>
    <xdr:ext cx="591820" cy="264160"/>
    <xdr:sp macro="" textlink="">
      <xdr:nvSpPr>
        <xdr:cNvPr id="112" name="テキスト ボックス 111"/>
        <xdr:cNvSpPr txBox="1"/>
      </xdr:nvSpPr>
      <xdr:spPr>
        <a:xfrm>
          <a:off x="166370" y="8766810"/>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9525</xdr:rowOff>
    </xdr:from>
    <xdr:to xmlns:xdr="http://schemas.openxmlformats.org/drawingml/2006/spreadsheetDrawing">
      <xdr:col>28</xdr:col>
      <xdr:colOff>114300</xdr:colOff>
      <xdr:row>50</xdr:row>
      <xdr:rowOff>9525</xdr:rowOff>
    </xdr:to>
    <xdr:cxnSp macro="">
      <xdr:nvCxnSpPr>
        <xdr:cNvPr id="113" name="直線コネクタ 112"/>
        <xdr:cNvCxnSpPr/>
      </xdr:nvCxnSpPr>
      <xdr:spPr>
        <a:xfrm>
          <a:off x="74168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38735</xdr:rowOff>
    </xdr:from>
    <xdr:ext cx="591820" cy="265430"/>
    <xdr:sp macro="" textlink="">
      <xdr:nvSpPr>
        <xdr:cNvPr id="114" name="テキスト ボックス 113"/>
        <xdr:cNvSpPr txBox="1"/>
      </xdr:nvSpPr>
      <xdr:spPr>
        <a:xfrm>
          <a:off x="166370" y="8439785"/>
          <a:ext cx="591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15" name="直線コネクタ 114"/>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55880</xdr:rowOff>
    </xdr:from>
    <xdr:ext cx="591820" cy="259080"/>
    <xdr:sp macro="" textlink="">
      <xdr:nvSpPr>
        <xdr:cNvPr id="116" name="テキスト ボックス 115"/>
        <xdr:cNvSpPr txBox="1"/>
      </xdr:nvSpPr>
      <xdr:spPr>
        <a:xfrm>
          <a:off x="166370" y="81140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17" name="物件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115570</xdr:rowOff>
    </xdr:from>
    <xdr:to xmlns:xdr="http://schemas.openxmlformats.org/drawingml/2006/spreadsheetDrawing">
      <xdr:col>24</xdr:col>
      <xdr:colOff>62865</xdr:colOff>
      <xdr:row>58</xdr:row>
      <xdr:rowOff>39370</xdr:rowOff>
    </xdr:to>
    <xdr:cxnSp macro="">
      <xdr:nvCxnSpPr>
        <xdr:cNvPr id="118" name="直線コネクタ 117"/>
        <xdr:cNvCxnSpPr/>
      </xdr:nvCxnSpPr>
      <xdr:spPr>
        <a:xfrm flipV="1">
          <a:off x="4511675" y="868807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43815</xdr:rowOff>
    </xdr:from>
    <xdr:ext cx="534670" cy="259715"/>
    <xdr:sp macro="" textlink="">
      <xdr:nvSpPr>
        <xdr:cNvPr id="119" name="物件費最小値テキスト"/>
        <xdr:cNvSpPr txBox="1"/>
      </xdr:nvSpPr>
      <xdr:spPr>
        <a:xfrm>
          <a:off x="4564380" y="9987915"/>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39370</xdr:rowOff>
    </xdr:from>
    <xdr:to xmlns:xdr="http://schemas.openxmlformats.org/drawingml/2006/spreadsheetDrawing">
      <xdr:col>24</xdr:col>
      <xdr:colOff>152400</xdr:colOff>
      <xdr:row>58</xdr:row>
      <xdr:rowOff>39370</xdr:rowOff>
    </xdr:to>
    <xdr:cxnSp macro="">
      <xdr:nvCxnSpPr>
        <xdr:cNvPr id="120" name="直線コネクタ 119"/>
        <xdr:cNvCxnSpPr/>
      </xdr:nvCxnSpPr>
      <xdr:spPr>
        <a:xfrm>
          <a:off x="4429760" y="99834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60960</xdr:rowOff>
    </xdr:from>
    <xdr:ext cx="598805" cy="265430"/>
    <xdr:sp macro="" textlink="">
      <xdr:nvSpPr>
        <xdr:cNvPr id="121" name="物件費最大値テキスト"/>
        <xdr:cNvSpPr txBox="1"/>
      </xdr:nvSpPr>
      <xdr:spPr>
        <a:xfrm>
          <a:off x="4564380" y="846201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115570</xdr:rowOff>
    </xdr:from>
    <xdr:to xmlns:xdr="http://schemas.openxmlformats.org/drawingml/2006/spreadsheetDrawing">
      <xdr:col>24</xdr:col>
      <xdr:colOff>152400</xdr:colOff>
      <xdr:row>50</xdr:row>
      <xdr:rowOff>115570</xdr:rowOff>
    </xdr:to>
    <xdr:cxnSp macro="">
      <xdr:nvCxnSpPr>
        <xdr:cNvPr id="122" name="直線コネクタ 121"/>
        <xdr:cNvCxnSpPr/>
      </xdr:nvCxnSpPr>
      <xdr:spPr>
        <a:xfrm>
          <a:off x="4429760" y="86880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106680</xdr:rowOff>
    </xdr:from>
    <xdr:to xmlns:xdr="http://schemas.openxmlformats.org/drawingml/2006/spreadsheetDrawing">
      <xdr:col>24</xdr:col>
      <xdr:colOff>63500</xdr:colOff>
      <xdr:row>56</xdr:row>
      <xdr:rowOff>77470</xdr:rowOff>
    </xdr:to>
    <xdr:cxnSp macro="">
      <xdr:nvCxnSpPr>
        <xdr:cNvPr id="123" name="直線コネクタ 122"/>
        <xdr:cNvCxnSpPr/>
      </xdr:nvCxnSpPr>
      <xdr:spPr>
        <a:xfrm flipV="1">
          <a:off x="3700780" y="9536430"/>
          <a:ext cx="8128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164465</xdr:rowOff>
    </xdr:from>
    <xdr:ext cx="534670" cy="264795"/>
    <xdr:sp macro="" textlink="">
      <xdr:nvSpPr>
        <xdr:cNvPr id="124" name="物件費平均値テキスト"/>
        <xdr:cNvSpPr txBox="1"/>
      </xdr:nvSpPr>
      <xdr:spPr>
        <a:xfrm>
          <a:off x="4564380" y="959421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11430</xdr:rowOff>
    </xdr:from>
    <xdr:to xmlns:xdr="http://schemas.openxmlformats.org/drawingml/2006/spreadsheetDrawing">
      <xdr:col>24</xdr:col>
      <xdr:colOff>114300</xdr:colOff>
      <xdr:row>56</xdr:row>
      <xdr:rowOff>115570</xdr:rowOff>
    </xdr:to>
    <xdr:sp macro="" textlink="">
      <xdr:nvSpPr>
        <xdr:cNvPr id="125" name="フローチャート: 判断 124"/>
        <xdr:cNvSpPr/>
      </xdr:nvSpPr>
      <xdr:spPr>
        <a:xfrm>
          <a:off x="4462780" y="96126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22225</xdr:rowOff>
    </xdr:from>
    <xdr:to xmlns:xdr="http://schemas.openxmlformats.org/drawingml/2006/spreadsheetDrawing">
      <xdr:col>19</xdr:col>
      <xdr:colOff>177800</xdr:colOff>
      <xdr:row>56</xdr:row>
      <xdr:rowOff>77470</xdr:rowOff>
    </xdr:to>
    <xdr:cxnSp macro="">
      <xdr:nvCxnSpPr>
        <xdr:cNvPr id="126" name="直線コネクタ 125"/>
        <xdr:cNvCxnSpPr/>
      </xdr:nvCxnSpPr>
      <xdr:spPr>
        <a:xfrm>
          <a:off x="2832100" y="9623425"/>
          <a:ext cx="86868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139700</xdr:rowOff>
    </xdr:from>
    <xdr:to xmlns:xdr="http://schemas.openxmlformats.org/drawingml/2006/spreadsheetDrawing">
      <xdr:col>20</xdr:col>
      <xdr:colOff>38100</xdr:colOff>
      <xdr:row>56</xdr:row>
      <xdr:rowOff>67945</xdr:rowOff>
    </xdr:to>
    <xdr:sp macro="" textlink="">
      <xdr:nvSpPr>
        <xdr:cNvPr id="127" name="フローチャート: 判断 126"/>
        <xdr:cNvSpPr/>
      </xdr:nvSpPr>
      <xdr:spPr>
        <a:xfrm>
          <a:off x="3649980" y="956945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86360</xdr:rowOff>
    </xdr:from>
    <xdr:ext cx="527685" cy="262890"/>
    <xdr:sp macro="" textlink="">
      <xdr:nvSpPr>
        <xdr:cNvPr id="128" name="テキスト ボックス 127"/>
        <xdr:cNvSpPr txBox="1"/>
      </xdr:nvSpPr>
      <xdr:spPr>
        <a:xfrm>
          <a:off x="3438525" y="9344660"/>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22225</xdr:rowOff>
    </xdr:from>
    <xdr:to xmlns:xdr="http://schemas.openxmlformats.org/drawingml/2006/spreadsheetDrawing">
      <xdr:col>15</xdr:col>
      <xdr:colOff>50800</xdr:colOff>
      <xdr:row>56</xdr:row>
      <xdr:rowOff>44450</xdr:rowOff>
    </xdr:to>
    <xdr:cxnSp macro="">
      <xdr:nvCxnSpPr>
        <xdr:cNvPr id="129" name="直線コネクタ 128"/>
        <xdr:cNvCxnSpPr/>
      </xdr:nvCxnSpPr>
      <xdr:spPr>
        <a:xfrm flipV="1">
          <a:off x="1968500" y="9623425"/>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81915</xdr:rowOff>
    </xdr:from>
    <xdr:to xmlns:xdr="http://schemas.openxmlformats.org/drawingml/2006/spreadsheetDrawing">
      <xdr:col>15</xdr:col>
      <xdr:colOff>101600</xdr:colOff>
      <xdr:row>57</xdr:row>
      <xdr:rowOff>10160</xdr:rowOff>
    </xdr:to>
    <xdr:sp macro="" textlink="">
      <xdr:nvSpPr>
        <xdr:cNvPr id="130" name="フローチャート: 判断 129"/>
        <xdr:cNvSpPr/>
      </xdr:nvSpPr>
      <xdr:spPr>
        <a:xfrm>
          <a:off x="2781300" y="96831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1270</xdr:rowOff>
    </xdr:from>
    <xdr:ext cx="527685" cy="264795"/>
    <xdr:sp macro="" textlink="">
      <xdr:nvSpPr>
        <xdr:cNvPr id="131" name="テキスト ボックス 130"/>
        <xdr:cNvSpPr txBox="1"/>
      </xdr:nvSpPr>
      <xdr:spPr>
        <a:xfrm>
          <a:off x="2574925" y="977392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44450</xdr:rowOff>
    </xdr:from>
    <xdr:to xmlns:xdr="http://schemas.openxmlformats.org/drawingml/2006/spreadsheetDrawing">
      <xdr:col>10</xdr:col>
      <xdr:colOff>114300</xdr:colOff>
      <xdr:row>56</xdr:row>
      <xdr:rowOff>77470</xdr:rowOff>
    </xdr:to>
    <xdr:cxnSp macro="">
      <xdr:nvCxnSpPr>
        <xdr:cNvPr id="132" name="直線コネクタ 131"/>
        <xdr:cNvCxnSpPr/>
      </xdr:nvCxnSpPr>
      <xdr:spPr>
        <a:xfrm flipV="1">
          <a:off x="1104900" y="9645650"/>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114935</xdr:rowOff>
    </xdr:from>
    <xdr:to xmlns:xdr="http://schemas.openxmlformats.org/drawingml/2006/spreadsheetDrawing">
      <xdr:col>10</xdr:col>
      <xdr:colOff>165100</xdr:colOff>
      <xdr:row>57</xdr:row>
      <xdr:rowOff>43815</xdr:rowOff>
    </xdr:to>
    <xdr:sp macro="" textlink="">
      <xdr:nvSpPr>
        <xdr:cNvPr id="133" name="フローチャート: 判断 132"/>
        <xdr:cNvSpPr/>
      </xdr:nvSpPr>
      <xdr:spPr>
        <a:xfrm>
          <a:off x="1917700" y="97161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34290</xdr:rowOff>
    </xdr:from>
    <xdr:ext cx="530860" cy="263525"/>
    <xdr:sp macro="" textlink="">
      <xdr:nvSpPr>
        <xdr:cNvPr id="134" name="テキスト ボックス 133"/>
        <xdr:cNvSpPr txBox="1"/>
      </xdr:nvSpPr>
      <xdr:spPr>
        <a:xfrm>
          <a:off x="1706245" y="980694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143510</xdr:rowOff>
    </xdr:from>
    <xdr:to xmlns:xdr="http://schemas.openxmlformats.org/drawingml/2006/spreadsheetDrawing">
      <xdr:col>6</xdr:col>
      <xdr:colOff>38100</xdr:colOff>
      <xdr:row>57</xdr:row>
      <xdr:rowOff>71120</xdr:rowOff>
    </xdr:to>
    <xdr:sp macro="" textlink="">
      <xdr:nvSpPr>
        <xdr:cNvPr id="135" name="フローチャート: 判断 134"/>
        <xdr:cNvSpPr/>
      </xdr:nvSpPr>
      <xdr:spPr>
        <a:xfrm>
          <a:off x="1054100" y="974471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62230</xdr:rowOff>
    </xdr:from>
    <xdr:ext cx="527685" cy="265430"/>
    <xdr:sp macro="" textlink="">
      <xdr:nvSpPr>
        <xdr:cNvPr id="136" name="テキスト ボックス 135"/>
        <xdr:cNvSpPr txBox="1"/>
      </xdr:nvSpPr>
      <xdr:spPr>
        <a:xfrm>
          <a:off x="842645" y="983488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58825" cy="264795"/>
    <xdr:sp macro="" textlink="">
      <xdr:nvSpPr>
        <xdr:cNvPr id="137" name="テキスト ボックス 136"/>
        <xdr:cNvSpPr txBox="1"/>
      </xdr:nvSpPr>
      <xdr:spPr>
        <a:xfrm>
          <a:off x="4328160" y="10540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795"/>
    <xdr:sp macro="" textlink="">
      <xdr:nvSpPr>
        <xdr:cNvPr id="138" name="テキスト ボックス 137"/>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58825" cy="264795"/>
    <xdr:sp macro="" textlink="">
      <xdr:nvSpPr>
        <xdr:cNvPr id="139" name="テキスト ボックス 138"/>
        <xdr:cNvSpPr txBox="1"/>
      </xdr:nvSpPr>
      <xdr:spPr>
        <a:xfrm>
          <a:off x="2646680" y="10540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795"/>
    <xdr:sp macro="" textlink="">
      <xdr:nvSpPr>
        <xdr:cNvPr id="140" name="テキスト ボックス 139"/>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795"/>
    <xdr:sp macro="" textlink="">
      <xdr:nvSpPr>
        <xdr:cNvPr id="141" name="テキスト ボックス 140"/>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55245</xdr:rowOff>
    </xdr:from>
    <xdr:to xmlns:xdr="http://schemas.openxmlformats.org/drawingml/2006/spreadsheetDrawing">
      <xdr:col>24</xdr:col>
      <xdr:colOff>114300</xdr:colOff>
      <xdr:row>55</xdr:row>
      <xdr:rowOff>159385</xdr:rowOff>
    </xdr:to>
    <xdr:sp macro="" textlink="">
      <xdr:nvSpPr>
        <xdr:cNvPr id="142" name="楕円 141"/>
        <xdr:cNvSpPr/>
      </xdr:nvSpPr>
      <xdr:spPr>
        <a:xfrm>
          <a:off x="4462780" y="94849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78740</xdr:rowOff>
    </xdr:from>
    <xdr:ext cx="534670" cy="259080"/>
    <xdr:sp macro="" textlink="">
      <xdr:nvSpPr>
        <xdr:cNvPr id="143" name="物件費該当値テキスト"/>
        <xdr:cNvSpPr txBox="1"/>
      </xdr:nvSpPr>
      <xdr:spPr>
        <a:xfrm>
          <a:off x="4564380" y="9337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25400</xdr:rowOff>
    </xdr:from>
    <xdr:to xmlns:xdr="http://schemas.openxmlformats.org/drawingml/2006/spreadsheetDrawing">
      <xdr:col>20</xdr:col>
      <xdr:colOff>38100</xdr:colOff>
      <xdr:row>56</xdr:row>
      <xdr:rowOff>128905</xdr:rowOff>
    </xdr:to>
    <xdr:sp macro="" textlink="">
      <xdr:nvSpPr>
        <xdr:cNvPr id="144" name="楕円 143"/>
        <xdr:cNvSpPr/>
      </xdr:nvSpPr>
      <xdr:spPr>
        <a:xfrm>
          <a:off x="3649980" y="962660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120650</xdr:rowOff>
    </xdr:from>
    <xdr:ext cx="527685" cy="262890"/>
    <xdr:sp macro="" textlink="">
      <xdr:nvSpPr>
        <xdr:cNvPr id="145" name="テキスト ボックス 144"/>
        <xdr:cNvSpPr txBox="1"/>
      </xdr:nvSpPr>
      <xdr:spPr>
        <a:xfrm>
          <a:off x="3438525" y="9721850"/>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145415</xdr:rowOff>
    </xdr:from>
    <xdr:to xmlns:xdr="http://schemas.openxmlformats.org/drawingml/2006/spreadsheetDrawing">
      <xdr:col>15</xdr:col>
      <xdr:colOff>101600</xdr:colOff>
      <xdr:row>56</xdr:row>
      <xdr:rowOff>73660</xdr:rowOff>
    </xdr:to>
    <xdr:sp macro="" textlink="">
      <xdr:nvSpPr>
        <xdr:cNvPr id="146" name="楕円 145"/>
        <xdr:cNvSpPr/>
      </xdr:nvSpPr>
      <xdr:spPr>
        <a:xfrm>
          <a:off x="2781300" y="95751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90805</xdr:rowOff>
    </xdr:from>
    <xdr:ext cx="527685" cy="258445"/>
    <xdr:sp macro="" textlink="">
      <xdr:nvSpPr>
        <xdr:cNvPr id="147" name="テキスト ボックス 146"/>
        <xdr:cNvSpPr txBox="1"/>
      </xdr:nvSpPr>
      <xdr:spPr>
        <a:xfrm>
          <a:off x="2574925" y="934910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167640</xdr:rowOff>
    </xdr:from>
    <xdr:to xmlns:xdr="http://schemas.openxmlformats.org/drawingml/2006/spreadsheetDrawing">
      <xdr:col>10</xdr:col>
      <xdr:colOff>165100</xdr:colOff>
      <xdr:row>56</xdr:row>
      <xdr:rowOff>95885</xdr:rowOff>
    </xdr:to>
    <xdr:sp macro="" textlink="">
      <xdr:nvSpPr>
        <xdr:cNvPr id="148" name="楕円 147"/>
        <xdr:cNvSpPr/>
      </xdr:nvSpPr>
      <xdr:spPr>
        <a:xfrm>
          <a:off x="1917700" y="95973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113030</xdr:rowOff>
    </xdr:from>
    <xdr:ext cx="530860" cy="259080"/>
    <xdr:sp macro="" textlink="">
      <xdr:nvSpPr>
        <xdr:cNvPr id="149" name="テキスト ボックス 148"/>
        <xdr:cNvSpPr txBox="1"/>
      </xdr:nvSpPr>
      <xdr:spPr>
        <a:xfrm>
          <a:off x="1706245" y="93713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25400</xdr:rowOff>
    </xdr:from>
    <xdr:to xmlns:xdr="http://schemas.openxmlformats.org/drawingml/2006/spreadsheetDrawing">
      <xdr:col>6</xdr:col>
      <xdr:colOff>38100</xdr:colOff>
      <xdr:row>56</xdr:row>
      <xdr:rowOff>128905</xdr:rowOff>
    </xdr:to>
    <xdr:sp macro="" textlink="">
      <xdr:nvSpPr>
        <xdr:cNvPr id="150" name="楕円 149"/>
        <xdr:cNvSpPr/>
      </xdr:nvSpPr>
      <xdr:spPr>
        <a:xfrm>
          <a:off x="1054100" y="962660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146685</xdr:rowOff>
    </xdr:from>
    <xdr:ext cx="527685" cy="259715"/>
    <xdr:sp macro="" textlink="">
      <xdr:nvSpPr>
        <xdr:cNvPr id="151" name="テキスト ボックス 150"/>
        <xdr:cNvSpPr txBox="1"/>
      </xdr:nvSpPr>
      <xdr:spPr>
        <a:xfrm>
          <a:off x="842645" y="9404985"/>
          <a:ext cx="5276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32385</xdr:rowOff>
    </xdr:to>
    <xdr:sp macro="" textlink="">
      <xdr:nvSpPr>
        <xdr:cNvPr id="152" name="正方形/長方形 151"/>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53" name="正方形/長方形 152"/>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55" name="正方形/長方形 154"/>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7" name="正方形/長方形 156"/>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59" name="正方形/長方形 158"/>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6075" cy="223520"/>
    <xdr:sp macro="" textlink="">
      <xdr:nvSpPr>
        <xdr:cNvPr id="160" name="テキスト ボックス 159"/>
        <xdr:cNvSpPr txBox="1"/>
      </xdr:nvSpPr>
      <xdr:spPr>
        <a:xfrm>
          <a:off x="708660" y="11494135"/>
          <a:ext cx="3460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61" name="直線コネクタ 160"/>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45720</xdr:rowOff>
    </xdr:from>
    <xdr:to xmlns:xdr="http://schemas.openxmlformats.org/drawingml/2006/spreadsheetDrawing">
      <xdr:col>28</xdr:col>
      <xdr:colOff>114300</xdr:colOff>
      <xdr:row>79</xdr:row>
      <xdr:rowOff>45720</xdr:rowOff>
    </xdr:to>
    <xdr:cxnSp macro="">
      <xdr:nvCxnSpPr>
        <xdr:cNvPr id="162" name="直線コネクタ 161"/>
        <xdr:cNvCxnSpPr/>
      </xdr:nvCxnSpPr>
      <xdr:spPr>
        <a:xfrm>
          <a:off x="74168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75565</xdr:rowOff>
    </xdr:from>
    <xdr:ext cx="245110" cy="262255"/>
    <xdr:sp macro="" textlink="">
      <xdr:nvSpPr>
        <xdr:cNvPr id="163" name="テキスト ボックス 162"/>
        <xdr:cNvSpPr txBox="1"/>
      </xdr:nvSpPr>
      <xdr:spPr>
        <a:xfrm>
          <a:off x="502920" y="13448665"/>
          <a:ext cx="24511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6985</xdr:rowOff>
    </xdr:from>
    <xdr:to xmlns:xdr="http://schemas.openxmlformats.org/drawingml/2006/spreadsheetDrawing">
      <xdr:col>28</xdr:col>
      <xdr:colOff>114300</xdr:colOff>
      <xdr:row>77</xdr:row>
      <xdr:rowOff>6985</xdr:rowOff>
    </xdr:to>
    <xdr:cxnSp macro="">
      <xdr:nvCxnSpPr>
        <xdr:cNvPr id="164" name="直線コネクタ 163"/>
        <xdr:cNvCxnSpPr/>
      </xdr:nvCxnSpPr>
      <xdr:spPr>
        <a:xfrm>
          <a:off x="74168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36195</xdr:rowOff>
    </xdr:from>
    <xdr:ext cx="531495" cy="264160"/>
    <xdr:sp macro="" textlink="">
      <xdr:nvSpPr>
        <xdr:cNvPr id="165" name="テキスト ボックス 164"/>
        <xdr:cNvSpPr txBox="1"/>
      </xdr:nvSpPr>
      <xdr:spPr>
        <a:xfrm>
          <a:off x="225425" y="13066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143510</xdr:rowOff>
    </xdr:from>
    <xdr:to xmlns:xdr="http://schemas.openxmlformats.org/drawingml/2006/spreadsheetDrawing">
      <xdr:col>28</xdr:col>
      <xdr:colOff>114300</xdr:colOff>
      <xdr:row>74</xdr:row>
      <xdr:rowOff>143510</xdr:rowOff>
    </xdr:to>
    <xdr:cxnSp macro="">
      <xdr:nvCxnSpPr>
        <xdr:cNvPr id="166" name="直線コネクタ 165"/>
        <xdr:cNvCxnSpPr/>
      </xdr:nvCxnSpPr>
      <xdr:spPr>
        <a:xfrm>
          <a:off x="74168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171450</xdr:rowOff>
    </xdr:from>
    <xdr:ext cx="531495" cy="260985"/>
    <xdr:sp macro="" textlink="">
      <xdr:nvSpPr>
        <xdr:cNvPr id="167" name="テキスト ボックス 166"/>
        <xdr:cNvSpPr txBox="1"/>
      </xdr:nvSpPr>
      <xdr:spPr>
        <a:xfrm>
          <a:off x="225425" y="1268730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104140</xdr:rowOff>
    </xdr:from>
    <xdr:to xmlns:xdr="http://schemas.openxmlformats.org/drawingml/2006/spreadsheetDrawing">
      <xdr:col>28</xdr:col>
      <xdr:colOff>114300</xdr:colOff>
      <xdr:row>72</xdr:row>
      <xdr:rowOff>104140</xdr:rowOff>
    </xdr:to>
    <xdr:cxnSp macro="">
      <xdr:nvCxnSpPr>
        <xdr:cNvPr id="168" name="直線コネクタ 167"/>
        <xdr:cNvCxnSpPr/>
      </xdr:nvCxnSpPr>
      <xdr:spPr>
        <a:xfrm>
          <a:off x="74168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133985</xdr:rowOff>
    </xdr:from>
    <xdr:ext cx="531495" cy="262255"/>
    <xdr:sp macro="" textlink="">
      <xdr:nvSpPr>
        <xdr:cNvPr id="169" name="テキスト ボックス 168"/>
        <xdr:cNvSpPr txBox="1"/>
      </xdr:nvSpPr>
      <xdr:spPr>
        <a:xfrm>
          <a:off x="225425" y="1230693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65405</xdr:rowOff>
    </xdr:from>
    <xdr:to xmlns:xdr="http://schemas.openxmlformats.org/drawingml/2006/spreadsheetDrawing">
      <xdr:col>28</xdr:col>
      <xdr:colOff>114300</xdr:colOff>
      <xdr:row>70</xdr:row>
      <xdr:rowOff>65405</xdr:rowOff>
    </xdr:to>
    <xdr:cxnSp macro="">
      <xdr:nvCxnSpPr>
        <xdr:cNvPr id="170" name="直線コネクタ 169"/>
        <xdr:cNvCxnSpPr/>
      </xdr:nvCxnSpPr>
      <xdr:spPr>
        <a:xfrm>
          <a:off x="74168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94615</xdr:rowOff>
    </xdr:from>
    <xdr:ext cx="531495" cy="264160"/>
    <xdr:sp macro="" textlink="">
      <xdr:nvSpPr>
        <xdr:cNvPr id="171" name="テキスト ボックス 170"/>
        <xdr:cNvSpPr txBox="1"/>
      </xdr:nvSpPr>
      <xdr:spPr>
        <a:xfrm>
          <a:off x="225425" y="11924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72" name="直線コネクタ 171"/>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55880</xdr:rowOff>
    </xdr:from>
    <xdr:ext cx="591820" cy="259080"/>
    <xdr:sp macro="" textlink="">
      <xdr:nvSpPr>
        <xdr:cNvPr id="173" name="テキスト ボックス 172"/>
        <xdr:cNvSpPr txBox="1"/>
      </xdr:nvSpPr>
      <xdr:spPr>
        <a:xfrm>
          <a:off x="166370" y="115430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74" name="維持補修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30480</xdr:rowOff>
    </xdr:from>
    <xdr:to xmlns:xdr="http://schemas.openxmlformats.org/drawingml/2006/spreadsheetDrawing">
      <xdr:col>24</xdr:col>
      <xdr:colOff>62865</xdr:colOff>
      <xdr:row>79</xdr:row>
      <xdr:rowOff>16510</xdr:rowOff>
    </xdr:to>
    <xdr:cxnSp macro="">
      <xdr:nvCxnSpPr>
        <xdr:cNvPr id="175" name="直線コネクタ 174"/>
        <xdr:cNvCxnSpPr/>
      </xdr:nvCxnSpPr>
      <xdr:spPr>
        <a:xfrm flipV="1">
          <a:off x="4511675" y="12203430"/>
          <a:ext cx="127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20955</xdr:rowOff>
    </xdr:from>
    <xdr:ext cx="469900" cy="259715"/>
    <xdr:sp macro="" textlink="">
      <xdr:nvSpPr>
        <xdr:cNvPr id="176" name="維持補修費最小値テキスト"/>
        <xdr:cNvSpPr txBox="1"/>
      </xdr:nvSpPr>
      <xdr:spPr>
        <a:xfrm>
          <a:off x="4564380" y="1356550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16510</xdr:rowOff>
    </xdr:from>
    <xdr:to xmlns:xdr="http://schemas.openxmlformats.org/drawingml/2006/spreadsheetDrawing">
      <xdr:col>24</xdr:col>
      <xdr:colOff>152400</xdr:colOff>
      <xdr:row>79</xdr:row>
      <xdr:rowOff>16510</xdr:rowOff>
    </xdr:to>
    <xdr:cxnSp macro="">
      <xdr:nvCxnSpPr>
        <xdr:cNvPr id="177" name="直線コネクタ 176"/>
        <xdr:cNvCxnSpPr/>
      </xdr:nvCxnSpPr>
      <xdr:spPr>
        <a:xfrm>
          <a:off x="4429760" y="135610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151130</xdr:rowOff>
    </xdr:from>
    <xdr:ext cx="534670" cy="263525"/>
    <xdr:sp macro="" textlink="">
      <xdr:nvSpPr>
        <xdr:cNvPr id="178" name="維持補修費最大値テキスト"/>
        <xdr:cNvSpPr txBox="1"/>
      </xdr:nvSpPr>
      <xdr:spPr>
        <a:xfrm>
          <a:off x="4564380" y="1198118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30480</xdr:rowOff>
    </xdr:from>
    <xdr:to xmlns:xdr="http://schemas.openxmlformats.org/drawingml/2006/spreadsheetDrawing">
      <xdr:col>24</xdr:col>
      <xdr:colOff>152400</xdr:colOff>
      <xdr:row>71</xdr:row>
      <xdr:rowOff>30480</xdr:rowOff>
    </xdr:to>
    <xdr:cxnSp macro="">
      <xdr:nvCxnSpPr>
        <xdr:cNvPr id="179" name="直線コネクタ 178"/>
        <xdr:cNvCxnSpPr/>
      </xdr:nvCxnSpPr>
      <xdr:spPr>
        <a:xfrm>
          <a:off x="4429760" y="12203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161925</xdr:rowOff>
    </xdr:from>
    <xdr:to xmlns:xdr="http://schemas.openxmlformats.org/drawingml/2006/spreadsheetDrawing">
      <xdr:col>24</xdr:col>
      <xdr:colOff>63500</xdr:colOff>
      <xdr:row>79</xdr:row>
      <xdr:rowOff>8890</xdr:rowOff>
    </xdr:to>
    <xdr:cxnSp macro="">
      <xdr:nvCxnSpPr>
        <xdr:cNvPr id="180" name="直線コネクタ 179"/>
        <xdr:cNvCxnSpPr/>
      </xdr:nvCxnSpPr>
      <xdr:spPr>
        <a:xfrm flipV="1">
          <a:off x="3700780" y="13535025"/>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22860</xdr:rowOff>
    </xdr:from>
    <xdr:ext cx="469900" cy="264160"/>
    <xdr:sp macro="" textlink="">
      <xdr:nvSpPr>
        <xdr:cNvPr id="181" name="維持補修費平均値テキスト"/>
        <xdr:cNvSpPr txBox="1"/>
      </xdr:nvSpPr>
      <xdr:spPr>
        <a:xfrm>
          <a:off x="4564380" y="13224510"/>
          <a:ext cx="4699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171450</xdr:rowOff>
    </xdr:from>
    <xdr:to xmlns:xdr="http://schemas.openxmlformats.org/drawingml/2006/spreadsheetDrawing">
      <xdr:col>24</xdr:col>
      <xdr:colOff>114300</xdr:colOff>
      <xdr:row>78</xdr:row>
      <xdr:rowOff>103505</xdr:rowOff>
    </xdr:to>
    <xdr:sp macro="" textlink="">
      <xdr:nvSpPr>
        <xdr:cNvPr id="182" name="フローチャート: 判断 181"/>
        <xdr:cNvSpPr/>
      </xdr:nvSpPr>
      <xdr:spPr>
        <a:xfrm>
          <a:off x="4462780" y="133731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7620</xdr:rowOff>
    </xdr:from>
    <xdr:to xmlns:xdr="http://schemas.openxmlformats.org/drawingml/2006/spreadsheetDrawing">
      <xdr:col>19</xdr:col>
      <xdr:colOff>177800</xdr:colOff>
      <xdr:row>79</xdr:row>
      <xdr:rowOff>8890</xdr:rowOff>
    </xdr:to>
    <xdr:cxnSp macro="">
      <xdr:nvCxnSpPr>
        <xdr:cNvPr id="183" name="直線コネクタ 182"/>
        <xdr:cNvCxnSpPr/>
      </xdr:nvCxnSpPr>
      <xdr:spPr>
        <a:xfrm>
          <a:off x="2832100" y="13552170"/>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10795</xdr:rowOff>
    </xdr:from>
    <xdr:to xmlns:xdr="http://schemas.openxmlformats.org/drawingml/2006/spreadsheetDrawing">
      <xdr:col>20</xdr:col>
      <xdr:colOff>38100</xdr:colOff>
      <xdr:row>78</xdr:row>
      <xdr:rowOff>114935</xdr:rowOff>
    </xdr:to>
    <xdr:sp macro="" textlink="">
      <xdr:nvSpPr>
        <xdr:cNvPr id="184" name="フローチャート: 判断 183"/>
        <xdr:cNvSpPr/>
      </xdr:nvSpPr>
      <xdr:spPr>
        <a:xfrm>
          <a:off x="3649980" y="1338389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132080</xdr:rowOff>
    </xdr:from>
    <xdr:ext cx="466090" cy="262890"/>
    <xdr:sp macro="" textlink="">
      <xdr:nvSpPr>
        <xdr:cNvPr id="185" name="テキスト ボックス 184"/>
        <xdr:cNvSpPr txBox="1"/>
      </xdr:nvSpPr>
      <xdr:spPr>
        <a:xfrm>
          <a:off x="3470910" y="13162280"/>
          <a:ext cx="4660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150495</xdr:rowOff>
    </xdr:from>
    <xdr:to xmlns:xdr="http://schemas.openxmlformats.org/drawingml/2006/spreadsheetDrawing">
      <xdr:col>15</xdr:col>
      <xdr:colOff>50800</xdr:colOff>
      <xdr:row>79</xdr:row>
      <xdr:rowOff>7620</xdr:rowOff>
    </xdr:to>
    <xdr:cxnSp macro="">
      <xdr:nvCxnSpPr>
        <xdr:cNvPr id="186" name="直線コネクタ 185"/>
        <xdr:cNvCxnSpPr/>
      </xdr:nvCxnSpPr>
      <xdr:spPr>
        <a:xfrm>
          <a:off x="1968500" y="13523595"/>
          <a:ext cx="8636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49530</xdr:rowOff>
    </xdr:from>
    <xdr:to xmlns:xdr="http://schemas.openxmlformats.org/drawingml/2006/spreadsheetDrawing">
      <xdr:col>15</xdr:col>
      <xdr:colOff>101600</xdr:colOff>
      <xdr:row>78</xdr:row>
      <xdr:rowOff>153670</xdr:rowOff>
    </xdr:to>
    <xdr:sp macro="" textlink="">
      <xdr:nvSpPr>
        <xdr:cNvPr id="187" name="フローチャート: 判断 186"/>
        <xdr:cNvSpPr/>
      </xdr:nvSpPr>
      <xdr:spPr>
        <a:xfrm>
          <a:off x="2781300" y="134226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170815</xdr:rowOff>
    </xdr:from>
    <xdr:ext cx="462915" cy="258445"/>
    <xdr:sp macro="" textlink="">
      <xdr:nvSpPr>
        <xdr:cNvPr id="188" name="テキスト ボックス 187"/>
        <xdr:cNvSpPr txBox="1"/>
      </xdr:nvSpPr>
      <xdr:spPr>
        <a:xfrm>
          <a:off x="2602230" y="1320101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150495</xdr:rowOff>
    </xdr:from>
    <xdr:to xmlns:xdr="http://schemas.openxmlformats.org/drawingml/2006/spreadsheetDrawing">
      <xdr:col>10</xdr:col>
      <xdr:colOff>114300</xdr:colOff>
      <xdr:row>78</xdr:row>
      <xdr:rowOff>168910</xdr:rowOff>
    </xdr:to>
    <xdr:cxnSp macro="">
      <xdr:nvCxnSpPr>
        <xdr:cNvPr id="189" name="直線コネクタ 188"/>
        <xdr:cNvCxnSpPr/>
      </xdr:nvCxnSpPr>
      <xdr:spPr>
        <a:xfrm flipV="1">
          <a:off x="1104900" y="13523595"/>
          <a:ext cx="8636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43815</xdr:rowOff>
    </xdr:from>
    <xdr:to xmlns:xdr="http://schemas.openxmlformats.org/drawingml/2006/spreadsheetDrawing">
      <xdr:col>10</xdr:col>
      <xdr:colOff>165100</xdr:colOff>
      <xdr:row>78</xdr:row>
      <xdr:rowOff>147320</xdr:rowOff>
    </xdr:to>
    <xdr:sp macro="" textlink="">
      <xdr:nvSpPr>
        <xdr:cNvPr id="190" name="フローチャート: 判断 189"/>
        <xdr:cNvSpPr/>
      </xdr:nvSpPr>
      <xdr:spPr>
        <a:xfrm>
          <a:off x="1917700" y="1341691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163830</xdr:rowOff>
    </xdr:from>
    <xdr:ext cx="462915" cy="265430"/>
    <xdr:sp macro="" textlink="">
      <xdr:nvSpPr>
        <xdr:cNvPr id="191" name="テキスト ボックス 190"/>
        <xdr:cNvSpPr txBox="1"/>
      </xdr:nvSpPr>
      <xdr:spPr>
        <a:xfrm>
          <a:off x="1738630" y="13194030"/>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30480</xdr:rowOff>
    </xdr:from>
    <xdr:to xmlns:xdr="http://schemas.openxmlformats.org/drawingml/2006/spreadsheetDrawing">
      <xdr:col>6</xdr:col>
      <xdr:colOff>38100</xdr:colOff>
      <xdr:row>78</xdr:row>
      <xdr:rowOff>135255</xdr:rowOff>
    </xdr:to>
    <xdr:sp macro="" textlink="">
      <xdr:nvSpPr>
        <xdr:cNvPr id="192" name="フローチャート: 判断 191"/>
        <xdr:cNvSpPr/>
      </xdr:nvSpPr>
      <xdr:spPr>
        <a:xfrm>
          <a:off x="1054100" y="13403580"/>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151130</xdr:rowOff>
    </xdr:from>
    <xdr:ext cx="466090" cy="263525"/>
    <xdr:sp macro="" textlink="">
      <xdr:nvSpPr>
        <xdr:cNvPr id="193" name="テキスト ボックス 192"/>
        <xdr:cNvSpPr txBox="1"/>
      </xdr:nvSpPr>
      <xdr:spPr>
        <a:xfrm>
          <a:off x="875030" y="13181330"/>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58825" cy="264795"/>
    <xdr:sp macro="" textlink="">
      <xdr:nvSpPr>
        <xdr:cNvPr id="194" name="テキスト ボックス 193"/>
        <xdr:cNvSpPr txBox="1"/>
      </xdr:nvSpPr>
      <xdr:spPr>
        <a:xfrm>
          <a:off x="4328160" y="13969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795"/>
    <xdr:sp macro="" textlink="">
      <xdr:nvSpPr>
        <xdr:cNvPr id="195" name="テキスト ボックス 194"/>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58825" cy="264795"/>
    <xdr:sp macro="" textlink="">
      <xdr:nvSpPr>
        <xdr:cNvPr id="196" name="テキスト ボックス 195"/>
        <xdr:cNvSpPr txBox="1"/>
      </xdr:nvSpPr>
      <xdr:spPr>
        <a:xfrm>
          <a:off x="2646680" y="13969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795"/>
    <xdr:sp macro="" textlink="">
      <xdr:nvSpPr>
        <xdr:cNvPr id="197" name="テキスト ボックス 196"/>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795"/>
    <xdr:sp macro="" textlink="">
      <xdr:nvSpPr>
        <xdr:cNvPr id="198" name="テキスト ボックス 197"/>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110490</xdr:rowOff>
    </xdr:from>
    <xdr:to xmlns:xdr="http://schemas.openxmlformats.org/drawingml/2006/spreadsheetDrawing">
      <xdr:col>24</xdr:col>
      <xdr:colOff>114300</xdr:colOff>
      <xdr:row>79</xdr:row>
      <xdr:rowOff>38735</xdr:rowOff>
    </xdr:to>
    <xdr:sp macro="" textlink="">
      <xdr:nvSpPr>
        <xdr:cNvPr id="199" name="楕円 198"/>
        <xdr:cNvSpPr/>
      </xdr:nvSpPr>
      <xdr:spPr>
        <a:xfrm>
          <a:off x="4462780" y="134835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23495</xdr:rowOff>
    </xdr:from>
    <xdr:ext cx="469900" cy="264795"/>
    <xdr:sp macro="" textlink="">
      <xdr:nvSpPr>
        <xdr:cNvPr id="200" name="維持補修費該当値テキスト"/>
        <xdr:cNvSpPr txBox="1"/>
      </xdr:nvSpPr>
      <xdr:spPr>
        <a:xfrm>
          <a:off x="4564380" y="1339659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132080</xdr:rowOff>
    </xdr:from>
    <xdr:to xmlns:xdr="http://schemas.openxmlformats.org/drawingml/2006/spreadsheetDrawing">
      <xdr:col>20</xdr:col>
      <xdr:colOff>38100</xdr:colOff>
      <xdr:row>79</xdr:row>
      <xdr:rowOff>60325</xdr:rowOff>
    </xdr:to>
    <xdr:sp macro="" textlink="">
      <xdr:nvSpPr>
        <xdr:cNvPr id="201" name="楕円 200"/>
        <xdr:cNvSpPr/>
      </xdr:nvSpPr>
      <xdr:spPr>
        <a:xfrm>
          <a:off x="3649980" y="1350518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50800</xdr:rowOff>
    </xdr:from>
    <xdr:ext cx="466090" cy="264795"/>
    <xdr:sp macro="" textlink="">
      <xdr:nvSpPr>
        <xdr:cNvPr id="202" name="テキスト ボックス 201"/>
        <xdr:cNvSpPr txBox="1"/>
      </xdr:nvSpPr>
      <xdr:spPr>
        <a:xfrm>
          <a:off x="3470910" y="13595350"/>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130175</xdr:rowOff>
    </xdr:from>
    <xdr:to xmlns:xdr="http://schemas.openxmlformats.org/drawingml/2006/spreadsheetDrawing">
      <xdr:col>15</xdr:col>
      <xdr:colOff>101600</xdr:colOff>
      <xdr:row>79</xdr:row>
      <xdr:rowOff>59055</xdr:rowOff>
    </xdr:to>
    <xdr:sp macro="" textlink="">
      <xdr:nvSpPr>
        <xdr:cNvPr id="203" name="楕円 202"/>
        <xdr:cNvSpPr/>
      </xdr:nvSpPr>
      <xdr:spPr>
        <a:xfrm>
          <a:off x="2781300" y="135032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49530</xdr:rowOff>
    </xdr:from>
    <xdr:ext cx="462915" cy="265430"/>
    <xdr:sp macro="" textlink="">
      <xdr:nvSpPr>
        <xdr:cNvPr id="204" name="テキスト ボックス 203"/>
        <xdr:cNvSpPr txBox="1"/>
      </xdr:nvSpPr>
      <xdr:spPr>
        <a:xfrm>
          <a:off x="2602230" y="13594080"/>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99060</xdr:rowOff>
    </xdr:from>
    <xdr:to xmlns:xdr="http://schemas.openxmlformats.org/drawingml/2006/spreadsheetDrawing">
      <xdr:col>10</xdr:col>
      <xdr:colOff>165100</xdr:colOff>
      <xdr:row>79</xdr:row>
      <xdr:rowOff>27305</xdr:rowOff>
    </xdr:to>
    <xdr:sp macro="" textlink="">
      <xdr:nvSpPr>
        <xdr:cNvPr id="205" name="楕円 204"/>
        <xdr:cNvSpPr/>
      </xdr:nvSpPr>
      <xdr:spPr>
        <a:xfrm>
          <a:off x="1917700" y="134721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18415</xdr:rowOff>
    </xdr:from>
    <xdr:ext cx="462915" cy="257175"/>
    <xdr:sp macro="" textlink="">
      <xdr:nvSpPr>
        <xdr:cNvPr id="206" name="テキスト ボックス 205"/>
        <xdr:cNvSpPr txBox="1"/>
      </xdr:nvSpPr>
      <xdr:spPr>
        <a:xfrm>
          <a:off x="1738630" y="13562965"/>
          <a:ext cx="4629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116840</xdr:rowOff>
    </xdr:from>
    <xdr:to xmlns:xdr="http://schemas.openxmlformats.org/drawingml/2006/spreadsheetDrawing">
      <xdr:col>6</xdr:col>
      <xdr:colOff>38100</xdr:colOff>
      <xdr:row>79</xdr:row>
      <xdr:rowOff>45720</xdr:rowOff>
    </xdr:to>
    <xdr:sp macro="" textlink="">
      <xdr:nvSpPr>
        <xdr:cNvPr id="207" name="楕円 206"/>
        <xdr:cNvSpPr/>
      </xdr:nvSpPr>
      <xdr:spPr>
        <a:xfrm>
          <a:off x="1054100" y="134899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36195</xdr:rowOff>
    </xdr:from>
    <xdr:ext cx="466090" cy="264160"/>
    <xdr:sp macro="" textlink="">
      <xdr:nvSpPr>
        <xdr:cNvPr id="208" name="テキスト ボックス 207"/>
        <xdr:cNvSpPr txBox="1"/>
      </xdr:nvSpPr>
      <xdr:spPr>
        <a:xfrm>
          <a:off x="875030" y="13580745"/>
          <a:ext cx="466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09" name="正方形/長方形 208"/>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10" name="正方形/長方形 209"/>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12" name="正方形/長方形 211"/>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14" name="正方形/長方形 213"/>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6075" cy="223520"/>
    <xdr:sp macro="" textlink="">
      <xdr:nvSpPr>
        <xdr:cNvPr id="217" name="テキスト ボックス 216"/>
        <xdr:cNvSpPr txBox="1"/>
      </xdr:nvSpPr>
      <xdr:spPr>
        <a:xfrm>
          <a:off x="708660" y="14923135"/>
          <a:ext cx="3460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5110" cy="252095"/>
    <xdr:sp macro="" textlink="">
      <xdr:nvSpPr>
        <xdr:cNvPr id="219" name="テキスト ボックス 218"/>
        <xdr:cNvSpPr txBox="1"/>
      </xdr:nvSpPr>
      <xdr:spPr>
        <a:xfrm>
          <a:off x="502920" y="17256760"/>
          <a:ext cx="2451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0" name="直線コネクタ 219"/>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1" name="テキスト ボックス 220"/>
        <xdr:cNvSpPr txBox="1"/>
      </xdr:nvSpPr>
      <xdr:spPr>
        <a:xfrm>
          <a:off x="22542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2" name="直線コネクタ 221"/>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2095"/>
    <xdr:sp macro="" textlink="">
      <xdr:nvSpPr>
        <xdr:cNvPr id="223" name="テキスト ボックス 222"/>
        <xdr:cNvSpPr txBox="1"/>
      </xdr:nvSpPr>
      <xdr:spPr>
        <a:xfrm>
          <a:off x="22542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4" name="直線コネクタ 223"/>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5" name="テキスト ボックス 224"/>
        <xdr:cNvSpPr txBox="1"/>
      </xdr:nvSpPr>
      <xdr:spPr>
        <a:xfrm>
          <a:off x="22542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6" name="直線コネクタ 225"/>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1820" cy="252095"/>
    <xdr:sp macro="" textlink="">
      <xdr:nvSpPr>
        <xdr:cNvPr id="227" name="テキスト ボックス 226"/>
        <xdr:cNvSpPr txBox="1"/>
      </xdr:nvSpPr>
      <xdr:spPr>
        <a:xfrm>
          <a:off x="166370" y="1595120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8" name="直線コネクタ 227"/>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1820" cy="258445"/>
    <xdr:sp macro="" textlink="">
      <xdr:nvSpPr>
        <xdr:cNvPr id="229" name="テキスト ボックス 228"/>
        <xdr:cNvSpPr txBox="1"/>
      </xdr:nvSpPr>
      <xdr:spPr>
        <a:xfrm>
          <a:off x="166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9525</xdr:rowOff>
    </xdr:from>
    <xdr:to xmlns:xdr="http://schemas.openxmlformats.org/drawingml/2006/spreadsheetDrawing">
      <xdr:col>28</xdr:col>
      <xdr:colOff>114300</xdr:colOff>
      <xdr:row>90</xdr:row>
      <xdr:rowOff>9525</xdr:rowOff>
    </xdr:to>
    <xdr:cxnSp macro="">
      <xdr:nvCxnSpPr>
        <xdr:cNvPr id="230" name="直線コネクタ 229"/>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38735</xdr:rowOff>
    </xdr:from>
    <xdr:ext cx="591820" cy="265430"/>
    <xdr:sp macro="" textlink="">
      <xdr:nvSpPr>
        <xdr:cNvPr id="231" name="テキスト ボックス 230"/>
        <xdr:cNvSpPr txBox="1"/>
      </xdr:nvSpPr>
      <xdr:spPr>
        <a:xfrm>
          <a:off x="166370" y="15297785"/>
          <a:ext cx="591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32" name="直線コネクタ 231"/>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55880</xdr:rowOff>
    </xdr:from>
    <xdr:ext cx="591820" cy="259080"/>
    <xdr:sp macro="" textlink="">
      <xdr:nvSpPr>
        <xdr:cNvPr id="233" name="テキスト ボックス 232"/>
        <xdr:cNvSpPr txBox="1"/>
      </xdr:nvSpPr>
      <xdr:spPr>
        <a:xfrm>
          <a:off x="166370" y="149720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34" name="扶助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161925</xdr:rowOff>
    </xdr:from>
    <xdr:to xmlns:xdr="http://schemas.openxmlformats.org/drawingml/2006/spreadsheetDrawing">
      <xdr:col>24</xdr:col>
      <xdr:colOff>62865</xdr:colOff>
      <xdr:row>97</xdr:row>
      <xdr:rowOff>169545</xdr:rowOff>
    </xdr:to>
    <xdr:cxnSp macro="">
      <xdr:nvCxnSpPr>
        <xdr:cNvPr id="235" name="直線コネクタ 234"/>
        <xdr:cNvCxnSpPr/>
      </xdr:nvCxnSpPr>
      <xdr:spPr>
        <a:xfrm flipV="1">
          <a:off x="4511675" y="15420975"/>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1905</xdr:rowOff>
    </xdr:from>
    <xdr:ext cx="534670" cy="259080"/>
    <xdr:sp macro="" textlink="">
      <xdr:nvSpPr>
        <xdr:cNvPr id="236" name="扶助費最小値テキスト"/>
        <xdr:cNvSpPr txBox="1"/>
      </xdr:nvSpPr>
      <xdr:spPr>
        <a:xfrm>
          <a:off x="4564380" y="16804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169545</xdr:rowOff>
    </xdr:from>
    <xdr:to xmlns:xdr="http://schemas.openxmlformats.org/drawingml/2006/spreadsheetDrawing">
      <xdr:col>24</xdr:col>
      <xdr:colOff>152400</xdr:colOff>
      <xdr:row>97</xdr:row>
      <xdr:rowOff>169545</xdr:rowOff>
    </xdr:to>
    <xdr:cxnSp macro="">
      <xdr:nvCxnSpPr>
        <xdr:cNvPr id="237" name="直線コネクタ 236"/>
        <xdr:cNvCxnSpPr/>
      </xdr:nvCxnSpPr>
      <xdr:spPr>
        <a:xfrm>
          <a:off x="4429760" y="168001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107315</xdr:rowOff>
    </xdr:from>
    <xdr:ext cx="598805" cy="264795"/>
    <xdr:sp macro="" textlink="">
      <xdr:nvSpPr>
        <xdr:cNvPr id="238" name="扶助費最大値テキスト"/>
        <xdr:cNvSpPr txBox="1"/>
      </xdr:nvSpPr>
      <xdr:spPr>
        <a:xfrm>
          <a:off x="4564380" y="1519491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161925</xdr:rowOff>
    </xdr:from>
    <xdr:to xmlns:xdr="http://schemas.openxmlformats.org/drawingml/2006/spreadsheetDrawing">
      <xdr:col>24</xdr:col>
      <xdr:colOff>152400</xdr:colOff>
      <xdr:row>89</xdr:row>
      <xdr:rowOff>161925</xdr:rowOff>
    </xdr:to>
    <xdr:cxnSp macro="">
      <xdr:nvCxnSpPr>
        <xdr:cNvPr id="239" name="直線コネクタ 238"/>
        <xdr:cNvCxnSpPr/>
      </xdr:nvCxnSpPr>
      <xdr:spPr>
        <a:xfrm>
          <a:off x="4429760" y="15420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158115</xdr:rowOff>
    </xdr:from>
    <xdr:to xmlns:xdr="http://schemas.openxmlformats.org/drawingml/2006/spreadsheetDrawing">
      <xdr:col>24</xdr:col>
      <xdr:colOff>63500</xdr:colOff>
      <xdr:row>98</xdr:row>
      <xdr:rowOff>1270</xdr:rowOff>
    </xdr:to>
    <xdr:cxnSp macro="">
      <xdr:nvCxnSpPr>
        <xdr:cNvPr id="240" name="直線コネクタ 239"/>
        <xdr:cNvCxnSpPr/>
      </xdr:nvCxnSpPr>
      <xdr:spPr>
        <a:xfrm flipV="1">
          <a:off x="3700780" y="16617315"/>
          <a:ext cx="8128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103505</xdr:rowOff>
    </xdr:from>
    <xdr:ext cx="598805" cy="259080"/>
    <xdr:sp macro="" textlink="">
      <xdr:nvSpPr>
        <xdr:cNvPr id="241" name="扶助費平均値テキスト"/>
        <xdr:cNvSpPr txBox="1"/>
      </xdr:nvSpPr>
      <xdr:spPr>
        <a:xfrm>
          <a:off x="4564380" y="160483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80645</xdr:rowOff>
    </xdr:from>
    <xdr:to xmlns:xdr="http://schemas.openxmlformats.org/drawingml/2006/spreadsheetDrawing">
      <xdr:col>24</xdr:col>
      <xdr:colOff>114300</xdr:colOff>
      <xdr:row>95</xdr:row>
      <xdr:rowOff>10795</xdr:rowOff>
    </xdr:to>
    <xdr:sp macro="" textlink="">
      <xdr:nvSpPr>
        <xdr:cNvPr id="242" name="フローチャート: 判断 241"/>
        <xdr:cNvSpPr/>
      </xdr:nvSpPr>
      <xdr:spPr>
        <a:xfrm>
          <a:off x="4462780" y="161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1270</xdr:rowOff>
    </xdr:from>
    <xdr:to xmlns:xdr="http://schemas.openxmlformats.org/drawingml/2006/spreadsheetDrawing">
      <xdr:col>19</xdr:col>
      <xdr:colOff>177800</xdr:colOff>
      <xdr:row>98</xdr:row>
      <xdr:rowOff>8890</xdr:rowOff>
    </xdr:to>
    <xdr:cxnSp macro="">
      <xdr:nvCxnSpPr>
        <xdr:cNvPr id="243" name="直線コネクタ 242"/>
        <xdr:cNvCxnSpPr/>
      </xdr:nvCxnSpPr>
      <xdr:spPr>
        <a:xfrm flipV="1">
          <a:off x="2832100" y="16803370"/>
          <a:ext cx="8686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93</xdr:row>
      <xdr:rowOff>110490</xdr:rowOff>
    </xdr:from>
    <xdr:to xmlns:xdr="http://schemas.openxmlformats.org/drawingml/2006/spreadsheetDrawing">
      <xdr:col>20</xdr:col>
      <xdr:colOff>38100</xdr:colOff>
      <xdr:row>94</xdr:row>
      <xdr:rowOff>40640</xdr:rowOff>
    </xdr:to>
    <xdr:sp macro="" textlink="">
      <xdr:nvSpPr>
        <xdr:cNvPr id="244" name="フローチャート: 判断 243"/>
        <xdr:cNvSpPr/>
      </xdr:nvSpPr>
      <xdr:spPr>
        <a:xfrm>
          <a:off x="3649980" y="160553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57150</xdr:rowOff>
    </xdr:from>
    <xdr:ext cx="591820" cy="259080"/>
    <xdr:sp macro="" textlink="">
      <xdr:nvSpPr>
        <xdr:cNvPr id="245" name="テキスト ボックス 244"/>
        <xdr:cNvSpPr txBox="1"/>
      </xdr:nvSpPr>
      <xdr:spPr>
        <a:xfrm>
          <a:off x="3406140" y="158305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8890</xdr:rowOff>
    </xdr:from>
    <xdr:to xmlns:xdr="http://schemas.openxmlformats.org/drawingml/2006/spreadsheetDrawing">
      <xdr:col>15</xdr:col>
      <xdr:colOff>50800</xdr:colOff>
      <xdr:row>98</xdr:row>
      <xdr:rowOff>36195</xdr:rowOff>
    </xdr:to>
    <xdr:cxnSp macro="">
      <xdr:nvCxnSpPr>
        <xdr:cNvPr id="246" name="直線コネクタ 245"/>
        <xdr:cNvCxnSpPr/>
      </xdr:nvCxnSpPr>
      <xdr:spPr>
        <a:xfrm flipV="1">
          <a:off x="1968500" y="16810990"/>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93</xdr:row>
      <xdr:rowOff>107950</xdr:rowOff>
    </xdr:from>
    <xdr:to xmlns:xdr="http://schemas.openxmlformats.org/drawingml/2006/spreadsheetDrawing">
      <xdr:col>15</xdr:col>
      <xdr:colOff>101600</xdr:colOff>
      <xdr:row>94</xdr:row>
      <xdr:rowOff>38100</xdr:rowOff>
    </xdr:to>
    <xdr:sp macro="" textlink="">
      <xdr:nvSpPr>
        <xdr:cNvPr id="247" name="フローチャート: 判断 246"/>
        <xdr:cNvSpPr/>
      </xdr:nvSpPr>
      <xdr:spPr>
        <a:xfrm>
          <a:off x="2781300" y="160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92</xdr:row>
      <xdr:rowOff>54610</xdr:rowOff>
    </xdr:from>
    <xdr:ext cx="594995" cy="252095"/>
    <xdr:sp macro="" textlink="">
      <xdr:nvSpPr>
        <xdr:cNvPr id="248" name="テキスト ボックス 247"/>
        <xdr:cNvSpPr txBox="1"/>
      </xdr:nvSpPr>
      <xdr:spPr>
        <a:xfrm>
          <a:off x="2542540" y="15828010"/>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12700</xdr:rowOff>
    </xdr:from>
    <xdr:to xmlns:xdr="http://schemas.openxmlformats.org/drawingml/2006/spreadsheetDrawing">
      <xdr:col>10</xdr:col>
      <xdr:colOff>114300</xdr:colOff>
      <xdr:row>98</xdr:row>
      <xdr:rowOff>36195</xdr:rowOff>
    </xdr:to>
    <xdr:cxnSp macro="">
      <xdr:nvCxnSpPr>
        <xdr:cNvPr id="249" name="直線コネクタ 248"/>
        <xdr:cNvCxnSpPr/>
      </xdr:nvCxnSpPr>
      <xdr:spPr>
        <a:xfrm>
          <a:off x="1104900" y="16814800"/>
          <a:ext cx="8636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93</xdr:row>
      <xdr:rowOff>156210</xdr:rowOff>
    </xdr:from>
    <xdr:to xmlns:xdr="http://schemas.openxmlformats.org/drawingml/2006/spreadsheetDrawing">
      <xdr:col>10</xdr:col>
      <xdr:colOff>165100</xdr:colOff>
      <xdr:row>94</xdr:row>
      <xdr:rowOff>86360</xdr:rowOff>
    </xdr:to>
    <xdr:sp macro="" textlink="">
      <xdr:nvSpPr>
        <xdr:cNvPr id="250" name="フローチャート: 判断 249"/>
        <xdr:cNvSpPr/>
      </xdr:nvSpPr>
      <xdr:spPr>
        <a:xfrm>
          <a:off x="1917700" y="1610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92</xdr:row>
      <xdr:rowOff>102870</xdr:rowOff>
    </xdr:from>
    <xdr:ext cx="591820" cy="259080"/>
    <xdr:sp macro="" textlink="">
      <xdr:nvSpPr>
        <xdr:cNvPr id="251" name="テキスト ボックス 250"/>
        <xdr:cNvSpPr txBox="1"/>
      </xdr:nvSpPr>
      <xdr:spPr>
        <a:xfrm>
          <a:off x="1673860" y="158762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162560</xdr:rowOff>
    </xdr:from>
    <xdr:to xmlns:xdr="http://schemas.openxmlformats.org/drawingml/2006/spreadsheetDrawing">
      <xdr:col>6</xdr:col>
      <xdr:colOff>38100</xdr:colOff>
      <xdr:row>94</xdr:row>
      <xdr:rowOff>92710</xdr:rowOff>
    </xdr:to>
    <xdr:sp macro="" textlink="">
      <xdr:nvSpPr>
        <xdr:cNvPr id="252" name="フローチャート: 判断 251"/>
        <xdr:cNvSpPr/>
      </xdr:nvSpPr>
      <xdr:spPr>
        <a:xfrm>
          <a:off x="1054100" y="161074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92</xdr:row>
      <xdr:rowOff>109220</xdr:rowOff>
    </xdr:from>
    <xdr:ext cx="591820" cy="252095"/>
    <xdr:sp macro="" textlink="">
      <xdr:nvSpPr>
        <xdr:cNvPr id="253" name="テキスト ボックス 252"/>
        <xdr:cNvSpPr txBox="1"/>
      </xdr:nvSpPr>
      <xdr:spPr>
        <a:xfrm>
          <a:off x="810260" y="1588262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8825" cy="259080"/>
    <xdr:sp macro="" textlink="">
      <xdr:nvSpPr>
        <xdr:cNvPr id="254" name="テキスト ボックス 253"/>
        <xdr:cNvSpPr txBox="1"/>
      </xdr:nvSpPr>
      <xdr:spPr>
        <a:xfrm>
          <a:off x="432816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5" name="テキスト ボックス 254"/>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8825" cy="259080"/>
    <xdr:sp macro="" textlink="">
      <xdr:nvSpPr>
        <xdr:cNvPr id="256" name="テキスト ボックス 255"/>
        <xdr:cNvSpPr txBox="1"/>
      </xdr:nvSpPr>
      <xdr:spPr>
        <a:xfrm>
          <a:off x="264668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7" name="テキスト ボックス 256"/>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8" name="テキスト ボックス 257"/>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107315</xdr:rowOff>
    </xdr:from>
    <xdr:to xmlns:xdr="http://schemas.openxmlformats.org/drawingml/2006/spreadsheetDrawing">
      <xdr:col>24</xdr:col>
      <xdr:colOff>114300</xdr:colOff>
      <xdr:row>97</xdr:row>
      <xdr:rowOff>37465</xdr:rowOff>
    </xdr:to>
    <xdr:sp macro="" textlink="">
      <xdr:nvSpPr>
        <xdr:cNvPr id="259" name="楕円 258"/>
        <xdr:cNvSpPr/>
      </xdr:nvSpPr>
      <xdr:spPr>
        <a:xfrm>
          <a:off x="4462780" y="16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86360</xdr:rowOff>
    </xdr:from>
    <xdr:ext cx="534670" cy="252095"/>
    <xdr:sp macro="" textlink="">
      <xdr:nvSpPr>
        <xdr:cNvPr id="260" name="扶助費該当値テキスト"/>
        <xdr:cNvSpPr txBox="1"/>
      </xdr:nvSpPr>
      <xdr:spPr>
        <a:xfrm>
          <a:off x="4564380" y="165455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121920</xdr:rowOff>
    </xdr:from>
    <xdr:to xmlns:xdr="http://schemas.openxmlformats.org/drawingml/2006/spreadsheetDrawing">
      <xdr:col>20</xdr:col>
      <xdr:colOff>38100</xdr:colOff>
      <xdr:row>98</xdr:row>
      <xdr:rowOff>52070</xdr:rowOff>
    </xdr:to>
    <xdr:sp macro="" textlink="">
      <xdr:nvSpPr>
        <xdr:cNvPr id="261" name="楕円 260"/>
        <xdr:cNvSpPr/>
      </xdr:nvSpPr>
      <xdr:spPr>
        <a:xfrm>
          <a:off x="3649980" y="167525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43180</xdr:rowOff>
    </xdr:from>
    <xdr:ext cx="527685" cy="252095"/>
    <xdr:sp macro="" textlink="">
      <xdr:nvSpPr>
        <xdr:cNvPr id="262" name="テキスト ボックス 261"/>
        <xdr:cNvSpPr txBox="1"/>
      </xdr:nvSpPr>
      <xdr:spPr>
        <a:xfrm>
          <a:off x="3438525" y="168452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129540</xdr:rowOff>
    </xdr:from>
    <xdr:to xmlns:xdr="http://schemas.openxmlformats.org/drawingml/2006/spreadsheetDrawing">
      <xdr:col>15</xdr:col>
      <xdr:colOff>101600</xdr:colOff>
      <xdr:row>98</xdr:row>
      <xdr:rowOff>59690</xdr:rowOff>
    </xdr:to>
    <xdr:sp macro="" textlink="">
      <xdr:nvSpPr>
        <xdr:cNvPr id="263" name="楕円 262"/>
        <xdr:cNvSpPr/>
      </xdr:nvSpPr>
      <xdr:spPr>
        <a:xfrm>
          <a:off x="2781300" y="167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50800</xdr:rowOff>
    </xdr:from>
    <xdr:ext cx="527685" cy="259080"/>
    <xdr:sp macro="" textlink="">
      <xdr:nvSpPr>
        <xdr:cNvPr id="264" name="テキスト ボックス 263"/>
        <xdr:cNvSpPr txBox="1"/>
      </xdr:nvSpPr>
      <xdr:spPr>
        <a:xfrm>
          <a:off x="2574925" y="168529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156845</xdr:rowOff>
    </xdr:from>
    <xdr:to xmlns:xdr="http://schemas.openxmlformats.org/drawingml/2006/spreadsheetDrawing">
      <xdr:col>10</xdr:col>
      <xdr:colOff>165100</xdr:colOff>
      <xdr:row>98</xdr:row>
      <xdr:rowOff>86995</xdr:rowOff>
    </xdr:to>
    <xdr:sp macro="" textlink="">
      <xdr:nvSpPr>
        <xdr:cNvPr id="265" name="楕円 264"/>
        <xdr:cNvSpPr/>
      </xdr:nvSpPr>
      <xdr:spPr>
        <a:xfrm>
          <a:off x="19177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78105</xdr:rowOff>
    </xdr:from>
    <xdr:ext cx="530860" cy="252095"/>
    <xdr:sp macro="" textlink="">
      <xdr:nvSpPr>
        <xdr:cNvPr id="266" name="テキスト ボックス 265"/>
        <xdr:cNvSpPr txBox="1"/>
      </xdr:nvSpPr>
      <xdr:spPr>
        <a:xfrm>
          <a:off x="1706245" y="16880205"/>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133350</xdr:rowOff>
    </xdr:from>
    <xdr:to xmlns:xdr="http://schemas.openxmlformats.org/drawingml/2006/spreadsheetDrawing">
      <xdr:col>6</xdr:col>
      <xdr:colOff>38100</xdr:colOff>
      <xdr:row>98</xdr:row>
      <xdr:rowOff>63500</xdr:rowOff>
    </xdr:to>
    <xdr:sp macro="" textlink="">
      <xdr:nvSpPr>
        <xdr:cNvPr id="267" name="楕円 266"/>
        <xdr:cNvSpPr/>
      </xdr:nvSpPr>
      <xdr:spPr>
        <a:xfrm>
          <a:off x="1054100" y="16764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54610</xdr:rowOff>
    </xdr:from>
    <xdr:ext cx="527685" cy="252095"/>
    <xdr:sp macro="" textlink="">
      <xdr:nvSpPr>
        <xdr:cNvPr id="268" name="テキスト ボックス 267"/>
        <xdr:cNvSpPr txBox="1"/>
      </xdr:nvSpPr>
      <xdr:spPr>
        <a:xfrm>
          <a:off x="842645" y="168567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58420</xdr:rowOff>
    </xdr:from>
    <xdr:to xmlns:xdr="http://schemas.openxmlformats.org/drawingml/2006/spreadsheetDrawing">
      <xdr:col>59</xdr:col>
      <xdr:colOff>50800</xdr:colOff>
      <xdr:row>25</xdr:row>
      <xdr:rowOff>32385</xdr:rowOff>
    </xdr:to>
    <xdr:sp macro="" textlink="">
      <xdr:nvSpPr>
        <xdr:cNvPr id="269" name="正方形/長方形 268"/>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58420</xdr:rowOff>
    </xdr:from>
    <xdr:to xmlns:xdr="http://schemas.openxmlformats.org/drawingml/2006/spreadsheetDrawing">
      <xdr:col>43</xdr:col>
      <xdr:colOff>63500</xdr:colOff>
      <xdr:row>26</xdr:row>
      <xdr:rowOff>143510</xdr:rowOff>
    </xdr:to>
    <xdr:sp macro="" textlink="">
      <xdr:nvSpPr>
        <xdr:cNvPr id="270" name="正方形/長方形 269"/>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90805</xdr:rowOff>
    </xdr:from>
    <xdr:to xmlns:xdr="http://schemas.openxmlformats.org/drawingml/2006/spreadsheetDrawing">
      <xdr:col>43</xdr:col>
      <xdr:colOff>63500</xdr:colOff>
      <xdr:row>28</xdr:row>
      <xdr:rowOff>0</xdr:rowOff>
    </xdr:to>
    <xdr:sp macro="" textlink="">
      <xdr:nvSpPr>
        <xdr:cNvPr id="271" name="正方形/長方形 270"/>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58420</xdr:rowOff>
    </xdr:from>
    <xdr:to xmlns:xdr="http://schemas.openxmlformats.org/drawingml/2006/spreadsheetDrawing">
      <xdr:col>48</xdr:col>
      <xdr:colOff>127000</xdr:colOff>
      <xdr:row>26</xdr:row>
      <xdr:rowOff>143510</xdr:rowOff>
    </xdr:to>
    <xdr:sp macro="" textlink="">
      <xdr:nvSpPr>
        <xdr:cNvPr id="272" name="正方形/長方形 271"/>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90805</xdr:rowOff>
    </xdr:from>
    <xdr:to xmlns:xdr="http://schemas.openxmlformats.org/drawingml/2006/spreadsheetDrawing">
      <xdr:col>48</xdr:col>
      <xdr:colOff>127000</xdr:colOff>
      <xdr:row>28</xdr:row>
      <xdr:rowOff>0</xdr:rowOff>
    </xdr:to>
    <xdr:sp macro="" textlink="">
      <xdr:nvSpPr>
        <xdr:cNvPr id="273" name="正方形/長方形 272"/>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58420</xdr:rowOff>
    </xdr:from>
    <xdr:to xmlns:xdr="http://schemas.openxmlformats.org/drawingml/2006/spreadsheetDrawing">
      <xdr:col>54</xdr:col>
      <xdr:colOff>127000</xdr:colOff>
      <xdr:row>26</xdr:row>
      <xdr:rowOff>143510</xdr:rowOff>
    </xdr:to>
    <xdr:sp macro="" textlink="">
      <xdr:nvSpPr>
        <xdr:cNvPr id="274" name="正方形/長方形 273"/>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26</xdr:row>
      <xdr:rowOff>90805</xdr:rowOff>
    </xdr:from>
    <xdr:to xmlns:xdr="http://schemas.openxmlformats.org/drawingml/2006/spreadsheetDrawing">
      <xdr:col>54</xdr:col>
      <xdr:colOff>127000</xdr:colOff>
      <xdr:row>28</xdr:row>
      <xdr:rowOff>0</xdr:rowOff>
    </xdr:to>
    <xdr:sp macro="" textlink="">
      <xdr:nvSpPr>
        <xdr:cNvPr id="275" name="正方形/長方形 274"/>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76" name="正方形/長方形 275"/>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2900" cy="223520"/>
    <xdr:sp macro="" textlink="">
      <xdr:nvSpPr>
        <xdr:cNvPr id="277" name="テキスト ボックス 276"/>
        <xdr:cNvSpPr txBox="1"/>
      </xdr:nvSpPr>
      <xdr:spPr>
        <a:xfrm>
          <a:off x="6393180" y="4636135"/>
          <a:ext cx="3429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84455</xdr:rowOff>
    </xdr:from>
    <xdr:to xmlns:xdr="http://schemas.openxmlformats.org/drawingml/2006/spreadsheetDrawing">
      <xdr:col>59</xdr:col>
      <xdr:colOff>50800</xdr:colOff>
      <xdr:row>41</xdr:row>
      <xdr:rowOff>84455</xdr:rowOff>
    </xdr:to>
    <xdr:cxnSp macro="">
      <xdr:nvCxnSpPr>
        <xdr:cNvPr id="278" name="直線コネクタ 277"/>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45720</xdr:rowOff>
    </xdr:from>
    <xdr:to xmlns:xdr="http://schemas.openxmlformats.org/drawingml/2006/spreadsheetDrawing">
      <xdr:col>59</xdr:col>
      <xdr:colOff>50800</xdr:colOff>
      <xdr:row>39</xdr:row>
      <xdr:rowOff>45720</xdr:rowOff>
    </xdr:to>
    <xdr:cxnSp macro="">
      <xdr:nvCxnSpPr>
        <xdr:cNvPr id="279" name="直線コネクタ 278"/>
        <xdr:cNvCxnSpPr/>
      </xdr:nvCxnSpPr>
      <xdr:spPr>
        <a:xfrm>
          <a:off x="6431280" y="6732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75565</xdr:rowOff>
    </xdr:from>
    <xdr:ext cx="241935" cy="262255"/>
    <xdr:sp macro="" textlink="">
      <xdr:nvSpPr>
        <xdr:cNvPr id="280" name="テキスト ボックス 279"/>
        <xdr:cNvSpPr txBox="1"/>
      </xdr:nvSpPr>
      <xdr:spPr>
        <a:xfrm>
          <a:off x="6187440" y="6590665"/>
          <a:ext cx="24193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6985</xdr:rowOff>
    </xdr:from>
    <xdr:to xmlns:xdr="http://schemas.openxmlformats.org/drawingml/2006/spreadsheetDrawing">
      <xdr:col>59</xdr:col>
      <xdr:colOff>50800</xdr:colOff>
      <xdr:row>37</xdr:row>
      <xdr:rowOff>6985</xdr:rowOff>
    </xdr:to>
    <xdr:cxnSp macro="">
      <xdr:nvCxnSpPr>
        <xdr:cNvPr id="281" name="直線コネクタ 280"/>
        <xdr:cNvCxnSpPr/>
      </xdr:nvCxnSpPr>
      <xdr:spPr>
        <a:xfrm>
          <a:off x="6431280" y="6350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36195</xdr:rowOff>
    </xdr:from>
    <xdr:ext cx="528320" cy="264160"/>
    <xdr:sp macro="" textlink="">
      <xdr:nvSpPr>
        <xdr:cNvPr id="282" name="テキスト ボックス 281"/>
        <xdr:cNvSpPr txBox="1"/>
      </xdr:nvSpPr>
      <xdr:spPr>
        <a:xfrm>
          <a:off x="5915025" y="6208395"/>
          <a:ext cx="5283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143510</xdr:rowOff>
    </xdr:from>
    <xdr:to xmlns:xdr="http://schemas.openxmlformats.org/drawingml/2006/spreadsheetDrawing">
      <xdr:col>59</xdr:col>
      <xdr:colOff>50800</xdr:colOff>
      <xdr:row>34</xdr:row>
      <xdr:rowOff>143510</xdr:rowOff>
    </xdr:to>
    <xdr:cxnSp macro="">
      <xdr:nvCxnSpPr>
        <xdr:cNvPr id="283" name="直線コネクタ 282"/>
        <xdr:cNvCxnSpPr/>
      </xdr:nvCxnSpPr>
      <xdr:spPr>
        <a:xfrm>
          <a:off x="6431280" y="5972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171450</xdr:rowOff>
    </xdr:from>
    <xdr:ext cx="591820" cy="260985"/>
    <xdr:sp macro="" textlink="">
      <xdr:nvSpPr>
        <xdr:cNvPr id="284" name="テキスト ボックス 283"/>
        <xdr:cNvSpPr txBox="1"/>
      </xdr:nvSpPr>
      <xdr:spPr>
        <a:xfrm>
          <a:off x="5850890" y="5829300"/>
          <a:ext cx="591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104140</xdr:rowOff>
    </xdr:from>
    <xdr:to xmlns:xdr="http://schemas.openxmlformats.org/drawingml/2006/spreadsheetDrawing">
      <xdr:col>59</xdr:col>
      <xdr:colOff>50800</xdr:colOff>
      <xdr:row>32</xdr:row>
      <xdr:rowOff>104140</xdr:rowOff>
    </xdr:to>
    <xdr:cxnSp macro="">
      <xdr:nvCxnSpPr>
        <xdr:cNvPr id="285" name="直線コネクタ 284"/>
        <xdr:cNvCxnSpPr/>
      </xdr:nvCxnSpPr>
      <xdr:spPr>
        <a:xfrm>
          <a:off x="6431280" y="5590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133985</xdr:rowOff>
    </xdr:from>
    <xdr:ext cx="591820" cy="262255"/>
    <xdr:sp macro="" textlink="">
      <xdr:nvSpPr>
        <xdr:cNvPr id="286" name="テキスト ボックス 285"/>
        <xdr:cNvSpPr txBox="1"/>
      </xdr:nvSpPr>
      <xdr:spPr>
        <a:xfrm>
          <a:off x="5850890" y="5448935"/>
          <a:ext cx="591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65405</xdr:rowOff>
    </xdr:from>
    <xdr:to xmlns:xdr="http://schemas.openxmlformats.org/drawingml/2006/spreadsheetDrawing">
      <xdr:col>59</xdr:col>
      <xdr:colOff>50800</xdr:colOff>
      <xdr:row>30</xdr:row>
      <xdr:rowOff>65405</xdr:rowOff>
    </xdr:to>
    <xdr:cxnSp macro="">
      <xdr:nvCxnSpPr>
        <xdr:cNvPr id="287" name="直線コネクタ 286"/>
        <xdr:cNvCxnSpPr/>
      </xdr:nvCxnSpPr>
      <xdr:spPr>
        <a:xfrm>
          <a:off x="6431280" y="5208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94615</xdr:rowOff>
    </xdr:from>
    <xdr:ext cx="591820" cy="264160"/>
    <xdr:sp macro="" textlink="">
      <xdr:nvSpPr>
        <xdr:cNvPr id="288" name="テキスト ボックス 287"/>
        <xdr:cNvSpPr txBox="1"/>
      </xdr:nvSpPr>
      <xdr:spPr>
        <a:xfrm>
          <a:off x="5850890" y="506666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89" name="直線コネクタ 288"/>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55880</xdr:rowOff>
    </xdr:from>
    <xdr:ext cx="591820" cy="259080"/>
    <xdr:sp macro="" textlink="">
      <xdr:nvSpPr>
        <xdr:cNvPr id="290" name="テキスト ボックス 289"/>
        <xdr:cNvSpPr txBox="1"/>
      </xdr:nvSpPr>
      <xdr:spPr>
        <a:xfrm>
          <a:off x="5850890" y="46850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91" name="補助費等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32</xdr:row>
      <xdr:rowOff>40640</xdr:rowOff>
    </xdr:from>
    <xdr:to xmlns:xdr="http://schemas.openxmlformats.org/drawingml/2006/spreadsheetDrawing">
      <xdr:col>54</xdr:col>
      <xdr:colOff>185420</xdr:colOff>
      <xdr:row>37</xdr:row>
      <xdr:rowOff>151765</xdr:rowOff>
    </xdr:to>
    <xdr:cxnSp macro="">
      <xdr:nvCxnSpPr>
        <xdr:cNvPr id="292" name="直線コネクタ 291"/>
        <xdr:cNvCxnSpPr/>
      </xdr:nvCxnSpPr>
      <xdr:spPr>
        <a:xfrm flipV="1">
          <a:off x="10198100" y="5527040"/>
          <a:ext cx="0" cy="968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156210</xdr:rowOff>
    </xdr:from>
    <xdr:ext cx="531495" cy="262255"/>
    <xdr:sp macro="" textlink="">
      <xdr:nvSpPr>
        <xdr:cNvPr id="293" name="補助費等最小値テキスト"/>
        <xdr:cNvSpPr txBox="1"/>
      </xdr:nvSpPr>
      <xdr:spPr>
        <a:xfrm>
          <a:off x="10248900" y="649986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151765</xdr:rowOff>
    </xdr:from>
    <xdr:to xmlns:xdr="http://schemas.openxmlformats.org/drawingml/2006/spreadsheetDrawing">
      <xdr:col>55</xdr:col>
      <xdr:colOff>88900</xdr:colOff>
      <xdr:row>37</xdr:row>
      <xdr:rowOff>151765</xdr:rowOff>
    </xdr:to>
    <xdr:cxnSp macro="">
      <xdr:nvCxnSpPr>
        <xdr:cNvPr id="294" name="直線コネクタ 293"/>
        <xdr:cNvCxnSpPr/>
      </xdr:nvCxnSpPr>
      <xdr:spPr>
        <a:xfrm>
          <a:off x="10114280" y="64954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161290</xdr:rowOff>
    </xdr:from>
    <xdr:ext cx="595630" cy="260985"/>
    <xdr:sp macro="" textlink="">
      <xdr:nvSpPr>
        <xdr:cNvPr id="295" name="補助費等最大値テキスト"/>
        <xdr:cNvSpPr txBox="1"/>
      </xdr:nvSpPr>
      <xdr:spPr>
        <a:xfrm>
          <a:off x="10248900" y="530479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40640</xdr:rowOff>
    </xdr:from>
    <xdr:to xmlns:xdr="http://schemas.openxmlformats.org/drawingml/2006/spreadsheetDrawing">
      <xdr:col>55</xdr:col>
      <xdr:colOff>88900</xdr:colOff>
      <xdr:row>32</xdr:row>
      <xdr:rowOff>40640</xdr:rowOff>
    </xdr:to>
    <xdr:cxnSp macro="">
      <xdr:nvCxnSpPr>
        <xdr:cNvPr id="296" name="直線コネクタ 295"/>
        <xdr:cNvCxnSpPr/>
      </xdr:nvCxnSpPr>
      <xdr:spPr>
        <a:xfrm>
          <a:off x="10114280" y="55270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32</xdr:row>
      <xdr:rowOff>46990</xdr:rowOff>
    </xdr:from>
    <xdr:to xmlns:xdr="http://schemas.openxmlformats.org/drawingml/2006/spreadsheetDrawing">
      <xdr:col>55</xdr:col>
      <xdr:colOff>0</xdr:colOff>
      <xdr:row>37</xdr:row>
      <xdr:rowOff>44450</xdr:rowOff>
    </xdr:to>
    <xdr:cxnSp macro="">
      <xdr:nvCxnSpPr>
        <xdr:cNvPr id="297" name="直線コネクタ 296"/>
        <xdr:cNvCxnSpPr/>
      </xdr:nvCxnSpPr>
      <xdr:spPr>
        <a:xfrm>
          <a:off x="9385300" y="5533390"/>
          <a:ext cx="812800" cy="854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88265</xdr:rowOff>
    </xdr:from>
    <xdr:ext cx="531495" cy="260985"/>
    <xdr:sp macro="" textlink="">
      <xdr:nvSpPr>
        <xdr:cNvPr id="298" name="補助費等平均値テキスト"/>
        <xdr:cNvSpPr txBox="1"/>
      </xdr:nvSpPr>
      <xdr:spPr>
        <a:xfrm>
          <a:off x="10248900" y="5917565"/>
          <a:ext cx="531495"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65405</xdr:rowOff>
    </xdr:from>
    <xdr:to xmlns:xdr="http://schemas.openxmlformats.org/drawingml/2006/spreadsheetDrawing">
      <xdr:col>55</xdr:col>
      <xdr:colOff>50800</xdr:colOff>
      <xdr:row>35</xdr:row>
      <xdr:rowOff>168910</xdr:rowOff>
    </xdr:to>
    <xdr:sp macro="" textlink="">
      <xdr:nvSpPr>
        <xdr:cNvPr id="299" name="フローチャート: 判断 298"/>
        <xdr:cNvSpPr/>
      </xdr:nvSpPr>
      <xdr:spPr>
        <a:xfrm>
          <a:off x="10152380" y="606615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32</xdr:row>
      <xdr:rowOff>46990</xdr:rowOff>
    </xdr:from>
    <xdr:to xmlns:xdr="http://schemas.openxmlformats.org/drawingml/2006/spreadsheetDrawing">
      <xdr:col>50</xdr:col>
      <xdr:colOff>114300</xdr:colOff>
      <xdr:row>37</xdr:row>
      <xdr:rowOff>90805</xdr:rowOff>
    </xdr:to>
    <xdr:cxnSp macro="">
      <xdr:nvCxnSpPr>
        <xdr:cNvPr id="300" name="直線コネクタ 299"/>
        <xdr:cNvCxnSpPr/>
      </xdr:nvCxnSpPr>
      <xdr:spPr>
        <a:xfrm flipV="1">
          <a:off x="8521700" y="5533390"/>
          <a:ext cx="863600" cy="901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73025</xdr:rowOff>
    </xdr:from>
    <xdr:to xmlns:xdr="http://schemas.openxmlformats.org/drawingml/2006/spreadsheetDrawing">
      <xdr:col>50</xdr:col>
      <xdr:colOff>165100</xdr:colOff>
      <xdr:row>31</xdr:row>
      <xdr:rowOff>1905</xdr:rowOff>
    </xdr:to>
    <xdr:sp macro="" textlink="">
      <xdr:nvSpPr>
        <xdr:cNvPr id="301" name="フローチャート: 判断 300"/>
        <xdr:cNvSpPr/>
      </xdr:nvSpPr>
      <xdr:spPr>
        <a:xfrm>
          <a:off x="9334500" y="52165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19050</xdr:rowOff>
    </xdr:from>
    <xdr:ext cx="591820" cy="257175"/>
    <xdr:sp macro="" textlink="">
      <xdr:nvSpPr>
        <xdr:cNvPr id="302" name="テキスト ボックス 301"/>
        <xdr:cNvSpPr txBox="1"/>
      </xdr:nvSpPr>
      <xdr:spPr>
        <a:xfrm>
          <a:off x="9090660" y="4991100"/>
          <a:ext cx="591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90805</xdr:rowOff>
    </xdr:from>
    <xdr:to xmlns:xdr="http://schemas.openxmlformats.org/drawingml/2006/spreadsheetDrawing">
      <xdr:col>45</xdr:col>
      <xdr:colOff>177800</xdr:colOff>
      <xdr:row>37</xdr:row>
      <xdr:rowOff>98425</xdr:rowOff>
    </xdr:to>
    <xdr:cxnSp macro="">
      <xdr:nvCxnSpPr>
        <xdr:cNvPr id="303" name="直線コネクタ 302"/>
        <xdr:cNvCxnSpPr/>
      </xdr:nvCxnSpPr>
      <xdr:spPr>
        <a:xfrm flipV="1">
          <a:off x="7653020" y="6434455"/>
          <a:ext cx="8686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170180</xdr:rowOff>
    </xdr:from>
    <xdr:to xmlns:xdr="http://schemas.openxmlformats.org/drawingml/2006/spreadsheetDrawing">
      <xdr:col>46</xdr:col>
      <xdr:colOff>38100</xdr:colOff>
      <xdr:row>36</xdr:row>
      <xdr:rowOff>98425</xdr:rowOff>
    </xdr:to>
    <xdr:sp macro="" textlink="">
      <xdr:nvSpPr>
        <xdr:cNvPr id="304" name="フローチャート: 判断 303"/>
        <xdr:cNvSpPr/>
      </xdr:nvSpPr>
      <xdr:spPr>
        <a:xfrm>
          <a:off x="8470900" y="617093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114935</xdr:rowOff>
    </xdr:from>
    <xdr:ext cx="527685" cy="260985"/>
    <xdr:sp macro="" textlink="">
      <xdr:nvSpPr>
        <xdr:cNvPr id="305" name="テキスト ボックス 304"/>
        <xdr:cNvSpPr txBox="1"/>
      </xdr:nvSpPr>
      <xdr:spPr>
        <a:xfrm>
          <a:off x="8259445" y="5944235"/>
          <a:ext cx="527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98425</xdr:rowOff>
    </xdr:from>
    <xdr:to xmlns:xdr="http://schemas.openxmlformats.org/drawingml/2006/spreadsheetDrawing">
      <xdr:col>41</xdr:col>
      <xdr:colOff>50800</xdr:colOff>
      <xdr:row>37</xdr:row>
      <xdr:rowOff>119380</xdr:rowOff>
    </xdr:to>
    <xdr:cxnSp macro="">
      <xdr:nvCxnSpPr>
        <xdr:cNvPr id="306" name="直線コネクタ 305"/>
        <xdr:cNvCxnSpPr/>
      </xdr:nvCxnSpPr>
      <xdr:spPr>
        <a:xfrm flipV="1">
          <a:off x="6789420" y="6442075"/>
          <a:ext cx="8636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50165</xdr:rowOff>
    </xdr:from>
    <xdr:to xmlns:xdr="http://schemas.openxmlformats.org/drawingml/2006/spreadsheetDrawing">
      <xdr:col>41</xdr:col>
      <xdr:colOff>101600</xdr:colOff>
      <xdr:row>36</xdr:row>
      <xdr:rowOff>154940</xdr:rowOff>
    </xdr:to>
    <xdr:sp macro="" textlink="">
      <xdr:nvSpPr>
        <xdr:cNvPr id="307" name="フローチャート: 判断 306"/>
        <xdr:cNvSpPr/>
      </xdr:nvSpPr>
      <xdr:spPr>
        <a:xfrm>
          <a:off x="7602220" y="622236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171450</xdr:rowOff>
    </xdr:from>
    <xdr:ext cx="527685" cy="260985"/>
    <xdr:sp macro="" textlink="">
      <xdr:nvSpPr>
        <xdr:cNvPr id="308" name="テキスト ボックス 307"/>
        <xdr:cNvSpPr txBox="1"/>
      </xdr:nvSpPr>
      <xdr:spPr>
        <a:xfrm>
          <a:off x="7395845" y="6000750"/>
          <a:ext cx="527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77470</xdr:rowOff>
    </xdr:from>
    <xdr:to xmlns:xdr="http://schemas.openxmlformats.org/drawingml/2006/spreadsheetDrawing">
      <xdr:col>36</xdr:col>
      <xdr:colOff>165100</xdr:colOff>
      <xdr:row>37</xdr:row>
      <xdr:rowOff>6985</xdr:rowOff>
    </xdr:to>
    <xdr:sp macro="" textlink="">
      <xdr:nvSpPr>
        <xdr:cNvPr id="309" name="フローチャート: 判断 308"/>
        <xdr:cNvSpPr/>
      </xdr:nvSpPr>
      <xdr:spPr>
        <a:xfrm>
          <a:off x="6738620" y="6249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22860</xdr:rowOff>
    </xdr:from>
    <xdr:ext cx="530860" cy="264160"/>
    <xdr:sp macro="" textlink="">
      <xdr:nvSpPr>
        <xdr:cNvPr id="310" name="テキスト ボックス 309"/>
        <xdr:cNvSpPr txBox="1"/>
      </xdr:nvSpPr>
      <xdr:spPr>
        <a:xfrm>
          <a:off x="6527165" y="602361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81915</xdr:rowOff>
    </xdr:from>
    <xdr:ext cx="762000" cy="264795"/>
    <xdr:sp macro="" textlink="">
      <xdr:nvSpPr>
        <xdr:cNvPr id="311" name="テキスト ボックス 310"/>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81915</xdr:rowOff>
    </xdr:from>
    <xdr:ext cx="762000" cy="264795"/>
    <xdr:sp macro="" textlink="">
      <xdr:nvSpPr>
        <xdr:cNvPr id="312" name="テキスト ボックス 311"/>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81915</xdr:rowOff>
    </xdr:from>
    <xdr:ext cx="762000" cy="264795"/>
    <xdr:sp macro="" textlink="">
      <xdr:nvSpPr>
        <xdr:cNvPr id="313" name="テキスト ボックス 312"/>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81915</xdr:rowOff>
    </xdr:from>
    <xdr:ext cx="758825" cy="264795"/>
    <xdr:sp macro="" textlink="">
      <xdr:nvSpPr>
        <xdr:cNvPr id="314" name="テキスト ボックス 313"/>
        <xdr:cNvSpPr txBox="1"/>
      </xdr:nvSpPr>
      <xdr:spPr>
        <a:xfrm>
          <a:off x="7467600" y="7111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81915</xdr:rowOff>
    </xdr:from>
    <xdr:ext cx="762000" cy="264795"/>
    <xdr:sp macro="" textlink="">
      <xdr:nvSpPr>
        <xdr:cNvPr id="315" name="テキスト ボックス 314"/>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167640</xdr:rowOff>
    </xdr:from>
    <xdr:to xmlns:xdr="http://schemas.openxmlformats.org/drawingml/2006/spreadsheetDrawing">
      <xdr:col>55</xdr:col>
      <xdr:colOff>50800</xdr:colOff>
      <xdr:row>37</xdr:row>
      <xdr:rowOff>95885</xdr:rowOff>
    </xdr:to>
    <xdr:sp macro="" textlink="">
      <xdr:nvSpPr>
        <xdr:cNvPr id="316" name="楕円 315"/>
        <xdr:cNvSpPr/>
      </xdr:nvSpPr>
      <xdr:spPr>
        <a:xfrm>
          <a:off x="10152380" y="633984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80645</xdr:rowOff>
    </xdr:from>
    <xdr:ext cx="531495" cy="264795"/>
    <xdr:sp macro="" textlink="">
      <xdr:nvSpPr>
        <xdr:cNvPr id="317" name="補助費等該当値テキスト"/>
        <xdr:cNvSpPr txBox="1"/>
      </xdr:nvSpPr>
      <xdr:spPr>
        <a:xfrm>
          <a:off x="10248900" y="6252845"/>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170180</xdr:rowOff>
    </xdr:from>
    <xdr:to xmlns:xdr="http://schemas.openxmlformats.org/drawingml/2006/spreadsheetDrawing">
      <xdr:col>50</xdr:col>
      <xdr:colOff>165100</xdr:colOff>
      <xdr:row>32</xdr:row>
      <xdr:rowOff>99060</xdr:rowOff>
    </xdr:to>
    <xdr:sp macro="" textlink="">
      <xdr:nvSpPr>
        <xdr:cNvPr id="318" name="楕円 317"/>
        <xdr:cNvSpPr/>
      </xdr:nvSpPr>
      <xdr:spPr>
        <a:xfrm>
          <a:off x="9334500" y="54851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89535</xdr:rowOff>
    </xdr:from>
    <xdr:ext cx="591820" cy="259715"/>
    <xdr:sp macro="" textlink="">
      <xdr:nvSpPr>
        <xdr:cNvPr id="319" name="テキスト ボックス 318"/>
        <xdr:cNvSpPr txBox="1"/>
      </xdr:nvSpPr>
      <xdr:spPr>
        <a:xfrm>
          <a:off x="9090660" y="5575935"/>
          <a:ext cx="591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38735</xdr:rowOff>
    </xdr:from>
    <xdr:to xmlns:xdr="http://schemas.openxmlformats.org/drawingml/2006/spreadsheetDrawing">
      <xdr:col>46</xdr:col>
      <xdr:colOff>38100</xdr:colOff>
      <xdr:row>37</xdr:row>
      <xdr:rowOff>143510</xdr:rowOff>
    </xdr:to>
    <xdr:sp macro="" textlink="">
      <xdr:nvSpPr>
        <xdr:cNvPr id="320" name="楕円 319"/>
        <xdr:cNvSpPr/>
      </xdr:nvSpPr>
      <xdr:spPr>
        <a:xfrm>
          <a:off x="8470900" y="6382385"/>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135255</xdr:rowOff>
    </xdr:from>
    <xdr:ext cx="527685" cy="259715"/>
    <xdr:sp macro="" textlink="">
      <xdr:nvSpPr>
        <xdr:cNvPr id="321" name="テキスト ボックス 320"/>
        <xdr:cNvSpPr txBox="1"/>
      </xdr:nvSpPr>
      <xdr:spPr>
        <a:xfrm>
          <a:off x="8259445" y="6478905"/>
          <a:ext cx="5276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46355</xdr:rowOff>
    </xdr:from>
    <xdr:to xmlns:xdr="http://schemas.openxmlformats.org/drawingml/2006/spreadsheetDrawing">
      <xdr:col>41</xdr:col>
      <xdr:colOff>101600</xdr:colOff>
      <xdr:row>37</xdr:row>
      <xdr:rowOff>149860</xdr:rowOff>
    </xdr:to>
    <xdr:sp macro="" textlink="">
      <xdr:nvSpPr>
        <xdr:cNvPr id="322" name="楕円 321"/>
        <xdr:cNvSpPr/>
      </xdr:nvSpPr>
      <xdr:spPr>
        <a:xfrm>
          <a:off x="7602220" y="63900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141605</xdr:rowOff>
    </xdr:from>
    <xdr:ext cx="527685" cy="265430"/>
    <xdr:sp macro="" textlink="">
      <xdr:nvSpPr>
        <xdr:cNvPr id="323" name="テキスト ボックス 322"/>
        <xdr:cNvSpPr txBox="1"/>
      </xdr:nvSpPr>
      <xdr:spPr>
        <a:xfrm>
          <a:off x="7395845" y="6485255"/>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67310</xdr:rowOff>
    </xdr:from>
    <xdr:to xmlns:xdr="http://schemas.openxmlformats.org/drawingml/2006/spreadsheetDrawing">
      <xdr:col>36</xdr:col>
      <xdr:colOff>165100</xdr:colOff>
      <xdr:row>37</xdr:row>
      <xdr:rowOff>171450</xdr:rowOff>
    </xdr:to>
    <xdr:sp macro="" textlink="">
      <xdr:nvSpPr>
        <xdr:cNvPr id="324" name="楕円 323"/>
        <xdr:cNvSpPr/>
      </xdr:nvSpPr>
      <xdr:spPr>
        <a:xfrm>
          <a:off x="6738620" y="64109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161925</xdr:rowOff>
    </xdr:from>
    <xdr:ext cx="530860" cy="264795"/>
    <xdr:sp macro="" textlink="">
      <xdr:nvSpPr>
        <xdr:cNvPr id="325" name="テキスト ボックス 324"/>
        <xdr:cNvSpPr txBox="1"/>
      </xdr:nvSpPr>
      <xdr:spPr>
        <a:xfrm>
          <a:off x="6527165" y="650557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58420</xdr:rowOff>
    </xdr:from>
    <xdr:to xmlns:xdr="http://schemas.openxmlformats.org/drawingml/2006/spreadsheetDrawing">
      <xdr:col>59</xdr:col>
      <xdr:colOff>50800</xdr:colOff>
      <xdr:row>45</xdr:row>
      <xdr:rowOff>32385</xdr:rowOff>
    </xdr:to>
    <xdr:sp macro="" textlink="">
      <xdr:nvSpPr>
        <xdr:cNvPr id="326" name="正方形/長方形 325"/>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58420</xdr:rowOff>
    </xdr:from>
    <xdr:to xmlns:xdr="http://schemas.openxmlformats.org/drawingml/2006/spreadsheetDrawing">
      <xdr:col>43</xdr:col>
      <xdr:colOff>63500</xdr:colOff>
      <xdr:row>46</xdr:row>
      <xdr:rowOff>143510</xdr:rowOff>
    </xdr:to>
    <xdr:sp macro="" textlink="">
      <xdr:nvSpPr>
        <xdr:cNvPr id="327" name="正方形/長方形 326"/>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90805</xdr:rowOff>
    </xdr:from>
    <xdr:to xmlns:xdr="http://schemas.openxmlformats.org/drawingml/2006/spreadsheetDrawing">
      <xdr:col>43</xdr:col>
      <xdr:colOff>63500</xdr:colOff>
      <xdr:row>48</xdr:row>
      <xdr:rowOff>0</xdr:rowOff>
    </xdr:to>
    <xdr:sp macro="" textlink="">
      <xdr:nvSpPr>
        <xdr:cNvPr id="328" name="正方形/長方形 327"/>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58420</xdr:rowOff>
    </xdr:from>
    <xdr:to xmlns:xdr="http://schemas.openxmlformats.org/drawingml/2006/spreadsheetDrawing">
      <xdr:col>48</xdr:col>
      <xdr:colOff>127000</xdr:colOff>
      <xdr:row>46</xdr:row>
      <xdr:rowOff>143510</xdr:rowOff>
    </xdr:to>
    <xdr:sp macro="" textlink="">
      <xdr:nvSpPr>
        <xdr:cNvPr id="329" name="正方形/長方形 328"/>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90805</xdr:rowOff>
    </xdr:from>
    <xdr:to xmlns:xdr="http://schemas.openxmlformats.org/drawingml/2006/spreadsheetDrawing">
      <xdr:col>48</xdr:col>
      <xdr:colOff>127000</xdr:colOff>
      <xdr:row>48</xdr:row>
      <xdr:rowOff>0</xdr:rowOff>
    </xdr:to>
    <xdr:sp macro="" textlink="">
      <xdr:nvSpPr>
        <xdr:cNvPr id="330" name="正方形/長方形 329"/>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58420</xdr:rowOff>
    </xdr:from>
    <xdr:to xmlns:xdr="http://schemas.openxmlformats.org/drawingml/2006/spreadsheetDrawing">
      <xdr:col>54</xdr:col>
      <xdr:colOff>127000</xdr:colOff>
      <xdr:row>46</xdr:row>
      <xdr:rowOff>143510</xdr:rowOff>
    </xdr:to>
    <xdr:sp macro="" textlink="">
      <xdr:nvSpPr>
        <xdr:cNvPr id="331" name="正方形/長方形 330"/>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46</xdr:row>
      <xdr:rowOff>90805</xdr:rowOff>
    </xdr:from>
    <xdr:to xmlns:xdr="http://schemas.openxmlformats.org/drawingml/2006/spreadsheetDrawing">
      <xdr:col>54</xdr:col>
      <xdr:colOff>127000</xdr:colOff>
      <xdr:row>48</xdr:row>
      <xdr:rowOff>0</xdr:rowOff>
    </xdr:to>
    <xdr:sp macro="" textlink="">
      <xdr:nvSpPr>
        <xdr:cNvPr id="332" name="正方形/長方形 331"/>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33" name="正方形/長方形 332"/>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2900" cy="223520"/>
    <xdr:sp macro="" textlink="">
      <xdr:nvSpPr>
        <xdr:cNvPr id="334" name="テキスト ボックス 333"/>
        <xdr:cNvSpPr txBox="1"/>
      </xdr:nvSpPr>
      <xdr:spPr>
        <a:xfrm>
          <a:off x="6393180" y="8065135"/>
          <a:ext cx="3429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35" name="直線コネクタ 334"/>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45720</xdr:rowOff>
    </xdr:from>
    <xdr:to xmlns:xdr="http://schemas.openxmlformats.org/drawingml/2006/spreadsheetDrawing">
      <xdr:col>59</xdr:col>
      <xdr:colOff>50800</xdr:colOff>
      <xdr:row>59</xdr:row>
      <xdr:rowOff>45720</xdr:rowOff>
    </xdr:to>
    <xdr:cxnSp macro="">
      <xdr:nvCxnSpPr>
        <xdr:cNvPr id="336" name="直線コネクタ 335"/>
        <xdr:cNvCxnSpPr/>
      </xdr:nvCxnSpPr>
      <xdr:spPr>
        <a:xfrm>
          <a:off x="6431280" y="10161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75565</xdr:rowOff>
    </xdr:from>
    <xdr:ext cx="241935" cy="262255"/>
    <xdr:sp macro="" textlink="">
      <xdr:nvSpPr>
        <xdr:cNvPr id="337" name="テキスト ボックス 336"/>
        <xdr:cNvSpPr txBox="1"/>
      </xdr:nvSpPr>
      <xdr:spPr>
        <a:xfrm>
          <a:off x="6187440" y="10019665"/>
          <a:ext cx="24193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6985</xdr:rowOff>
    </xdr:from>
    <xdr:to xmlns:xdr="http://schemas.openxmlformats.org/drawingml/2006/spreadsheetDrawing">
      <xdr:col>59</xdr:col>
      <xdr:colOff>50800</xdr:colOff>
      <xdr:row>57</xdr:row>
      <xdr:rowOff>6985</xdr:rowOff>
    </xdr:to>
    <xdr:cxnSp macro="">
      <xdr:nvCxnSpPr>
        <xdr:cNvPr id="338" name="直線コネクタ 337"/>
        <xdr:cNvCxnSpPr/>
      </xdr:nvCxnSpPr>
      <xdr:spPr>
        <a:xfrm>
          <a:off x="6431280" y="9779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36195</xdr:rowOff>
    </xdr:from>
    <xdr:ext cx="528320" cy="264160"/>
    <xdr:sp macro="" textlink="">
      <xdr:nvSpPr>
        <xdr:cNvPr id="339" name="テキスト ボックス 338"/>
        <xdr:cNvSpPr txBox="1"/>
      </xdr:nvSpPr>
      <xdr:spPr>
        <a:xfrm>
          <a:off x="5915025" y="9637395"/>
          <a:ext cx="5283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143510</xdr:rowOff>
    </xdr:from>
    <xdr:to xmlns:xdr="http://schemas.openxmlformats.org/drawingml/2006/spreadsheetDrawing">
      <xdr:col>59</xdr:col>
      <xdr:colOff>50800</xdr:colOff>
      <xdr:row>54</xdr:row>
      <xdr:rowOff>143510</xdr:rowOff>
    </xdr:to>
    <xdr:cxnSp macro="">
      <xdr:nvCxnSpPr>
        <xdr:cNvPr id="340" name="直線コネクタ 339"/>
        <xdr:cNvCxnSpPr/>
      </xdr:nvCxnSpPr>
      <xdr:spPr>
        <a:xfrm>
          <a:off x="6431280" y="9401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171450</xdr:rowOff>
    </xdr:from>
    <xdr:ext cx="591820" cy="260985"/>
    <xdr:sp macro="" textlink="">
      <xdr:nvSpPr>
        <xdr:cNvPr id="341" name="テキスト ボックス 340"/>
        <xdr:cNvSpPr txBox="1"/>
      </xdr:nvSpPr>
      <xdr:spPr>
        <a:xfrm>
          <a:off x="5850890" y="9258300"/>
          <a:ext cx="591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104140</xdr:rowOff>
    </xdr:from>
    <xdr:to xmlns:xdr="http://schemas.openxmlformats.org/drawingml/2006/spreadsheetDrawing">
      <xdr:col>59</xdr:col>
      <xdr:colOff>50800</xdr:colOff>
      <xdr:row>52</xdr:row>
      <xdr:rowOff>104140</xdr:rowOff>
    </xdr:to>
    <xdr:cxnSp macro="">
      <xdr:nvCxnSpPr>
        <xdr:cNvPr id="342" name="直線コネクタ 341"/>
        <xdr:cNvCxnSpPr/>
      </xdr:nvCxnSpPr>
      <xdr:spPr>
        <a:xfrm>
          <a:off x="6431280" y="9019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133985</xdr:rowOff>
    </xdr:from>
    <xdr:ext cx="591820" cy="262255"/>
    <xdr:sp macro="" textlink="">
      <xdr:nvSpPr>
        <xdr:cNvPr id="343" name="テキスト ボックス 342"/>
        <xdr:cNvSpPr txBox="1"/>
      </xdr:nvSpPr>
      <xdr:spPr>
        <a:xfrm>
          <a:off x="5850890" y="8877935"/>
          <a:ext cx="591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65405</xdr:rowOff>
    </xdr:from>
    <xdr:to xmlns:xdr="http://schemas.openxmlformats.org/drawingml/2006/spreadsheetDrawing">
      <xdr:col>59</xdr:col>
      <xdr:colOff>50800</xdr:colOff>
      <xdr:row>50</xdr:row>
      <xdr:rowOff>65405</xdr:rowOff>
    </xdr:to>
    <xdr:cxnSp macro="">
      <xdr:nvCxnSpPr>
        <xdr:cNvPr id="344" name="直線コネクタ 343"/>
        <xdr:cNvCxnSpPr/>
      </xdr:nvCxnSpPr>
      <xdr:spPr>
        <a:xfrm>
          <a:off x="6431280" y="8637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94615</xdr:rowOff>
    </xdr:from>
    <xdr:ext cx="591820" cy="264160"/>
    <xdr:sp macro="" textlink="">
      <xdr:nvSpPr>
        <xdr:cNvPr id="345" name="テキスト ボックス 344"/>
        <xdr:cNvSpPr txBox="1"/>
      </xdr:nvSpPr>
      <xdr:spPr>
        <a:xfrm>
          <a:off x="5850890" y="849566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46" name="直線コネクタ 345"/>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55880</xdr:rowOff>
    </xdr:from>
    <xdr:ext cx="591820" cy="259080"/>
    <xdr:sp macro="" textlink="">
      <xdr:nvSpPr>
        <xdr:cNvPr id="347" name="テキスト ボックス 346"/>
        <xdr:cNvSpPr txBox="1"/>
      </xdr:nvSpPr>
      <xdr:spPr>
        <a:xfrm>
          <a:off x="5850890" y="81140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48" name="普通建設事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49</xdr:row>
      <xdr:rowOff>133350</xdr:rowOff>
    </xdr:from>
    <xdr:to xmlns:xdr="http://schemas.openxmlformats.org/drawingml/2006/spreadsheetDrawing">
      <xdr:col>54</xdr:col>
      <xdr:colOff>185420</xdr:colOff>
      <xdr:row>58</xdr:row>
      <xdr:rowOff>53340</xdr:rowOff>
    </xdr:to>
    <xdr:cxnSp macro="">
      <xdr:nvCxnSpPr>
        <xdr:cNvPr id="349" name="直線コネクタ 348"/>
        <xdr:cNvCxnSpPr/>
      </xdr:nvCxnSpPr>
      <xdr:spPr>
        <a:xfrm flipV="1">
          <a:off x="10198100" y="85344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56515</xdr:rowOff>
    </xdr:from>
    <xdr:ext cx="531495" cy="258445"/>
    <xdr:sp macro="" textlink="">
      <xdr:nvSpPr>
        <xdr:cNvPr id="350" name="普通建設事業費最小値テキスト"/>
        <xdr:cNvSpPr txBox="1"/>
      </xdr:nvSpPr>
      <xdr:spPr>
        <a:xfrm>
          <a:off x="10248900" y="100006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53340</xdr:rowOff>
    </xdr:from>
    <xdr:to xmlns:xdr="http://schemas.openxmlformats.org/drawingml/2006/spreadsheetDrawing">
      <xdr:col>55</xdr:col>
      <xdr:colOff>88900</xdr:colOff>
      <xdr:row>58</xdr:row>
      <xdr:rowOff>53340</xdr:rowOff>
    </xdr:to>
    <xdr:cxnSp macro="">
      <xdr:nvCxnSpPr>
        <xdr:cNvPr id="351" name="直線コネクタ 350"/>
        <xdr:cNvCxnSpPr/>
      </xdr:nvCxnSpPr>
      <xdr:spPr>
        <a:xfrm>
          <a:off x="10114280" y="9997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78740</xdr:rowOff>
    </xdr:from>
    <xdr:ext cx="595630" cy="259080"/>
    <xdr:sp macro="" textlink="">
      <xdr:nvSpPr>
        <xdr:cNvPr id="352" name="普通建設事業費最大値テキスト"/>
        <xdr:cNvSpPr txBox="1"/>
      </xdr:nvSpPr>
      <xdr:spPr>
        <a:xfrm>
          <a:off x="10248900" y="83083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213,749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133350</xdr:rowOff>
    </xdr:from>
    <xdr:to xmlns:xdr="http://schemas.openxmlformats.org/drawingml/2006/spreadsheetDrawing">
      <xdr:col>55</xdr:col>
      <xdr:colOff>88900</xdr:colOff>
      <xdr:row>49</xdr:row>
      <xdr:rowOff>133350</xdr:rowOff>
    </xdr:to>
    <xdr:cxnSp macro="">
      <xdr:nvCxnSpPr>
        <xdr:cNvPr id="353" name="直線コネクタ 352"/>
        <xdr:cNvCxnSpPr/>
      </xdr:nvCxnSpPr>
      <xdr:spPr>
        <a:xfrm>
          <a:off x="10114280" y="8534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62230</xdr:rowOff>
    </xdr:from>
    <xdr:to xmlns:xdr="http://schemas.openxmlformats.org/drawingml/2006/spreadsheetDrawing">
      <xdr:col>55</xdr:col>
      <xdr:colOff>0</xdr:colOff>
      <xdr:row>56</xdr:row>
      <xdr:rowOff>104775</xdr:rowOff>
    </xdr:to>
    <xdr:cxnSp macro="">
      <xdr:nvCxnSpPr>
        <xdr:cNvPr id="354" name="直線コネクタ 353"/>
        <xdr:cNvCxnSpPr/>
      </xdr:nvCxnSpPr>
      <xdr:spPr>
        <a:xfrm>
          <a:off x="9385300" y="9663430"/>
          <a:ext cx="8128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635</xdr:rowOff>
    </xdr:from>
    <xdr:ext cx="531495" cy="264795"/>
    <xdr:sp macro="" textlink="">
      <xdr:nvSpPr>
        <xdr:cNvPr id="355" name="普通建設事業費平均値テキスト"/>
        <xdr:cNvSpPr txBox="1"/>
      </xdr:nvSpPr>
      <xdr:spPr>
        <a:xfrm>
          <a:off x="10248900" y="9430385"/>
          <a:ext cx="53149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152400</xdr:rowOff>
    </xdr:from>
    <xdr:to xmlns:xdr="http://schemas.openxmlformats.org/drawingml/2006/spreadsheetDrawing">
      <xdr:col>55</xdr:col>
      <xdr:colOff>50800</xdr:colOff>
      <xdr:row>56</xdr:row>
      <xdr:rowOff>81280</xdr:rowOff>
    </xdr:to>
    <xdr:sp macro="" textlink="">
      <xdr:nvSpPr>
        <xdr:cNvPr id="356" name="フローチャート: 判断 355"/>
        <xdr:cNvSpPr/>
      </xdr:nvSpPr>
      <xdr:spPr>
        <a:xfrm>
          <a:off x="10152380" y="958215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62230</xdr:rowOff>
    </xdr:from>
    <xdr:to xmlns:xdr="http://schemas.openxmlformats.org/drawingml/2006/spreadsheetDrawing">
      <xdr:col>50</xdr:col>
      <xdr:colOff>114300</xdr:colOff>
      <xdr:row>57</xdr:row>
      <xdr:rowOff>11430</xdr:rowOff>
    </xdr:to>
    <xdr:cxnSp macro="">
      <xdr:nvCxnSpPr>
        <xdr:cNvPr id="357" name="直線コネクタ 356"/>
        <xdr:cNvCxnSpPr/>
      </xdr:nvCxnSpPr>
      <xdr:spPr>
        <a:xfrm flipV="1">
          <a:off x="8521700" y="9663430"/>
          <a:ext cx="8636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32385</xdr:rowOff>
    </xdr:from>
    <xdr:to xmlns:xdr="http://schemas.openxmlformats.org/drawingml/2006/spreadsheetDrawing">
      <xdr:col>50</xdr:col>
      <xdr:colOff>165100</xdr:colOff>
      <xdr:row>55</xdr:row>
      <xdr:rowOff>136525</xdr:rowOff>
    </xdr:to>
    <xdr:sp macro="" textlink="">
      <xdr:nvSpPr>
        <xdr:cNvPr id="358" name="フローチャート: 判断 357"/>
        <xdr:cNvSpPr/>
      </xdr:nvSpPr>
      <xdr:spPr>
        <a:xfrm>
          <a:off x="9334500" y="94621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153035</xdr:rowOff>
    </xdr:from>
    <xdr:ext cx="530860" cy="265430"/>
    <xdr:sp macro="" textlink="">
      <xdr:nvSpPr>
        <xdr:cNvPr id="359" name="テキスト ボックス 358"/>
        <xdr:cNvSpPr txBox="1"/>
      </xdr:nvSpPr>
      <xdr:spPr>
        <a:xfrm>
          <a:off x="9123045" y="9239885"/>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11430</xdr:rowOff>
    </xdr:from>
    <xdr:to xmlns:xdr="http://schemas.openxmlformats.org/drawingml/2006/spreadsheetDrawing">
      <xdr:col>45</xdr:col>
      <xdr:colOff>177800</xdr:colOff>
      <xdr:row>57</xdr:row>
      <xdr:rowOff>97790</xdr:rowOff>
    </xdr:to>
    <xdr:cxnSp macro="">
      <xdr:nvCxnSpPr>
        <xdr:cNvPr id="360" name="直線コネクタ 359"/>
        <xdr:cNvCxnSpPr/>
      </xdr:nvCxnSpPr>
      <xdr:spPr>
        <a:xfrm flipV="1">
          <a:off x="7653020" y="9784080"/>
          <a:ext cx="86868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77470</xdr:rowOff>
    </xdr:from>
    <xdr:to xmlns:xdr="http://schemas.openxmlformats.org/drawingml/2006/spreadsheetDrawing">
      <xdr:col>46</xdr:col>
      <xdr:colOff>38100</xdr:colOff>
      <xdr:row>56</xdr:row>
      <xdr:rowOff>6985</xdr:rowOff>
    </xdr:to>
    <xdr:sp macro="" textlink="">
      <xdr:nvSpPr>
        <xdr:cNvPr id="361" name="フローチャート: 判断 360"/>
        <xdr:cNvSpPr/>
      </xdr:nvSpPr>
      <xdr:spPr>
        <a:xfrm>
          <a:off x="8470900" y="950722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22860</xdr:rowOff>
    </xdr:from>
    <xdr:ext cx="527685" cy="264160"/>
    <xdr:sp macro="" textlink="">
      <xdr:nvSpPr>
        <xdr:cNvPr id="362" name="テキスト ボックス 361"/>
        <xdr:cNvSpPr txBox="1"/>
      </xdr:nvSpPr>
      <xdr:spPr>
        <a:xfrm>
          <a:off x="8259445" y="9281160"/>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635</xdr:rowOff>
    </xdr:from>
    <xdr:to xmlns:xdr="http://schemas.openxmlformats.org/drawingml/2006/spreadsheetDrawing">
      <xdr:col>41</xdr:col>
      <xdr:colOff>50800</xdr:colOff>
      <xdr:row>57</xdr:row>
      <xdr:rowOff>97790</xdr:rowOff>
    </xdr:to>
    <xdr:cxnSp macro="">
      <xdr:nvCxnSpPr>
        <xdr:cNvPr id="363" name="直線コネクタ 362"/>
        <xdr:cNvCxnSpPr/>
      </xdr:nvCxnSpPr>
      <xdr:spPr>
        <a:xfrm>
          <a:off x="6789420" y="9087485"/>
          <a:ext cx="863600" cy="782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12065</xdr:rowOff>
    </xdr:from>
    <xdr:to xmlns:xdr="http://schemas.openxmlformats.org/drawingml/2006/spreadsheetDrawing">
      <xdr:col>41</xdr:col>
      <xdr:colOff>101600</xdr:colOff>
      <xdr:row>56</xdr:row>
      <xdr:rowOff>116205</xdr:rowOff>
    </xdr:to>
    <xdr:sp macro="" textlink="">
      <xdr:nvSpPr>
        <xdr:cNvPr id="364" name="フローチャート: 判断 363"/>
        <xdr:cNvSpPr/>
      </xdr:nvSpPr>
      <xdr:spPr>
        <a:xfrm>
          <a:off x="7602220" y="961326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133350</xdr:rowOff>
    </xdr:from>
    <xdr:ext cx="527685" cy="261620"/>
    <xdr:sp macro="" textlink="">
      <xdr:nvSpPr>
        <xdr:cNvPr id="365" name="テキスト ボックス 364"/>
        <xdr:cNvSpPr txBox="1"/>
      </xdr:nvSpPr>
      <xdr:spPr>
        <a:xfrm>
          <a:off x="7395845" y="9391650"/>
          <a:ext cx="5276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128270</xdr:rowOff>
    </xdr:from>
    <xdr:to xmlns:xdr="http://schemas.openxmlformats.org/drawingml/2006/spreadsheetDrawing">
      <xdr:col>36</xdr:col>
      <xdr:colOff>165100</xdr:colOff>
      <xdr:row>56</xdr:row>
      <xdr:rowOff>57150</xdr:rowOff>
    </xdr:to>
    <xdr:sp macro="" textlink="">
      <xdr:nvSpPr>
        <xdr:cNvPr id="366" name="フローチャート: 判断 365"/>
        <xdr:cNvSpPr/>
      </xdr:nvSpPr>
      <xdr:spPr>
        <a:xfrm>
          <a:off x="6738620" y="95580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47625</xdr:rowOff>
    </xdr:from>
    <xdr:ext cx="530860" cy="264795"/>
    <xdr:sp macro="" textlink="">
      <xdr:nvSpPr>
        <xdr:cNvPr id="367" name="テキスト ボックス 366"/>
        <xdr:cNvSpPr txBox="1"/>
      </xdr:nvSpPr>
      <xdr:spPr>
        <a:xfrm>
          <a:off x="6527165" y="964882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795"/>
    <xdr:sp macro="" textlink="">
      <xdr:nvSpPr>
        <xdr:cNvPr id="368" name="テキスト ボックス 367"/>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795"/>
    <xdr:sp macro="" textlink="">
      <xdr:nvSpPr>
        <xdr:cNvPr id="369" name="テキスト ボックス 368"/>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795"/>
    <xdr:sp macro="" textlink="">
      <xdr:nvSpPr>
        <xdr:cNvPr id="370" name="テキスト ボックス 369"/>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58825" cy="264795"/>
    <xdr:sp macro="" textlink="">
      <xdr:nvSpPr>
        <xdr:cNvPr id="371" name="テキスト ボックス 370"/>
        <xdr:cNvSpPr txBox="1"/>
      </xdr:nvSpPr>
      <xdr:spPr>
        <a:xfrm>
          <a:off x="7467600" y="10540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795"/>
    <xdr:sp macro="" textlink="">
      <xdr:nvSpPr>
        <xdr:cNvPr id="372" name="テキスト ボックス 371"/>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53340</xdr:rowOff>
    </xdr:from>
    <xdr:to xmlns:xdr="http://schemas.openxmlformats.org/drawingml/2006/spreadsheetDrawing">
      <xdr:col>55</xdr:col>
      <xdr:colOff>50800</xdr:colOff>
      <xdr:row>56</xdr:row>
      <xdr:rowOff>156845</xdr:rowOff>
    </xdr:to>
    <xdr:sp macro="" textlink="">
      <xdr:nvSpPr>
        <xdr:cNvPr id="373" name="楕円 372"/>
        <xdr:cNvSpPr/>
      </xdr:nvSpPr>
      <xdr:spPr>
        <a:xfrm>
          <a:off x="10152380" y="965454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30480</xdr:rowOff>
    </xdr:from>
    <xdr:ext cx="531495" cy="257810"/>
    <xdr:sp macro="" textlink="">
      <xdr:nvSpPr>
        <xdr:cNvPr id="374" name="普通建設事業費該当値テキスト"/>
        <xdr:cNvSpPr txBox="1"/>
      </xdr:nvSpPr>
      <xdr:spPr>
        <a:xfrm>
          <a:off x="10248900" y="963168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10160</xdr:rowOff>
    </xdr:from>
    <xdr:to xmlns:xdr="http://schemas.openxmlformats.org/drawingml/2006/spreadsheetDrawing">
      <xdr:col>50</xdr:col>
      <xdr:colOff>165100</xdr:colOff>
      <xdr:row>56</xdr:row>
      <xdr:rowOff>114300</xdr:rowOff>
    </xdr:to>
    <xdr:sp macro="" textlink="">
      <xdr:nvSpPr>
        <xdr:cNvPr id="375" name="楕円 374"/>
        <xdr:cNvSpPr/>
      </xdr:nvSpPr>
      <xdr:spPr>
        <a:xfrm>
          <a:off x="9334500" y="96113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104775</xdr:rowOff>
    </xdr:from>
    <xdr:ext cx="530860" cy="264795"/>
    <xdr:sp macro="" textlink="">
      <xdr:nvSpPr>
        <xdr:cNvPr id="376" name="テキスト ボックス 375"/>
        <xdr:cNvSpPr txBox="1"/>
      </xdr:nvSpPr>
      <xdr:spPr>
        <a:xfrm>
          <a:off x="9123045" y="970597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135255</xdr:rowOff>
    </xdr:from>
    <xdr:to xmlns:xdr="http://schemas.openxmlformats.org/drawingml/2006/spreadsheetDrawing">
      <xdr:col>46</xdr:col>
      <xdr:colOff>38100</xdr:colOff>
      <xdr:row>57</xdr:row>
      <xdr:rowOff>64135</xdr:rowOff>
    </xdr:to>
    <xdr:sp macro="" textlink="">
      <xdr:nvSpPr>
        <xdr:cNvPr id="377" name="楕円 376"/>
        <xdr:cNvSpPr/>
      </xdr:nvSpPr>
      <xdr:spPr>
        <a:xfrm>
          <a:off x="8470900" y="973645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54610</xdr:rowOff>
    </xdr:from>
    <xdr:ext cx="527685" cy="260350"/>
    <xdr:sp macro="" textlink="">
      <xdr:nvSpPr>
        <xdr:cNvPr id="378" name="テキスト ボックス 377"/>
        <xdr:cNvSpPr txBox="1"/>
      </xdr:nvSpPr>
      <xdr:spPr>
        <a:xfrm>
          <a:off x="8259445" y="9827260"/>
          <a:ext cx="5276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45720</xdr:rowOff>
    </xdr:from>
    <xdr:to xmlns:xdr="http://schemas.openxmlformats.org/drawingml/2006/spreadsheetDrawing">
      <xdr:col>41</xdr:col>
      <xdr:colOff>101600</xdr:colOff>
      <xdr:row>57</xdr:row>
      <xdr:rowOff>149225</xdr:rowOff>
    </xdr:to>
    <xdr:sp macro="" textlink="">
      <xdr:nvSpPr>
        <xdr:cNvPr id="379" name="楕円 378"/>
        <xdr:cNvSpPr/>
      </xdr:nvSpPr>
      <xdr:spPr>
        <a:xfrm>
          <a:off x="7602220" y="98183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140335</xdr:rowOff>
    </xdr:from>
    <xdr:ext cx="527685" cy="264795"/>
    <xdr:sp macro="" textlink="">
      <xdr:nvSpPr>
        <xdr:cNvPr id="380" name="テキスト ボックス 379"/>
        <xdr:cNvSpPr txBox="1"/>
      </xdr:nvSpPr>
      <xdr:spPr>
        <a:xfrm>
          <a:off x="7395845" y="991298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52</xdr:row>
      <xdr:rowOff>123825</xdr:rowOff>
    </xdr:from>
    <xdr:to xmlns:xdr="http://schemas.openxmlformats.org/drawingml/2006/spreadsheetDrawing">
      <xdr:col>36</xdr:col>
      <xdr:colOff>165100</xdr:colOff>
      <xdr:row>53</xdr:row>
      <xdr:rowOff>53340</xdr:rowOff>
    </xdr:to>
    <xdr:sp macro="" textlink="">
      <xdr:nvSpPr>
        <xdr:cNvPr id="381" name="楕円 380"/>
        <xdr:cNvSpPr/>
      </xdr:nvSpPr>
      <xdr:spPr>
        <a:xfrm>
          <a:off x="6738620" y="90392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51</xdr:row>
      <xdr:rowOff>69215</xdr:rowOff>
    </xdr:from>
    <xdr:ext cx="591820" cy="264160"/>
    <xdr:sp macro="" textlink="">
      <xdr:nvSpPr>
        <xdr:cNvPr id="382" name="テキスト ボックス 381"/>
        <xdr:cNvSpPr txBox="1"/>
      </xdr:nvSpPr>
      <xdr:spPr>
        <a:xfrm>
          <a:off x="6494780" y="881316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32385</xdr:rowOff>
    </xdr:to>
    <xdr:sp macro="" textlink="">
      <xdr:nvSpPr>
        <xdr:cNvPr id="383" name="正方形/長方形 382"/>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84" name="正方形/長方形 383"/>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85" name="正方形/長方形 384"/>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86" name="正方形/長方形 385"/>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87" name="正方形/長方形 386"/>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88" name="正方形/長方形 387"/>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89" name="正方形/長方形 388"/>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90" name="正方形/長方形 389"/>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2900" cy="223520"/>
    <xdr:sp macro="" textlink="">
      <xdr:nvSpPr>
        <xdr:cNvPr id="391" name="テキスト ボックス 390"/>
        <xdr:cNvSpPr txBox="1"/>
      </xdr:nvSpPr>
      <xdr:spPr>
        <a:xfrm>
          <a:off x="6393180" y="11494135"/>
          <a:ext cx="3429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92" name="直線コネクタ 391"/>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45720</xdr:rowOff>
    </xdr:from>
    <xdr:to xmlns:xdr="http://schemas.openxmlformats.org/drawingml/2006/spreadsheetDrawing">
      <xdr:col>59</xdr:col>
      <xdr:colOff>50800</xdr:colOff>
      <xdr:row>79</xdr:row>
      <xdr:rowOff>45720</xdr:rowOff>
    </xdr:to>
    <xdr:cxnSp macro="">
      <xdr:nvCxnSpPr>
        <xdr:cNvPr id="393" name="直線コネクタ 392"/>
        <xdr:cNvCxnSpPr/>
      </xdr:nvCxnSpPr>
      <xdr:spPr>
        <a:xfrm>
          <a:off x="6431280" y="13590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75565</xdr:rowOff>
    </xdr:from>
    <xdr:ext cx="241935" cy="262255"/>
    <xdr:sp macro="" textlink="">
      <xdr:nvSpPr>
        <xdr:cNvPr id="394" name="テキスト ボックス 393"/>
        <xdr:cNvSpPr txBox="1"/>
      </xdr:nvSpPr>
      <xdr:spPr>
        <a:xfrm>
          <a:off x="6187440" y="13448665"/>
          <a:ext cx="24193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6985</xdr:rowOff>
    </xdr:from>
    <xdr:to xmlns:xdr="http://schemas.openxmlformats.org/drawingml/2006/spreadsheetDrawing">
      <xdr:col>59</xdr:col>
      <xdr:colOff>50800</xdr:colOff>
      <xdr:row>77</xdr:row>
      <xdr:rowOff>6985</xdr:rowOff>
    </xdr:to>
    <xdr:cxnSp macro="">
      <xdr:nvCxnSpPr>
        <xdr:cNvPr id="395" name="直線コネクタ 394"/>
        <xdr:cNvCxnSpPr/>
      </xdr:nvCxnSpPr>
      <xdr:spPr>
        <a:xfrm>
          <a:off x="6431280" y="1320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36195</xdr:rowOff>
    </xdr:from>
    <xdr:ext cx="528320" cy="264160"/>
    <xdr:sp macro="" textlink="">
      <xdr:nvSpPr>
        <xdr:cNvPr id="396" name="テキスト ボックス 395"/>
        <xdr:cNvSpPr txBox="1"/>
      </xdr:nvSpPr>
      <xdr:spPr>
        <a:xfrm>
          <a:off x="5915025" y="13066395"/>
          <a:ext cx="5283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143510</xdr:rowOff>
    </xdr:from>
    <xdr:to xmlns:xdr="http://schemas.openxmlformats.org/drawingml/2006/spreadsheetDrawing">
      <xdr:col>59</xdr:col>
      <xdr:colOff>50800</xdr:colOff>
      <xdr:row>74</xdr:row>
      <xdr:rowOff>143510</xdr:rowOff>
    </xdr:to>
    <xdr:cxnSp macro="">
      <xdr:nvCxnSpPr>
        <xdr:cNvPr id="397" name="直線コネクタ 396"/>
        <xdr:cNvCxnSpPr/>
      </xdr:nvCxnSpPr>
      <xdr:spPr>
        <a:xfrm>
          <a:off x="6431280" y="12830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171450</xdr:rowOff>
    </xdr:from>
    <xdr:ext cx="528320" cy="260985"/>
    <xdr:sp macro="" textlink="">
      <xdr:nvSpPr>
        <xdr:cNvPr id="398" name="テキスト ボックス 397"/>
        <xdr:cNvSpPr txBox="1"/>
      </xdr:nvSpPr>
      <xdr:spPr>
        <a:xfrm>
          <a:off x="5915025" y="12687300"/>
          <a:ext cx="5283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104140</xdr:rowOff>
    </xdr:from>
    <xdr:to xmlns:xdr="http://schemas.openxmlformats.org/drawingml/2006/spreadsheetDrawing">
      <xdr:col>59</xdr:col>
      <xdr:colOff>50800</xdr:colOff>
      <xdr:row>72</xdr:row>
      <xdr:rowOff>104140</xdr:rowOff>
    </xdr:to>
    <xdr:cxnSp macro="">
      <xdr:nvCxnSpPr>
        <xdr:cNvPr id="399" name="直線コネクタ 398"/>
        <xdr:cNvCxnSpPr/>
      </xdr:nvCxnSpPr>
      <xdr:spPr>
        <a:xfrm>
          <a:off x="6431280" y="1244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133985</xdr:rowOff>
    </xdr:from>
    <xdr:ext cx="528320" cy="262255"/>
    <xdr:sp macro="" textlink="">
      <xdr:nvSpPr>
        <xdr:cNvPr id="400" name="テキスト ボックス 399"/>
        <xdr:cNvSpPr txBox="1"/>
      </xdr:nvSpPr>
      <xdr:spPr>
        <a:xfrm>
          <a:off x="5915025" y="12306935"/>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65405</xdr:rowOff>
    </xdr:from>
    <xdr:to xmlns:xdr="http://schemas.openxmlformats.org/drawingml/2006/spreadsheetDrawing">
      <xdr:col>59</xdr:col>
      <xdr:colOff>50800</xdr:colOff>
      <xdr:row>70</xdr:row>
      <xdr:rowOff>65405</xdr:rowOff>
    </xdr:to>
    <xdr:cxnSp macro="">
      <xdr:nvCxnSpPr>
        <xdr:cNvPr id="401" name="直線コネクタ 400"/>
        <xdr:cNvCxnSpPr/>
      </xdr:nvCxnSpPr>
      <xdr:spPr>
        <a:xfrm>
          <a:off x="6431280" y="12066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94615</xdr:rowOff>
    </xdr:from>
    <xdr:ext cx="591820" cy="264160"/>
    <xdr:sp macro="" textlink="">
      <xdr:nvSpPr>
        <xdr:cNvPr id="402" name="テキスト ボックス 401"/>
        <xdr:cNvSpPr txBox="1"/>
      </xdr:nvSpPr>
      <xdr:spPr>
        <a:xfrm>
          <a:off x="5850890" y="1192466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403" name="直線コネクタ 402"/>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55880</xdr:rowOff>
    </xdr:from>
    <xdr:ext cx="591820" cy="259080"/>
    <xdr:sp macro="" textlink="">
      <xdr:nvSpPr>
        <xdr:cNvPr id="404" name="テキスト ボックス 403"/>
        <xdr:cNvSpPr txBox="1"/>
      </xdr:nvSpPr>
      <xdr:spPr>
        <a:xfrm>
          <a:off x="5850890" y="115430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405" name="普通建設事業費 （ うち新規整備　）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6985</xdr:rowOff>
    </xdr:from>
    <xdr:to xmlns:xdr="http://schemas.openxmlformats.org/drawingml/2006/spreadsheetDrawing">
      <xdr:col>54</xdr:col>
      <xdr:colOff>185420</xdr:colOff>
      <xdr:row>79</xdr:row>
      <xdr:rowOff>45720</xdr:rowOff>
    </xdr:to>
    <xdr:cxnSp macro="">
      <xdr:nvCxnSpPr>
        <xdr:cNvPr id="406" name="直線コネクタ 405"/>
        <xdr:cNvCxnSpPr/>
      </xdr:nvCxnSpPr>
      <xdr:spPr>
        <a:xfrm flipV="1">
          <a:off x="10198100" y="12008485"/>
          <a:ext cx="0" cy="1581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48895</xdr:rowOff>
    </xdr:from>
    <xdr:ext cx="246380" cy="264795"/>
    <xdr:sp macro="" textlink="">
      <xdr:nvSpPr>
        <xdr:cNvPr id="407" name="普通建設事業費 （ うち新規整備　）最小値テキスト"/>
        <xdr:cNvSpPr txBox="1"/>
      </xdr:nvSpPr>
      <xdr:spPr>
        <a:xfrm>
          <a:off x="10248900" y="13593445"/>
          <a:ext cx="246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45720</xdr:rowOff>
    </xdr:from>
    <xdr:to xmlns:xdr="http://schemas.openxmlformats.org/drawingml/2006/spreadsheetDrawing">
      <xdr:col>55</xdr:col>
      <xdr:colOff>88900</xdr:colOff>
      <xdr:row>79</xdr:row>
      <xdr:rowOff>45720</xdr:rowOff>
    </xdr:to>
    <xdr:cxnSp macro="">
      <xdr:nvCxnSpPr>
        <xdr:cNvPr id="408" name="直線コネクタ 407"/>
        <xdr:cNvCxnSpPr/>
      </xdr:nvCxnSpPr>
      <xdr:spPr>
        <a:xfrm>
          <a:off x="10114280" y="13590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126365</xdr:rowOff>
    </xdr:from>
    <xdr:ext cx="595630" cy="260985"/>
    <xdr:sp macro="" textlink="">
      <xdr:nvSpPr>
        <xdr:cNvPr id="409" name="普通建設事業費 （ うち新規整備　）最大値テキスト"/>
        <xdr:cNvSpPr txBox="1"/>
      </xdr:nvSpPr>
      <xdr:spPr>
        <a:xfrm>
          <a:off x="10248900" y="11784965"/>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6985</xdr:rowOff>
    </xdr:from>
    <xdr:to xmlns:xdr="http://schemas.openxmlformats.org/drawingml/2006/spreadsheetDrawing">
      <xdr:col>55</xdr:col>
      <xdr:colOff>88900</xdr:colOff>
      <xdr:row>70</xdr:row>
      <xdr:rowOff>6985</xdr:rowOff>
    </xdr:to>
    <xdr:cxnSp macro="">
      <xdr:nvCxnSpPr>
        <xdr:cNvPr id="410" name="直線コネクタ 409"/>
        <xdr:cNvCxnSpPr/>
      </xdr:nvCxnSpPr>
      <xdr:spPr>
        <a:xfrm>
          <a:off x="10114280" y="120084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75565</xdr:rowOff>
    </xdr:from>
    <xdr:to xmlns:xdr="http://schemas.openxmlformats.org/drawingml/2006/spreadsheetDrawing">
      <xdr:col>55</xdr:col>
      <xdr:colOff>0</xdr:colOff>
      <xdr:row>79</xdr:row>
      <xdr:rowOff>45720</xdr:rowOff>
    </xdr:to>
    <xdr:cxnSp macro="">
      <xdr:nvCxnSpPr>
        <xdr:cNvPr id="411" name="直線コネクタ 410"/>
        <xdr:cNvCxnSpPr/>
      </xdr:nvCxnSpPr>
      <xdr:spPr>
        <a:xfrm flipV="1">
          <a:off x="9385300" y="13448665"/>
          <a:ext cx="8128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115570</xdr:rowOff>
    </xdr:from>
    <xdr:ext cx="531495" cy="264795"/>
    <xdr:sp macro="" textlink="">
      <xdr:nvSpPr>
        <xdr:cNvPr id="412" name="普通建設事業費 （ うち新規整備　）平均値テキスト"/>
        <xdr:cNvSpPr txBox="1"/>
      </xdr:nvSpPr>
      <xdr:spPr>
        <a:xfrm>
          <a:off x="10248900" y="13145770"/>
          <a:ext cx="53149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92075</xdr:rowOff>
    </xdr:from>
    <xdr:to xmlns:xdr="http://schemas.openxmlformats.org/drawingml/2006/spreadsheetDrawing">
      <xdr:col>55</xdr:col>
      <xdr:colOff>50800</xdr:colOff>
      <xdr:row>78</xdr:row>
      <xdr:rowOff>20955</xdr:rowOff>
    </xdr:to>
    <xdr:sp macro="" textlink="">
      <xdr:nvSpPr>
        <xdr:cNvPr id="413" name="フローチャート: 判断 412"/>
        <xdr:cNvSpPr/>
      </xdr:nvSpPr>
      <xdr:spPr>
        <a:xfrm>
          <a:off x="10152380" y="1329372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45720</xdr:rowOff>
    </xdr:from>
    <xdr:to xmlns:xdr="http://schemas.openxmlformats.org/drawingml/2006/spreadsheetDrawing">
      <xdr:col>50</xdr:col>
      <xdr:colOff>114300</xdr:colOff>
      <xdr:row>79</xdr:row>
      <xdr:rowOff>45720</xdr:rowOff>
    </xdr:to>
    <xdr:cxnSp macro="">
      <xdr:nvCxnSpPr>
        <xdr:cNvPr id="414" name="直線コネクタ 413"/>
        <xdr:cNvCxnSpPr/>
      </xdr:nvCxnSpPr>
      <xdr:spPr>
        <a:xfrm>
          <a:off x="8521700" y="13590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104775</xdr:rowOff>
    </xdr:from>
    <xdr:to xmlns:xdr="http://schemas.openxmlformats.org/drawingml/2006/spreadsheetDrawing">
      <xdr:col>50</xdr:col>
      <xdr:colOff>165100</xdr:colOff>
      <xdr:row>78</xdr:row>
      <xdr:rowOff>33020</xdr:rowOff>
    </xdr:to>
    <xdr:sp macro="" textlink="">
      <xdr:nvSpPr>
        <xdr:cNvPr id="415" name="フローチャート: 判断 414"/>
        <xdr:cNvSpPr/>
      </xdr:nvSpPr>
      <xdr:spPr>
        <a:xfrm>
          <a:off x="9334500" y="133064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49530</xdr:rowOff>
    </xdr:from>
    <xdr:ext cx="530860" cy="265430"/>
    <xdr:sp macro="" textlink="">
      <xdr:nvSpPr>
        <xdr:cNvPr id="416" name="テキスト ボックス 415"/>
        <xdr:cNvSpPr txBox="1"/>
      </xdr:nvSpPr>
      <xdr:spPr>
        <a:xfrm>
          <a:off x="9123045" y="1307973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71755</xdr:rowOff>
    </xdr:from>
    <xdr:to xmlns:xdr="http://schemas.openxmlformats.org/drawingml/2006/spreadsheetDrawing">
      <xdr:col>45</xdr:col>
      <xdr:colOff>177800</xdr:colOff>
      <xdr:row>79</xdr:row>
      <xdr:rowOff>45720</xdr:rowOff>
    </xdr:to>
    <xdr:cxnSp macro="">
      <xdr:nvCxnSpPr>
        <xdr:cNvPr id="417" name="直線コネクタ 416"/>
        <xdr:cNvCxnSpPr/>
      </xdr:nvCxnSpPr>
      <xdr:spPr>
        <a:xfrm>
          <a:off x="7653020" y="13444855"/>
          <a:ext cx="86868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88265</xdr:rowOff>
    </xdr:from>
    <xdr:to xmlns:xdr="http://schemas.openxmlformats.org/drawingml/2006/spreadsheetDrawing">
      <xdr:col>46</xdr:col>
      <xdr:colOff>38100</xdr:colOff>
      <xdr:row>78</xdr:row>
      <xdr:rowOff>16510</xdr:rowOff>
    </xdr:to>
    <xdr:sp macro="" textlink="">
      <xdr:nvSpPr>
        <xdr:cNvPr id="418" name="フローチャート: 判断 417"/>
        <xdr:cNvSpPr/>
      </xdr:nvSpPr>
      <xdr:spPr>
        <a:xfrm>
          <a:off x="8470900" y="1328991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33655</xdr:rowOff>
    </xdr:from>
    <xdr:ext cx="527685" cy="261620"/>
    <xdr:sp macro="" textlink="">
      <xdr:nvSpPr>
        <xdr:cNvPr id="419" name="テキスト ボックス 418"/>
        <xdr:cNvSpPr txBox="1"/>
      </xdr:nvSpPr>
      <xdr:spPr>
        <a:xfrm>
          <a:off x="8259445" y="13063855"/>
          <a:ext cx="5276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72</xdr:row>
      <xdr:rowOff>65405</xdr:rowOff>
    </xdr:from>
    <xdr:to xmlns:xdr="http://schemas.openxmlformats.org/drawingml/2006/spreadsheetDrawing">
      <xdr:col>41</xdr:col>
      <xdr:colOff>50800</xdr:colOff>
      <xdr:row>78</xdr:row>
      <xdr:rowOff>71755</xdr:rowOff>
    </xdr:to>
    <xdr:cxnSp macro="">
      <xdr:nvCxnSpPr>
        <xdr:cNvPr id="420" name="直線コネクタ 419"/>
        <xdr:cNvCxnSpPr/>
      </xdr:nvCxnSpPr>
      <xdr:spPr>
        <a:xfrm>
          <a:off x="6789420" y="12409805"/>
          <a:ext cx="863600" cy="1035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161290</xdr:rowOff>
    </xdr:from>
    <xdr:to xmlns:xdr="http://schemas.openxmlformats.org/drawingml/2006/spreadsheetDrawing">
      <xdr:col>41</xdr:col>
      <xdr:colOff>101600</xdr:colOff>
      <xdr:row>78</xdr:row>
      <xdr:rowOff>89535</xdr:rowOff>
    </xdr:to>
    <xdr:sp macro="" textlink="">
      <xdr:nvSpPr>
        <xdr:cNvPr id="421" name="フローチャート: 判断 420"/>
        <xdr:cNvSpPr/>
      </xdr:nvSpPr>
      <xdr:spPr>
        <a:xfrm>
          <a:off x="7602220" y="133629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106045</xdr:rowOff>
    </xdr:from>
    <xdr:ext cx="527685" cy="264795"/>
    <xdr:sp macro="" textlink="">
      <xdr:nvSpPr>
        <xdr:cNvPr id="422" name="テキスト ボックス 421"/>
        <xdr:cNvSpPr txBox="1"/>
      </xdr:nvSpPr>
      <xdr:spPr>
        <a:xfrm>
          <a:off x="7395845" y="1313624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125730</xdr:rowOff>
    </xdr:from>
    <xdr:to xmlns:xdr="http://schemas.openxmlformats.org/drawingml/2006/spreadsheetDrawing">
      <xdr:col>36</xdr:col>
      <xdr:colOff>165100</xdr:colOff>
      <xdr:row>78</xdr:row>
      <xdr:rowOff>54610</xdr:rowOff>
    </xdr:to>
    <xdr:sp macro="" textlink="">
      <xdr:nvSpPr>
        <xdr:cNvPr id="423" name="フローチャート: 判断 422"/>
        <xdr:cNvSpPr/>
      </xdr:nvSpPr>
      <xdr:spPr>
        <a:xfrm>
          <a:off x="6738620" y="133273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45720</xdr:rowOff>
    </xdr:from>
    <xdr:ext cx="530860" cy="264795"/>
    <xdr:sp macro="" textlink="">
      <xdr:nvSpPr>
        <xdr:cNvPr id="424" name="テキスト ボックス 423"/>
        <xdr:cNvSpPr txBox="1"/>
      </xdr:nvSpPr>
      <xdr:spPr>
        <a:xfrm>
          <a:off x="6527165" y="1341882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795"/>
    <xdr:sp macro="" textlink="">
      <xdr:nvSpPr>
        <xdr:cNvPr id="425" name="テキスト ボックス 424"/>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795"/>
    <xdr:sp macro="" textlink="">
      <xdr:nvSpPr>
        <xdr:cNvPr id="426" name="テキスト ボックス 425"/>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795"/>
    <xdr:sp macro="" textlink="">
      <xdr:nvSpPr>
        <xdr:cNvPr id="427" name="テキスト ボックス 426"/>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58825" cy="264795"/>
    <xdr:sp macro="" textlink="">
      <xdr:nvSpPr>
        <xdr:cNvPr id="428" name="テキスト ボックス 427"/>
        <xdr:cNvSpPr txBox="1"/>
      </xdr:nvSpPr>
      <xdr:spPr>
        <a:xfrm>
          <a:off x="7467600" y="13969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795"/>
    <xdr:sp macro="" textlink="">
      <xdr:nvSpPr>
        <xdr:cNvPr id="429" name="テキスト ボックス 428"/>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23495</xdr:rowOff>
    </xdr:from>
    <xdr:to xmlns:xdr="http://schemas.openxmlformats.org/drawingml/2006/spreadsheetDrawing">
      <xdr:col>55</xdr:col>
      <xdr:colOff>50800</xdr:colOff>
      <xdr:row>78</xdr:row>
      <xdr:rowOff>127000</xdr:rowOff>
    </xdr:to>
    <xdr:sp macro="" textlink="">
      <xdr:nvSpPr>
        <xdr:cNvPr id="430" name="楕円 429"/>
        <xdr:cNvSpPr/>
      </xdr:nvSpPr>
      <xdr:spPr>
        <a:xfrm>
          <a:off x="10152380" y="1339659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1270</xdr:rowOff>
    </xdr:from>
    <xdr:ext cx="531495" cy="264795"/>
    <xdr:sp macro="" textlink="">
      <xdr:nvSpPr>
        <xdr:cNvPr id="431" name="普通建設事業費 （ うち新規整備　）該当値テキスト"/>
        <xdr:cNvSpPr txBox="1"/>
      </xdr:nvSpPr>
      <xdr:spPr>
        <a:xfrm>
          <a:off x="10248900" y="1337437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168910</xdr:rowOff>
    </xdr:from>
    <xdr:to xmlns:xdr="http://schemas.openxmlformats.org/drawingml/2006/spreadsheetDrawing">
      <xdr:col>50</xdr:col>
      <xdr:colOff>165100</xdr:colOff>
      <xdr:row>79</xdr:row>
      <xdr:rowOff>97790</xdr:rowOff>
    </xdr:to>
    <xdr:sp macro="" textlink="">
      <xdr:nvSpPr>
        <xdr:cNvPr id="432" name="楕円 431"/>
        <xdr:cNvSpPr/>
      </xdr:nvSpPr>
      <xdr:spPr>
        <a:xfrm>
          <a:off x="9334500" y="13542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79</xdr:row>
      <xdr:rowOff>88265</xdr:rowOff>
    </xdr:from>
    <xdr:ext cx="245745" cy="260985"/>
    <xdr:sp macro="" textlink="">
      <xdr:nvSpPr>
        <xdr:cNvPr id="433" name="テキスト ボックス 432"/>
        <xdr:cNvSpPr txBox="1"/>
      </xdr:nvSpPr>
      <xdr:spPr>
        <a:xfrm>
          <a:off x="9265920" y="13632815"/>
          <a:ext cx="24574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168910</xdr:rowOff>
    </xdr:from>
    <xdr:to xmlns:xdr="http://schemas.openxmlformats.org/drawingml/2006/spreadsheetDrawing">
      <xdr:col>46</xdr:col>
      <xdr:colOff>38100</xdr:colOff>
      <xdr:row>79</xdr:row>
      <xdr:rowOff>97790</xdr:rowOff>
    </xdr:to>
    <xdr:sp macro="" textlink="">
      <xdr:nvSpPr>
        <xdr:cNvPr id="434" name="楕円 433"/>
        <xdr:cNvSpPr/>
      </xdr:nvSpPr>
      <xdr:spPr>
        <a:xfrm>
          <a:off x="8470900" y="13542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79</xdr:row>
      <xdr:rowOff>88265</xdr:rowOff>
    </xdr:from>
    <xdr:ext cx="242570" cy="260985"/>
    <xdr:sp macro="" textlink="">
      <xdr:nvSpPr>
        <xdr:cNvPr id="435" name="テキスト ボックス 434"/>
        <xdr:cNvSpPr txBox="1"/>
      </xdr:nvSpPr>
      <xdr:spPr>
        <a:xfrm>
          <a:off x="8397240" y="13632815"/>
          <a:ext cx="2425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20320</xdr:rowOff>
    </xdr:from>
    <xdr:to xmlns:xdr="http://schemas.openxmlformats.org/drawingml/2006/spreadsheetDrawing">
      <xdr:col>41</xdr:col>
      <xdr:colOff>101600</xdr:colOff>
      <xdr:row>78</xdr:row>
      <xdr:rowOff>123825</xdr:rowOff>
    </xdr:to>
    <xdr:sp macro="" textlink="">
      <xdr:nvSpPr>
        <xdr:cNvPr id="436" name="楕円 435"/>
        <xdr:cNvSpPr/>
      </xdr:nvSpPr>
      <xdr:spPr>
        <a:xfrm>
          <a:off x="7602220" y="133934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114935</xdr:rowOff>
    </xdr:from>
    <xdr:ext cx="527685" cy="260985"/>
    <xdr:sp macro="" textlink="">
      <xdr:nvSpPr>
        <xdr:cNvPr id="437" name="テキスト ボックス 436"/>
        <xdr:cNvSpPr txBox="1"/>
      </xdr:nvSpPr>
      <xdr:spPr>
        <a:xfrm>
          <a:off x="7395845" y="13488035"/>
          <a:ext cx="527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72</xdr:row>
      <xdr:rowOff>12700</xdr:rowOff>
    </xdr:from>
    <xdr:to xmlns:xdr="http://schemas.openxmlformats.org/drawingml/2006/spreadsheetDrawing">
      <xdr:col>36</xdr:col>
      <xdr:colOff>165100</xdr:colOff>
      <xdr:row>72</xdr:row>
      <xdr:rowOff>116840</xdr:rowOff>
    </xdr:to>
    <xdr:sp macro="" textlink="">
      <xdr:nvSpPr>
        <xdr:cNvPr id="438" name="楕円 437"/>
        <xdr:cNvSpPr/>
      </xdr:nvSpPr>
      <xdr:spPr>
        <a:xfrm>
          <a:off x="6738620" y="123571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70</xdr:row>
      <xdr:rowOff>133985</xdr:rowOff>
    </xdr:from>
    <xdr:ext cx="530860" cy="262255"/>
    <xdr:sp macro="" textlink="">
      <xdr:nvSpPr>
        <xdr:cNvPr id="439" name="テキスト ボックス 438"/>
        <xdr:cNvSpPr txBox="1"/>
      </xdr:nvSpPr>
      <xdr:spPr>
        <a:xfrm>
          <a:off x="6527165" y="12135485"/>
          <a:ext cx="5308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40" name="正方形/長方形 439"/>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41" name="正方形/長方形 440"/>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42" name="正方形/長方形 441"/>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43" name="正方形/長方形 442"/>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44" name="正方形/長方形 443"/>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45" name="正方形/長方形 444"/>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46" name="正方形/長方形 445"/>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47" name="正方形/長方形 446"/>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2900" cy="223520"/>
    <xdr:sp macro="" textlink="">
      <xdr:nvSpPr>
        <xdr:cNvPr id="448" name="テキスト ボックス 447"/>
        <xdr:cNvSpPr txBox="1"/>
      </xdr:nvSpPr>
      <xdr:spPr>
        <a:xfrm>
          <a:off x="6393180" y="14923135"/>
          <a:ext cx="3429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9" name="直線コネクタ 448"/>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50" name="直線コネクタ 449"/>
        <xdr:cNvCxnSpPr/>
      </xdr:nvCxnSpPr>
      <xdr:spPr>
        <a:xfrm>
          <a:off x="6431280" y="1701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1935" cy="259080"/>
    <xdr:sp macro="" textlink="">
      <xdr:nvSpPr>
        <xdr:cNvPr id="451" name="テキスト ボックス 450"/>
        <xdr:cNvSpPr txBox="1"/>
      </xdr:nvSpPr>
      <xdr:spPr>
        <a:xfrm>
          <a:off x="618744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2" name="直線コネクタ 451"/>
        <xdr:cNvCxnSpPr/>
      </xdr:nvCxnSpPr>
      <xdr:spPr>
        <a:xfrm>
          <a:off x="6431280" y="1663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8320" cy="259080"/>
    <xdr:sp macro="" textlink="">
      <xdr:nvSpPr>
        <xdr:cNvPr id="453" name="テキスト ボックス 452"/>
        <xdr:cNvSpPr txBox="1"/>
      </xdr:nvSpPr>
      <xdr:spPr>
        <a:xfrm>
          <a:off x="5915025" y="1649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4" name="直線コネクタ 453"/>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1820" cy="252095"/>
    <xdr:sp macro="" textlink="">
      <xdr:nvSpPr>
        <xdr:cNvPr id="455" name="テキスト ボックス 454"/>
        <xdr:cNvSpPr txBox="1"/>
      </xdr:nvSpPr>
      <xdr:spPr>
        <a:xfrm>
          <a:off x="5850890" y="161137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6" name="直線コネクタ 455"/>
        <xdr:cNvCxnSpPr/>
      </xdr:nvCxnSpPr>
      <xdr:spPr>
        <a:xfrm>
          <a:off x="6431280" y="1587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1820" cy="259080"/>
    <xdr:sp macro="" textlink="">
      <xdr:nvSpPr>
        <xdr:cNvPr id="457" name="テキスト ボックス 456"/>
        <xdr:cNvSpPr txBox="1"/>
      </xdr:nvSpPr>
      <xdr:spPr>
        <a:xfrm>
          <a:off x="585089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65405</xdr:rowOff>
    </xdr:from>
    <xdr:to xmlns:xdr="http://schemas.openxmlformats.org/drawingml/2006/spreadsheetDrawing">
      <xdr:col>59</xdr:col>
      <xdr:colOff>50800</xdr:colOff>
      <xdr:row>90</xdr:row>
      <xdr:rowOff>65405</xdr:rowOff>
    </xdr:to>
    <xdr:cxnSp macro="">
      <xdr:nvCxnSpPr>
        <xdr:cNvPr id="458" name="直線コネクタ 457"/>
        <xdr:cNvCxnSpPr/>
      </xdr:nvCxnSpPr>
      <xdr:spPr>
        <a:xfrm>
          <a:off x="6431280" y="15495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94615</xdr:rowOff>
    </xdr:from>
    <xdr:ext cx="591820" cy="264160"/>
    <xdr:sp macro="" textlink="">
      <xdr:nvSpPr>
        <xdr:cNvPr id="459" name="テキスト ボックス 458"/>
        <xdr:cNvSpPr txBox="1"/>
      </xdr:nvSpPr>
      <xdr:spPr>
        <a:xfrm>
          <a:off x="5850890" y="1535366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60" name="直線コネクタ 459"/>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55880</xdr:rowOff>
    </xdr:from>
    <xdr:ext cx="591820" cy="259080"/>
    <xdr:sp macro="" textlink="">
      <xdr:nvSpPr>
        <xdr:cNvPr id="461" name="テキスト ボックス 460"/>
        <xdr:cNvSpPr txBox="1"/>
      </xdr:nvSpPr>
      <xdr:spPr>
        <a:xfrm>
          <a:off x="5850890" y="149720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62" name="普通建設事業費 （ うち更新整備　）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46990</xdr:rowOff>
    </xdr:from>
    <xdr:to xmlns:xdr="http://schemas.openxmlformats.org/drawingml/2006/spreadsheetDrawing">
      <xdr:col>54</xdr:col>
      <xdr:colOff>185420</xdr:colOff>
      <xdr:row>99</xdr:row>
      <xdr:rowOff>635</xdr:rowOff>
    </xdr:to>
    <xdr:cxnSp macro="">
      <xdr:nvCxnSpPr>
        <xdr:cNvPr id="463" name="直線コネクタ 462"/>
        <xdr:cNvCxnSpPr/>
      </xdr:nvCxnSpPr>
      <xdr:spPr>
        <a:xfrm flipV="1">
          <a:off x="10198100" y="15477490"/>
          <a:ext cx="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4445</xdr:rowOff>
    </xdr:from>
    <xdr:ext cx="466725" cy="259080"/>
    <xdr:sp macro="" textlink="">
      <xdr:nvSpPr>
        <xdr:cNvPr id="464" name="普通建設事業費 （ うち更新整備　）最小値テキスト"/>
        <xdr:cNvSpPr txBox="1"/>
      </xdr:nvSpPr>
      <xdr:spPr>
        <a:xfrm>
          <a:off x="10248900" y="169779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xdr:rowOff>
    </xdr:from>
    <xdr:to xmlns:xdr="http://schemas.openxmlformats.org/drawingml/2006/spreadsheetDrawing">
      <xdr:col>55</xdr:col>
      <xdr:colOff>88900</xdr:colOff>
      <xdr:row>99</xdr:row>
      <xdr:rowOff>635</xdr:rowOff>
    </xdr:to>
    <xdr:cxnSp macro="">
      <xdr:nvCxnSpPr>
        <xdr:cNvPr id="465" name="直線コネクタ 464"/>
        <xdr:cNvCxnSpPr/>
      </xdr:nvCxnSpPr>
      <xdr:spPr>
        <a:xfrm>
          <a:off x="10114280" y="169741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167640</xdr:rowOff>
    </xdr:from>
    <xdr:ext cx="595630" cy="261620"/>
    <xdr:sp macro="" textlink="">
      <xdr:nvSpPr>
        <xdr:cNvPr id="466" name="普通建設事業費 （ うち更新整備　）最大値テキスト"/>
        <xdr:cNvSpPr txBox="1"/>
      </xdr:nvSpPr>
      <xdr:spPr>
        <a:xfrm>
          <a:off x="10248900" y="15255240"/>
          <a:ext cx="595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46990</xdr:rowOff>
    </xdr:from>
    <xdr:to xmlns:xdr="http://schemas.openxmlformats.org/drawingml/2006/spreadsheetDrawing">
      <xdr:col>55</xdr:col>
      <xdr:colOff>88900</xdr:colOff>
      <xdr:row>90</xdr:row>
      <xdr:rowOff>46990</xdr:rowOff>
    </xdr:to>
    <xdr:cxnSp macro="">
      <xdr:nvCxnSpPr>
        <xdr:cNvPr id="467" name="直線コネクタ 466"/>
        <xdr:cNvCxnSpPr/>
      </xdr:nvCxnSpPr>
      <xdr:spPr>
        <a:xfrm>
          <a:off x="10114280" y="15477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95885</xdr:rowOff>
    </xdr:from>
    <xdr:to xmlns:xdr="http://schemas.openxmlformats.org/drawingml/2006/spreadsheetDrawing">
      <xdr:col>55</xdr:col>
      <xdr:colOff>0</xdr:colOff>
      <xdr:row>97</xdr:row>
      <xdr:rowOff>59055</xdr:rowOff>
    </xdr:to>
    <xdr:cxnSp macro="">
      <xdr:nvCxnSpPr>
        <xdr:cNvPr id="468" name="直線コネクタ 467"/>
        <xdr:cNvCxnSpPr/>
      </xdr:nvCxnSpPr>
      <xdr:spPr>
        <a:xfrm>
          <a:off x="9385300" y="16555085"/>
          <a:ext cx="8128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20320</xdr:rowOff>
    </xdr:from>
    <xdr:ext cx="531495" cy="252095"/>
    <xdr:sp macro="" textlink="">
      <xdr:nvSpPr>
        <xdr:cNvPr id="469" name="普通建設事業費 （ うち更新整備　）平均値テキスト"/>
        <xdr:cNvSpPr txBox="1"/>
      </xdr:nvSpPr>
      <xdr:spPr>
        <a:xfrm>
          <a:off x="10248900" y="16650970"/>
          <a:ext cx="53149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41910</xdr:rowOff>
    </xdr:from>
    <xdr:to xmlns:xdr="http://schemas.openxmlformats.org/drawingml/2006/spreadsheetDrawing">
      <xdr:col>55</xdr:col>
      <xdr:colOff>50800</xdr:colOff>
      <xdr:row>97</xdr:row>
      <xdr:rowOff>143510</xdr:rowOff>
    </xdr:to>
    <xdr:sp macro="" textlink="">
      <xdr:nvSpPr>
        <xdr:cNvPr id="470" name="フローチャート: 判断 469"/>
        <xdr:cNvSpPr/>
      </xdr:nvSpPr>
      <xdr:spPr>
        <a:xfrm>
          <a:off x="10152380" y="166725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95885</xdr:rowOff>
    </xdr:from>
    <xdr:to xmlns:xdr="http://schemas.openxmlformats.org/drawingml/2006/spreadsheetDrawing">
      <xdr:col>50</xdr:col>
      <xdr:colOff>114300</xdr:colOff>
      <xdr:row>97</xdr:row>
      <xdr:rowOff>37465</xdr:rowOff>
    </xdr:to>
    <xdr:cxnSp macro="">
      <xdr:nvCxnSpPr>
        <xdr:cNvPr id="471" name="直線コネクタ 470"/>
        <xdr:cNvCxnSpPr/>
      </xdr:nvCxnSpPr>
      <xdr:spPr>
        <a:xfrm flipV="1">
          <a:off x="8521700" y="16555085"/>
          <a:ext cx="8636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75565</xdr:rowOff>
    </xdr:from>
    <xdr:to xmlns:xdr="http://schemas.openxmlformats.org/drawingml/2006/spreadsheetDrawing">
      <xdr:col>50</xdr:col>
      <xdr:colOff>165100</xdr:colOff>
      <xdr:row>97</xdr:row>
      <xdr:rowOff>6350</xdr:rowOff>
    </xdr:to>
    <xdr:sp macro="" textlink="">
      <xdr:nvSpPr>
        <xdr:cNvPr id="472" name="フローチャート: 判断 471"/>
        <xdr:cNvSpPr/>
      </xdr:nvSpPr>
      <xdr:spPr>
        <a:xfrm>
          <a:off x="9334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168275</xdr:rowOff>
    </xdr:from>
    <xdr:ext cx="530860" cy="252095"/>
    <xdr:sp macro="" textlink="">
      <xdr:nvSpPr>
        <xdr:cNvPr id="473" name="テキスト ボックス 472"/>
        <xdr:cNvSpPr txBox="1"/>
      </xdr:nvSpPr>
      <xdr:spPr>
        <a:xfrm>
          <a:off x="9123045" y="16627475"/>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37465</xdr:rowOff>
    </xdr:from>
    <xdr:to xmlns:xdr="http://schemas.openxmlformats.org/drawingml/2006/spreadsheetDrawing">
      <xdr:col>45</xdr:col>
      <xdr:colOff>177800</xdr:colOff>
      <xdr:row>98</xdr:row>
      <xdr:rowOff>70485</xdr:rowOff>
    </xdr:to>
    <xdr:cxnSp macro="">
      <xdr:nvCxnSpPr>
        <xdr:cNvPr id="474" name="直線コネクタ 473"/>
        <xdr:cNvCxnSpPr/>
      </xdr:nvCxnSpPr>
      <xdr:spPr>
        <a:xfrm flipV="1">
          <a:off x="7653020" y="16668115"/>
          <a:ext cx="86868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130175</xdr:rowOff>
    </xdr:from>
    <xdr:to xmlns:xdr="http://schemas.openxmlformats.org/drawingml/2006/spreadsheetDrawing">
      <xdr:col>46</xdr:col>
      <xdr:colOff>38100</xdr:colOff>
      <xdr:row>97</xdr:row>
      <xdr:rowOff>60325</xdr:rowOff>
    </xdr:to>
    <xdr:sp macro="" textlink="">
      <xdr:nvSpPr>
        <xdr:cNvPr id="475" name="フローチャート: 判断 474"/>
        <xdr:cNvSpPr/>
      </xdr:nvSpPr>
      <xdr:spPr>
        <a:xfrm>
          <a:off x="8470900" y="165893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76835</xdr:rowOff>
    </xdr:from>
    <xdr:ext cx="527685" cy="252095"/>
    <xdr:sp macro="" textlink="">
      <xdr:nvSpPr>
        <xdr:cNvPr id="476" name="テキスト ボックス 475"/>
        <xdr:cNvSpPr txBox="1"/>
      </xdr:nvSpPr>
      <xdr:spPr>
        <a:xfrm>
          <a:off x="8259445" y="163645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75565</xdr:rowOff>
    </xdr:from>
    <xdr:to xmlns:xdr="http://schemas.openxmlformats.org/drawingml/2006/spreadsheetDrawing">
      <xdr:col>41</xdr:col>
      <xdr:colOff>50800</xdr:colOff>
      <xdr:row>98</xdr:row>
      <xdr:rowOff>70485</xdr:rowOff>
    </xdr:to>
    <xdr:cxnSp macro="">
      <xdr:nvCxnSpPr>
        <xdr:cNvPr id="477" name="直線コネクタ 476"/>
        <xdr:cNvCxnSpPr/>
      </xdr:nvCxnSpPr>
      <xdr:spPr>
        <a:xfrm>
          <a:off x="6789420" y="16706215"/>
          <a:ext cx="8636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12700</xdr:rowOff>
    </xdr:from>
    <xdr:to xmlns:xdr="http://schemas.openxmlformats.org/drawingml/2006/spreadsheetDrawing">
      <xdr:col>41</xdr:col>
      <xdr:colOff>101600</xdr:colOff>
      <xdr:row>97</xdr:row>
      <xdr:rowOff>114300</xdr:rowOff>
    </xdr:to>
    <xdr:sp macro="" textlink="">
      <xdr:nvSpPr>
        <xdr:cNvPr id="478" name="フローチャート: 判断 477"/>
        <xdr:cNvSpPr/>
      </xdr:nvSpPr>
      <xdr:spPr>
        <a:xfrm>
          <a:off x="7602220" y="1664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130810</xdr:rowOff>
    </xdr:from>
    <xdr:ext cx="527685" cy="259080"/>
    <xdr:sp macro="" textlink="">
      <xdr:nvSpPr>
        <xdr:cNvPr id="479" name="テキスト ボックス 478"/>
        <xdr:cNvSpPr txBox="1"/>
      </xdr:nvSpPr>
      <xdr:spPr>
        <a:xfrm>
          <a:off x="7395845" y="164185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160020</xdr:rowOff>
    </xdr:from>
    <xdr:to xmlns:xdr="http://schemas.openxmlformats.org/drawingml/2006/spreadsheetDrawing">
      <xdr:col>36</xdr:col>
      <xdr:colOff>165100</xdr:colOff>
      <xdr:row>97</xdr:row>
      <xdr:rowOff>90170</xdr:rowOff>
    </xdr:to>
    <xdr:sp macro="" textlink="">
      <xdr:nvSpPr>
        <xdr:cNvPr id="480" name="フローチャート: 判断 479"/>
        <xdr:cNvSpPr/>
      </xdr:nvSpPr>
      <xdr:spPr>
        <a:xfrm>
          <a:off x="6738620" y="1661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106680</xdr:rowOff>
    </xdr:from>
    <xdr:ext cx="530860" cy="259080"/>
    <xdr:sp macro="" textlink="">
      <xdr:nvSpPr>
        <xdr:cNvPr id="481" name="テキスト ボックス 480"/>
        <xdr:cNvSpPr txBox="1"/>
      </xdr:nvSpPr>
      <xdr:spPr>
        <a:xfrm>
          <a:off x="6527165" y="163944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2" name="テキスト ボックス 481"/>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3" name="テキスト ボックス 482"/>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4" name="テキスト ボックス 483"/>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8825" cy="259080"/>
    <xdr:sp macro="" textlink="">
      <xdr:nvSpPr>
        <xdr:cNvPr id="485" name="テキスト ボックス 484"/>
        <xdr:cNvSpPr txBox="1"/>
      </xdr:nvSpPr>
      <xdr:spPr>
        <a:xfrm>
          <a:off x="74676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6" name="テキスト ボックス 485"/>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8255</xdr:rowOff>
    </xdr:from>
    <xdr:to xmlns:xdr="http://schemas.openxmlformats.org/drawingml/2006/spreadsheetDrawing">
      <xdr:col>55</xdr:col>
      <xdr:colOff>50800</xdr:colOff>
      <xdr:row>97</xdr:row>
      <xdr:rowOff>109855</xdr:rowOff>
    </xdr:to>
    <xdr:sp macro="" textlink="">
      <xdr:nvSpPr>
        <xdr:cNvPr id="487" name="楕円 486"/>
        <xdr:cNvSpPr/>
      </xdr:nvSpPr>
      <xdr:spPr>
        <a:xfrm>
          <a:off x="10152380" y="166389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31115</xdr:rowOff>
    </xdr:from>
    <xdr:ext cx="531495" cy="252095"/>
    <xdr:sp macro="" textlink="">
      <xdr:nvSpPr>
        <xdr:cNvPr id="488" name="普通建設事業費 （ うち更新整備　）該当値テキスト"/>
        <xdr:cNvSpPr txBox="1"/>
      </xdr:nvSpPr>
      <xdr:spPr>
        <a:xfrm>
          <a:off x="10248900" y="1649031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45085</xdr:rowOff>
    </xdr:from>
    <xdr:to xmlns:xdr="http://schemas.openxmlformats.org/drawingml/2006/spreadsheetDrawing">
      <xdr:col>50</xdr:col>
      <xdr:colOff>165100</xdr:colOff>
      <xdr:row>96</xdr:row>
      <xdr:rowOff>146685</xdr:rowOff>
    </xdr:to>
    <xdr:sp macro="" textlink="">
      <xdr:nvSpPr>
        <xdr:cNvPr id="489" name="楕円 488"/>
        <xdr:cNvSpPr/>
      </xdr:nvSpPr>
      <xdr:spPr>
        <a:xfrm>
          <a:off x="9334500" y="165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163195</xdr:rowOff>
    </xdr:from>
    <xdr:ext cx="530860" cy="259080"/>
    <xdr:sp macro="" textlink="">
      <xdr:nvSpPr>
        <xdr:cNvPr id="490" name="テキスト ボックス 489"/>
        <xdr:cNvSpPr txBox="1"/>
      </xdr:nvSpPr>
      <xdr:spPr>
        <a:xfrm>
          <a:off x="9123045" y="162794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158115</xdr:rowOff>
    </xdr:from>
    <xdr:to xmlns:xdr="http://schemas.openxmlformats.org/drawingml/2006/spreadsheetDrawing">
      <xdr:col>46</xdr:col>
      <xdr:colOff>38100</xdr:colOff>
      <xdr:row>97</xdr:row>
      <xdr:rowOff>88265</xdr:rowOff>
    </xdr:to>
    <xdr:sp macro="" textlink="">
      <xdr:nvSpPr>
        <xdr:cNvPr id="491" name="楕円 490"/>
        <xdr:cNvSpPr/>
      </xdr:nvSpPr>
      <xdr:spPr>
        <a:xfrm>
          <a:off x="8470900" y="166173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79375</xdr:rowOff>
    </xdr:from>
    <xdr:ext cx="527685" cy="258445"/>
    <xdr:sp macro="" textlink="">
      <xdr:nvSpPr>
        <xdr:cNvPr id="492" name="テキスト ボックス 491"/>
        <xdr:cNvSpPr txBox="1"/>
      </xdr:nvSpPr>
      <xdr:spPr>
        <a:xfrm>
          <a:off x="8259445" y="1671002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19685</xdr:rowOff>
    </xdr:from>
    <xdr:to xmlns:xdr="http://schemas.openxmlformats.org/drawingml/2006/spreadsheetDrawing">
      <xdr:col>41</xdr:col>
      <xdr:colOff>101600</xdr:colOff>
      <xdr:row>98</xdr:row>
      <xdr:rowOff>121285</xdr:rowOff>
    </xdr:to>
    <xdr:sp macro="" textlink="">
      <xdr:nvSpPr>
        <xdr:cNvPr id="493" name="楕円 492"/>
        <xdr:cNvSpPr/>
      </xdr:nvSpPr>
      <xdr:spPr>
        <a:xfrm>
          <a:off x="7602220" y="168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112395</xdr:rowOff>
    </xdr:from>
    <xdr:ext cx="527685" cy="252095"/>
    <xdr:sp macro="" textlink="">
      <xdr:nvSpPr>
        <xdr:cNvPr id="494" name="テキスト ボックス 493"/>
        <xdr:cNvSpPr txBox="1"/>
      </xdr:nvSpPr>
      <xdr:spPr>
        <a:xfrm>
          <a:off x="7395845" y="169144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24765</xdr:rowOff>
    </xdr:from>
    <xdr:to xmlns:xdr="http://schemas.openxmlformats.org/drawingml/2006/spreadsheetDrawing">
      <xdr:col>36</xdr:col>
      <xdr:colOff>165100</xdr:colOff>
      <xdr:row>97</xdr:row>
      <xdr:rowOff>126365</xdr:rowOff>
    </xdr:to>
    <xdr:sp macro="" textlink="">
      <xdr:nvSpPr>
        <xdr:cNvPr id="495" name="楕円 494"/>
        <xdr:cNvSpPr/>
      </xdr:nvSpPr>
      <xdr:spPr>
        <a:xfrm>
          <a:off x="673862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117475</xdr:rowOff>
    </xdr:from>
    <xdr:ext cx="530860" cy="259080"/>
    <xdr:sp macro="" textlink="">
      <xdr:nvSpPr>
        <xdr:cNvPr id="496" name="テキスト ボックス 495"/>
        <xdr:cNvSpPr txBox="1"/>
      </xdr:nvSpPr>
      <xdr:spPr>
        <a:xfrm>
          <a:off x="6527165" y="167481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58420</xdr:rowOff>
    </xdr:from>
    <xdr:to xmlns:xdr="http://schemas.openxmlformats.org/drawingml/2006/spreadsheetDrawing">
      <xdr:col>89</xdr:col>
      <xdr:colOff>177800</xdr:colOff>
      <xdr:row>25</xdr:row>
      <xdr:rowOff>32385</xdr:rowOff>
    </xdr:to>
    <xdr:sp macro="" textlink="">
      <xdr:nvSpPr>
        <xdr:cNvPr id="497" name="正方形/長方形 496"/>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58420</xdr:rowOff>
    </xdr:from>
    <xdr:to xmlns:xdr="http://schemas.openxmlformats.org/drawingml/2006/spreadsheetDrawing">
      <xdr:col>74</xdr:col>
      <xdr:colOff>0</xdr:colOff>
      <xdr:row>26</xdr:row>
      <xdr:rowOff>143510</xdr:rowOff>
    </xdr:to>
    <xdr:sp macro="" textlink="">
      <xdr:nvSpPr>
        <xdr:cNvPr id="498" name="正方形/長方形 497"/>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90805</xdr:rowOff>
    </xdr:from>
    <xdr:to xmlns:xdr="http://schemas.openxmlformats.org/drawingml/2006/spreadsheetDrawing">
      <xdr:col>74</xdr:col>
      <xdr:colOff>0</xdr:colOff>
      <xdr:row>28</xdr:row>
      <xdr:rowOff>0</xdr:rowOff>
    </xdr:to>
    <xdr:sp macro="" textlink="">
      <xdr:nvSpPr>
        <xdr:cNvPr id="499" name="正方形/長方形 498"/>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58420</xdr:rowOff>
    </xdr:from>
    <xdr:to xmlns:xdr="http://schemas.openxmlformats.org/drawingml/2006/spreadsheetDrawing">
      <xdr:col>79</xdr:col>
      <xdr:colOff>63500</xdr:colOff>
      <xdr:row>26</xdr:row>
      <xdr:rowOff>143510</xdr:rowOff>
    </xdr:to>
    <xdr:sp macro="" textlink="">
      <xdr:nvSpPr>
        <xdr:cNvPr id="500" name="正方形/長方形 499"/>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90805</xdr:rowOff>
    </xdr:from>
    <xdr:to xmlns:xdr="http://schemas.openxmlformats.org/drawingml/2006/spreadsheetDrawing">
      <xdr:col>79</xdr:col>
      <xdr:colOff>63500</xdr:colOff>
      <xdr:row>28</xdr:row>
      <xdr:rowOff>0</xdr:rowOff>
    </xdr:to>
    <xdr:sp macro="" textlink="">
      <xdr:nvSpPr>
        <xdr:cNvPr id="501" name="正方形/長方形 500"/>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58420</xdr:rowOff>
    </xdr:from>
    <xdr:to xmlns:xdr="http://schemas.openxmlformats.org/drawingml/2006/spreadsheetDrawing">
      <xdr:col>85</xdr:col>
      <xdr:colOff>63500</xdr:colOff>
      <xdr:row>26</xdr:row>
      <xdr:rowOff>143510</xdr:rowOff>
    </xdr:to>
    <xdr:sp macro="" textlink="">
      <xdr:nvSpPr>
        <xdr:cNvPr id="502" name="正方形/長方形 501"/>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26</xdr:row>
      <xdr:rowOff>90805</xdr:rowOff>
    </xdr:from>
    <xdr:to xmlns:xdr="http://schemas.openxmlformats.org/drawingml/2006/spreadsheetDrawing">
      <xdr:col>85</xdr:col>
      <xdr:colOff>63500</xdr:colOff>
      <xdr:row>28</xdr:row>
      <xdr:rowOff>0</xdr:rowOff>
    </xdr:to>
    <xdr:sp macro="" textlink="">
      <xdr:nvSpPr>
        <xdr:cNvPr id="503" name="正方形/長方形 502"/>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04" name="正方形/長方形 503"/>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2900" cy="223520"/>
    <xdr:sp macro="" textlink="">
      <xdr:nvSpPr>
        <xdr:cNvPr id="505" name="テキスト ボックス 504"/>
        <xdr:cNvSpPr txBox="1"/>
      </xdr:nvSpPr>
      <xdr:spPr>
        <a:xfrm>
          <a:off x="12077700" y="4636135"/>
          <a:ext cx="3429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84455</xdr:rowOff>
    </xdr:from>
    <xdr:to xmlns:xdr="http://schemas.openxmlformats.org/drawingml/2006/spreadsheetDrawing">
      <xdr:col>89</xdr:col>
      <xdr:colOff>177800</xdr:colOff>
      <xdr:row>41</xdr:row>
      <xdr:rowOff>84455</xdr:rowOff>
    </xdr:to>
    <xdr:cxnSp macro="">
      <xdr:nvCxnSpPr>
        <xdr:cNvPr id="506" name="直線コネクタ 505"/>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101600</xdr:rowOff>
    </xdr:from>
    <xdr:to xmlns:xdr="http://schemas.openxmlformats.org/drawingml/2006/spreadsheetDrawing">
      <xdr:col>89</xdr:col>
      <xdr:colOff>177800</xdr:colOff>
      <xdr:row>39</xdr:row>
      <xdr:rowOff>101600</xdr:rowOff>
    </xdr:to>
    <xdr:cxnSp macro="">
      <xdr:nvCxnSpPr>
        <xdr:cNvPr id="507" name="直線コネクタ 506"/>
        <xdr:cNvCxnSpPr/>
      </xdr:nvCxnSpPr>
      <xdr:spPr>
        <a:xfrm>
          <a:off x="1211580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130810</xdr:rowOff>
    </xdr:from>
    <xdr:ext cx="241935" cy="264795"/>
    <xdr:sp macro="" textlink="">
      <xdr:nvSpPr>
        <xdr:cNvPr id="508" name="テキスト ボックス 507"/>
        <xdr:cNvSpPr txBox="1"/>
      </xdr:nvSpPr>
      <xdr:spPr>
        <a:xfrm>
          <a:off x="11871960" y="6645910"/>
          <a:ext cx="2419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117475</xdr:rowOff>
    </xdr:from>
    <xdr:to xmlns:xdr="http://schemas.openxmlformats.org/drawingml/2006/spreadsheetDrawing">
      <xdr:col>89</xdr:col>
      <xdr:colOff>177800</xdr:colOff>
      <xdr:row>37</xdr:row>
      <xdr:rowOff>117475</xdr:rowOff>
    </xdr:to>
    <xdr:cxnSp macro="">
      <xdr:nvCxnSpPr>
        <xdr:cNvPr id="509" name="直線コネクタ 508"/>
        <xdr:cNvCxnSpPr/>
      </xdr:nvCxnSpPr>
      <xdr:spPr>
        <a:xfrm>
          <a:off x="1211580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147320</xdr:rowOff>
    </xdr:from>
    <xdr:ext cx="528320" cy="259080"/>
    <xdr:sp macro="" textlink="">
      <xdr:nvSpPr>
        <xdr:cNvPr id="510" name="テキスト ボックス 509"/>
        <xdr:cNvSpPr txBox="1"/>
      </xdr:nvSpPr>
      <xdr:spPr>
        <a:xfrm>
          <a:off x="11599545" y="63195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135255</xdr:rowOff>
    </xdr:from>
    <xdr:to xmlns:xdr="http://schemas.openxmlformats.org/drawingml/2006/spreadsheetDrawing">
      <xdr:col>89</xdr:col>
      <xdr:colOff>177800</xdr:colOff>
      <xdr:row>35</xdr:row>
      <xdr:rowOff>135255</xdr:rowOff>
    </xdr:to>
    <xdr:cxnSp macro="">
      <xdr:nvCxnSpPr>
        <xdr:cNvPr id="511" name="直線コネクタ 510"/>
        <xdr:cNvCxnSpPr/>
      </xdr:nvCxnSpPr>
      <xdr:spPr>
        <a:xfrm>
          <a:off x="12115800" y="6136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163830</xdr:rowOff>
    </xdr:from>
    <xdr:ext cx="528320" cy="265430"/>
    <xdr:sp macro="" textlink="">
      <xdr:nvSpPr>
        <xdr:cNvPr id="512" name="テキスト ボックス 511"/>
        <xdr:cNvSpPr txBox="1"/>
      </xdr:nvSpPr>
      <xdr:spPr>
        <a:xfrm>
          <a:off x="11599545" y="5993130"/>
          <a:ext cx="5283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151130</xdr:rowOff>
    </xdr:from>
    <xdr:to xmlns:xdr="http://schemas.openxmlformats.org/drawingml/2006/spreadsheetDrawing">
      <xdr:col>89</xdr:col>
      <xdr:colOff>177800</xdr:colOff>
      <xdr:row>33</xdr:row>
      <xdr:rowOff>151130</xdr:rowOff>
    </xdr:to>
    <xdr:cxnSp macro="">
      <xdr:nvCxnSpPr>
        <xdr:cNvPr id="513" name="直線コネクタ 512"/>
        <xdr:cNvCxnSpPr/>
      </xdr:nvCxnSpPr>
      <xdr:spPr>
        <a:xfrm>
          <a:off x="1211580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6985</xdr:rowOff>
    </xdr:from>
    <xdr:ext cx="528320" cy="257810"/>
    <xdr:sp macro="" textlink="">
      <xdr:nvSpPr>
        <xdr:cNvPr id="514" name="テキスト ボックス 513"/>
        <xdr:cNvSpPr txBox="1"/>
      </xdr:nvSpPr>
      <xdr:spPr>
        <a:xfrm>
          <a:off x="11599545" y="566483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168275</xdr:rowOff>
    </xdr:from>
    <xdr:to xmlns:xdr="http://schemas.openxmlformats.org/drawingml/2006/spreadsheetDrawing">
      <xdr:col>89</xdr:col>
      <xdr:colOff>177800</xdr:colOff>
      <xdr:row>31</xdr:row>
      <xdr:rowOff>168275</xdr:rowOff>
    </xdr:to>
    <xdr:cxnSp macro="">
      <xdr:nvCxnSpPr>
        <xdr:cNvPr id="515" name="直線コネクタ 514"/>
        <xdr:cNvCxnSpPr/>
      </xdr:nvCxnSpPr>
      <xdr:spPr>
        <a:xfrm>
          <a:off x="1211580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22860</xdr:rowOff>
    </xdr:from>
    <xdr:ext cx="528320" cy="264160"/>
    <xdr:sp macro="" textlink="">
      <xdr:nvSpPr>
        <xdr:cNvPr id="516" name="テキスト ボックス 515"/>
        <xdr:cNvSpPr txBox="1"/>
      </xdr:nvSpPr>
      <xdr:spPr>
        <a:xfrm>
          <a:off x="11599545" y="5337810"/>
          <a:ext cx="5283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9525</xdr:rowOff>
    </xdr:from>
    <xdr:to xmlns:xdr="http://schemas.openxmlformats.org/drawingml/2006/spreadsheetDrawing">
      <xdr:col>89</xdr:col>
      <xdr:colOff>177800</xdr:colOff>
      <xdr:row>30</xdr:row>
      <xdr:rowOff>9525</xdr:rowOff>
    </xdr:to>
    <xdr:cxnSp macro="">
      <xdr:nvCxnSpPr>
        <xdr:cNvPr id="517" name="直線コネクタ 516"/>
        <xdr:cNvCxnSpPr/>
      </xdr:nvCxnSpPr>
      <xdr:spPr>
        <a:xfrm>
          <a:off x="1211580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38735</xdr:rowOff>
    </xdr:from>
    <xdr:ext cx="528320" cy="265430"/>
    <xdr:sp macro="" textlink="">
      <xdr:nvSpPr>
        <xdr:cNvPr id="518" name="テキスト ボックス 517"/>
        <xdr:cNvSpPr txBox="1"/>
      </xdr:nvSpPr>
      <xdr:spPr>
        <a:xfrm>
          <a:off x="11599545" y="5010785"/>
          <a:ext cx="5283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19" name="直線コネクタ 518"/>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55880</xdr:rowOff>
    </xdr:from>
    <xdr:ext cx="528320" cy="259080"/>
    <xdr:sp macro="" textlink="">
      <xdr:nvSpPr>
        <xdr:cNvPr id="520" name="テキスト ボックス 519"/>
        <xdr:cNvSpPr txBox="1"/>
      </xdr:nvSpPr>
      <xdr:spPr>
        <a:xfrm>
          <a:off x="11599545" y="46850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21" name="災害復旧事業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43815</xdr:rowOff>
    </xdr:from>
    <xdr:to xmlns:xdr="http://schemas.openxmlformats.org/drawingml/2006/spreadsheetDrawing">
      <xdr:col>85</xdr:col>
      <xdr:colOff>126365</xdr:colOff>
      <xdr:row>39</xdr:row>
      <xdr:rowOff>101600</xdr:rowOff>
    </xdr:to>
    <xdr:cxnSp macro="">
      <xdr:nvCxnSpPr>
        <xdr:cNvPr id="522" name="直線コネクタ 521"/>
        <xdr:cNvCxnSpPr/>
      </xdr:nvCxnSpPr>
      <xdr:spPr>
        <a:xfrm flipV="1">
          <a:off x="15885795" y="5187315"/>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104775</xdr:rowOff>
    </xdr:from>
    <xdr:ext cx="249555" cy="264795"/>
    <xdr:sp macro="" textlink="">
      <xdr:nvSpPr>
        <xdr:cNvPr id="523" name="災害復旧事業費最小値テキスト"/>
        <xdr:cNvSpPr txBox="1"/>
      </xdr:nvSpPr>
      <xdr:spPr>
        <a:xfrm>
          <a:off x="15938500" y="679132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101600</xdr:rowOff>
    </xdr:from>
    <xdr:to xmlns:xdr="http://schemas.openxmlformats.org/drawingml/2006/spreadsheetDrawing">
      <xdr:col>86</xdr:col>
      <xdr:colOff>25400</xdr:colOff>
      <xdr:row>39</xdr:row>
      <xdr:rowOff>101600</xdr:rowOff>
    </xdr:to>
    <xdr:cxnSp macro="">
      <xdr:nvCxnSpPr>
        <xdr:cNvPr id="524" name="直線コネクタ 523"/>
        <xdr:cNvCxnSpPr/>
      </xdr:nvCxnSpPr>
      <xdr:spPr>
        <a:xfrm>
          <a:off x="1579880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163830</xdr:rowOff>
    </xdr:from>
    <xdr:ext cx="534670" cy="265430"/>
    <xdr:sp macro="" textlink="">
      <xdr:nvSpPr>
        <xdr:cNvPr id="525" name="災害復旧事業費最大値テキスト"/>
        <xdr:cNvSpPr txBox="1"/>
      </xdr:nvSpPr>
      <xdr:spPr>
        <a:xfrm>
          <a:off x="15938500" y="496443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43815</xdr:rowOff>
    </xdr:from>
    <xdr:to xmlns:xdr="http://schemas.openxmlformats.org/drawingml/2006/spreadsheetDrawing">
      <xdr:col>86</xdr:col>
      <xdr:colOff>25400</xdr:colOff>
      <xdr:row>30</xdr:row>
      <xdr:rowOff>43815</xdr:rowOff>
    </xdr:to>
    <xdr:cxnSp macro="">
      <xdr:nvCxnSpPr>
        <xdr:cNvPr id="526" name="直線コネクタ 525"/>
        <xdr:cNvCxnSpPr/>
      </xdr:nvCxnSpPr>
      <xdr:spPr>
        <a:xfrm>
          <a:off x="15798800" y="51873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111760</xdr:rowOff>
    </xdr:from>
    <xdr:to xmlns:xdr="http://schemas.openxmlformats.org/drawingml/2006/spreadsheetDrawing">
      <xdr:col>85</xdr:col>
      <xdr:colOff>127000</xdr:colOff>
      <xdr:row>38</xdr:row>
      <xdr:rowOff>118110</xdr:rowOff>
    </xdr:to>
    <xdr:cxnSp macro="">
      <xdr:nvCxnSpPr>
        <xdr:cNvPr id="527" name="直線コネクタ 526"/>
        <xdr:cNvCxnSpPr/>
      </xdr:nvCxnSpPr>
      <xdr:spPr>
        <a:xfrm>
          <a:off x="15069820" y="6283960"/>
          <a:ext cx="817880" cy="349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66675</xdr:rowOff>
    </xdr:from>
    <xdr:ext cx="469900" cy="259715"/>
    <xdr:sp macro="" textlink="">
      <xdr:nvSpPr>
        <xdr:cNvPr id="528" name="災害復旧事業費平均値テキスト"/>
        <xdr:cNvSpPr txBox="1"/>
      </xdr:nvSpPr>
      <xdr:spPr>
        <a:xfrm>
          <a:off x="15938500" y="6581775"/>
          <a:ext cx="4699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88265</xdr:rowOff>
    </xdr:from>
    <xdr:to xmlns:xdr="http://schemas.openxmlformats.org/drawingml/2006/spreadsheetDrawing">
      <xdr:col>85</xdr:col>
      <xdr:colOff>177800</xdr:colOff>
      <xdr:row>39</xdr:row>
      <xdr:rowOff>16510</xdr:rowOff>
    </xdr:to>
    <xdr:sp macro="" textlink="">
      <xdr:nvSpPr>
        <xdr:cNvPr id="529" name="フローチャート: 判断 528"/>
        <xdr:cNvSpPr/>
      </xdr:nvSpPr>
      <xdr:spPr>
        <a:xfrm>
          <a:off x="15836900" y="66033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70485</xdr:rowOff>
    </xdr:from>
    <xdr:to xmlns:xdr="http://schemas.openxmlformats.org/drawingml/2006/spreadsheetDrawing">
      <xdr:col>81</xdr:col>
      <xdr:colOff>50800</xdr:colOff>
      <xdr:row>36</xdr:row>
      <xdr:rowOff>111760</xdr:rowOff>
    </xdr:to>
    <xdr:cxnSp macro="">
      <xdr:nvCxnSpPr>
        <xdr:cNvPr id="530" name="直線コネクタ 529"/>
        <xdr:cNvCxnSpPr/>
      </xdr:nvCxnSpPr>
      <xdr:spPr>
        <a:xfrm>
          <a:off x="14206220" y="6242685"/>
          <a:ext cx="8636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111760</xdr:rowOff>
    </xdr:from>
    <xdr:to xmlns:xdr="http://schemas.openxmlformats.org/drawingml/2006/spreadsheetDrawing">
      <xdr:col>81</xdr:col>
      <xdr:colOff>101600</xdr:colOff>
      <xdr:row>37</xdr:row>
      <xdr:rowOff>40640</xdr:rowOff>
    </xdr:to>
    <xdr:sp macro="" textlink="">
      <xdr:nvSpPr>
        <xdr:cNvPr id="531" name="フローチャート: 判断 530"/>
        <xdr:cNvSpPr/>
      </xdr:nvSpPr>
      <xdr:spPr>
        <a:xfrm>
          <a:off x="15019020" y="62839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31115</xdr:rowOff>
    </xdr:from>
    <xdr:ext cx="527685" cy="260985"/>
    <xdr:sp macro="" textlink="">
      <xdr:nvSpPr>
        <xdr:cNvPr id="532" name="テキスト ボックス 531"/>
        <xdr:cNvSpPr txBox="1"/>
      </xdr:nvSpPr>
      <xdr:spPr>
        <a:xfrm>
          <a:off x="14812645" y="6374765"/>
          <a:ext cx="527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70485</xdr:rowOff>
    </xdr:from>
    <xdr:to xmlns:xdr="http://schemas.openxmlformats.org/drawingml/2006/spreadsheetDrawing">
      <xdr:col>76</xdr:col>
      <xdr:colOff>114300</xdr:colOff>
      <xdr:row>37</xdr:row>
      <xdr:rowOff>43180</xdr:rowOff>
    </xdr:to>
    <xdr:cxnSp macro="">
      <xdr:nvCxnSpPr>
        <xdr:cNvPr id="533" name="直線コネクタ 532"/>
        <xdr:cNvCxnSpPr/>
      </xdr:nvCxnSpPr>
      <xdr:spPr>
        <a:xfrm flipV="1">
          <a:off x="13342620" y="6242685"/>
          <a:ext cx="8636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133985</xdr:rowOff>
    </xdr:from>
    <xdr:to xmlns:xdr="http://schemas.openxmlformats.org/drawingml/2006/spreadsheetDrawing">
      <xdr:col>76</xdr:col>
      <xdr:colOff>165100</xdr:colOff>
      <xdr:row>38</xdr:row>
      <xdr:rowOff>62230</xdr:rowOff>
    </xdr:to>
    <xdr:sp macro="" textlink="">
      <xdr:nvSpPr>
        <xdr:cNvPr id="534" name="フローチャート: 判断 533"/>
        <xdr:cNvSpPr/>
      </xdr:nvSpPr>
      <xdr:spPr>
        <a:xfrm>
          <a:off x="14155420" y="6477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53340</xdr:rowOff>
    </xdr:from>
    <xdr:ext cx="462915" cy="257810"/>
    <xdr:sp macro="" textlink="">
      <xdr:nvSpPr>
        <xdr:cNvPr id="535" name="テキスト ボックス 534"/>
        <xdr:cNvSpPr txBox="1"/>
      </xdr:nvSpPr>
      <xdr:spPr>
        <a:xfrm>
          <a:off x="13976350" y="656844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43180</xdr:rowOff>
    </xdr:from>
    <xdr:to xmlns:xdr="http://schemas.openxmlformats.org/drawingml/2006/spreadsheetDrawing">
      <xdr:col>71</xdr:col>
      <xdr:colOff>177800</xdr:colOff>
      <xdr:row>39</xdr:row>
      <xdr:rowOff>27305</xdr:rowOff>
    </xdr:to>
    <xdr:cxnSp macro="">
      <xdr:nvCxnSpPr>
        <xdr:cNvPr id="536" name="直線コネクタ 535"/>
        <xdr:cNvCxnSpPr/>
      </xdr:nvCxnSpPr>
      <xdr:spPr>
        <a:xfrm flipV="1">
          <a:off x="12473940" y="6386830"/>
          <a:ext cx="868680"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19685</xdr:rowOff>
    </xdr:from>
    <xdr:to xmlns:xdr="http://schemas.openxmlformats.org/drawingml/2006/spreadsheetDrawing">
      <xdr:col>72</xdr:col>
      <xdr:colOff>38100</xdr:colOff>
      <xdr:row>38</xdr:row>
      <xdr:rowOff>123825</xdr:rowOff>
    </xdr:to>
    <xdr:sp macro="" textlink="">
      <xdr:nvSpPr>
        <xdr:cNvPr id="537" name="フローチャート: 判断 536"/>
        <xdr:cNvSpPr/>
      </xdr:nvSpPr>
      <xdr:spPr>
        <a:xfrm>
          <a:off x="13291820" y="653478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114300</xdr:rowOff>
    </xdr:from>
    <xdr:ext cx="466090" cy="260985"/>
    <xdr:sp macro="" textlink="">
      <xdr:nvSpPr>
        <xdr:cNvPr id="538" name="テキスト ボックス 537"/>
        <xdr:cNvSpPr txBox="1"/>
      </xdr:nvSpPr>
      <xdr:spPr>
        <a:xfrm>
          <a:off x="13112750" y="6629400"/>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135890</xdr:rowOff>
    </xdr:from>
    <xdr:to xmlns:xdr="http://schemas.openxmlformats.org/drawingml/2006/spreadsheetDrawing">
      <xdr:col>67</xdr:col>
      <xdr:colOff>101600</xdr:colOff>
      <xdr:row>39</xdr:row>
      <xdr:rowOff>65405</xdr:rowOff>
    </xdr:to>
    <xdr:sp macro="" textlink="">
      <xdr:nvSpPr>
        <xdr:cNvPr id="539" name="フローチャート: 判断 538"/>
        <xdr:cNvSpPr/>
      </xdr:nvSpPr>
      <xdr:spPr>
        <a:xfrm>
          <a:off x="12423140" y="6650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81280</xdr:rowOff>
    </xdr:from>
    <xdr:ext cx="462915" cy="264160"/>
    <xdr:sp macro="" textlink="">
      <xdr:nvSpPr>
        <xdr:cNvPr id="540" name="テキスト ボックス 539"/>
        <xdr:cNvSpPr txBox="1"/>
      </xdr:nvSpPr>
      <xdr:spPr>
        <a:xfrm>
          <a:off x="12244070" y="6424930"/>
          <a:ext cx="462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81915</xdr:rowOff>
    </xdr:from>
    <xdr:ext cx="762000" cy="264795"/>
    <xdr:sp macro="" textlink="">
      <xdr:nvSpPr>
        <xdr:cNvPr id="541" name="テキスト ボックス 540"/>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81915</xdr:rowOff>
    </xdr:from>
    <xdr:ext cx="758825" cy="264795"/>
    <xdr:sp macro="" textlink="">
      <xdr:nvSpPr>
        <xdr:cNvPr id="542" name="テキスト ボックス 541"/>
        <xdr:cNvSpPr txBox="1"/>
      </xdr:nvSpPr>
      <xdr:spPr>
        <a:xfrm>
          <a:off x="14884400" y="7111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81915</xdr:rowOff>
    </xdr:from>
    <xdr:ext cx="762000" cy="264795"/>
    <xdr:sp macro="" textlink="">
      <xdr:nvSpPr>
        <xdr:cNvPr id="543" name="テキスト ボックス 542"/>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81915</xdr:rowOff>
    </xdr:from>
    <xdr:ext cx="762000" cy="264795"/>
    <xdr:sp macro="" textlink="">
      <xdr:nvSpPr>
        <xdr:cNvPr id="544" name="テキスト ボックス 543"/>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81915</xdr:rowOff>
    </xdr:from>
    <xdr:ext cx="758825" cy="264795"/>
    <xdr:sp macro="" textlink="">
      <xdr:nvSpPr>
        <xdr:cNvPr id="545" name="テキスト ボックス 544"/>
        <xdr:cNvSpPr txBox="1"/>
      </xdr:nvSpPr>
      <xdr:spPr>
        <a:xfrm>
          <a:off x="12288520" y="7111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66675</xdr:rowOff>
    </xdr:from>
    <xdr:to xmlns:xdr="http://schemas.openxmlformats.org/drawingml/2006/spreadsheetDrawing">
      <xdr:col>85</xdr:col>
      <xdr:colOff>177800</xdr:colOff>
      <xdr:row>38</xdr:row>
      <xdr:rowOff>170180</xdr:rowOff>
    </xdr:to>
    <xdr:sp macro="" textlink="">
      <xdr:nvSpPr>
        <xdr:cNvPr id="546" name="楕円 545"/>
        <xdr:cNvSpPr/>
      </xdr:nvSpPr>
      <xdr:spPr>
        <a:xfrm>
          <a:off x="15836900" y="65817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89535</xdr:rowOff>
    </xdr:from>
    <xdr:ext cx="469900" cy="259715"/>
    <xdr:sp macro="" textlink="">
      <xdr:nvSpPr>
        <xdr:cNvPr id="547" name="災害復旧事業費該当値テキスト"/>
        <xdr:cNvSpPr txBox="1"/>
      </xdr:nvSpPr>
      <xdr:spPr>
        <a:xfrm>
          <a:off x="15938500" y="643318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59690</xdr:rowOff>
    </xdr:from>
    <xdr:to xmlns:xdr="http://schemas.openxmlformats.org/drawingml/2006/spreadsheetDrawing">
      <xdr:col>81</xdr:col>
      <xdr:colOff>101600</xdr:colOff>
      <xdr:row>36</xdr:row>
      <xdr:rowOff>163195</xdr:rowOff>
    </xdr:to>
    <xdr:sp macro="" textlink="">
      <xdr:nvSpPr>
        <xdr:cNvPr id="548" name="楕円 547"/>
        <xdr:cNvSpPr/>
      </xdr:nvSpPr>
      <xdr:spPr>
        <a:xfrm>
          <a:off x="15019020" y="62318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5080</xdr:rowOff>
    </xdr:from>
    <xdr:ext cx="527685" cy="265430"/>
    <xdr:sp macro="" textlink="">
      <xdr:nvSpPr>
        <xdr:cNvPr id="549" name="テキスト ボックス 548"/>
        <xdr:cNvSpPr txBox="1"/>
      </xdr:nvSpPr>
      <xdr:spPr>
        <a:xfrm>
          <a:off x="14812645" y="600583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19050</xdr:rowOff>
    </xdr:from>
    <xdr:to xmlns:xdr="http://schemas.openxmlformats.org/drawingml/2006/spreadsheetDrawing">
      <xdr:col>76</xdr:col>
      <xdr:colOff>165100</xdr:colOff>
      <xdr:row>36</xdr:row>
      <xdr:rowOff>123825</xdr:rowOff>
    </xdr:to>
    <xdr:sp macro="" textlink="">
      <xdr:nvSpPr>
        <xdr:cNvPr id="550" name="楕円 549"/>
        <xdr:cNvSpPr/>
      </xdr:nvSpPr>
      <xdr:spPr>
        <a:xfrm>
          <a:off x="14155420" y="619125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139700</xdr:rowOff>
    </xdr:from>
    <xdr:ext cx="530860" cy="264160"/>
    <xdr:sp macro="" textlink="">
      <xdr:nvSpPr>
        <xdr:cNvPr id="551" name="テキスト ボックス 550"/>
        <xdr:cNvSpPr txBox="1"/>
      </xdr:nvSpPr>
      <xdr:spPr>
        <a:xfrm>
          <a:off x="13943965" y="596900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166370</xdr:rowOff>
    </xdr:from>
    <xdr:to xmlns:xdr="http://schemas.openxmlformats.org/drawingml/2006/spreadsheetDrawing">
      <xdr:col>72</xdr:col>
      <xdr:colOff>38100</xdr:colOff>
      <xdr:row>37</xdr:row>
      <xdr:rowOff>94615</xdr:rowOff>
    </xdr:to>
    <xdr:sp macro="" textlink="">
      <xdr:nvSpPr>
        <xdr:cNvPr id="552" name="楕円 551"/>
        <xdr:cNvSpPr/>
      </xdr:nvSpPr>
      <xdr:spPr>
        <a:xfrm>
          <a:off x="13291820" y="633857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111760</xdr:rowOff>
    </xdr:from>
    <xdr:ext cx="527685" cy="260350"/>
    <xdr:sp macro="" textlink="">
      <xdr:nvSpPr>
        <xdr:cNvPr id="553" name="テキスト ボックス 552"/>
        <xdr:cNvSpPr txBox="1"/>
      </xdr:nvSpPr>
      <xdr:spPr>
        <a:xfrm>
          <a:off x="13080365" y="6112510"/>
          <a:ext cx="5276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150495</xdr:rowOff>
    </xdr:from>
    <xdr:to xmlns:xdr="http://schemas.openxmlformats.org/drawingml/2006/spreadsheetDrawing">
      <xdr:col>67</xdr:col>
      <xdr:colOff>101600</xdr:colOff>
      <xdr:row>39</xdr:row>
      <xdr:rowOff>79375</xdr:rowOff>
    </xdr:to>
    <xdr:sp macro="" textlink="">
      <xdr:nvSpPr>
        <xdr:cNvPr id="554" name="楕円 553"/>
        <xdr:cNvSpPr/>
      </xdr:nvSpPr>
      <xdr:spPr>
        <a:xfrm>
          <a:off x="12423140" y="66655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69850</xdr:rowOff>
    </xdr:from>
    <xdr:ext cx="462915" cy="264160"/>
    <xdr:sp macro="" textlink="">
      <xdr:nvSpPr>
        <xdr:cNvPr id="555" name="テキスト ボックス 554"/>
        <xdr:cNvSpPr txBox="1"/>
      </xdr:nvSpPr>
      <xdr:spPr>
        <a:xfrm>
          <a:off x="12244070" y="6756400"/>
          <a:ext cx="462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58420</xdr:rowOff>
    </xdr:from>
    <xdr:to xmlns:xdr="http://schemas.openxmlformats.org/drawingml/2006/spreadsheetDrawing">
      <xdr:col>89</xdr:col>
      <xdr:colOff>177800</xdr:colOff>
      <xdr:row>45</xdr:row>
      <xdr:rowOff>32385</xdr:rowOff>
    </xdr:to>
    <xdr:sp macro="" textlink="">
      <xdr:nvSpPr>
        <xdr:cNvPr id="556" name="正方形/長方形 555"/>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58420</xdr:rowOff>
    </xdr:from>
    <xdr:to xmlns:xdr="http://schemas.openxmlformats.org/drawingml/2006/spreadsheetDrawing">
      <xdr:col>74</xdr:col>
      <xdr:colOff>0</xdr:colOff>
      <xdr:row>46</xdr:row>
      <xdr:rowOff>143510</xdr:rowOff>
    </xdr:to>
    <xdr:sp macro="" textlink="">
      <xdr:nvSpPr>
        <xdr:cNvPr id="557" name="正方形/長方形 556"/>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90805</xdr:rowOff>
    </xdr:from>
    <xdr:to xmlns:xdr="http://schemas.openxmlformats.org/drawingml/2006/spreadsheetDrawing">
      <xdr:col>74</xdr:col>
      <xdr:colOff>0</xdr:colOff>
      <xdr:row>48</xdr:row>
      <xdr:rowOff>0</xdr:rowOff>
    </xdr:to>
    <xdr:sp macro="" textlink="">
      <xdr:nvSpPr>
        <xdr:cNvPr id="558" name="正方形/長方形 557"/>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58420</xdr:rowOff>
    </xdr:from>
    <xdr:to xmlns:xdr="http://schemas.openxmlformats.org/drawingml/2006/spreadsheetDrawing">
      <xdr:col>79</xdr:col>
      <xdr:colOff>63500</xdr:colOff>
      <xdr:row>46</xdr:row>
      <xdr:rowOff>143510</xdr:rowOff>
    </xdr:to>
    <xdr:sp macro="" textlink="">
      <xdr:nvSpPr>
        <xdr:cNvPr id="559" name="正方形/長方形 558"/>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90805</xdr:rowOff>
    </xdr:from>
    <xdr:to xmlns:xdr="http://schemas.openxmlformats.org/drawingml/2006/spreadsheetDrawing">
      <xdr:col>79</xdr:col>
      <xdr:colOff>63500</xdr:colOff>
      <xdr:row>48</xdr:row>
      <xdr:rowOff>0</xdr:rowOff>
    </xdr:to>
    <xdr:sp macro="" textlink="">
      <xdr:nvSpPr>
        <xdr:cNvPr id="560" name="正方形/長方形 559"/>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58420</xdr:rowOff>
    </xdr:from>
    <xdr:to xmlns:xdr="http://schemas.openxmlformats.org/drawingml/2006/spreadsheetDrawing">
      <xdr:col>85</xdr:col>
      <xdr:colOff>63500</xdr:colOff>
      <xdr:row>46</xdr:row>
      <xdr:rowOff>143510</xdr:rowOff>
    </xdr:to>
    <xdr:sp macro="" textlink="">
      <xdr:nvSpPr>
        <xdr:cNvPr id="561" name="正方形/長方形 560"/>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46</xdr:row>
      <xdr:rowOff>90805</xdr:rowOff>
    </xdr:from>
    <xdr:to xmlns:xdr="http://schemas.openxmlformats.org/drawingml/2006/spreadsheetDrawing">
      <xdr:col>85</xdr:col>
      <xdr:colOff>63500</xdr:colOff>
      <xdr:row>48</xdr:row>
      <xdr:rowOff>0</xdr:rowOff>
    </xdr:to>
    <xdr:sp macro="" textlink="">
      <xdr:nvSpPr>
        <xdr:cNvPr id="562" name="正方形/長方形 561"/>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63" name="正方形/長方形 562"/>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2900" cy="223520"/>
    <xdr:sp macro="" textlink="">
      <xdr:nvSpPr>
        <xdr:cNvPr id="564" name="テキスト ボックス 563"/>
        <xdr:cNvSpPr txBox="1"/>
      </xdr:nvSpPr>
      <xdr:spPr>
        <a:xfrm>
          <a:off x="12077700" y="8065135"/>
          <a:ext cx="3429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65" name="直線コネクタ 564"/>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143510</xdr:rowOff>
    </xdr:from>
    <xdr:to xmlns:xdr="http://schemas.openxmlformats.org/drawingml/2006/spreadsheetDrawing">
      <xdr:col>89</xdr:col>
      <xdr:colOff>177800</xdr:colOff>
      <xdr:row>54</xdr:row>
      <xdr:rowOff>143510</xdr:rowOff>
    </xdr:to>
    <xdr:cxnSp macro="">
      <xdr:nvCxnSpPr>
        <xdr:cNvPr id="566" name="直線コネクタ 565"/>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171450</xdr:rowOff>
    </xdr:from>
    <xdr:ext cx="241935" cy="260985"/>
    <xdr:sp macro="" textlink="">
      <xdr:nvSpPr>
        <xdr:cNvPr id="567" name="テキスト ボックス 566"/>
        <xdr:cNvSpPr txBox="1"/>
      </xdr:nvSpPr>
      <xdr:spPr>
        <a:xfrm>
          <a:off x="11871960" y="9258300"/>
          <a:ext cx="24193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68" name="直線コネクタ 567"/>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55880</xdr:rowOff>
    </xdr:from>
    <xdr:ext cx="241935" cy="259080"/>
    <xdr:sp macro="" textlink="">
      <xdr:nvSpPr>
        <xdr:cNvPr id="569" name="テキスト ボックス 568"/>
        <xdr:cNvSpPr txBox="1"/>
      </xdr:nvSpPr>
      <xdr:spPr>
        <a:xfrm>
          <a:off x="11871960" y="811403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70" name="失業対策事業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143510</xdr:rowOff>
    </xdr:from>
    <xdr:to xmlns:xdr="http://schemas.openxmlformats.org/drawingml/2006/spreadsheetDrawing">
      <xdr:col>85</xdr:col>
      <xdr:colOff>126365</xdr:colOff>
      <xdr:row>54</xdr:row>
      <xdr:rowOff>143510</xdr:rowOff>
    </xdr:to>
    <xdr:cxnSp macro="">
      <xdr:nvCxnSpPr>
        <xdr:cNvPr id="571" name="直線コネクタ 570"/>
        <xdr:cNvCxnSpPr/>
      </xdr:nvCxnSpPr>
      <xdr:spPr>
        <a:xfrm>
          <a:off x="1588579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62255"/>
    <xdr:sp macro="" textlink="">
      <xdr:nvSpPr>
        <xdr:cNvPr id="572" name="失業対策事業費最小値テキスト"/>
        <xdr:cNvSpPr txBox="1"/>
      </xdr:nvSpPr>
      <xdr:spPr>
        <a:xfrm>
          <a:off x="15938500" y="9439910"/>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143510</xdr:rowOff>
    </xdr:from>
    <xdr:to xmlns:xdr="http://schemas.openxmlformats.org/drawingml/2006/spreadsheetDrawing">
      <xdr:col>86</xdr:col>
      <xdr:colOff>25400</xdr:colOff>
      <xdr:row>54</xdr:row>
      <xdr:rowOff>143510</xdr:rowOff>
    </xdr:to>
    <xdr:cxnSp macro="">
      <xdr:nvCxnSpPr>
        <xdr:cNvPr id="573" name="直線コネクタ 572"/>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62255"/>
    <xdr:sp macro="" textlink="">
      <xdr:nvSpPr>
        <xdr:cNvPr id="574" name="失業対策事業費最大値テキスト"/>
        <xdr:cNvSpPr txBox="1"/>
      </xdr:nvSpPr>
      <xdr:spPr>
        <a:xfrm>
          <a:off x="15938500" y="9097010"/>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143510</xdr:rowOff>
    </xdr:from>
    <xdr:to xmlns:xdr="http://schemas.openxmlformats.org/drawingml/2006/spreadsheetDrawing">
      <xdr:col>86</xdr:col>
      <xdr:colOff>25400</xdr:colOff>
      <xdr:row>54</xdr:row>
      <xdr:rowOff>143510</xdr:rowOff>
    </xdr:to>
    <xdr:cxnSp macro="">
      <xdr:nvCxnSpPr>
        <xdr:cNvPr id="575" name="直線コネクタ 574"/>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143510</xdr:rowOff>
    </xdr:from>
    <xdr:to xmlns:xdr="http://schemas.openxmlformats.org/drawingml/2006/spreadsheetDrawing">
      <xdr:col>85</xdr:col>
      <xdr:colOff>127000</xdr:colOff>
      <xdr:row>54</xdr:row>
      <xdr:rowOff>143510</xdr:rowOff>
    </xdr:to>
    <xdr:cxnSp macro="">
      <xdr:nvCxnSpPr>
        <xdr:cNvPr id="576" name="直線コネクタ 575"/>
        <xdr:cNvCxnSpPr/>
      </xdr:nvCxnSpPr>
      <xdr:spPr>
        <a:xfrm>
          <a:off x="15069820" y="940181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68580</xdr:rowOff>
    </xdr:from>
    <xdr:ext cx="249555" cy="264795"/>
    <xdr:sp macro="" textlink="">
      <xdr:nvSpPr>
        <xdr:cNvPr id="577" name="失業対策事業費平均値テキスト"/>
        <xdr:cNvSpPr txBox="1"/>
      </xdr:nvSpPr>
      <xdr:spPr>
        <a:xfrm>
          <a:off x="1593850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90805</xdr:rowOff>
    </xdr:from>
    <xdr:to xmlns:xdr="http://schemas.openxmlformats.org/drawingml/2006/spreadsheetDrawing">
      <xdr:col>85</xdr:col>
      <xdr:colOff>177800</xdr:colOff>
      <xdr:row>55</xdr:row>
      <xdr:rowOff>19685</xdr:rowOff>
    </xdr:to>
    <xdr:sp macro="" textlink="">
      <xdr:nvSpPr>
        <xdr:cNvPr id="578" name="フローチャート: 判断 577"/>
        <xdr:cNvSpPr/>
      </xdr:nvSpPr>
      <xdr:spPr>
        <a:xfrm>
          <a:off x="1583690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143510</xdr:rowOff>
    </xdr:from>
    <xdr:to xmlns:xdr="http://schemas.openxmlformats.org/drawingml/2006/spreadsheetDrawing">
      <xdr:col>81</xdr:col>
      <xdr:colOff>50800</xdr:colOff>
      <xdr:row>54</xdr:row>
      <xdr:rowOff>143510</xdr:rowOff>
    </xdr:to>
    <xdr:cxnSp macro="">
      <xdr:nvCxnSpPr>
        <xdr:cNvPr id="579" name="直線コネクタ 578"/>
        <xdr:cNvCxnSpPr/>
      </xdr:nvCxnSpPr>
      <xdr:spPr>
        <a:xfrm>
          <a:off x="142062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90805</xdr:rowOff>
    </xdr:from>
    <xdr:to xmlns:xdr="http://schemas.openxmlformats.org/drawingml/2006/spreadsheetDrawing">
      <xdr:col>81</xdr:col>
      <xdr:colOff>101600</xdr:colOff>
      <xdr:row>55</xdr:row>
      <xdr:rowOff>19685</xdr:rowOff>
    </xdr:to>
    <xdr:sp macro="" textlink="">
      <xdr:nvSpPr>
        <xdr:cNvPr id="580" name="フローチャート: 判断 579"/>
        <xdr:cNvSpPr/>
      </xdr:nvSpPr>
      <xdr:spPr>
        <a:xfrm>
          <a:off x="150190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5745" cy="262255"/>
    <xdr:sp macro="" textlink="">
      <xdr:nvSpPr>
        <xdr:cNvPr id="581" name="テキスト ボックス 580"/>
        <xdr:cNvSpPr txBox="1"/>
      </xdr:nvSpPr>
      <xdr:spPr>
        <a:xfrm>
          <a:off x="14950440" y="9439910"/>
          <a:ext cx="24574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143510</xdr:rowOff>
    </xdr:from>
    <xdr:to xmlns:xdr="http://schemas.openxmlformats.org/drawingml/2006/spreadsheetDrawing">
      <xdr:col>76</xdr:col>
      <xdr:colOff>114300</xdr:colOff>
      <xdr:row>54</xdr:row>
      <xdr:rowOff>143510</xdr:rowOff>
    </xdr:to>
    <xdr:cxnSp macro="">
      <xdr:nvCxnSpPr>
        <xdr:cNvPr id="582" name="直線コネクタ 581"/>
        <xdr:cNvCxnSpPr/>
      </xdr:nvCxnSpPr>
      <xdr:spPr>
        <a:xfrm>
          <a:off x="133426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90805</xdr:rowOff>
    </xdr:from>
    <xdr:to xmlns:xdr="http://schemas.openxmlformats.org/drawingml/2006/spreadsheetDrawing">
      <xdr:col>76</xdr:col>
      <xdr:colOff>165100</xdr:colOff>
      <xdr:row>55</xdr:row>
      <xdr:rowOff>19685</xdr:rowOff>
    </xdr:to>
    <xdr:sp macro="" textlink="">
      <xdr:nvSpPr>
        <xdr:cNvPr id="583" name="フローチャート: 判断 582"/>
        <xdr:cNvSpPr/>
      </xdr:nvSpPr>
      <xdr:spPr>
        <a:xfrm>
          <a:off x="14155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5745" cy="262255"/>
    <xdr:sp macro="" textlink="">
      <xdr:nvSpPr>
        <xdr:cNvPr id="584" name="テキスト ボックス 583"/>
        <xdr:cNvSpPr txBox="1"/>
      </xdr:nvSpPr>
      <xdr:spPr>
        <a:xfrm>
          <a:off x="14086840" y="9439910"/>
          <a:ext cx="24574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143510</xdr:rowOff>
    </xdr:from>
    <xdr:to xmlns:xdr="http://schemas.openxmlformats.org/drawingml/2006/spreadsheetDrawing">
      <xdr:col>71</xdr:col>
      <xdr:colOff>177800</xdr:colOff>
      <xdr:row>54</xdr:row>
      <xdr:rowOff>143510</xdr:rowOff>
    </xdr:to>
    <xdr:cxnSp macro="">
      <xdr:nvCxnSpPr>
        <xdr:cNvPr id="585" name="直線コネクタ 584"/>
        <xdr:cNvCxnSpPr/>
      </xdr:nvCxnSpPr>
      <xdr:spPr>
        <a:xfrm>
          <a:off x="124739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90805</xdr:rowOff>
    </xdr:from>
    <xdr:to xmlns:xdr="http://schemas.openxmlformats.org/drawingml/2006/spreadsheetDrawing">
      <xdr:col>72</xdr:col>
      <xdr:colOff>38100</xdr:colOff>
      <xdr:row>55</xdr:row>
      <xdr:rowOff>19685</xdr:rowOff>
    </xdr:to>
    <xdr:sp macro="" textlink="">
      <xdr:nvSpPr>
        <xdr:cNvPr id="586" name="フローチャート: 判断 585"/>
        <xdr:cNvSpPr/>
      </xdr:nvSpPr>
      <xdr:spPr>
        <a:xfrm>
          <a:off x="132918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2570" cy="262255"/>
    <xdr:sp macro="" textlink="">
      <xdr:nvSpPr>
        <xdr:cNvPr id="587" name="テキスト ボックス 586"/>
        <xdr:cNvSpPr txBox="1"/>
      </xdr:nvSpPr>
      <xdr:spPr>
        <a:xfrm>
          <a:off x="13218160" y="9439910"/>
          <a:ext cx="2425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90805</xdr:rowOff>
    </xdr:from>
    <xdr:to xmlns:xdr="http://schemas.openxmlformats.org/drawingml/2006/spreadsheetDrawing">
      <xdr:col>67</xdr:col>
      <xdr:colOff>101600</xdr:colOff>
      <xdr:row>55</xdr:row>
      <xdr:rowOff>19685</xdr:rowOff>
    </xdr:to>
    <xdr:sp macro="" textlink="">
      <xdr:nvSpPr>
        <xdr:cNvPr id="588" name="フローチャート: 判断 587"/>
        <xdr:cNvSpPr/>
      </xdr:nvSpPr>
      <xdr:spPr>
        <a:xfrm>
          <a:off x="124231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5745" cy="262255"/>
    <xdr:sp macro="" textlink="">
      <xdr:nvSpPr>
        <xdr:cNvPr id="589" name="テキスト ボックス 588"/>
        <xdr:cNvSpPr txBox="1"/>
      </xdr:nvSpPr>
      <xdr:spPr>
        <a:xfrm>
          <a:off x="12354560" y="9439910"/>
          <a:ext cx="24574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795"/>
    <xdr:sp macro="" textlink="">
      <xdr:nvSpPr>
        <xdr:cNvPr id="590" name="テキスト ボックス 589"/>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58825" cy="264795"/>
    <xdr:sp macro="" textlink="">
      <xdr:nvSpPr>
        <xdr:cNvPr id="591" name="テキスト ボックス 590"/>
        <xdr:cNvSpPr txBox="1"/>
      </xdr:nvSpPr>
      <xdr:spPr>
        <a:xfrm>
          <a:off x="14884400" y="10540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795"/>
    <xdr:sp macro="" textlink="">
      <xdr:nvSpPr>
        <xdr:cNvPr id="592" name="テキスト ボックス 591"/>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795"/>
    <xdr:sp macro="" textlink="">
      <xdr:nvSpPr>
        <xdr:cNvPr id="593" name="テキスト ボックス 592"/>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58825" cy="264795"/>
    <xdr:sp macro="" textlink="">
      <xdr:nvSpPr>
        <xdr:cNvPr id="594" name="テキスト ボックス 593"/>
        <xdr:cNvSpPr txBox="1"/>
      </xdr:nvSpPr>
      <xdr:spPr>
        <a:xfrm>
          <a:off x="12288520" y="10540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90805</xdr:rowOff>
    </xdr:from>
    <xdr:to xmlns:xdr="http://schemas.openxmlformats.org/drawingml/2006/spreadsheetDrawing">
      <xdr:col>85</xdr:col>
      <xdr:colOff>177800</xdr:colOff>
      <xdr:row>55</xdr:row>
      <xdr:rowOff>19685</xdr:rowOff>
    </xdr:to>
    <xdr:sp macro="" textlink="">
      <xdr:nvSpPr>
        <xdr:cNvPr id="595" name="楕円 594"/>
        <xdr:cNvSpPr/>
      </xdr:nvSpPr>
      <xdr:spPr>
        <a:xfrm>
          <a:off x="1583690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127000</xdr:rowOff>
    </xdr:from>
    <xdr:ext cx="249555" cy="264160"/>
    <xdr:sp macro="" textlink="">
      <xdr:nvSpPr>
        <xdr:cNvPr id="596" name="失業対策事業費該当値テキスト"/>
        <xdr:cNvSpPr txBox="1"/>
      </xdr:nvSpPr>
      <xdr:spPr>
        <a:xfrm>
          <a:off x="15938500" y="921385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90805</xdr:rowOff>
    </xdr:from>
    <xdr:to xmlns:xdr="http://schemas.openxmlformats.org/drawingml/2006/spreadsheetDrawing">
      <xdr:col>81</xdr:col>
      <xdr:colOff>101600</xdr:colOff>
      <xdr:row>55</xdr:row>
      <xdr:rowOff>19685</xdr:rowOff>
    </xdr:to>
    <xdr:sp macro="" textlink="">
      <xdr:nvSpPr>
        <xdr:cNvPr id="597" name="楕円 596"/>
        <xdr:cNvSpPr/>
      </xdr:nvSpPr>
      <xdr:spPr>
        <a:xfrm>
          <a:off x="150190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36195</xdr:rowOff>
    </xdr:from>
    <xdr:ext cx="245745" cy="264160"/>
    <xdr:sp macro="" textlink="">
      <xdr:nvSpPr>
        <xdr:cNvPr id="598" name="テキスト ボックス 597"/>
        <xdr:cNvSpPr txBox="1"/>
      </xdr:nvSpPr>
      <xdr:spPr>
        <a:xfrm>
          <a:off x="14950440" y="9123045"/>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90805</xdr:rowOff>
    </xdr:from>
    <xdr:to xmlns:xdr="http://schemas.openxmlformats.org/drawingml/2006/spreadsheetDrawing">
      <xdr:col>76</xdr:col>
      <xdr:colOff>165100</xdr:colOff>
      <xdr:row>55</xdr:row>
      <xdr:rowOff>19685</xdr:rowOff>
    </xdr:to>
    <xdr:sp macro="" textlink="">
      <xdr:nvSpPr>
        <xdr:cNvPr id="599" name="楕円 598"/>
        <xdr:cNvSpPr/>
      </xdr:nvSpPr>
      <xdr:spPr>
        <a:xfrm>
          <a:off x="14155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36195</xdr:rowOff>
    </xdr:from>
    <xdr:ext cx="245745" cy="264160"/>
    <xdr:sp macro="" textlink="">
      <xdr:nvSpPr>
        <xdr:cNvPr id="600" name="テキスト ボックス 599"/>
        <xdr:cNvSpPr txBox="1"/>
      </xdr:nvSpPr>
      <xdr:spPr>
        <a:xfrm>
          <a:off x="14086840" y="9123045"/>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90805</xdr:rowOff>
    </xdr:from>
    <xdr:to xmlns:xdr="http://schemas.openxmlformats.org/drawingml/2006/spreadsheetDrawing">
      <xdr:col>72</xdr:col>
      <xdr:colOff>38100</xdr:colOff>
      <xdr:row>55</xdr:row>
      <xdr:rowOff>19685</xdr:rowOff>
    </xdr:to>
    <xdr:sp macro="" textlink="">
      <xdr:nvSpPr>
        <xdr:cNvPr id="601" name="楕円 600"/>
        <xdr:cNvSpPr/>
      </xdr:nvSpPr>
      <xdr:spPr>
        <a:xfrm>
          <a:off x="132918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36195</xdr:rowOff>
    </xdr:from>
    <xdr:ext cx="242570" cy="264160"/>
    <xdr:sp macro="" textlink="">
      <xdr:nvSpPr>
        <xdr:cNvPr id="602" name="テキスト ボックス 601"/>
        <xdr:cNvSpPr txBox="1"/>
      </xdr:nvSpPr>
      <xdr:spPr>
        <a:xfrm>
          <a:off x="13218160" y="9123045"/>
          <a:ext cx="2425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90805</xdr:rowOff>
    </xdr:from>
    <xdr:to xmlns:xdr="http://schemas.openxmlformats.org/drawingml/2006/spreadsheetDrawing">
      <xdr:col>67</xdr:col>
      <xdr:colOff>101600</xdr:colOff>
      <xdr:row>55</xdr:row>
      <xdr:rowOff>19685</xdr:rowOff>
    </xdr:to>
    <xdr:sp macro="" textlink="">
      <xdr:nvSpPr>
        <xdr:cNvPr id="603" name="楕円 602"/>
        <xdr:cNvSpPr/>
      </xdr:nvSpPr>
      <xdr:spPr>
        <a:xfrm>
          <a:off x="124231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36195</xdr:rowOff>
    </xdr:from>
    <xdr:ext cx="245745" cy="264160"/>
    <xdr:sp macro="" textlink="">
      <xdr:nvSpPr>
        <xdr:cNvPr id="604" name="テキスト ボックス 603"/>
        <xdr:cNvSpPr txBox="1"/>
      </xdr:nvSpPr>
      <xdr:spPr>
        <a:xfrm>
          <a:off x="12354560" y="9123045"/>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32385</xdr:rowOff>
    </xdr:to>
    <xdr:sp macro="" textlink="">
      <xdr:nvSpPr>
        <xdr:cNvPr id="605" name="正方形/長方形 604"/>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606" name="正方形/長方形 605"/>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608" name="正方形/長方形 607"/>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610" name="正方形/長方形 609"/>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12" name="正方形/長方形 611"/>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2900" cy="223520"/>
    <xdr:sp macro="" textlink="">
      <xdr:nvSpPr>
        <xdr:cNvPr id="613" name="テキスト ボックス 612"/>
        <xdr:cNvSpPr txBox="1"/>
      </xdr:nvSpPr>
      <xdr:spPr>
        <a:xfrm>
          <a:off x="12077700" y="11494135"/>
          <a:ext cx="3429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614" name="直線コネクタ 613"/>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45720</xdr:rowOff>
    </xdr:from>
    <xdr:to xmlns:xdr="http://schemas.openxmlformats.org/drawingml/2006/spreadsheetDrawing">
      <xdr:col>89</xdr:col>
      <xdr:colOff>177800</xdr:colOff>
      <xdr:row>79</xdr:row>
      <xdr:rowOff>45720</xdr:rowOff>
    </xdr:to>
    <xdr:cxnSp macro="">
      <xdr:nvCxnSpPr>
        <xdr:cNvPr id="615" name="直線コネクタ 614"/>
        <xdr:cNvCxnSpPr/>
      </xdr:nvCxnSpPr>
      <xdr:spPr>
        <a:xfrm>
          <a:off x="1211580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75565</xdr:rowOff>
    </xdr:from>
    <xdr:ext cx="241935" cy="262255"/>
    <xdr:sp macro="" textlink="">
      <xdr:nvSpPr>
        <xdr:cNvPr id="616" name="テキスト ボックス 615"/>
        <xdr:cNvSpPr txBox="1"/>
      </xdr:nvSpPr>
      <xdr:spPr>
        <a:xfrm>
          <a:off x="11871960" y="13448665"/>
          <a:ext cx="24193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6985</xdr:rowOff>
    </xdr:from>
    <xdr:to xmlns:xdr="http://schemas.openxmlformats.org/drawingml/2006/spreadsheetDrawing">
      <xdr:col>89</xdr:col>
      <xdr:colOff>177800</xdr:colOff>
      <xdr:row>77</xdr:row>
      <xdr:rowOff>6985</xdr:rowOff>
    </xdr:to>
    <xdr:cxnSp macro="">
      <xdr:nvCxnSpPr>
        <xdr:cNvPr id="617" name="直線コネクタ 616"/>
        <xdr:cNvCxnSpPr/>
      </xdr:nvCxnSpPr>
      <xdr:spPr>
        <a:xfrm>
          <a:off x="1211580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36195</xdr:rowOff>
    </xdr:from>
    <xdr:ext cx="528320" cy="264160"/>
    <xdr:sp macro="" textlink="">
      <xdr:nvSpPr>
        <xdr:cNvPr id="618" name="テキスト ボックス 617"/>
        <xdr:cNvSpPr txBox="1"/>
      </xdr:nvSpPr>
      <xdr:spPr>
        <a:xfrm>
          <a:off x="11599545" y="13066395"/>
          <a:ext cx="5283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143510</xdr:rowOff>
    </xdr:from>
    <xdr:to xmlns:xdr="http://schemas.openxmlformats.org/drawingml/2006/spreadsheetDrawing">
      <xdr:col>89</xdr:col>
      <xdr:colOff>177800</xdr:colOff>
      <xdr:row>74</xdr:row>
      <xdr:rowOff>143510</xdr:rowOff>
    </xdr:to>
    <xdr:cxnSp macro="">
      <xdr:nvCxnSpPr>
        <xdr:cNvPr id="619" name="直線コネクタ 618"/>
        <xdr:cNvCxnSpPr/>
      </xdr:nvCxnSpPr>
      <xdr:spPr>
        <a:xfrm>
          <a:off x="1211580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171450</xdr:rowOff>
    </xdr:from>
    <xdr:ext cx="528320" cy="260985"/>
    <xdr:sp macro="" textlink="">
      <xdr:nvSpPr>
        <xdr:cNvPr id="620" name="テキスト ボックス 619"/>
        <xdr:cNvSpPr txBox="1"/>
      </xdr:nvSpPr>
      <xdr:spPr>
        <a:xfrm>
          <a:off x="11599545" y="12687300"/>
          <a:ext cx="5283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104140</xdr:rowOff>
    </xdr:from>
    <xdr:to xmlns:xdr="http://schemas.openxmlformats.org/drawingml/2006/spreadsheetDrawing">
      <xdr:col>89</xdr:col>
      <xdr:colOff>177800</xdr:colOff>
      <xdr:row>72</xdr:row>
      <xdr:rowOff>104140</xdr:rowOff>
    </xdr:to>
    <xdr:cxnSp macro="">
      <xdr:nvCxnSpPr>
        <xdr:cNvPr id="621" name="直線コネクタ 620"/>
        <xdr:cNvCxnSpPr/>
      </xdr:nvCxnSpPr>
      <xdr:spPr>
        <a:xfrm>
          <a:off x="1211580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133985</xdr:rowOff>
    </xdr:from>
    <xdr:ext cx="528320" cy="262255"/>
    <xdr:sp macro="" textlink="">
      <xdr:nvSpPr>
        <xdr:cNvPr id="622" name="テキスト ボックス 621"/>
        <xdr:cNvSpPr txBox="1"/>
      </xdr:nvSpPr>
      <xdr:spPr>
        <a:xfrm>
          <a:off x="11599545" y="12306935"/>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65405</xdr:rowOff>
    </xdr:from>
    <xdr:to xmlns:xdr="http://schemas.openxmlformats.org/drawingml/2006/spreadsheetDrawing">
      <xdr:col>89</xdr:col>
      <xdr:colOff>177800</xdr:colOff>
      <xdr:row>70</xdr:row>
      <xdr:rowOff>65405</xdr:rowOff>
    </xdr:to>
    <xdr:cxnSp macro="">
      <xdr:nvCxnSpPr>
        <xdr:cNvPr id="623" name="直線コネクタ 622"/>
        <xdr:cNvCxnSpPr/>
      </xdr:nvCxnSpPr>
      <xdr:spPr>
        <a:xfrm>
          <a:off x="1211580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94615</xdr:rowOff>
    </xdr:from>
    <xdr:ext cx="588645" cy="264160"/>
    <xdr:sp macro="" textlink="">
      <xdr:nvSpPr>
        <xdr:cNvPr id="624" name="テキスト ボックス 623"/>
        <xdr:cNvSpPr txBox="1"/>
      </xdr:nvSpPr>
      <xdr:spPr>
        <a:xfrm>
          <a:off x="11535410" y="11924665"/>
          <a:ext cx="5886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25" name="直線コネクタ 624"/>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55880</xdr:rowOff>
    </xdr:from>
    <xdr:ext cx="588645" cy="259080"/>
    <xdr:sp macro="" textlink="">
      <xdr:nvSpPr>
        <xdr:cNvPr id="626" name="テキスト ボックス 625"/>
        <xdr:cNvSpPr txBox="1"/>
      </xdr:nvSpPr>
      <xdr:spPr>
        <a:xfrm>
          <a:off x="11535410" y="115430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27" name="公債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170815</xdr:rowOff>
    </xdr:from>
    <xdr:to xmlns:xdr="http://schemas.openxmlformats.org/drawingml/2006/spreadsheetDrawing">
      <xdr:col>85</xdr:col>
      <xdr:colOff>126365</xdr:colOff>
      <xdr:row>78</xdr:row>
      <xdr:rowOff>82550</xdr:rowOff>
    </xdr:to>
    <xdr:cxnSp macro="">
      <xdr:nvCxnSpPr>
        <xdr:cNvPr id="628" name="直線コネクタ 627"/>
        <xdr:cNvCxnSpPr/>
      </xdr:nvCxnSpPr>
      <xdr:spPr>
        <a:xfrm flipV="1">
          <a:off x="15885795" y="12000865"/>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86360</xdr:rowOff>
    </xdr:from>
    <xdr:ext cx="534670" cy="262890"/>
    <xdr:sp macro="" textlink="">
      <xdr:nvSpPr>
        <xdr:cNvPr id="629" name="公債費最小値テキスト"/>
        <xdr:cNvSpPr txBox="1"/>
      </xdr:nvSpPr>
      <xdr:spPr>
        <a:xfrm>
          <a:off x="15938500" y="1345946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82550</xdr:rowOff>
    </xdr:from>
    <xdr:to xmlns:xdr="http://schemas.openxmlformats.org/drawingml/2006/spreadsheetDrawing">
      <xdr:col>86</xdr:col>
      <xdr:colOff>25400</xdr:colOff>
      <xdr:row>78</xdr:row>
      <xdr:rowOff>82550</xdr:rowOff>
    </xdr:to>
    <xdr:cxnSp macro="">
      <xdr:nvCxnSpPr>
        <xdr:cNvPr id="630" name="直線コネクタ 629"/>
        <xdr:cNvCxnSpPr/>
      </xdr:nvCxnSpPr>
      <xdr:spPr>
        <a:xfrm>
          <a:off x="15798800" y="13455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116205</xdr:rowOff>
    </xdr:from>
    <xdr:ext cx="598805" cy="264160"/>
    <xdr:sp macro="" textlink="">
      <xdr:nvSpPr>
        <xdr:cNvPr id="631" name="公債費最大値テキスト"/>
        <xdr:cNvSpPr txBox="1"/>
      </xdr:nvSpPr>
      <xdr:spPr>
        <a:xfrm>
          <a:off x="15938500" y="1177480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170815</xdr:rowOff>
    </xdr:from>
    <xdr:to xmlns:xdr="http://schemas.openxmlformats.org/drawingml/2006/spreadsheetDrawing">
      <xdr:col>86</xdr:col>
      <xdr:colOff>25400</xdr:colOff>
      <xdr:row>69</xdr:row>
      <xdr:rowOff>170815</xdr:rowOff>
    </xdr:to>
    <xdr:cxnSp macro="">
      <xdr:nvCxnSpPr>
        <xdr:cNvPr id="632" name="直線コネクタ 631"/>
        <xdr:cNvCxnSpPr/>
      </xdr:nvCxnSpPr>
      <xdr:spPr>
        <a:xfrm>
          <a:off x="15798800" y="120008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39370</xdr:rowOff>
    </xdr:from>
    <xdr:to xmlns:xdr="http://schemas.openxmlformats.org/drawingml/2006/spreadsheetDrawing">
      <xdr:col>85</xdr:col>
      <xdr:colOff>127000</xdr:colOff>
      <xdr:row>74</xdr:row>
      <xdr:rowOff>48895</xdr:rowOff>
    </xdr:to>
    <xdr:cxnSp macro="">
      <xdr:nvCxnSpPr>
        <xdr:cNvPr id="633" name="直線コネクタ 632"/>
        <xdr:cNvCxnSpPr/>
      </xdr:nvCxnSpPr>
      <xdr:spPr>
        <a:xfrm flipV="1">
          <a:off x="15069820" y="12726670"/>
          <a:ext cx="8178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123825</xdr:rowOff>
    </xdr:from>
    <xdr:ext cx="534670" cy="259715"/>
    <xdr:sp macro="" textlink="">
      <xdr:nvSpPr>
        <xdr:cNvPr id="634" name="公債費平均値テキスト"/>
        <xdr:cNvSpPr txBox="1"/>
      </xdr:nvSpPr>
      <xdr:spPr>
        <a:xfrm>
          <a:off x="15938500" y="12811125"/>
          <a:ext cx="53467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146685</xdr:rowOff>
    </xdr:from>
    <xdr:to xmlns:xdr="http://schemas.openxmlformats.org/drawingml/2006/spreadsheetDrawing">
      <xdr:col>85</xdr:col>
      <xdr:colOff>177800</xdr:colOff>
      <xdr:row>75</xdr:row>
      <xdr:rowOff>74930</xdr:rowOff>
    </xdr:to>
    <xdr:sp macro="" textlink="">
      <xdr:nvSpPr>
        <xdr:cNvPr id="635" name="フローチャート: 判断 634"/>
        <xdr:cNvSpPr/>
      </xdr:nvSpPr>
      <xdr:spPr>
        <a:xfrm>
          <a:off x="15836900" y="128339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48895</xdr:rowOff>
    </xdr:from>
    <xdr:to xmlns:xdr="http://schemas.openxmlformats.org/drawingml/2006/spreadsheetDrawing">
      <xdr:col>81</xdr:col>
      <xdr:colOff>50800</xdr:colOff>
      <xdr:row>74</xdr:row>
      <xdr:rowOff>110490</xdr:rowOff>
    </xdr:to>
    <xdr:cxnSp macro="">
      <xdr:nvCxnSpPr>
        <xdr:cNvPr id="636" name="直線コネクタ 635"/>
        <xdr:cNvCxnSpPr/>
      </xdr:nvCxnSpPr>
      <xdr:spPr>
        <a:xfrm flipV="1">
          <a:off x="14206220" y="12736195"/>
          <a:ext cx="8636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86360</xdr:rowOff>
    </xdr:from>
    <xdr:to xmlns:xdr="http://schemas.openxmlformats.org/drawingml/2006/spreadsheetDrawing">
      <xdr:col>81</xdr:col>
      <xdr:colOff>101600</xdr:colOff>
      <xdr:row>75</xdr:row>
      <xdr:rowOff>13970</xdr:rowOff>
    </xdr:to>
    <xdr:sp macro="" textlink="">
      <xdr:nvSpPr>
        <xdr:cNvPr id="637" name="フローチャート: 判断 636"/>
        <xdr:cNvSpPr/>
      </xdr:nvSpPr>
      <xdr:spPr>
        <a:xfrm>
          <a:off x="15019020" y="127736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5080</xdr:rowOff>
    </xdr:from>
    <xdr:ext cx="527685" cy="265430"/>
    <xdr:sp macro="" textlink="">
      <xdr:nvSpPr>
        <xdr:cNvPr id="638" name="テキスト ボックス 637"/>
        <xdr:cNvSpPr txBox="1"/>
      </xdr:nvSpPr>
      <xdr:spPr>
        <a:xfrm>
          <a:off x="14812645" y="1286383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79375</xdr:rowOff>
    </xdr:from>
    <xdr:to xmlns:xdr="http://schemas.openxmlformats.org/drawingml/2006/spreadsheetDrawing">
      <xdr:col>76</xdr:col>
      <xdr:colOff>114300</xdr:colOff>
      <xdr:row>74</xdr:row>
      <xdr:rowOff>110490</xdr:rowOff>
    </xdr:to>
    <xdr:cxnSp macro="">
      <xdr:nvCxnSpPr>
        <xdr:cNvPr id="639" name="直線コネクタ 638"/>
        <xdr:cNvCxnSpPr/>
      </xdr:nvCxnSpPr>
      <xdr:spPr>
        <a:xfrm>
          <a:off x="13342620" y="12766675"/>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78740</xdr:rowOff>
    </xdr:from>
    <xdr:to xmlns:xdr="http://schemas.openxmlformats.org/drawingml/2006/spreadsheetDrawing">
      <xdr:col>76</xdr:col>
      <xdr:colOff>165100</xdr:colOff>
      <xdr:row>75</xdr:row>
      <xdr:rowOff>7620</xdr:rowOff>
    </xdr:to>
    <xdr:sp macro="" textlink="">
      <xdr:nvSpPr>
        <xdr:cNvPr id="640" name="フローチャート: 判断 639"/>
        <xdr:cNvSpPr/>
      </xdr:nvSpPr>
      <xdr:spPr>
        <a:xfrm>
          <a:off x="14155420" y="127660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171450</xdr:rowOff>
    </xdr:from>
    <xdr:ext cx="530860" cy="260985"/>
    <xdr:sp macro="" textlink="">
      <xdr:nvSpPr>
        <xdr:cNvPr id="641" name="テキスト ボックス 640"/>
        <xdr:cNvSpPr txBox="1"/>
      </xdr:nvSpPr>
      <xdr:spPr>
        <a:xfrm>
          <a:off x="13943965" y="12858750"/>
          <a:ext cx="5308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45085</xdr:rowOff>
    </xdr:from>
    <xdr:to xmlns:xdr="http://schemas.openxmlformats.org/drawingml/2006/spreadsheetDrawing">
      <xdr:col>71</xdr:col>
      <xdr:colOff>177800</xdr:colOff>
      <xdr:row>74</xdr:row>
      <xdr:rowOff>79375</xdr:rowOff>
    </xdr:to>
    <xdr:cxnSp macro="">
      <xdr:nvCxnSpPr>
        <xdr:cNvPr id="642" name="直線コネクタ 641"/>
        <xdr:cNvCxnSpPr/>
      </xdr:nvCxnSpPr>
      <xdr:spPr>
        <a:xfrm>
          <a:off x="12473940" y="12732385"/>
          <a:ext cx="8686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74</xdr:row>
      <xdr:rowOff>73660</xdr:rowOff>
    </xdr:from>
    <xdr:to xmlns:xdr="http://schemas.openxmlformats.org/drawingml/2006/spreadsheetDrawing">
      <xdr:col>72</xdr:col>
      <xdr:colOff>38100</xdr:colOff>
      <xdr:row>75</xdr:row>
      <xdr:rowOff>2540</xdr:rowOff>
    </xdr:to>
    <xdr:sp macro="" textlink="">
      <xdr:nvSpPr>
        <xdr:cNvPr id="643" name="フローチャート: 判断 642"/>
        <xdr:cNvSpPr/>
      </xdr:nvSpPr>
      <xdr:spPr>
        <a:xfrm>
          <a:off x="13291820" y="127609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168910</xdr:rowOff>
    </xdr:from>
    <xdr:ext cx="527685" cy="261620"/>
    <xdr:sp macro="" textlink="">
      <xdr:nvSpPr>
        <xdr:cNvPr id="644" name="テキスト ボックス 643"/>
        <xdr:cNvSpPr txBox="1"/>
      </xdr:nvSpPr>
      <xdr:spPr>
        <a:xfrm>
          <a:off x="13080365" y="12856210"/>
          <a:ext cx="5276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81280</xdr:rowOff>
    </xdr:from>
    <xdr:to xmlns:xdr="http://schemas.openxmlformats.org/drawingml/2006/spreadsheetDrawing">
      <xdr:col>67</xdr:col>
      <xdr:colOff>101600</xdr:colOff>
      <xdr:row>75</xdr:row>
      <xdr:rowOff>9525</xdr:rowOff>
    </xdr:to>
    <xdr:sp macro="" textlink="">
      <xdr:nvSpPr>
        <xdr:cNvPr id="645" name="フローチャート: 判断 644"/>
        <xdr:cNvSpPr/>
      </xdr:nvSpPr>
      <xdr:spPr>
        <a:xfrm>
          <a:off x="12423140" y="127685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635</xdr:rowOff>
    </xdr:from>
    <xdr:ext cx="527685" cy="264795"/>
    <xdr:sp macro="" textlink="">
      <xdr:nvSpPr>
        <xdr:cNvPr id="646" name="テキスト ボックス 645"/>
        <xdr:cNvSpPr txBox="1"/>
      </xdr:nvSpPr>
      <xdr:spPr>
        <a:xfrm>
          <a:off x="12216765" y="1285938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795"/>
    <xdr:sp macro="" textlink="">
      <xdr:nvSpPr>
        <xdr:cNvPr id="647" name="テキスト ボックス 646"/>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58825" cy="264795"/>
    <xdr:sp macro="" textlink="">
      <xdr:nvSpPr>
        <xdr:cNvPr id="648" name="テキスト ボックス 647"/>
        <xdr:cNvSpPr txBox="1"/>
      </xdr:nvSpPr>
      <xdr:spPr>
        <a:xfrm>
          <a:off x="14884400" y="13969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795"/>
    <xdr:sp macro="" textlink="">
      <xdr:nvSpPr>
        <xdr:cNvPr id="649" name="テキスト ボックス 648"/>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795"/>
    <xdr:sp macro="" textlink="">
      <xdr:nvSpPr>
        <xdr:cNvPr id="650" name="テキスト ボックス 649"/>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58825" cy="264795"/>
    <xdr:sp macro="" textlink="">
      <xdr:nvSpPr>
        <xdr:cNvPr id="651" name="テキスト ボックス 650"/>
        <xdr:cNvSpPr txBox="1"/>
      </xdr:nvSpPr>
      <xdr:spPr>
        <a:xfrm>
          <a:off x="12288520" y="13969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162560</xdr:rowOff>
    </xdr:from>
    <xdr:to xmlns:xdr="http://schemas.openxmlformats.org/drawingml/2006/spreadsheetDrawing">
      <xdr:col>85</xdr:col>
      <xdr:colOff>177800</xdr:colOff>
      <xdr:row>74</xdr:row>
      <xdr:rowOff>91440</xdr:rowOff>
    </xdr:to>
    <xdr:sp macro="" textlink="">
      <xdr:nvSpPr>
        <xdr:cNvPr id="652" name="楕円 651"/>
        <xdr:cNvSpPr/>
      </xdr:nvSpPr>
      <xdr:spPr>
        <a:xfrm>
          <a:off x="15836900" y="126784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10795</xdr:rowOff>
    </xdr:from>
    <xdr:ext cx="534670" cy="261620"/>
    <xdr:sp macro="" textlink="">
      <xdr:nvSpPr>
        <xdr:cNvPr id="653" name="公債費該当値テキスト"/>
        <xdr:cNvSpPr txBox="1"/>
      </xdr:nvSpPr>
      <xdr:spPr>
        <a:xfrm>
          <a:off x="15938500" y="12526645"/>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171450</xdr:rowOff>
    </xdr:from>
    <xdr:to xmlns:xdr="http://schemas.openxmlformats.org/drawingml/2006/spreadsheetDrawing">
      <xdr:col>81</xdr:col>
      <xdr:colOff>101600</xdr:colOff>
      <xdr:row>74</xdr:row>
      <xdr:rowOff>101600</xdr:rowOff>
    </xdr:to>
    <xdr:sp macro="" textlink="">
      <xdr:nvSpPr>
        <xdr:cNvPr id="654" name="楕円 653"/>
        <xdr:cNvSpPr/>
      </xdr:nvSpPr>
      <xdr:spPr>
        <a:xfrm>
          <a:off x="1501902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118110</xdr:rowOff>
    </xdr:from>
    <xdr:ext cx="527685" cy="265430"/>
    <xdr:sp macro="" textlink="">
      <xdr:nvSpPr>
        <xdr:cNvPr id="655" name="テキスト ボックス 654"/>
        <xdr:cNvSpPr txBox="1"/>
      </xdr:nvSpPr>
      <xdr:spPr>
        <a:xfrm>
          <a:off x="14812645" y="1246251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58420</xdr:rowOff>
    </xdr:from>
    <xdr:to xmlns:xdr="http://schemas.openxmlformats.org/drawingml/2006/spreadsheetDrawing">
      <xdr:col>76</xdr:col>
      <xdr:colOff>165100</xdr:colOff>
      <xdr:row>74</xdr:row>
      <xdr:rowOff>161925</xdr:rowOff>
    </xdr:to>
    <xdr:sp macro="" textlink="">
      <xdr:nvSpPr>
        <xdr:cNvPr id="656" name="楕円 655"/>
        <xdr:cNvSpPr/>
      </xdr:nvSpPr>
      <xdr:spPr>
        <a:xfrm>
          <a:off x="14155420" y="127457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3810</xdr:rowOff>
    </xdr:from>
    <xdr:ext cx="530860" cy="265430"/>
    <xdr:sp macro="" textlink="">
      <xdr:nvSpPr>
        <xdr:cNvPr id="657" name="テキスト ボックス 656"/>
        <xdr:cNvSpPr txBox="1"/>
      </xdr:nvSpPr>
      <xdr:spPr>
        <a:xfrm>
          <a:off x="13943965" y="1251966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27305</xdr:rowOff>
    </xdr:from>
    <xdr:to xmlns:xdr="http://schemas.openxmlformats.org/drawingml/2006/spreadsheetDrawing">
      <xdr:col>72</xdr:col>
      <xdr:colOff>38100</xdr:colOff>
      <xdr:row>74</xdr:row>
      <xdr:rowOff>130810</xdr:rowOff>
    </xdr:to>
    <xdr:sp macro="" textlink="">
      <xdr:nvSpPr>
        <xdr:cNvPr id="658" name="楕円 657"/>
        <xdr:cNvSpPr/>
      </xdr:nvSpPr>
      <xdr:spPr>
        <a:xfrm>
          <a:off x="13291820" y="1271460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147955</xdr:rowOff>
    </xdr:from>
    <xdr:ext cx="527685" cy="258445"/>
    <xdr:sp macro="" textlink="">
      <xdr:nvSpPr>
        <xdr:cNvPr id="659" name="テキスト ボックス 658"/>
        <xdr:cNvSpPr txBox="1"/>
      </xdr:nvSpPr>
      <xdr:spPr>
        <a:xfrm>
          <a:off x="13080365" y="1249235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168275</xdr:rowOff>
    </xdr:from>
    <xdr:to xmlns:xdr="http://schemas.openxmlformats.org/drawingml/2006/spreadsheetDrawing">
      <xdr:col>67</xdr:col>
      <xdr:colOff>101600</xdr:colOff>
      <xdr:row>74</xdr:row>
      <xdr:rowOff>96520</xdr:rowOff>
    </xdr:to>
    <xdr:sp macro="" textlink="">
      <xdr:nvSpPr>
        <xdr:cNvPr id="660" name="楕円 659"/>
        <xdr:cNvSpPr/>
      </xdr:nvSpPr>
      <xdr:spPr>
        <a:xfrm>
          <a:off x="12423140" y="126841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72</xdr:row>
      <xdr:rowOff>113665</xdr:rowOff>
    </xdr:from>
    <xdr:ext cx="527685" cy="258445"/>
    <xdr:sp macro="" textlink="">
      <xdr:nvSpPr>
        <xdr:cNvPr id="661" name="テキスト ボックス 660"/>
        <xdr:cNvSpPr txBox="1"/>
      </xdr:nvSpPr>
      <xdr:spPr>
        <a:xfrm>
          <a:off x="12216765" y="124580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62" name="正方形/長方形 661"/>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63" name="正方形/長方形 662"/>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65" name="正方形/長方形 664"/>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67" name="正方形/長方形 666"/>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2900" cy="223520"/>
    <xdr:sp macro="" textlink="">
      <xdr:nvSpPr>
        <xdr:cNvPr id="670" name="テキスト ボックス 669"/>
        <xdr:cNvSpPr txBox="1"/>
      </xdr:nvSpPr>
      <xdr:spPr>
        <a:xfrm>
          <a:off x="12077700" y="14923135"/>
          <a:ext cx="3429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11580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1935" cy="259080"/>
    <xdr:sp macro="" textlink="">
      <xdr:nvSpPr>
        <xdr:cNvPr id="673" name="テキスト ボックス 672"/>
        <xdr:cNvSpPr txBox="1"/>
      </xdr:nvSpPr>
      <xdr:spPr>
        <a:xfrm>
          <a:off x="1187196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11580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28320" cy="259080"/>
    <xdr:sp macro="" textlink="">
      <xdr:nvSpPr>
        <xdr:cNvPr id="675" name="テキスト ボックス 674"/>
        <xdr:cNvSpPr txBox="1"/>
      </xdr:nvSpPr>
      <xdr:spPr>
        <a:xfrm>
          <a:off x="11599545" y="1649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8320" cy="252095"/>
    <xdr:sp macro="" textlink="">
      <xdr:nvSpPr>
        <xdr:cNvPr id="677" name="テキスト ボックス 676"/>
        <xdr:cNvSpPr txBox="1"/>
      </xdr:nvSpPr>
      <xdr:spPr>
        <a:xfrm>
          <a:off x="11599545" y="1611376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11580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28320" cy="259080"/>
    <xdr:sp macro="" textlink="">
      <xdr:nvSpPr>
        <xdr:cNvPr id="679" name="テキスト ボックス 678"/>
        <xdr:cNvSpPr txBox="1"/>
      </xdr:nvSpPr>
      <xdr:spPr>
        <a:xfrm>
          <a:off x="11599545" y="15732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65405</xdr:rowOff>
    </xdr:from>
    <xdr:to xmlns:xdr="http://schemas.openxmlformats.org/drawingml/2006/spreadsheetDrawing">
      <xdr:col>89</xdr:col>
      <xdr:colOff>177800</xdr:colOff>
      <xdr:row>90</xdr:row>
      <xdr:rowOff>65405</xdr:rowOff>
    </xdr:to>
    <xdr:cxnSp macro="">
      <xdr:nvCxnSpPr>
        <xdr:cNvPr id="680" name="直線コネクタ 679"/>
        <xdr:cNvCxnSpPr/>
      </xdr:nvCxnSpPr>
      <xdr:spPr>
        <a:xfrm>
          <a:off x="1211580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94615</xdr:rowOff>
    </xdr:from>
    <xdr:ext cx="588645" cy="264160"/>
    <xdr:sp macro="" textlink="">
      <xdr:nvSpPr>
        <xdr:cNvPr id="681" name="テキスト ボックス 680"/>
        <xdr:cNvSpPr txBox="1"/>
      </xdr:nvSpPr>
      <xdr:spPr>
        <a:xfrm>
          <a:off x="11535410" y="15353665"/>
          <a:ext cx="5886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82" name="直線コネクタ 681"/>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55880</xdr:rowOff>
    </xdr:from>
    <xdr:ext cx="588645" cy="259080"/>
    <xdr:sp macro="" textlink="">
      <xdr:nvSpPr>
        <xdr:cNvPr id="683" name="テキスト ボックス 682"/>
        <xdr:cNvSpPr txBox="1"/>
      </xdr:nvSpPr>
      <xdr:spPr>
        <a:xfrm>
          <a:off x="11535410" y="149720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84" name="積立金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132080</xdr:rowOff>
    </xdr:from>
    <xdr:to xmlns:xdr="http://schemas.openxmlformats.org/drawingml/2006/spreadsheetDrawing">
      <xdr:col>85</xdr:col>
      <xdr:colOff>126365</xdr:colOff>
      <xdr:row>99</xdr:row>
      <xdr:rowOff>37465</xdr:rowOff>
    </xdr:to>
    <xdr:cxnSp macro="">
      <xdr:nvCxnSpPr>
        <xdr:cNvPr id="685" name="直線コネクタ 684"/>
        <xdr:cNvCxnSpPr/>
      </xdr:nvCxnSpPr>
      <xdr:spPr>
        <a:xfrm flipV="1">
          <a:off x="15885795" y="1573403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41275</xdr:rowOff>
    </xdr:from>
    <xdr:ext cx="378460" cy="252095"/>
    <xdr:sp macro="" textlink="">
      <xdr:nvSpPr>
        <xdr:cNvPr id="686" name="積立金最小値テキスト"/>
        <xdr:cNvSpPr txBox="1"/>
      </xdr:nvSpPr>
      <xdr:spPr>
        <a:xfrm>
          <a:off x="15938500" y="1701482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37465</xdr:rowOff>
    </xdr:from>
    <xdr:to xmlns:xdr="http://schemas.openxmlformats.org/drawingml/2006/spreadsheetDrawing">
      <xdr:col>86</xdr:col>
      <xdr:colOff>25400</xdr:colOff>
      <xdr:row>99</xdr:row>
      <xdr:rowOff>37465</xdr:rowOff>
    </xdr:to>
    <xdr:cxnSp macro="">
      <xdr:nvCxnSpPr>
        <xdr:cNvPr id="687" name="直線コネクタ 686"/>
        <xdr:cNvCxnSpPr/>
      </xdr:nvCxnSpPr>
      <xdr:spPr>
        <a:xfrm>
          <a:off x="15798800" y="170110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80645</xdr:rowOff>
    </xdr:from>
    <xdr:ext cx="598805" cy="260985"/>
    <xdr:sp macro="" textlink="">
      <xdr:nvSpPr>
        <xdr:cNvPr id="688" name="積立金最大値テキスト"/>
        <xdr:cNvSpPr txBox="1"/>
      </xdr:nvSpPr>
      <xdr:spPr>
        <a:xfrm>
          <a:off x="15938500" y="15511145"/>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132080</xdr:rowOff>
    </xdr:from>
    <xdr:to xmlns:xdr="http://schemas.openxmlformats.org/drawingml/2006/spreadsheetDrawing">
      <xdr:col>86</xdr:col>
      <xdr:colOff>25400</xdr:colOff>
      <xdr:row>91</xdr:row>
      <xdr:rowOff>132080</xdr:rowOff>
    </xdr:to>
    <xdr:cxnSp macro="">
      <xdr:nvCxnSpPr>
        <xdr:cNvPr id="689" name="直線コネクタ 688"/>
        <xdr:cNvCxnSpPr/>
      </xdr:nvCxnSpPr>
      <xdr:spPr>
        <a:xfrm>
          <a:off x="15798800" y="157340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154940</xdr:rowOff>
    </xdr:from>
    <xdr:to xmlns:xdr="http://schemas.openxmlformats.org/drawingml/2006/spreadsheetDrawing">
      <xdr:col>85</xdr:col>
      <xdr:colOff>127000</xdr:colOff>
      <xdr:row>97</xdr:row>
      <xdr:rowOff>138430</xdr:rowOff>
    </xdr:to>
    <xdr:cxnSp macro="">
      <xdr:nvCxnSpPr>
        <xdr:cNvPr id="690" name="直線コネクタ 689"/>
        <xdr:cNvCxnSpPr/>
      </xdr:nvCxnSpPr>
      <xdr:spPr>
        <a:xfrm flipV="1">
          <a:off x="15069820" y="16614140"/>
          <a:ext cx="81788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116840</xdr:rowOff>
    </xdr:from>
    <xdr:ext cx="534670" cy="259080"/>
    <xdr:sp macro="" textlink="">
      <xdr:nvSpPr>
        <xdr:cNvPr id="691" name="積立金平均値テキスト"/>
        <xdr:cNvSpPr txBox="1"/>
      </xdr:nvSpPr>
      <xdr:spPr>
        <a:xfrm>
          <a:off x="15938500" y="16576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138430</xdr:rowOff>
    </xdr:from>
    <xdr:to xmlns:xdr="http://schemas.openxmlformats.org/drawingml/2006/spreadsheetDrawing">
      <xdr:col>85</xdr:col>
      <xdr:colOff>177800</xdr:colOff>
      <xdr:row>97</xdr:row>
      <xdr:rowOff>68580</xdr:rowOff>
    </xdr:to>
    <xdr:sp macro="" textlink="">
      <xdr:nvSpPr>
        <xdr:cNvPr id="692" name="フローチャート: 判断 691"/>
        <xdr:cNvSpPr/>
      </xdr:nvSpPr>
      <xdr:spPr>
        <a:xfrm>
          <a:off x="158369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138430</xdr:rowOff>
    </xdr:from>
    <xdr:to xmlns:xdr="http://schemas.openxmlformats.org/drawingml/2006/spreadsheetDrawing">
      <xdr:col>81</xdr:col>
      <xdr:colOff>50800</xdr:colOff>
      <xdr:row>99</xdr:row>
      <xdr:rowOff>8255</xdr:rowOff>
    </xdr:to>
    <xdr:cxnSp macro="">
      <xdr:nvCxnSpPr>
        <xdr:cNvPr id="693" name="直線コネクタ 692"/>
        <xdr:cNvCxnSpPr/>
      </xdr:nvCxnSpPr>
      <xdr:spPr>
        <a:xfrm flipV="1">
          <a:off x="14206220" y="16769080"/>
          <a:ext cx="8636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133985</xdr:rowOff>
    </xdr:from>
    <xdr:to xmlns:xdr="http://schemas.openxmlformats.org/drawingml/2006/spreadsheetDrawing">
      <xdr:col>81</xdr:col>
      <xdr:colOff>101600</xdr:colOff>
      <xdr:row>97</xdr:row>
      <xdr:rowOff>64135</xdr:rowOff>
    </xdr:to>
    <xdr:sp macro="" textlink="">
      <xdr:nvSpPr>
        <xdr:cNvPr id="694" name="フローチャート: 判断 693"/>
        <xdr:cNvSpPr/>
      </xdr:nvSpPr>
      <xdr:spPr>
        <a:xfrm>
          <a:off x="1501902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80645</xdr:rowOff>
    </xdr:from>
    <xdr:ext cx="527685" cy="259080"/>
    <xdr:sp macro="" textlink="">
      <xdr:nvSpPr>
        <xdr:cNvPr id="695" name="テキスト ボックス 694"/>
        <xdr:cNvSpPr txBox="1"/>
      </xdr:nvSpPr>
      <xdr:spPr>
        <a:xfrm>
          <a:off x="14812645" y="163683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2540</xdr:rowOff>
    </xdr:from>
    <xdr:to xmlns:xdr="http://schemas.openxmlformats.org/drawingml/2006/spreadsheetDrawing">
      <xdr:col>76</xdr:col>
      <xdr:colOff>114300</xdr:colOff>
      <xdr:row>99</xdr:row>
      <xdr:rowOff>8255</xdr:rowOff>
    </xdr:to>
    <xdr:cxnSp macro="">
      <xdr:nvCxnSpPr>
        <xdr:cNvPr id="696" name="直線コネクタ 695"/>
        <xdr:cNvCxnSpPr/>
      </xdr:nvCxnSpPr>
      <xdr:spPr>
        <a:xfrm>
          <a:off x="13342620" y="16976090"/>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65405</xdr:rowOff>
    </xdr:from>
    <xdr:to xmlns:xdr="http://schemas.openxmlformats.org/drawingml/2006/spreadsheetDrawing">
      <xdr:col>76</xdr:col>
      <xdr:colOff>165100</xdr:colOff>
      <xdr:row>97</xdr:row>
      <xdr:rowOff>167005</xdr:rowOff>
    </xdr:to>
    <xdr:sp macro="" textlink="">
      <xdr:nvSpPr>
        <xdr:cNvPr id="697" name="フローチャート: 判断 696"/>
        <xdr:cNvSpPr/>
      </xdr:nvSpPr>
      <xdr:spPr>
        <a:xfrm>
          <a:off x="1415542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12065</xdr:rowOff>
    </xdr:from>
    <xdr:ext cx="530860" cy="259080"/>
    <xdr:sp macro="" textlink="">
      <xdr:nvSpPr>
        <xdr:cNvPr id="698" name="テキスト ボックス 697"/>
        <xdr:cNvSpPr txBox="1"/>
      </xdr:nvSpPr>
      <xdr:spPr>
        <a:xfrm>
          <a:off x="13943965" y="164712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45720</xdr:rowOff>
    </xdr:from>
    <xdr:to xmlns:xdr="http://schemas.openxmlformats.org/drawingml/2006/spreadsheetDrawing">
      <xdr:col>71</xdr:col>
      <xdr:colOff>177800</xdr:colOff>
      <xdr:row>99</xdr:row>
      <xdr:rowOff>2540</xdr:rowOff>
    </xdr:to>
    <xdr:cxnSp macro="">
      <xdr:nvCxnSpPr>
        <xdr:cNvPr id="699" name="直線コネクタ 698"/>
        <xdr:cNvCxnSpPr/>
      </xdr:nvCxnSpPr>
      <xdr:spPr>
        <a:xfrm>
          <a:off x="12473940" y="16847820"/>
          <a:ext cx="86868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101600</xdr:rowOff>
    </xdr:from>
    <xdr:to xmlns:xdr="http://schemas.openxmlformats.org/drawingml/2006/spreadsheetDrawing">
      <xdr:col>72</xdr:col>
      <xdr:colOff>38100</xdr:colOff>
      <xdr:row>98</xdr:row>
      <xdr:rowOff>31750</xdr:rowOff>
    </xdr:to>
    <xdr:sp macro="" textlink="">
      <xdr:nvSpPr>
        <xdr:cNvPr id="700" name="フローチャート: 判断 699"/>
        <xdr:cNvSpPr/>
      </xdr:nvSpPr>
      <xdr:spPr>
        <a:xfrm>
          <a:off x="13291820" y="167322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48260</xdr:rowOff>
    </xdr:from>
    <xdr:ext cx="527685" cy="259080"/>
    <xdr:sp macro="" textlink="">
      <xdr:nvSpPr>
        <xdr:cNvPr id="701" name="テキスト ボックス 700"/>
        <xdr:cNvSpPr txBox="1"/>
      </xdr:nvSpPr>
      <xdr:spPr>
        <a:xfrm>
          <a:off x="13080365" y="165074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144780</xdr:rowOff>
    </xdr:from>
    <xdr:to xmlns:xdr="http://schemas.openxmlformats.org/drawingml/2006/spreadsheetDrawing">
      <xdr:col>67</xdr:col>
      <xdr:colOff>101600</xdr:colOff>
      <xdr:row>98</xdr:row>
      <xdr:rowOff>74930</xdr:rowOff>
    </xdr:to>
    <xdr:sp macro="" textlink="">
      <xdr:nvSpPr>
        <xdr:cNvPr id="702" name="フローチャート: 判断 701"/>
        <xdr:cNvSpPr/>
      </xdr:nvSpPr>
      <xdr:spPr>
        <a:xfrm>
          <a:off x="12423140" y="167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91440</xdr:rowOff>
    </xdr:from>
    <xdr:ext cx="527685" cy="259080"/>
    <xdr:sp macro="" textlink="">
      <xdr:nvSpPr>
        <xdr:cNvPr id="703" name="テキスト ボックス 702"/>
        <xdr:cNvSpPr txBox="1"/>
      </xdr:nvSpPr>
      <xdr:spPr>
        <a:xfrm>
          <a:off x="12216765" y="165506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8825" cy="259080"/>
    <xdr:sp macro="" textlink="">
      <xdr:nvSpPr>
        <xdr:cNvPr id="705" name="テキスト ボックス 704"/>
        <xdr:cNvSpPr txBox="1"/>
      </xdr:nvSpPr>
      <xdr:spPr>
        <a:xfrm>
          <a:off x="148844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8825" cy="259080"/>
    <xdr:sp macro="" textlink="">
      <xdr:nvSpPr>
        <xdr:cNvPr id="708" name="テキスト ボックス 707"/>
        <xdr:cNvSpPr txBox="1"/>
      </xdr:nvSpPr>
      <xdr:spPr>
        <a:xfrm>
          <a:off x="1228852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103505</xdr:rowOff>
    </xdr:from>
    <xdr:to xmlns:xdr="http://schemas.openxmlformats.org/drawingml/2006/spreadsheetDrawing">
      <xdr:col>85</xdr:col>
      <xdr:colOff>177800</xdr:colOff>
      <xdr:row>97</xdr:row>
      <xdr:rowOff>33655</xdr:rowOff>
    </xdr:to>
    <xdr:sp macro="" textlink="">
      <xdr:nvSpPr>
        <xdr:cNvPr id="709" name="楕円 708"/>
        <xdr:cNvSpPr/>
      </xdr:nvSpPr>
      <xdr:spPr>
        <a:xfrm>
          <a:off x="15836900" y="165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126365</xdr:rowOff>
    </xdr:from>
    <xdr:ext cx="534670" cy="259080"/>
    <xdr:sp macro="" textlink="">
      <xdr:nvSpPr>
        <xdr:cNvPr id="710" name="積立金該当値テキスト"/>
        <xdr:cNvSpPr txBox="1"/>
      </xdr:nvSpPr>
      <xdr:spPr>
        <a:xfrm>
          <a:off x="15938500" y="16414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87630</xdr:rowOff>
    </xdr:from>
    <xdr:to xmlns:xdr="http://schemas.openxmlformats.org/drawingml/2006/spreadsheetDrawing">
      <xdr:col>81</xdr:col>
      <xdr:colOff>101600</xdr:colOff>
      <xdr:row>98</xdr:row>
      <xdr:rowOff>17780</xdr:rowOff>
    </xdr:to>
    <xdr:sp macro="" textlink="">
      <xdr:nvSpPr>
        <xdr:cNvPr id="711" name="楕円 710"/>
        <xdr:cNvSpPr/>
      </xdr:nvSpPr>
      <xdr:spPr>
        <a:xfrm>
          <a:off x="1501902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8890</xdr:rowOff>
    </xdr:from>
    <xdr:ext cx="527685" cy="252095"/>
    <xdr:sp macro="" textlink="">
      <xdr:nvSpPr>
        <xdr:cNvPr id="712" name="テキスト ボックス 711"/>
        <xdr:cNvSpPr txBox="1"/>
      </xdr:nvSpPr>
      <xdr:spPr>
        <a:xfrm>
          <a:off x="14812645" y="168109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128905</xdr:rowOff>
    </xdr:from>
    <xdr:to xmlns:xdr="http://schemas.openxmlformats.org/drawingml/2006/spreadsheetDrawing">
      <xdr:col>76</xdr:col>
      <xdr:colOff>165100</xdr:colOff>
      <xdr:row>99</xdr:row>
      <xdr:rowOff>59055</xdr:rowOff>
    </xdr:to>
    <xdr:sp macro="" textlink="">
      <xdr:nvSpPr>
        <xdr:cNvPr id="713" name="楕円 712"/>
        <xdr:cNvSpPr/>
      </xdr:nvSpPr>
      <xdr:spPr>
        <a:xfrm>
          <a:off x="14155420" y="169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50165</xdr:rowOff>
    </xdr:from>
    <xdr:ext cx="462915" cy="259080"/>
    <xdr:sp macro="" textlink="">
      <xdr:nvSpPr>
        <xdr:cNvPr id="714" name="テキスト ボックス 713"/>
        <xdr:cNvSpPr txBox="1"/>
      </xdr:nvSpPr>
      <xdr:spPr>
        <a:xfrm>
          <a:off x="13976350" y="1702371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123190</xdr:rowOff>
    </xdr:from>
    <xdr:to xmlns:xdr="http://schemas.openxmlformats.org/drawingml/2006/spreadsheetDrawing">
      <xdr:col>72</xdr:col>
      <xdr:colOff>38100</xdr:colOff>
      <xdr:row>99</xdr:row>
      <xdr:rowOff>53340</xdr:rowOff>
    </xdr:to>
    <xdr:sp macro="" textlink="">
      <xdr:nvSpPr>
        <xdr:cNvPr id="715" name="楕円 714"/>
        <xdr:cNvSpPr/>
      </xdr:nvSpPr>
      <xdr:spPr>
        <a:xfrm>
          <a:off x="13291820" y="169252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44450</xdr:rowOff>
    </xdr:from>
    <xdr:ext cx="466090" cy="259080"/>
    <xdr:sp macro="" textlink="">
      <xdr:nvSpPr>
        <xdr:cNvPr id="716" name="テキスト ボックス 715"/>
        <xdr:cNvSpPr txBox="1"/>
      </xdr:nvSpPr>
      <xdr:spPr>
        <a:xfrm>
          <a:off x="13112750" y="170180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166370</xdr:rowOff>
    </xdr:from>
    <xdr:to xmlns:xdr="http://schemas.openxmlformats.org/drawingml/2006/spreadsheetDrawing">
      <xdr:col>67</xdr:col>
      <xdr:colOff>101600</xdr:colOff>
      <xdr:row>98</xdr:row>
      <xdr:rowOff>96520</xdr:rowOff>
    </xdr:to>
    <xdr:sp macro="" textlink="">
      <xdr:nvSpPr>
        <xdr:cNvPr id="717" name="楕円 716"/>
        <xdr:cNvSpPr/>
      </xdr:nvSpPr>
      <xdr:spPr>
        <a:xfrm>
          <a:off x="1242314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87630</xdr:rowOff>
    </xdr:from>
    <xdr:ext cx="527685" cy="252095"/>
    <xdr:sp macro="" textlink="">
      <xdr:nvSpPr>
        <xdr:cNvPr id="718" name="テキスト ボックス 717"/>
        <xdr:cNvSpPr txBox="1"/>
      </xdr:nvSpPr>
      <xdr:spPr>
        <a:xfrm>
          <a:off x="12216765" y="168897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58420</xdr:rowOff>
    </xdr:from>
    <xdr:to xmlns:xdr="http://schemas.openxmlformats.org/drawingml/2006/spreadsheetDrawing">
      <xdr:col>120</xdr:col>
      <xdr:colOff>114300</xdr:colOff>
      <xdr:row>25</xdr:row>
      <xdr:rowOff>32385</xdr:rowOff>
    </xdr:to>
    <xdr:sp macro="" textlink="">
      <xdr:nvSpPr>
        <xdr:cNvPr id="719" name="正方形/長方形 718"/>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58420</xdr:rowOff>
    </xdr:from>
    <xdr:to xmlns:xdr="http://schemas.openxmlformats.org/drawingml/2006/spreadsheetDrawing">
      <xdr:col>104</xdr:col>
      <xdr:colOff>127000</xdr:colOff>
      <xdr:row>26</xdr:row>
      <xdr:rowOff>143510</xdr:rowOff>
    </xdr:to>
    <xdr:sp macro="" textlink="">
      <xdr:nvSpPr>
        <xdr:cNvPr id="720" name="正方形/長方形 719"/>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90805</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58420</xdr:rowOff>
    </xdr:from>
    <xdr:to xmlns:xdr="http://schemas.openxmlformats.org/drawingml/2006/spreadsheetDrawing">
      <xdr:col>110</xdr:col>
      <xdr:colOff>0</xdr:colOff>
      <xdr:row>26</xdr:row>
      <xdr:rowOff>143510</xdr:rowOff>
    </xdr:to>
    <xdr:sp macro="" textlink="">
      <xdr:nvSpPr>
        <xdr:cNvPr id="722" name="正方形/長方形 721"/>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90805</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58420</xdr:rowOff>
    </xdr:from>
    <xdr:to xmlns:xdr="http://schemas.openxmlformats.org/drawingml/2006/spreadsheetDrawing">
      <xdr:col>116</xdr:col>
      <xdr:colOff>0</xdr:colOff>
      <xdr:row>26</xdr:row>
      <xdr:rowOff>143510</xdr:rowOff>
    </xdr:to>
    <xdr:sp macro="" textlink="">
      <xdr:nvSpPr>
        <xdr:cNvPr id="724" name="正方形/長方形 723"/>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26</xdr:row>
      <xdr:rowOff>90805</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26" name="正方形/長方形 725"/>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6075" cy="223520"/>
    <xdr:sp macro="" textlink="">
      <xdr:nvSpPr>
        <xdr:cNvPr id="727" name="テキスト ボックス 726"/>
        <xdr:cNvSpPr txBox="1"/>
      </xdr:nvSpPr>
      <xdr:spPr>
        <a:xfrm>
          <a:off x="17767300" y="4636135"/>
          <a:ext cx="3460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84455</xdr:rowOff>
    </xdr:from>
    <xdr:to xmlns:xdr="http://schemas.openxmlformats.org/drawingml/2006/spreadsheetDrawing">
      <xdr:col>120</xdr:col>
      <xdr:colOff>114300</xdr:colOff>
      <xdr:row>41</xdr:row>
      <xdr:rowOff>84455</xdr:rowOff>
    </xdr:to>
    <xdr:cxnSp macro="">
      <xdr:nvCxnSpPr>
        <xdr:cNvPr id="728" name="直線コネクタ 727"/>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45720</xdr:rowOff>
    </xdr:from>
    <xdr:to xmlns:xdr="http://schemas.openxmlformats.org/drawingml/2006/spreadsheetDrawing">
      <xdr:col>120</xdr:col>
      <xdr:colOff>114300</xdr:colOff>
      <xdr:row>39</xdr:row>
      <xdr:rowOff>45720</xdr:rowOff>
    </xdr:to>
    <xdr:cxnSp macro="">
      <xdr:nvCxnSpPr>
        <xdr:cNvPr id="729" name="直線コネクタ 728"/>
        <xdr:cNvCxnSpPr/>
      </xdr:nvCxnSpPr>
      <xdr:spPr>
        <a:xfrm>
          <a:off x="1780032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75565</xdr:rowOff>
    </xdr:from>
    <xdr:ext cx="245110" cy="262255"/>
    <xdr:sp macro="" textlink="">
      <xdr:nvSpPr>
        <xdr:cNvPr id="730" name="テキスト ボックス 729"/>
        <xdr:cNvSpPr txBox="1"/>
      </xdr:nvSpPr>
      <xdr:spPr>
        <a:xfrm>
          <a:off x="17561560" y="6590665"/>
          <a:ext cx="24511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6985</xdr:rowOff>
    </xdr:from>
    <xdr:to xmlns:xdr="http://schemas.openxmlformats.org/drawingml/2006/spreadsheetDrawing">
      <xdr:col>120</xdr:col>
      <xdr:colOff>114300</xdr:colOff>
      <xdr:row>37</xdr:row>
      <xdr:rowOff>6985</xdr:rowOff>
    </xdr:to>
    <xdr:cxnSp macro="">
      <xdr:nvCxnSpPr>
        <xdr:cNvPr id="731" name="直線コネクタ 730"/>
        <xdr:cNvCxnSpPr/>
      </xdr:nvCxnSpPr>
      <xdr:spPr>
        <a:xfrm>
          <a:off x="1780032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36195</xdr:rowOff>
    </xdr:from>
    <xdr:ext cx="531495" cy="264160"/>
    <xdr:sp macro="" textlink="">
      <xdr:nvSpPr>
        <xdr:cNvPr id="732" name="テキスト ボックス 731"/>
        <xdr:cNvSpPr txBox="1"/>
      </xdr:nvSpPr>
      <xdr:spPr>
        <a:xfrm>
          <a:off x="17284065" y="6208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143510</xdr:rowOff>
    </xdr:from>
    <xdr:to xmlns:xdr="http://schemas.openxmlformats.org/drawingml/2006/spreadsheetDrawing">
      <xdr:col>120</xdr:col>
      <xdr:colOff>114300</xdr:colOff>
      <xdr:row>34</xdr:row>
      <xdr:rowOff>143510</xdr:rowOff>
    </xdr:to>
    <xdr:cxnSp macro="">
      <xdr:nvCxnSpPr>
        <xdr:cNvPr id="733" name="直線コネクタ 732"/>
        <xdr:cNvCxnSpPr/>
      </xdr:nvCxnSpPr>
      <xdr:spPr>
        <a:xfrm>
          <a:off x="1780032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171450</xdr:rowOff>
    </xdr:from>
    <xdr:ext cx="531495" cy="260985"/>
    <xdr:sp macro="" textlink="">
      <xdr:nvSpPr>
        <xdr:cNvPr id="734" name="テキスト ボックス 733"/>
        <xdr:cNvSpPr txBox="1"/>
      </xdr:nvSpPr>
      <xdr:spPr>
        <a:xfrm>
          <a:off x="17284065" y="582930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104140</xdr:rowOff>
    </xdr:from>
    <xdr:to xmlns:xdr="http://schemas.openxmlformats.org/drawingml/2006/spreadsheetDrawing">
      <xdr:col>120</xdr:col>
      <xdr:colOff>114300</xdr:colOff>
      <xdr:row>32</xdr:row>
      <xdr:rowOff>104140</xdr:rowOff>
    </xdr:to>
    <xdr:cxnSp macro="">
      <xdr:nvCxnSpPr>
        <xdr:cNvPr id="735" name="直線コネクタ 734"/>
        <xdr:cNvCxnSpPr/>
      </xdr:nvCxnSpPr>
      <xdr:spPr>
        <a:xfrm>
          <a:off x="1780032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133985</xdr:rowOff>
    </xdr:from>
    <xdr:ext cx="531495" cy="262255"/>
    <xdr:sp macro="" textlink="">
      <xdr:nvSpPr>
        <xdr:cNvPr id="736" name="テキスト ボックス 735"/>
        <xdr:cNvSpPr txBox="1"/>
      </xdr:nvSpPr>
      <xdr:spPr>
        <a:xfrm>
          <a:off x="17284065" y="544893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65405</xdr:rowOff>
    </xdr:from>
    <xdr:to xmlns:xdr="http://schemas.openxmlformats.org/drawingml/2006/spreadsheetDrawing">
      <xdr:col>120</xdr:col>
      <xdr:colOff>114300</xdr:colOff>
      <xdr:row>30</xdr:row>
      <xdr:rowOff>65405</xdr:rowOff>
    </xdr:to>
    <xdr:cxnSp macro="">
      <xdr:nvCxnSpPr>
        <xdr:cNvPr id="737" name="直線コネクタ 736"/>
        <xdr:cNvCxnSpPr/>
      </xdr:nvCxnSpPr>
      <xdr:spPr>
        <a:xfrm>
          <a:off x="1780032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94615</xdr:rowOff>
    </xdr:from>
    <xdr:ext cx="531495" cy="264160"/>
    <xdr:sp macro="" textlink="">
      <xdr:nvSpPr>
        <xdr:cNvPr id="738" name="テキスト ボックス 737"/>
        <xdr:cNvSpPr txBox="1"/>
      </xdr:nvSpPr>
      <xdr:spPr>
        <a:xfrm>
          <a:off x="17284065" y="5066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39" name="直線コネクタ 738"/>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55880</xdr:rowOff>
    </xdr:from>
    <xdr:ext cx="531495" cy="259080"/>
    <xdr:sp macro="" textlink="">
      <xdr:nvSpPr>
        <xdr:cNvPr id="740" name="テキスト ボックス 739"/>
        <xdr:cNvSpPr txBox="1"/>
      </xdr:nvSpPr>
      <xdr:spPr>
        <a:xfrm>
          <a:off x="17284065" y="4685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41" name="投資及び出資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110490</xdr:rowOff>
    </xdr:from>
    <xdr:to xmlns:xdr="http://schemas.openxmlformats.org/drawingml/2006/spreadsheetDrawing">
      <xdr:col>116</xdr:col>
      <xdr:colOff>62865</xdr:colOff>
      <xdr:row>39</xdr:row>
      <xdr:rowOff>45720</xdr:rowOff>
    </xdr:to>
    <xdr:cxnSp macro="">
      <xdr:nvCxnSpPr>
        <xdr:cNvPr id="742" name="直線コネクタ 741"/>
        <xdr:cNvCxnSpPr/>
      </xdr:nvCxnSpPr>
      <xdr:spPr>
        <a:xfrm flipV="1">
          <a:off x="21570315" y="525399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48895</xdr:rowOff>
    </xdr:from>
    <xdr:ext cx="249555" cy="264795"/>
    <xdr:sp macro="" textlink="">
      <xdr:nvSpPr>
        <xdr:cNvPr id="743" name="投資及び出資金最小値テキスト"/>
        <xdr:cNvSpPr txBox="1"/>
      </xdr:nvSpPr>
      <xdr:spPr>
        <a:xfrm>
          <a:off x="21623020" y="67354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45720</xdr:rowOff>
    </xdr:from>
    <xdr:to xmlns:xdr="http://schemas.openxmlformats.org/drawingml/2006/spreadsheetDrawing">
      <xdr:col>116</xdr:col>
      <xdr:colOff>152400</xdr:colOff>
      <xdr:row>39</xdr:row>
      <xdr:rowOff>45720</xdr:rowOff>
    </xdr:to>
    <xdr:cxnSp macro="">
      <xdr:nvCxnSpPr>
        <xdr:cNvPr id="744" name="直線コネクタ 743"/>
        <xdr:cNvCxnSpPr/>
      </xdr:nvCxnSpPr>
      <xdr:spPr>
        <a:xfrm>
          <a:off x="21488400" y="6732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55880</xdr:rowOff>
    </xdr:from>
    <xdr:ext cx="534670" cy="259080"/>
    <xdr:sp macro="" textlink="">
      <xdr:nvSpPr>
        <xdr:cNvPr id="745" name="投資及び出資金最大値テキスト"/>
        <xdr:cNvSpPr txBox="1"/>
      </xdr:nvSpPr>
      <xdr:spPr>
        <a:xfrm>
          <a:off x="21623020" y="5027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110490</xdr:rowOff>
    </xdr:from>
    <xdr:to xmlns:xdr="http://schemas.openxmlformats.org/drawingml/2006/spreadsheetDrawing">
      <xdr:col>116</xdr:col>
      <xdr:colOff>152400</xdr:colOff>
      <xdr:row>30</xdr:row>
      <xdr:rowOff>110490</xdr:rowOff>
    </xdr:to>
    <xdr:cxnSp macro="">
      <xdr:nvCxnSpPr>
        <xdr:cNvPr id="746" name="直線コネクタ 745"/>
        <xdr:cNvCxnSpPr/>
      </xdr:nvCxnSpPr>
      <xdr:spPr>
        <a:xfrm>
          <a:off x="21488400" y="52539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9525</xdr:rowOff>
    </xdr:from>
    <xdr:to xmlns:xdr="http://schemas.openxmlformats.org/drawingml/2006/spreadsheetDrawing">
      <xdr:col>116</xdr:col>
      <xdr:colOff>63500</xdr:colOff>
      <xdr:row>38</xdr:row>
      <xdr:rowOff>123825</xdr:rowOff>
    </xdr:to>
    <xdr:cxnSp macro="">
      <xdr:nvCxnSpPr>
        <xdr:cNvPr id="747" name="直線コネクタ 746"/>
        <xdr:cNvCxnSpPr/>
      </xdr:nvCxnSpPr>
      <xdr:spPr>
        <a:xfrm>
          <a:off x="20759420" y="6524625"/>
          <a:ext cx="8128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170180</xdr:rowOff>
    </xdr:from>
    <xdr:ext cx="469900" cy="259080"/>
    <xdr:sp macro="" textlink="">
      <xdr:nvSpPr>
        <xdr:cNvPr id="748" name="投資及び出資金平均値テキスト"/>
        <xdr:cNvSpPr txBox="1"/>
      </xdr:nvSpPr>
      <xdr:spPr>
        <a:xfrm>
          <a:off x="21623020" y="6342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145415</xdr:rowOff>
    </xdr:from>
    <xdr:to xmlns:xdr="http://schemas.openxmlformats.org/drawingml/2006/spreadsheetDrawing">
      <xdr:col>116</xdr:col>
      <xdr:colOff>114300</xdr:colOff>
      <xdr:row>38</xdr:row>
      <xdr:rowOff>73660</xdr:rowOff>
    </xdr:to>
    <xdr:sp macro="" textlink="">
      <xdr:nvSpPr>
        <xdr:cNvPr id="749" name="フローチャート: 判断 748"/>
        <xdr:cNvSpPr/>
      </xdr:nvSpPr>
      <xdr:spPr>
        <a:xfrm>
          <a:off x="21521420" y="64890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9525</xdr:rowOff>
    </xdr:from>
    <xdr:to xmlns:xdr="http://schemas.openxmlformats.org/drawingml/2006/spreadsheetDrawing">
      <xdr:col>111</xdr:col>
      <xdr:colOff>177800</xdr:colOff>
      <xdr:row>38</xdr:row>
      <xdr:rowOff>102870</xdr:rowOff>
    </xdr:to>
    <xdr:cxnSp macro="">
      <xdr:nvCxnSpPr>
        <xdr:cNvPr id="750" name="直線コネクタ 749"/>
        <xdr:cNvCxnSpPr/>
      </xdr:nvCxnSpPr>
      <xdr:spPr>
        <a:xfrm flipV="1">
          <a:off x="19890740" y="6524625"/>
          <a:ext cx="86868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3175</xdr:rowOff>
    </xdr:from>
    <xdr:to xmlns:xdr="http://schemas.openxmlformats.org/drawingml/2006/spreadsheetDrawing">
      <xdr:col>112</xdr:col>
      <xdr:colOff>38100</xdr:colOff>
      <xdr:row>38</xdr:row>
      <xdr:rowOff>106680</xdr:rowOff>
    </xdr:to>
    <xdr:sp macro="" textlink="">
      <xdr:nvSpPr>
        <xdr:cNvPr id="751" name="フローチャート: 判断 750"/>
        <xdr:cNvSpPr/>
      </xdr:nvSpPr>
      <xdr:spPr>
        <a:xfrm>
          <a:off x="20708620" y="651827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98425</xdr:rowOff>
    </xdr:from>
    <xdr:ext cx="466090" cy="262255"/>
    <xdr:sp macro="" textlink="">
      <xdr:nvSpPr>
        <xdr:cNvPr id="752" name="テキスト ボックス 751"/>
        <xdr:cNvSpPr txBox="1"/>
      </xdr:nvSpPr>
      <xdr:spPr>
        <a:xfrm>
          <a:off x="20529550" y="6613525"/>
          <a:ext cx="4660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102870</xdr:rowOff>
    </xdr:from>
    <xdr:to xmlns:xdr="http://schemas.openxmlformats.org/drawingml/2006/spreadsheetDrawing">
      <xdr:col>107</xdr:col>
      <xdr:colOff>50800</xdr:colOff>
      <xdr:row>38</xdr:row>
      <xdr:rowOff>145415</xdr:rowOff>
    </xdr:to>
    <xdr:cxnSp macro="">
      <xdr:nvCxnSpPr>
        <xdr:cNvPr id="753" name="直線コネクタ 752"/>
        <xdr:cNvCxnSpPr/>
      </xdr:nvCxnSpPr>
      <xdr:spPr>
        <a:xfrm flipV="1">
          <a:off x="19027140" y="6617970"/>
          <a:ext cx="8636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40640</xdr:rowOff>
    </xdr:from>
    <xdr:to xmlns:xdr="http://schemas.openxmlformats.org/drawingml/2006/spreadsheetDrawing">
      <xdr:col>107</xdr:col>
      <xdr:colOff>101600</xdr:colOff>
      <xdr:row>38</xdr:row>
      <xdr:rowOff>144145</xdr:rowOff>
    </xdr:to>
    <xdr:sp macro="" textlink="">
      <xdr:nvSpPr>
        <xdr:cNvPr id="754" name="フローチャート: 判断 753"/>
        <xdr:cNvSpPr/>
      </xdr:nvSpPr>
      <xdr:spPr>
        <a:xfrm>
          <a:off x="19839940" y="65557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161290</xdr:rowOff>
    </xdr:from>
    <xdr:ext cx="462915" cy="260985"/>
    <xdr:sp macro="" textlink="">
      <xdr:nvSpPr>
        <xdr:cNvPr id="755" name="テキスト ボックス 754"/>
        <xdr:cNvSpPr txBox="1"/>
      </xdr:nvSpPr>
      <xdr:spPr>
        <a:xfrm>
          <a:off x="19660870" y="6333490"/>
          <a:ext cx="4629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122555</xdr:rowOff>
    </xdr:from>
    <xdr:to xmlns:xdr="http://schemas.openxmlformats.org/drawingml/2006/spreadsheetDrawing">
      <xdr:col>102</xdr:col>
      <xdr:colOff>114300</xdr:colOff>
      <xdr:row>38</xdr:row>
      <xdr:rowOff>145415</xdr:rowOff>
    </xdr:to>
    <xdr:cxnSp macro="">
      <xdr:nvCxnSpPr>
        <xdr:cNvPr id="756" name="直線コネクタ 755"/>
        <xdr:cNvCxnSpPr/>
      </xdr:nvCxnSpPr>
      <xdr:spPr>
        <a:xfrm>
          <a:off x="18163540" y="6637655"/>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55245</xdr:rowOff>
    </xdr:from>
    <xdr:to xmlns:xdr="http://schemas.openxmlformats.org/drawingml/2006/spreadsheetDrawing">
      <xdr:col>102</xdr:col>
      <xdr:colOff>165100</xdr:colOff>
      <xdr:row>38</xdr:row>
      <xdr:rowOff>159385</xdr:rowOff>
    </xdr:to>
    <xdr:sp macro="" textlink="">
      <xdr:nvSpPr>
        <xdr:cNvPr id="757" name="フローチャート: 判断 756"/>
        <xdr:cNvSpPr/>
      </xdr:nvSpPr>
      <xdr:spPr>
        <a:xfrm>
          <a:off x="18976340" y="65703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635</xdr:rowOff>
    </xdr:from>
    <xdr:ext cx="462915" cy="264795"/>
    <xdr:sp macro="" textlink="">
      <xdr:nvSpPr>
        <xdr:cNvPr id="758" name="テキスト ボックス 757"/>
        <xdr:cNvSpPr txBox="1"/>
      </xdr:nvSpPr>
      <xdr:spPr>
        <a:xfrm>
          <a:off x="18797270" y="6344285"/>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29210</xdr:rowOff>
    </xdr:from>
    <xdr:to xmlns:xdr="http://schemas.openxmlformats.org/drawingml/2006/spreadsheetDrawing">
      <xdr:col>98</xdr:col>
      <xdr:colOff>38100</xdr:colOff>
      <xdr:row>38</xdr:row>
      <xdr:rowOff>132715</xdr:rowOff>
    </xdr:to>
    <xdr:sp macro="" textlink="">
      <xdr:nvSpPr>
        <xdr:cNvPr id="759" name="フローチャート: 判断 758"/>
        <xdr:cNvSpPr/>
      </xdr:nvSpPr>
      <xdr:spPr>
        <a:xfrm>
          <a:off x="18112740" y="654431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149225</xdr:rowOff>
    </xdr:from>
    <xdr:ext cx="466090" cy="260350"/>
    <xdr:sp macro="" textlink="">
      <xdr:nvSpPr>
        <xdr:cNvPr id="760" name="テキスト ボックス 759"/>
        <xdr:cNvSpPr txBox="1"/>
      </xdr:nvSpPr>
      <xdr:spPr>
        <a:xfrm>
          <a:off x="17933670" y="6321425"/>
          <a:ext cx="4660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81915</xdr:rowOff>
    </xdr:from>
    <xdr:ext cx="758825" cy="264795"/>
    <xdr:sp macro="" textlink="">
      <xdr:nvSpPr>
        <xdr:cNvPr id="761" name="テキスト ボックス 760"/>
        <xdr:cNvSpPr txBox="1"/>
      </xdr:nvSpPr>
      <xdr:spPr>
        <a:xfrm>
          <a:off x="21386800" y="7111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81915</xdr:rowOff>
    </xdr:from>
    <xdr:ext cx="762000" cy="264795"/>
    <xdr:sp macro="" textlink="">
      <xdr:nvSpPr>
        <xdr:cNvPr id="762" name="テキスト ボックス 761"/>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81915</xdr:rowOff>
    </xdr:from>
    <xdr:ext cx="758825" cy="264795"/>
    <xdr:sp macro="" textlink="">
      <xdr:nvSpPr>
        <xdr:cNvPr id="763" name="テキスト ボックス 762"/>
        <xdr:cNvSpPr txBox="1"/>
      </xdr:nvSpPr>
      <xdr:spPr>
        <a:xfrm>
          <a:off x="19705320" y="7111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81915</xdr:rowOff>
    </xdr:from>
    <xdr:ext cx="762000" cy="264795"/>
    <xdr:sp macro="" textlink="">
      <xdr:nvSpPr>
        <xdr:cNvPr id="764" name="テキスト ボックス 763"/>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81915</xdr:rowOff>
    </xdr:from>
    <xdr:ext cx="762000" cy="264795"/>
    <xdr:sp macro="" textlink="">
      <xdr:nvSpPr>
        <xdr:cNvPr id="765" name="テキスト ボックス 764"/>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71755</xdr:rowOff>
    </xdr:from>
    <xdr:to xmlns:xdr="http://schemas.openxmlformats.org/drawingml/2006/spreadsheetDrawing">
      <xdr:col>116</xdr:col>
      <xdr:colOff>114300</xdr:colOff>
      <xdr:row>39</xdr:row>
      <xdr:rowOff>635</xdr:rowOff>
    </xdr:to>
    <xdr:sp macro="" textlink="">
      <xdr:nvSpPr>
        <xdr:cNvPr id="766" name="楕円 765"/>
        <xdr:cNvSpPr/>
      </xdr:nvSpPr>
      <xdr:spPr>
        <a:xfrm>
          <a:off x="21521420" y="65868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160655</xdr:rowOff>
    </xdr:from>
    <xdr:ext cx="469900" cy="260985"/>
    <xdr:sp macro="" textlink="">
      <xdr:nvSpPr>
        <xdr:cNvPr id="767" name="投資及び出資金該当値テキスト"/>
        <xdr:cNvSpPr txBox="1"/>
      </xdr:nvSpPr>
      <xdr:spPr>
        <a:xfrm>
          <a:off x="21623020" y="6504305"/>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132715</xdr:rowOff>
    </xdr:from>
    <xdr:to xmlns:xdr="http://schemas.openxmlformats.org/drawingml/2006/spreadsheetDrawing">
      <xdr:col>112</xdr:col>
      <xdr:colOff>38100</xdr:colOff>
      <xdr:row>38</xdr:row>
      <xdr:rowOff>60960</xdr:rowOff>
    </xdr:to>
    <xdr:sp macro="" textlink="">
      <xdr:nvSpPr>
        <xdr:cNvPr id="768" name="楕円 767"/>
        <xdr:cNvSpPr/>
      </xdr:nvSpPr>
      <xdr:spPr>
        <a:xfrm>
          <a:off x="20708620" y="64763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78105</xdr:rowOff>
    </xdr:from>
    <xdr:ext cx="466090" cy="259715"/>
    <xdr:sp macro="" textlink="">
      <xdr:nvSpPr>
        <xdr:cNvPr id="769" name="テキスト ボックス 768"/>
        <xdr:cNvSpPr txBox="1"/>
      </xdr:nvSpPr>
      <xdr:spPr>
        <a:xfrm>
          <a:off x="20529550" y="6250305"/>
          <a:ext cx="4660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50165</xdr:rowOff>
    </xdr:from>
    <xdr:to xmlns:xdr="http://schemas.openxmlformats.org/drawingml/2006/spreadsheetDrawing">
      <xdr:col>107</xdr:col>
      <xdr:colOff>101600</xdr:colOff>
      <xdr:row>38</xdr:row>
      <xdr:rowOff>154940</xdr:rowOff>
    </xdr:to>
    <xdr:sp macro="" textlink="">
      <xdr:nvSpPr>
        <xdr:cNvPr id="770" name="楕円 769"/>
        <xdr:cNvSpPr/>
      </xdr:nvSpPr>
      <xdr:spPr>
        <a:xfrm>
          <a:off x="19839940" y="656526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145415</xdr:rowOff>
    </xdr:from>
    <xdr:ext cx="462915" cy="261620"/>
    <xdr:sp macro="" textlink="">
      <xdr:nvSpPr>
        <xdr:cNvPr id="771" name="テキスト ボックス 770"/>
        <xdr:cNvSpPr txBox="1"/>
      </xdr:nvSpPr>
      <xdr:spPr>
        <a:xfrm>
          <a:off x="19660870" y="6660515"/>
          <a:ext cx="4629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93345</xdr:rowOff>
    </xdr:from>
    <xdr:to xmlns:xdr="http://schemas.openxmlformats.org/drawingml/2006/spreadsheetDrawing">
      <xdr:col>102</xdr:col>
      <xdr:colOff>165100</xdr:colOff>
      <xdr:row>39</xdr:row>
      <xdr:rowOff>22225</xdr:rowOff>
    </xdr:to>
    <xdr:sp macro="" textlink="">
      <xdr:nvSpPr>
        <xdr:cNvPr id="772" name="楕円 771"/>
        <xdr:cNvSpPr/>
      </xdr:nvSpPr>
      <xdr:spPr>
        <a:xfrm>
          <a:off x="18976340" y="66084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12700</xdr:rowOff>
    </xdr:from>
    <xdr:ext cx="462915" cy="264160"/>
    <xdr:sp macro="" textlink="">
      <xdr:nvSpPr>
        <xdr:cNvPr id="773" name="テキスト ボックス 772"/>
        <xdr:cNvSpPr txBox="1"/>
      </xdr:nvSpPr>
      <xdr:spPr>
        <a:xfrm>
          <a:off x="18797270" y="6699250"/>
          <a:ext cx="462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69850</xdr:rowOff>
    </xdr:from>
    <xdr:to xmlns:xdr="http://schemas.openxmlformats.org/drawingml/2006/spreadsheetDrawing">
      <xdr:col>98</xdr:col>
      <xdr:colOff>38100</xdr:colOff>
      <xdr:row>38</xdr:row>
      <xdr:rowOff>171450</xdr:rowOff>
    </xdr:to>
    <xdr:sp macro="" textlink="">
      <xdr:nvSpPr>
        <xdr:cNvPr id="774" name="楕円 773"/>
        <xdr:cNvSpPr/>
      </xdr:nvSpPr>
      <xdr:spPr>
        <a:xfrm>
          <a:off x="18112740" y="65849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164465</xdr:rowOff>
    </xdr:from>
    <xdr:ext cx="466090" cy="264795"/>
    <xdr:sp macro="" textlink="">
      <xdr:nvSpPr>
        <xdr:cNvPr id="775" name="テキスト ボックス 774"/>
        <xdr:cNvSpPr txBox="1"/>
      </xdr:nvSpPr>
      <xdr:spPr>
        <a:xfrm>
          <a:off x="17933670" y="667956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58420</xdr:rowOff>
    </xdr:from>
    <xdr:to xmlns:xdr="http://schemas.openxmlformats.org/drawingml/2006/spreadsheetDrawing">
      <xdr:col>120</xdr:col>
      <xdr:colOff>114300</xdr:colOff>
      <xdr:row>45</xdr:row>
      <xdr:rowOff>32385</xdr:rowOff>
    </xdr:to>
    <xdr:sp macro="" textlink="">
      <xdr:nvSpPr>
        <xdr:cNvPr id="776" name="正方形/長方形 775"/>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58420</xdr:rowOff>
    </xdr:from>
    <xdr:to xmlns:xdr="http://schemas.openxmlformats.org/drawingml/2006/spreadsheetDrawing">
      <xdr:col>104</xdr:col>
      <xdr:colOff>127000</xdr:colOff>
      <xdr:row>46</xdr:row>
      <xdr:rowOff>143510</xdr:rowOff>
    </xdr:to>
    <xdr:sp macro="" textlink="">
      <xdr:nvSpPr>
        <xdr:cNvPr id="777" name="正方形/長方形 776"/>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90805</xdr:rowOff>
    </xdr:from>
    <xdr:to xmlns:xdr="http://schemas.openxmlformats.org/drawingml/2006/spreadsheetDrawing">
      <xdr:col>104</xdr:col>
      <xdr:colOff>127000</xdr:colOff>
      <xdr:row>48</xdr:row>
      <xdr:rowOff>0</xdr:rowOff>
    </xdr:to>
    <xdr:sp macro="" textlink="">
      <xdr:nvSpPr>
        <xdr:cNvPr id="778" name="正方形/長方形 777"/>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58420</xdr:rowOff>
    </xdr:from>
    <xdr:to xmlns:xdr="http://schemas.openxmlformats.org/drawingml/2006/spreadsheetDrawing">
      <xdr:col>110</xdr:col>
      <xdr:colOff>0</xdr:colOff>
      <xdr:row>46</xdr:row>
      <xdr:rowOff>143510</xdr:rowOff>
    </xdr:to>
    <xdr:sp macro="" textlink="">
      <xdr:nvSpPr>
        <xdr:cNvPr id="779" name="正方形/長方形 778"/>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90805</xdr:rowOff>
    </xdr:from>
    <xdr:to xmlns:xdr="http://schemas.openxmlformats.org/drawingml/2006/spreadsheetDrawing">
      <xdr:col>110</xdr:col>
      <xdr:colOff>0</xdr:colOff>
      <xdr:row>48</xdr:row>
      <xdr:rowOff>0</xdr:rowOff>
    </xdr:to>
    <xdr:sp macro="" textlink="">
      <xdr:nvSpPr>
        <xdr:cNvPr id="780" name="正方形/長方形 779"/>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58420</xdr:rowOff>
    </xdr:from>
    <xdr:to xmlns:xdr="http://schemas.openxmlformats.org/drawingml/2006/spreadsheetDrawing">
      <xdr:col>116</xdr:col>
      <xdr:colOff>0</xdr:colOff>
      <xdr:row>46</xdr:row>
      <xdr:rowOff>143510</xdr:rowOff>
    </xdr:to>
    <xdr:sp macro="" textlink="">
      <xdr:nvSpPr>
        <xdr:cNvPr id="781" name="正方形/長方形 780"/>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46</xdr:row>
      <xdr:rowOff>90805</xdr:rowOff>
    </xdr:from>
    <xdr:to xmlns:xdr="http://schemas.openxmlformats.org/drawingml/2006/spreadsheetDrawing">
      <xdr:col>116</xdr:col>
      <xdr:colOff>0</xdr:colOff>
      <xdr:row>48</xdr:row>
      <xdr:rowOff>0</xdr:rowOff>
    </xdr:to>
    <xdr:sp macro="" textlink="">
      <xdr:nvSpPr>
        <xdr:cNvPr id="782" name="正方形/長方形 781"/>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83" name="正方形/長方形 782"/>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6075" cy="223520"/>
    <xdr:sp macro="" textlink="">
      <xdr:nvSpPr>
        <xdr:cNvPr id="784" name="テキスト ボックス 783"/>
        <xdr:cNvSpPr txBox="1"/>
      </xdr:nvSpPr>
      <xdr:spPr>
        <a:xfrm>
          <a:off x="17767300" y="8065135"/>
          <a:ext cx="3460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785" name="直線コネクタ 784"/>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45720</xdr:rowOff>
    </xdr:from>
    <xdr:to xmlns:xdr="http://schemas.openxmlformats.org/drawingml/2006/spreadsheetDrawing">
      <xdr:col>120</xdr:col>
      <xdr:colOff>114300</xdr:colOff>
      <xdr:row>59</xdr:row>
      <xdr:rowOff>45720</xdr:rowOff>
    </xdr:to>
    <xdr:cxnSp macro="">
      <xdr:nvCxnSpPr>
        <xdr:cNvPr id="786" name="直線コネクタ 785"/>
        <xdr:cNvCxnSpPr/>
      </xdr:nvCxnSpPr>
      <xdr:spPr>
        <a:xfrm>
          <a:off x="1780032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75565</xdr:rowOff>
    </xdr:from>
    <xdr:ext cx="245110" cy="262255"/>
    <xdr:sp macro="" textlink="">
      <xdr:nvSpPr>
        <xdr:cNvPr id="787" name="テキスト ボックス 786"/>
        <xdr:cNvSpPr txBox="1"/>
      </xdr:nvSpPr>
      <xdr:spPr>
        <a:xfrm>
          <a:off x="17561560" y="10019665"/>
          <a:ext cx="24511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6985</xdr:rowOff>
    </xdr:from>
    <xdr:to xmlns:xdr="http://schemas.openxmlformats.org/drawingml/2006/spreadsheetDrawing">
      <xdr:col>120</xdr:col>
      <xdr:colOff>114300</xdr:colOff>
      <xdr:row>57</xdr:row>
      <xdr:rowOff>6985</xdr:rowOff>
    </xdr:to>
    <xdr:cxnSp macro="">
      <xdr:nvCxnSpPr>
        <xdr:cNvPr id="788" name="直線コネクタ 787"/>
        <xdr:cNvCxnSpPr/>
      </xdr:nvCxnSpPr>
      <xdr:spPr>
        <a:xfrm>
          <a:off x="1780032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36195</xdr:rowOff>
    </xdr:from>
    <xdr:ext cx="531495" cy="264160"/>
    <xdr:sp macro="" textlink="">
      <xdr:nvSpPr>
        <xdr:cNvPr id="789" name="テキスト ボックス 788"/>
        <xdr:cNvSpPr txBox="1"/>
      </xdr:nvSpPr>
      <xdr:spPr>
        <a:xfrm>
          <a:off x="17284065" y="9637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143510</xdr:rowOff>
    </xdr:from>
    <xdr:to xmlns:xdr="http://schemas.openxmlformats.org/drawingml/2006/spreadsheetDrawing">
      <xdr:col>120</xdr:col>
      <xdr:colOff>114300</xdr:colOff>
      <xdr:row>54</xdr:row>
      <xdr:rowOff>143510</xdr:rowOff>
    </xdr:to>
    <xdr:cxnSp macro="">
      <xdr:nvCxnSpPr>
        <xdr:cNvPr id="790" name="直線コネクタ 789"/>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171450</xdr:rowOff>
    </xdr:from>
    <xdr:ext cx="531495" cy="260985"/>
    <xdr:sp macro="" textlink="">
      <xdr:nvSpPr>
        <xdr:cNvPr id="791" name="テキスト ボックス 790"/>
        <xdr:cNvSpPr txBox="1"/>
      </xdr:nvSpPr>
      <xdr:spPr>
        <a:xfrm>
          <a:off x="17284065" y="925830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104140</xdr:rowOff>
    </xdr:from>
    <xdr:to xmlns:xdr="http://schemas.openxmlformats.org/drawingml/2006/spreadsheetDrawing">
      <xdr:col>120</xdr:col>
      <xdr:colOff>114300</xdr:colOff>
      <xdr:row>52</xdr:row>
      <xdr:rowOff>104140</xdr:rowOff>
    </xdr:to>
    <xdr:cxnSp macro="">
      <xdr:nvCxnSpPr>
        <xdr:cNvPr id="792" name="直線コネクタ 791"/>
        <xdr:cNvCxnSpPr/>
      </xdr:nvCxnSpPr>
      <xdr:spPr>
        <a:xfrm>
          <a:off x="1780032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133985</xdr:rowOff>
    </xdr:from>
    <xdr:ext cx="531495" cy="262255"/>
    <xdr:sp macro="" textlink="">
      <xdr:nvSpPr>
        <xdr:cNvPr id="793" name="テキスト ボックス 792"/>
        <xdr:cNvSpPr txBox="1"/>
      </xdr:nvSpPr>
      <xdr:spPr>
        <a:xfrm>
          <a:off x="17284065" y="887793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65405</xdr:rowOff>
    </xdr:from>
    <xdr:to xmlns:xdr="http://schemas.openxmlformats.org/drawingml/2006/spreadsheetDrawing">
      <xdr:col>120</xdr:col>
      <xdr:colOff>114300</xdr:colOff>
      <xdr:row>50</xdr:row>
      <xdr:rowOff>65405</xdr:rowOff>
    </xdr:to>
    <xdr:cxnSp macro="">
      <xdr:nvCxnSpPr>
        <xdr:cNvPr id="794" name="直線コネクタ 793"/>
        <xdr:cNvCxnSpPr/>
      </xdr:nvCxnSpPr>
      <xdr:spPr>
        <a:xfrm>
          <a:off x="1780032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94615</xdr:rowOff>
    </xdr:from>
    <xdr:ext cx="531495" cy="264160"/>
    <xdr:sp macro="" textlink="">
      <xdr:nvSpPr>
        <xdr:cNvPr id="795" name="テキスト ボックス 794"/>
        <xdr:cNvSpPr txBox="1"/>
      </xdr:nvSpPr>
      <xdr:spPr>
        <a:xfrm>
          <a:off x="17284065" y="8495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96" name="直線コネクタ 795"/>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55880</xdr:rowOff>
    </xdr:from>
    <xdr:ext cx="531495" cy="259080"/>
    <xdr:sp macro="" textlink="">
      <xdr:nvSpPr>
        <xdr:cNvPr id="797" name="テキスト ボックス 796"/>
        <xdr:cNvSpPr txBox="1"/>
      </xdr:nvSpPr>
      <xdr:spPr>
        <a:xfrm>
          <a:off x="17284065" y="8114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98" name="貸付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115570</xdr:rowOff>
    </xdr:from>
    <xdr:to xmlns:xdr="http://schemas.openxmlformats.org/drawingml/2006/spreadsheetDrawing">
      <xdr:col>116</xdr:col>
      <xdr:colOff>62865</xdr:colOff>
      <xdr:row>59</xdr:row>
      <xdr:rowOff>45720</xdr:rowOff>
    </xdr:to>
    <xdr:cxnSp macro="">
      <xdr:nvCxnSpPr>
        <xdr:cNvPr id="799" name="直線コネクタ 798"/>
        <xdr:cNvCxnSpPr/>
      </xdr:nvCxnSpPr>
      <xdr:spPr>
        <a:xfrm flipV="1">
          <a:off x="21570315" y="8859520"/>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48895</xdr:rowOff>
    </xdr:from>
    <xdr:ext cx="249555" cy="264795"/>
    <xdr:sp macro="" textlink="">
      <xdr:nvSpPr>
        <xdr:cNvPr id="800" name="貸付金最小値テキスト"/>
        <xdr:cNvSpPr txBox="1"/>
      </xdr:nvSpPr>
      <xdr:spPr>
        <a:xfrm>
          <a:off x="21623020" y="101644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45720</xdr:rowOff>
    </xdr:from>
    <xdr:to xmlns:xdr="http://schemas.openxmlformats.org/drawingml/2006/spreadsheetDrawing">
      <xdr:col>116</xdr:col>
      <xdr:colOff>152400</xdr:colOff>
      <xdr:row>59</xdr:row>
      <xdr:rowOff>45720</xdr:rowOff>
    </xdr:to>
    <xdr:cxnSp macro="">
      <xdr:nvCxnSpPr>
        <xdr:cNvPr id="801" name="直線コネクタ 800"/>
        <xdr:cNvCxnSpPr/>
      </xdr:nvCxnSpPr>
      <xdr:spPr>
        <a:xfrm>
          <a:off x="21488400" y="10161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60960</xdr:rowOff>
    </xdr:from>
    <xdr:ext cx="534670" cy="265430"/>
    <xdr:sp macro="" textlink="">
      <xdr:nvSpPr>
        <xdr:cNvPr id="802" name="貸付金最大値テキスト"/>
        <xdr:cNvSpPr txBox="1"/>
      </xdr:nvSpPr>
      <xdr:spPr>
        <a:xfrm>
          <a:off x="21623020" y="863346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115570</xdr:rowOff>
    </xdr:from>
    <xdr:to xmlns:xdr="http://schemas.openxmlformats.org/drawingml/2006/spreadsheetDrawing">
      <xdr:col>116</xdr:col>
      <xdr:colOff>152400</xdr:colOff>
      <xdr:row>51</xdr:row>
      <xdr:rowOff>115570</xdr:rowOff>
    </xdr:to>
    <xdr:cxnSp macro="">
      <xdr:nvCxnSpPr>
        <xdr:cNvPr id="803" name="直線コネクタ 802"/>
        <xdr:cNvCxnSpPr/>
      </xdr:nvCxnSpPr>
      <xdr:spPr>
        <a:xfrm>
          <a:off x="21488400" y="88595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41910</xdr:rowOff>
    </xdr:from>
    <xdr:to xmlns:xdr="http://schemas.openxmlformats.org/drawingml/2006/spreadsheetDrawing">
      <xdr:col>116</xdr:col>
      <xdr:colOff>63500</xdr:colOff>
      <xdr:row>59</xdr:row>
      <xdr:rowOff>43815</xdr:rowOff>
    </xdr:to>
    <xdr:cxnSp macro="">
      <xdr:nvCxnSpPr>
        <xdr:cNvPr id="804" name="直線コネクタ 803"/>
        <xdr:cNvCxnSpPr/>
      </xdr:nvCxnSpPr>
      <xdr:spPr>
        <a:xfrm flipV="1">
          <a:off x="20759420" y="1015746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132080</xdr:rowOff>
    </xdr:from>
    <xdr:ext cx="469900" cy="262890"/>
    <xdr:sp macro="" textlink="">
      <xdr:nvSpPr>
        <xdr:cNvPr id="805" name="貸付金平均値テキスト"/>
        <xdr:cNvSpPr txBox="1"/>
      </xdr:nvSpPr>
      <xdr:spPr>
        <a:xfrm>
          <a:off x="21623020" y="9733280"/>
          <a:ext cx="46990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107950</xdr:rowOff>
    </xdr:from>
    <xdr:to xmlns:xdr="http://schemas.openxmlformats.org/drawingml/2006/spreadsheetDrawing">
      <xdr:col>116</xdr:col>
      <xdr:colOff>114300</xdr:colOff>
      <xdr:row>58</xdr:row>
      <xdr:rowOff>36830</xdr:rowOff>
    </xdr:to>
    <xdr:sp macro="" textlink="">
      <xdr:nvSpPr>
        <xdr:cNvPr id="806" name="フローチャート: 判断 805"/>
        <xdr:cNvSpPr/>
      </xdr:nvSpPr>
      <xdr:spPr>
        <a:xfrm>
          <a:off x="21521420" y="98806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43180</xdr:rowOff>
    </xdr:from>
    <xdr:to xmlns:xdr="http://schemas.openxmlformats.org/drawingml/2006/spreadsheetDrawing">
      <xdr:col>111</xdr:col>
      <xdr:colOff>177800</xdr:colOff>
      <xdr:row>59</xdr:row>
      <xdr:rowOff>43815</xdr:rowOff>
    </xdr:to>
    <xdr:cxnSp macro="">
      <xdr:nvCxnSpPr>
        <xdr:cNvPr id="807" name="直線コネクタ 806"/>
        <xdr:cNvCxnSpPr/>
      </xdr:nvCxnSpPr>
      <xdr:spPr>
        <a:xfrm>
          <a:off x="19890740" y="10158730"/>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70485</xdr:rowOff>
    </xdr:from>
    <xdr:to xmlns:xdr="http://schemas.openxmlformats.org/drawingml/2006/spreadsheetDrawing">
      <xdr:col>112</xdr:col>
      <xdr:colOff>38100</xdr:colOff>
      <xdr:row>57</xdr:row>
      <xdr:rowOff>171450</xdr:rowOff>
    </xdr:to>
    <xdr:sp macro="" textlink="">
      <xdr:nvSpPr>
        <xdr:cNvPr id="808" name="フローチャート: 判断 807"/>
        <xdr:cNvSpPr/>
      </xdr:nvSpPr>
      <xdr:spPr>
        <a:xfrm>
          <a:off x="20708620" y="984313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15875</xdr:rowOff>
    </xdr:from>
    <xdr:ext cx="466090" cy="264795"/>
    <xdr:sp macro="" textlink="">
      <xdr:nvSpPr>
        <xdr:cNvPr id="809" name="テキスト ボックス 808"/>
        <xdr:cNvSpPr txBox="1"/>
      </xdr:nvSpPr>
      <xdr:spPr>
        <a:xfrm>
          <a:off x="20529550" y="961707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43180</xdr:rowOff>
    </xdr:from>
    <xdr:to xmlns:xdr="http://schemas.openxmlformats.org/drawingml/2006/spreadsheetDrawing">
      <xdr:col>107</xdr:col>
      <xdr:colOff>50800</xdr:colOff>
      <xdr:row>59</xdr:row>
      <xdr:rowOff>43815</xdr:rowOff>
    </xdr:to>
    <xdr:cxnSp macro="">
      <xdr:nvCxnSpPr>
        <xdr:cNvPr id="810" name="直線コネクタ 809"/>
        <xdr:cNvCxnSpPr/>
      </xdr:nvCxnSpPr>
      <xdr:spPr>
        <a:xfrm flipV="1">
          <a:off x="19027140" y="1015873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156210</xdr:rowOff>
    </xdr:from>
    <xdr:to xmlns:xdr="http://schemas.openxmlformats.org/drawingml/2006/spreadsheetDrawing">
      <xdr:col>107</xdr:col>
      <xdr:colOff>101600</xdr:colOff>
      <xdr:row>58</xdr:row>
      <xdr:rowOff>84455</xdr:rowOff>
    </xdr:to>
    <xdr:sp macro="" textlink="">
      <xdr:nvSpPr>
        <xdr:cNvPr id="811" name="フローチャート: 判断 810"/>
        <xdr:cNvSpPr/>
      </xdr:nvSpPr>
      <xdr:spPr>
        <a:xfrm>
          <a:off x="19839940" y="99288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101600</xdr:rowOff>
    </xdr:from>
    <xdr:ext cx="462915" cy="259080"/>
    <xdr:sp macro="" textlink="">
      <xdr:nvSpPr>
        <xdr:cNvPr id="812" name="テキスト ボックス 811"/>
        <xdr:cNvSpPr txBox="1"/>
      </xdr:nvSpPr>
      <xdr:spPr>
        <a:xfrm>
          <a:off x="19660870" y="97028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43180</xdr:rowOff>
    </xdr:from>
    <xdr:to xmlns:xdr="http://schemas.openxmlformats.org/drawingml/2006/spreadsheetDrawing">
      <xdr:col>102</xdr:col>
      <xdr:colOff>114300</xdr:colOff>
      <xdr:row>59</xdr:row>
      <xdr:rowOff>43815</xdr:rowOff>
    </xdr:to>
    <xdr:cxnSp macro="">
      <xdr:nvCxnSpPr>
        <xdr:cNvPr id="813" name="直線コネクタ 812"/>
        <xdr:cNvCxnSpPr/>
      </xdr:nvCxnSpPr>
      <xdr:spPr>
        <a:xfrm>
          <a:off x="18163540" y="1015873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156210</xdr:rowOff>
    </xdr:from>
    <xdr:to xmlns:xdr="http://schemas.openxmlformats.org/drawingml/2006/spreadsheetDrawing">
      <xdr:col>102</xdr:col>
      <xdr:colOff>165100</xdr:colOff>
      <xdr:row>58</xdr:row>
      <xdr:rowOff>84455</xdr:rowOff>
    </xdr:to>
    <xdr:sp macro="" textlink="">
      <xdr:nvSpPr>
        <xdr:cNvPr id="814" name="フローチャート: 判断 813"/>
        <xdr:cNvSpPr/>
      </xdr:nvSpPr>
      <xdr:spPr>
        <a:xfrm>
          <a:off x="18976340" y="99288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101600</xdr:rowOff>
    </xdr:from>
    <xdr:ext cx="462915" cy="259080"/>
    <xdr:sp macro="" textlink="">
      <xdr:nvSpPr>
        <xdr:cNvPr id="815" name="テキスト ボックス 814"/>
        <xdr:cNvSpPr txBox="1"/>
      </xdr:nvSpPr>
      <xdr:spPr>
        <a:xfrm>
          <a:off x="18797270" y="97028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125730</xdr:rowOff>
    </xdr:from>
    <xdr:to xmlns:xdr="http://schemas.openxmlformats.org/drawingml/2006/spreadsheetDrawing">
      <xdr:col>98</xdr:col>
      <xdr:colOff>38100</xdr:colOff>
      <xdr:row>58</xdr:row>
      <xdr:rowOff>54610</xdr:rowOff>
    </xdr:to>
    <xdr:sp macro="" textlink="">
      <xdr:nvSpPr>
        <xdr:cNvPr id="816" name="フローチャート: 判断 815"/>
        <xdr:cNvSpPr/>
      </xdr:nvSpPr>
      <xdr:spPr>
        <a:xfrm>
          <a:off x="18112740" y="98983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71120</xdr:rowOff>
    </xdr:from>
    <xdr:ext cx="466090" cy="264160"/>
    <xdr:sp macro="" textlink="">
      <xdr:nvSpPr>
        <xdr:cNvPr id="817" name="テキスト ボックス 816"/>
        <xdr:cNvSpPr txBox="1"/>
      </xdr:nvSpPr>
      <xdr:spPr>
        <a:xfrm>
          <a:off x="17933670" y="9672320"/>
          <a:ext cx="466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58825" cy="264795"/>
    <xdr:sp macro="" textlink="">
      <xdr:nvSpPr>
        <xdr:cNvPr id="818" name="テキスト ボックス 817"/>
        <xdr:cNvSpPr txBox="1"/>
      </xdr:nvSpPr>
      <xdr:spPr>
        <a:xfrm>
          <a:off x="21386800" y="10540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795"/>
    <xdr:sp macro="" textlink="">
      <xdr:nvSpPr>
        <xdr:cNvPr id="819" name="テキスト ボックス 818"/>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58825" cy="264795"/>
    <xdr:sp macro="" textlink="">
      <xdr:nvSpPr>
        <xdr:cNvPr id="820" name="テキスト ボックス 819"/>
        <xdr:cNvSpPr txBox="1"/>
      </xdr:nvSpPr>
      <xdr:spPr>
        <a:xfrm>
          <a:off x="19705320" y="10540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795"/>
    <xdr:sp macro="" textlink="">
      <xdr:nvSpPr>
        <xdr:cNvPr id="821" name="テキスト ボックス 820"/>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795"/>
    <xdr:sp macro="" textlink="">
      <xdr:nvSpPr>
        <xdr:cNvPr id="822" name="テキスト ボックス 821"/>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164465</xdr:rowOff>
    </xdr:from>
    <xdr:to xmlns:xdr="http://schemas.openxmlformats.org/drawingml/2006/spreadsheetDrawing">
      <xdr:col>116</xdr:col>
      <xdr:colOff>114300</xdr:colOff>
      <xdr:row>59</xdr:row>
      <xdr:rowOff>93345</xdr:rowOff>
    </xdr:to>
    <xdr:sp macro="" textlink="">
      <xdr:nvSpPr>
        <xdr:cNvPr id="823" name="楕円 822"/>
        <xdr:cNvSpPr/>
      </xdr:nvSpPr>
      <xdr:spPr>
        <a:xfrm>
          <a:off x="21521420" y="101085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78105</xdr:rowOff>
    </xdr:from>
    <xdr:ext cx="313690" cy="259715"/>
    <xdr:sp macro="" textlink="">
      <xdr:nvSpPr>
        <xdr:cNvPr id="824" name="貸付金該当値テキスト"/>
        <xdr:cNvSpPr txBox="1"/>
      </xdr:nvSpPr>
      <xdr:spPr>
        <a:xfrm>
          <a:off x="21623020" y="10022205"/>
          <a:ext cx="3136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167005</xdr:rowOff>
    </xdr:from>
    <xdr:to xmlns:xdr="http://schemas.openxmlformats.org/drawingml/2006/spreadsheetDrawing">
      <xdr:col>112</xdr:col>
      <xdr:colOff>38100</xdr:colOff>
      <xdr:row>59</xdr:row>
      <xdr:rowOff>95250</xdr:rowOff>
    </xdr:to>
    <xdr:sp macro="" textlink="">
      <xdr:nvSpPr>
        <xdr:cNvPr id="825" name="楕円 824"/>
        <xdr:cNvSpPr/>
      </xdr:nvSpPr>
      <xdr:spPr>
        <a:xfrm>
          <a:off x="20708620" y="1011110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86360</xdr:rowOff>
    </xdr:from>
    <xdr:ext cx="313690" cy="262890"/>
    <xdr:sp macro="" textlink="">
      <xdr:nvSpPr>
        <xdr:cNvPr id="826" name="テキスト ボックス 825"/>
        <xdr:cNvSpPr txBox="1"/>
      </xdr:nvSpPr>
      <xdr:spPr>
        <a:xfrm>
          <a:off x="20602575" y="10201910"/>
          <a:ext cx="3136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166370</xdr:rowOff>
    </xdr:from>
    <xdr:to xmlns:xdr="http://schemas.openxmlformats.org/drawingml/2006/spreadsheetDrawing">
      <xdr:col>107</xdr:col>
      <xdr:colOff>101600</xdr:colOff>
      <xdr:row>59</xdr:row>
      <xdr:rowOff>94615</xdr:rowOff>
    </xdr:to>
    <xdr:sp macro="" textlink="">
      <xdr:nvSpPr>
        <xdr:cNvPr id="827" name="楕円 826"/>
        <xdr:cNvSpPr/>
      </xdr:nvSpPr>
      <xdr:spPr>
        <a:xfrm>
          <a:off x="19839940" y="101104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86360</xdr:rowOff>
    </xdr:from>
    <xdr:ext cx="313690" cy="262890"/>
    <xdr:sp macro="" textlink="">
      <xdr:nvSpPr>
        <xdr:cNvPr id="828" name="テキスト ボックス 827"/>
        <xdr:cNvSpPr txBox="1"/>
      </xdr:nvSpPr>
      <xdr:spPr>
        <a:xfrm>
          <a:off x="19738975" y="10201910"/>
          <a:ext cx="3136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167005</xdr:rowOff>
    </xdr:from>
    <xdr:to xmlns:xdr="http://schemas.openxmlformats.org/drawingml/2006/spreadsheetDrawing">
      <xdr:col>102</xdr:col>
      <xdr:colOff>165100</xdr:colOff>
      <xdr:row>59</xdr:row>
      <xdr:rowOff>95250</xdr:rowOff>
    </xdr:to>
    <xdr:sp macro="" textlink="">
      <xdr:nvSpPr>
        <xdr:cNvPr id="829" name="楕円 828"/>
        <xdr:cNvSpPr/>
      </xdr:nvSpPr>
      <xdr:spPr>
        <a:xfrm>
          <a:off x="18976340" y="101111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86360</xdr:rowOff>
    </xdr:from>
    <xdr:ext cx="310515" cy="262890"/>
    <xdr:sp macro="" textlink="">
      <xdr:nvSpPr>
        <xdr:cNvPr id="830" name="テキスト ボックス 829"/>
        <xdr:cNvSpPr txBox="1"/>
      </xdr:nvSpPr>
      <xdr:spPr>
        <a:xfrm>
          <a:off x="18875375" y="10201910"/>
          <a:ext cx="3105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166370</xdr:rowOff>
    </xdr:from>
    <xdr:to xmlns:xdr="http://schemas.openxmlformats.org/drawingml/2006/spreadsheetDrawing">
      <xdr:col>98</xdr:col>
      <xdr:colOff>38100</xdr:colOff>
      <xdr:row>59</xdr:row>
      <xdr:rowOff>94615</xdr:rowOff>
    </xdr:to>
    <xdr:sp macro="" textlink="">
      <xdr:nvSpPr>
        <xdr:cNvPr id="831" name="楕円 830"/>
        <xdr:cNvSpPr/>
      </xdr:nvSpPr>
      <xdr:spPr>
        <a:xfrm>
          <a:off x="18112740" y="1011047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59</xdr:row>
      <xdr:rowOff>86360</xdr:rowOff>
    </xdr:from>
    <xdr:ext cx="313690" cy="262890"/>
    <xdr:sp macro="" textlink="">
      <xdr:nvSpPr>
        <xdr:cNvPr id="832" name="テキスト ボックス 831"/>
        <xdr:cNvSpPr txBox="1"/>
      </xdr:nvSpPr>
      <xdr:spPr>
        <a:xfrm>
          <a:off x="18006695" y="10201910"/>
          <a:ext cx="3136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58420</xdr:rowOff>
    </xdr:from>
    <xdr:to xmlns:xdr="http://schemas.openxmlformats.org/drawingml/2006/spreadsheetDrawing">
      <xdr:col>120</xdr:col>
      <xdr:colOff>114300</xdr:colOff>
      <xdr:row>65</xdr:row>
      <xdr:rowOff>32385</xdr:rowOff>
    </xdr:to>
    <xdr:sp macro="" textlink="">
      <xdr:nvSpPr>
        <xdr:cNvPr id="833" name="正方形/長方形 832"/>
        <xdr:cNvSpPr/>
      </xdr:nvSpPr>
      <xdr:spPr>
        <a:xfrm>
          <a:off x="1780032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58420</xdr:rowOff>
    </xdr:from>
    <xdr:to xmlns:xdr="http://schemas.openxmlformats.org/drawingml/2006/spreadsheetDrawing">
      <xdr:col>104</xdr:col>
      <xdr:colOff>127000</xdr:colOff>
      <xdr:row>66</xdr:row>
      <xdr:rowOff>143510</xdr:rowOff>
    </xdr:to>
    <xdr:sp macro="" textlink="">
      <xdr:nvSpPr>
        <xdr:cNvPr id="834" name="正方形/長方形 833"/>
        <xdr:cNvSpPr/>
      </xdr:nvSpPr>
      <xdr:spPr>
        <a:xfrm>
          <a:off x="17927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90805</xdr:rowOff>
    </xdr:from>
    <xdr:to xmlns:xdr="http://schemas.openxmlformats.org/drawingml/2006/spreadsheetDrawing">
      <xdr:col>104</xdr:col>
      <xdr:colOff>127000</xdr:colOff>
      <xdr:row>68</xdr:row>
      <xdr:rowOff>0</xdr:rowOff>
    </xdr:to>
    <xdr:sp macro="" textlink="">
      <xdr:nvSpPr>
        <xdr:cNvPr id="835" name="正方形/長方形 834"/>
        <xdr:cNvSpPr/>
      </xdr:nvSpPr>
      <xdr:spPr>
        <a:xfrm>
          <a:off x="17927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58420</xdr:rowOff>
    </xdr:from>
    <xdr:to xmlns:xdr="http://schemas.openxmlformats.org/drawingml/2006/spreadsheetDrawing">
      <xdr:col>110</xdr:col>
      <xdr:colOff>0</xdr:colOff>
      <xdr:row>66</xdr:row>
      <xdr:rowOff>143510</xdr:rowOff>
    </xdr:to>
    <xdr:sp macro="" textlink="">
      <xdr:nvSpPr>
        <xdr:cNvPr id="836" name="正方形/長方形 835"/>
        <xdr:cNvSpPr/>
      </xdr:nvSpPr>
      <xdr:spPr>
        <a:xfrm>
          <a:off x="18912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90805</xdr:rowOff>
    </xdr:from>
    <xdr:to xmlns:xdr="http://schemas.openxmlformats.org/drawingml/2006/spreadsheetDrawing">
      <xdr:col>110</xdr:col>
      <xdr:colOff>0</xdr:colOff>
      <xdr:row>68</xdr:row>
      <xdr:rowOff>0</xdr:rowOff>
    </xdr:to>
    <xdr:sp macro="" textlink="">
      <xdr:nvSpPr>
        <xdr:cNvPr id="837" name="正方形/長方形 836"/>
        <xdr:cNvSpPr/>
      </xdr:nvSpPr>
      <xdr:spPr>
        <a:xfrm>
          <a:off x="18912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58420</xdr:rowOff>
    </xdr:from>
    <xdr:to xmlns:xdr="http://schemas.openxmlformats.org/drawingml/2006/spreadsheetDrawing">
      <xdr:col>116</xdr:col>
      <xdr:colOff>0</xdr:colOff>
      <xdr:row>66</xdr:row>
      <xdr:rowOff>143510</xdr:rowOff>
    </xdr:to>
    <xdr:sp macro="" textlink="">
      <xdr:nvSpPr>
        <xdr:cNvPr id="838" name="正方形/長方形 837"/>
        <xdr:cNvSpPr/>
      </xdr:nvSpPr>
      <xdr:spPr>
        <a:xfrm>
          <a:off x="2002536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66</xdr:row>
      <xdr:rowOff>90805</xdr:rowOff>
    </xdr:from>
    <xdr:to xmlns:xdr="http://schemas.openxmlformats.org/drawingml/2006/spreadsheetDrawing">
      <xdr:col>116</xdr:col>
      <xdr:colOff>0</xdr:colOff>
      <xdr:row>68</xdr:row>
      <xdr:rowOff>0</xdr:rowOff>
    </xdr:to>
    <xdr:sp macro="" textlink="">
      <xdr:nvSpPr>
        <xdr:cNvPr id="839" name="正方形/長方形 838"/>
        <xdr:cNvSpPr/>
      </xdr:nvSpPr>
      <xdr:spPr>
        <a:xfrm>
          <a:off x="2002536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84455</xdr:rowOff>
    </xdr:to>
    <xdr:sp macro="" textlink="">
      <xdr:nvSpPr>
        <xdr:cNvPr id="840" name="正方形/長方形 839"/>
        <xdr:cNvSpPr/>
      </xdr:nvSpPr>
      <xdr:spPr>
        <a:xfrm>
          <a:off x="1780032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6985</xdr:rowOff>
    </xdr:from>
    <xdr:ext cx="346075" cy="223520"/>
    <xdr:sp macro="" textlink="">
      <xdr:nvSpPr>
        <xdr:cNvPr id="841" name="テキスト ボックス 840"/>
        <xdr:cNvSpPr txBox="1"/>
      </xdr:nvSpPr>
      <xdr:spPr>
        <a:xfrm>
          <a:off x="17767300" y="11494135"/>
          <a:ext cx="3460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84455</xdr:rowOff>
    </xdr:from>
    <xdr:to xmlns:xdr="http://schemas.openxmlformats.org/drawingml/2006/spreadsheetDrawing">
      <xdr:col>120</xdr:col>
      <xdr:colOff>114300</xdr:colOff>
      <xdr:row>81</xdr:row>
      <xdr:rowOff>84455</xdr:rowOff>
    </xdr:to>
    <xdr:cxnSp macro="">
      <xdr:nvCxnSpPr>
        <xdr:cNvPr id="842" name="直線コネクタ 841"/>
        <xdr:cNvCxnSpPr/>
      </xdr:nvCxnSpPr>
      <xdr:spPr>
        <a:xfrm>
          <a:off x="1780032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114300</xdr:rowOff>
    </xdr:from>
    <xdr:ext cx="245110" cy="260985"/>
    <xdr:sp macro="" textlink="">
      <xdr:nvSpPr>
        <xdr:cNvPr id="843" name="テキスト ボックス 842"/>
        <xdr:cNvSpPr txBox="1"/>
      </xdr:nvSpPr>
      <xdr:spPr>
        <a:xfrm>
          <a:off x="17561560" y="13830300"/>
          <a:ext cx="24511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45720</xdr:rowOff>
    </xdr:from>
    <xdr:to xmlns:xdr="http://schemas.openxmlformats.org/drawingml/2006/spreadsheetDrawing">
      <xdr:col>120</xdr:col>
      <xdr:colOff>114300</xdr:colOff>
      <xdr:row>79</xdr:row>
      <xdr:rowOff>45720</xdr:rowOff>
    </xdr:to>
    <xdr:cxnSp macro="">
      <xdr:nvCxnSpPr>
        <xdr:cNvPr id="844" name="直線コネクタ 843"/>
        <xdr:cNvCxnSpPr/>
      </xdr:nvCxnSpPr>
      <xdr:spPr>
        <a:xfrm>
          <a:off x="1780032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75565</xdr:rowOff>
    </xdr:from>
    <xdr:ext cx="531495" cy="262255"/>
    <xdr:sp macro="" textlink="">
      <xdr:nvSpPr>
        <xdr:cNvPr id="845" name="テキスト ボックス 844"/>
        <xdr:cNvSpPr txBox="1"/>
      </xdr:nvSpPr>
      <xdr:spPr>
        <a:xfrm>
          <a:off x="17284065" y="1344866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6985</xdr:rowOff>
    </xdr:from>
    <xdr:to xmlns:xdr="http://schemas.openxmlformats.org/drawingml/2006/spreadsheetDrawing">
      <xdr:col>120</xdr:col>
      <xdr:colOff>114300</xdr:colOff>
      <xdr:row>77</xdr:row>
      <xdr:rowOff>6985</xdr:rowOff>
    </xdr:to>
    <xdr:cxnSp macro="">
      <xdr:nvCxnSpPr>
        <xdr:cNvPr id="846" name="直線コネクタ 845"/>
        <xdr:cNvCxnSpPr/>
      </xdr:nvCxnSpPr>
      <xdr:spPr>
        <a:xfrm>
          <a:off x="1780032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36195</xdr:rowOff>
    </xdr:from>
    <xdr:ext cx="531495" cy="264160"/>
    <xdr:sp macro="" textlink="">
      <xdr:nvSpPr>
        <xdr:cNvPr id="847" name="テキスト ボックス 846"/>
        <xdr:cNvSpPr txBox="1"/>
      </xdr:nvSpPr>
      <xdr:spPr>
        <a:xfrm>
          <a:off x="17284065" y="13066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143510</xdr:rowOff>
    </xdr:from>
    <xdr:to xmlns:xdr="http://schemas.openxmlformats.org/drawingml/2006/spreadsheetDrawing">
      <xdr:col>120</xdr:col>
      <xdr:colOff>114300</xdr:colOff>
      <xdr:row>74</xdr:row>
      <xdr:rowOff>143510</xdr:rowOff>
    </xdr:to>
    <xdr:cxnSp macro="">
      <xdr:nvCxnSpPr>
        <xdr:cNvPr id="848" name="直線コネクタ 847"/>
        <xdr:cNvCxnSpPr/>
      </xdr:nvCxnSpPr>
      <xdr:spPr>
        <a:xfrm>
          <a:off x="1780032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171450</xdr:rowOff>
    </xdr:from>
    <xdr:ext cx="531495" cy="260985"/>
    <xdr:sp macro="" textlink="">
      <xdr:nvSpPr>
        <xdr:cNvPr id="849" name="テキスト ボックス 848"/>
        <xdr:cNvSpPr txBox="1"/>
      </xdr:nvSpPr>
      <xdr:spPr>
        <a:xfrm>
          <a:off x="17284065" y="1268730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104140</xdr:rowOff>
    </xdr:from>
    <xdr:to xmlns:xdr="http://schemas.openxmlformats.org/drawingml/2006/spreadsheetDrawing">
      <xdr:col>120</xdr:col>
      <xdr:colOff>114300</xdr:colOff>
      <xdr:row>72</xdr:row>
      <xdr:rowOff>104140</xdr:rowOff>
    </xdr:to>
    <xdr:cxnSp macro="">
      <xdr:nvCxnSpPr>
        <xdr:cNvPr id="850" name="直線コネクタ 849"/>
        <xdr:cNvCxnSpPr/>
      </xdr:nvCxnSpPr>
      <xdr:spPr>
        <a:xfrm>
          <a:off x="1780032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133985</xdr:rowOff>
    </xdr:from>
    <xdr:ext cx="531495" cy="262255"/>
    <xdr:sp macro="" textlink="">
      <xdr:nvSpPr>
        <xdr:cNvPr id="851" name="テキスト ボックス 850"/>
        <xdr:cNvSpPr txBox="1"/>
      </xdr:nvSpPr>
      <xdr:spPr>
        <a:xfrm>
          <a:off x="17284065" y="1230693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65405</xdr:rowOff>
    </xdr:from>
    <xdr:to xmlns:xdr="http://schemas.openxmlformats.org/drawingml/2006/spreadsheetDrawing">
      <xdr:col>120</xdr:col>
      <xdr:colOff>114300</xdr:colOff>
      <xdr:row>70</xdr:row>
      <xdr:rowOff>65405</xdr:rowOff>
    </xdr:to>
    <xdr:cxnSp macro="">
      <xdr:nvCxnSpPr>
        <xdr:cNvPr id="852" name="直線コネクタ 851"/>
        <xdr:cNvCxnSpPr/>
      </xdr:nvCxnSpPr>
      <xdr:spPr>
        <a:xfrm>
          <a:off x="1780032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94615</xdr:rowOff>
    </xdr:from>
    <xdr:ext cx="591820" cy="264160"/>
    <xdr:sp macro="" textlink="">
      <xdr:nvSpPr>
        <xdr:cNvPr id="853" name="テキスト ボックス 852"/>
        <xdr:cNvSpPr txBox="1"/>
      </xdr:nvSpPr>
      <xdr:spPr>
        <a:xfrm>
          <a:off x="17225010" y="1192466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68</xdr:row>
      <xdr:rowOff>26035</xdr:rowOff>
    </xdr:to>
    <xdr:cxnSp macro="">
      <xdr:nvCxnSpPr>
        <xdr:cNvPr id="854" name="直線コネクタ 853"/>
        <xdr:cNvCxnSpPr/>
      </xdr:nvCxnSpPr>
      <xdr:spPr>
        <a:xfrm>
          <a:off x="1780032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55880</xdr:rowOff>
    </xdr:from>
    <xdr:ext cx="591820" cy="259080"/>
    <xdr:sp macro="" textlink="">
      <xdr:nvSpPr>
        <xdr:cNvPr id="855" name="テキスト ボックス 854"/>
        <xdr:cNvSpPr txBox="1"/>
      </xdr:nvSpPr>
      <xdr:spPr>
        <a:xfrm>
          <a:off x="17225010" y="115430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84455</xdr:rowOff>
    </xdr:to>
    <xdr:sp macro="" textlink="">
      <xdr:nvSpPr>
        <xdr:cNvPr id="856" name="繰出金グラフ枠"/>
        <xdr:cNvSpPr/>
      </xdr:nvSpPr>
      <xdr:spPr>
        <a:xfrm>
          <a:off x="1780032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161925</xdr:rowOff>
    </xdr:from>
    <xdr:to xmlns:xdr="http://schemas.openxmlformats.org/drawingml/2006/spreadsheetDrawing">
      <xdr:col>116</xdr:col>
      <xdr:colOff>62865</xdr:colOff>
      <xdr:row>79</xdr:row>
      <xdr:rowOff>12065</xdr:rowOff>
    </xdr:to>
    <xdr:cxnSp macro="">
      <xdr:nvCxnSpPr>
        <xdr:cNvPr id="857" name="直線コネクタ 856"/>
        <xdr:cNvCxnSpPr/>
      </xdr:nvCxnSpPr>
      <xdr:spPr>
        <a:xfrm flipV="1">
          <a:off x="21570315" y="12163425"/>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15875</xdr:rowOff>
    </xdr:from>
    <xdr:ext cx="534670" cy="264795"/>
    <xdr:sp macro="" textlink="">
      <xdr:nvSpPr>
        <xdr:cNvPr id="858" name="繰出金最小値テキスト"/>
        <xdr:cNvSpPr txBox="1"/>
      </xdr:nvSpPr>
      <xdr:spPr>
        <a:xfrm>
          <a:off x="21623020" y="1356042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12065</xdr:rowOff>
    </xdr:from>
    <xdr:to xmlns:xdr="http://schemas.openxmlformats.org/drawingml/2006/spreadsheetDrawing">
      <xdr:col>116</xdr:col>
      <xdr:colOff>152400</xdr:colOff>
      <xdr:row>79</xdr:row>
      <xdr:rowOff>12065</xdr:rowOff>
    </xdr:to>
    <xdr:cxnSp macro="">
      <xdr:nvCxnSpPr>
        <xdr:cNvPr id="859" name="直線コネクタ 858"/>
        <xdr:cNvCxnSpPr/>
      </xdr:nvCxnSpPr>
      <xdr:spPr>
        <a:xfrm>
          <a:off x="21488400" y="135566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107315</xdr:rowOff>
    </xdr:from>
    <xdr:ext cx="534670" cy="264795"/>
    <xdr:sp macro="" textlink="">
      <xdr:nvSpPr>
        <xdr:cNvPr id="860" name="繰出金最大値テキスト"/>
        <xdr:cNvSpPr txBox="1"/>
      </xdr:nvSpPr>
      <xdr:spPr>
        <a:xfrm>
          <a:off x="21623020" y="1193736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161925</xdr:rowOff>
    </xdr:from>
    <xdr:to xmlns:xdr="http://schemas.openxmlformats.org/drawingml/2006/spreadsheetDrawing">
      <xdr:col>116</xdr:col>
      <xdr:colOff>152400</xdr:colOff>
      <xdr:row>70</xdr:row>
      <xdr:rowOff>161925</xdr:rowOff>
    </xdr:to>
    <xdr:cxnSp macro="">
      <xdr:nvCxnSpPr>
        <xdr:cNvPr id="861" name="直線コネクタ 860"/>
        <xdr:cNvCxnSpPr/>
      </xdr:nvCxnSpPr>
      <xdr:spPr>
        <a:xfrm>
          <a:off x="21488400" y="121634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148590</xdr:rowOff>
    </xdr:from>
    <xdr:to xmlns:xdr="http://schemas.openxmlformats.org/drawingml/2006/spreadsheetDrawing">
      <xdr:col>116</xdr:col>
      <xdr:colOff>63500</xdr:colOff>
      <xdr:row>74</xdr:row>
      <xdr:rowOff>153670</xdr:rowOff>
    </xdr:to>
    <xdr:cxnSp macro="">
      <xdr:nvCxnSpPr>
        <xdr:cNvPr id="862" name="直線コネクタ 861"/>
        <xdr:cNvCxnSpPr/>
      </xdr:nvCxnSpPr>
      <xdr:spPr>
        <a:xfrm flipV="1">
          <a:off x="20759420" y="1283589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23495</xdr:rowOff>
    </xdr:from>
    <xdr:ext cx="534670" cy="264795"/>
    <xdr:sp macro="" textlink="">
      <xdr:nvSpPr>
        <xdr:cNvPr id="863" name="繰出金平均値テキスト"/>
        <xdr:cNvSpPr txBox="1"/>
      </xdr:nvSpPr>
      <xdr:spPr>
        <a:xfrm>
          <a:off x="21623020" y="1305369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45720</xdr:rowOff>
    </xdr:from>
    <xdr:to xmlns:xdr="http://schemas.openxmlformats.org/drawingml/2006/spreadsheetDrawing">
      <xdr:col>116</xdr:col>
      <xdr:colOff>114300</xdr:colOff>
      <xdr:row>76</xdr:row>
      <xdr:rowOff>149225</xdr:rowOff>
    </xdr:to>
    <xdr:sp macro="" textlink="">
      <xdr:nvSpPr>
        <xdr:cNvPr id="864" name="フローチャート: 判断 863"/>
        <xdr:cNvSpPr/>
      </xdr:nvSpPr>
      <xdr:spPr>
        <a:xfrm>
          <a:off x="21521420" y="130759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153670</xdr:rowOff>
    </xdr:from>
    <xdr:to xmlns:xdr="http://schemas.openxmlformats.org/drawingml/2006/spreadsheetDrawing">
      <xdr:col>111</xdr:col>
      <xdr:colOff>177800</xdr:colOff>
      <xdr:row>74</xdr:row>
      <xdr:rowOff>170815</xdr:rowOff>
    </xdr:to>
    <xdr:cxnSp macro="">
      <xdr:nvCxnSpPr>
        <xdr:cNvPr id="865" name="直線コネクタ 864"/>
        <xdr:cNvCxnSpPr/>
      </xdr:nvCxnSpPr>
      <xdr:spPr>
        <a:xfrm flipV="1">
          <a:off x="19890740" y="12840970"/>
          <a:ext cx="8686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64135</xdr:rowOff>
    </xdr:from>
    <xdr:to xmlns:xdr="http://schemas.openxmlformats.org/drawingml/2006/spreadsheetDrawing">
      <xdr:col>112</xdr:col>
      <xdr:colOff>38100</xdr:colOff>
      <xdr:row>75</xdr:row>
      <xdr:rowOff>167640</xdr:rowOff>
    </xdr:to>
    <xdr:sp macro="" textlink="">
      <xdr:nvSpPr>
        <xdr:cNvPr id="866" name="フローチャート: 判断 865"/>
        <xdr:cNvSpPr/>
      </xdr:nvSpPr>
      <xdr:spPr>
        <a:xfrm>
          <a:off x="20708620" y="1292288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158750</xdr:rowOff>
    </xdr:from>
    <xdr:ext cx="527685" cy="259080"/>
    <xdr:sp macro="" textlink="">
      <xdr:nvSpPr>
        <xdr:cNvPr id="867" name="テキスト ボックス 866"/>
        <xdr:cNvSpPr txBox="1"/>
      </xdr:nvSpPr>
      <xdr:spPr>
        <a:xfrm>
          <a:off x="20497165" y="130175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170815</xdr:rowOff>
    </xdr:from>
    <xdr:to xmlns:xdr="http://schemas.openxmlformats.org/drawingml/2006/spreadsheetDrawing">
      <xdr:col>107</xdr:col>
      <xdr:colOff>50800</xdr:colOff>
      <xdr:row>75</xdr:row>
      <xdr:rowOff>43815</xdr:rowOff>
    </xdr:to>
    <xdr:cxnSp macro="">
      <xdr:nvCxnSpPr>
        <xdr:cNvPr id="868" name="直線コネクタ 867"/>
        <xdr:cNvCxnSpPr/>
      </xdr:nvCxnSpPr>
      <xdr:spPr>
        <a:xfrm flipV="1">
          <a:off x="19027140" y="12858115"/>
          <a:ext cx="8636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123825</xdr:rowOff>
    </xdr:from>
    <xdr:to xmlns:xdr="http://schemas.openxmlformats.org/drawingml/2006/spreadsheetDrawing">
      <xdr:col>107</xdr:col>
      <xdr:colOff>101600</xdr:colOff>
      <xdr:row>75</xdr:row>
      <xdr:rowOff>52070</xdr:rowOff>
    </xdr:to>
    <xdr:sp macro="" textlink="">
      <xdr:nvSpPr>
        <xdr:cNvPr id="869" name="フローチャート: 判断 868"/>
        <xdr:cNvSpPr/>
      </xdr:nvSpPr>
      <xdr:spPr>
        <a:xfrm>
          <a:off x="19839940" y="128111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43180</xdr:rowOff>
    </xdr:from>
    <xdr:ext cx="527685" cy="260350"/>
    <xdr:sp macro="" textlink="">
      <xdr:nvSpPr>
        <xdr:cNvPr id="870" name="テキスト ボックス 869"/>
        <xdr:cNvSpPr txBox="1"/>
      </xdr:nvSpPr>
      <xdr:spPr>
        <a:xfrm>
          <a:off x="19633565" y="12901930"/>
          <a:ext cx="5276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43815</xdr:rowOff>
    </xdr:from>
    <xdr:to xmlns:xdr="http://schemas.openxmlformats.org/drawingml/2006/spreadsheetDrawing">
      <xdr:col>102</xdr:col>
      <xdr:colOff>114300</xdr:colOff>
      <xdr:row>75</xdr:row>
      <xdr:rowOff>53340</xdr:rowOff>
    </xdr:to>
    <xdr:cxnSp macro="">
      <xdr:nvCxnSpPr>
        <xdr:cNvPr id="871" name="直線コネクタ 870"/>
        <xdr:cNvCxnSpPr/>
      </xdr:nvCxnSpPr>
      <xdr:spPr>
        <a:xfrm flipV="1">
          <a:off x="18163540" y="12902565"/>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107315</xdr:rowOff>
    </xdr:from>
    <xdr:to xmlns:xdr="http://schemas.openxmlformats.org/drawingml/2006/spreadsheetDrawing">
      <xdr:col>102</xdr:col>
      <xdr:colOff>165100</xdr:colOff>
      <xdr:row>75</xdr:row>
      <xdr:rowOff>36195</xdr:rowOff>
    </xdr:to>
    <xdr:sp macro="" textlink="">
      <xdr:nvSpPr>
        <xdr:cNvPr id="872" name="フローチャート: 判断 871"/>
        <xdr:cNvSpPr/>
      </xdr:nvSpPr>
      <xdr:spPr>
        <a:xfrm>
          <a:off x="18976340" y="127946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53340</xdr:rowOff>
    </xdr:from>
    <xdr:ext cx="530860" cy="257810"/>
    <xdr:sp macro="" textlink="">
      <xdr:nvSpPr>
        <xdr:cNvPr id="873" name="テキスト ボックス 872"/>
        <xdr:cNvSpPr txBox="1"/>
      </xdr:nvSpPr>
      <xdr:spPr>
        <a:xfrm>
          <a:off x="18764885" y="1256919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88265</xdr:rowOff>
    </xdr:from>
    <xdr:to xmlns:xdr="http://schemas.openxmlformats.org/drawingml/2006/spreadsheetDrawing">
      <xdr:col>98</xdr:col>
      <xdr:colOff>38100</xdr:colOff>
      <xdr:row>75</xdr:row>
      <xdr:rowOff>16510</xdr:rowOff>
    </xdr:to>
    <xdr:sp macro="" textlink="">
      <xdr:nvSpPr>
        <xdr:cNvPr id="874" name="フローチャート: 判断 873"/>
        <xdr:cNvSpPr/>
      </xdr:nvSpPr>
      <xdr:spPr>
        <a:xfrm>
          <a:off x="18112740" y="1277556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33655</xdr:rowOff>
    </xdr:from>
    <xdr:ext cx="527685" cy="261620"/>
    <xdr:sp macro="" textlink="">
      <xdr:nvSpPr>
        <xdr:cNvPr id="875" name="テキスト ボックス 874"/>
        <xdr:cNvSpPr txBox="1"/>
      </xdr:nvSpPr>
      <xdr:spPr>
        <a:xfrm>
          <a:off x="17901285" y="12549505"/>
          <a:ext cx="5276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81915</xdr:rowOff>
    </xdr:from>
    <xdr:ext cx="758825" cy="264795"/>
    <xdr:sp macro="" textlink="">
      <xdr:nvSpPr>
        <xdr:cNvPr id="876" name="テキスト ボックス 875"/>
        <xdr:cNvSpPr txBox="1"/>
      </xdr:nvSpPr>
      <xdr:spPr>
        <a:xfrm>
          <a:off x="21386800" y="13969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81915</xdr:rowOff>
    </xdr:from>
    <xdr:ext cx="762000" cy="264795"/>
    <xdr:sp macro="" textlink="">
      <xdr:nvSpPr>
        <xdr:cNvPr id="877" name="テキスト ボックス 876"/>
        <xdr:cNvSpPr txBox="1"/>
      </xdr:nvSpPr>
      <xdr:spPr>
        <a:xfrm>
          <a:off x="2057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81915</xdr:rowOff>
    </xdr:from>
    <xdr:ext cx="758825" cy="264795"/>
    <xdr:sp macro="" textlink="">
      <xdr:nvSpPr>
        <xdr:cNvPr id="878" name="テキスト ボックス 877"/>
        <xdr:cNvSpPr txBox="1"/>
      </xdr:nvSpPr>
      <xdr:spPr>
        <a:xfrm>
          <a:off x="19705320" y="13969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81915</xdr:rowOff>
    </xdr:from>
    <xdr:ext cx="762000" cy="264795"/>
    <xdr:sp macro="" textlink="">
      <xdr:nvSpPr>
        <xdr:cNvPr id="879" name="テキスト ボックス 878"/>
        <xdr:cNvSpPr txBox="1"/>
      </xdr:nvSpPr>
      <xdr:spPr>
        <a:xfrm>
          <a:off x="188417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81915</xdr:rowOff>
    </xdr:from>
    <xdr:ext cx="762000" cy="264795"/>
    <xdr:sp macro="" textlink="">
      <xdr:nvSpPr>
        <xdr:cNvPr id="880" name="テキスト ボックス 879"/>
        <xdr:cNvSpPr txBox="1"/>
      </xdr:nvSpPr>
      <xdr:spPr>
        <a:xfrm>
          <a:off x="179781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96520</xdr:rowOff>
    </xdr:from>
    <xdr:to xmlns:xdr="http://schemas.openxmlformats.org/drawingml/2006/spreadsheetDrawing">
      <xdr:col>116</xdr:col>
      <xdr:colOff>114300</xdr:colOff>
      <xdr:row>75</xdr:row>
      <xdr:rowOff>25400</xdr:rowOff>
    </xdr:to>
    <xdr:sp macro="" textlink="">
      <xdr:nvSpPr>
        <xdr:cNvPr id="881" name="楕円 880"/>
        <xdr:cNvSpPr/>
      </xdr:nvSpPr>
      <xdr:spPr>
        <a:xfrm>
          <a:off x="21521420" y="127838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120650</xdr:rowOff>
    </xdr:from>
    <xdr:ext cx="534670" cy="262890"/>
    <xdr:sp macro="" textlink="">
      <xdr:nvSpPr>
        <xdr:cNvPr id="882" name="繰出金該当値テキスト"/>
        <xdr:cNvSpPr txBox="1"/>
      </xdr:nvSpPr>
      <xdr:spPr>
        <a:xfrm>
          <a:off x="21623020" y="1263650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102235</xdr:rowOff>
    </xdr:from>
    <xdr:to xmlns:xdr="http://schemas.openxmlformats.org/drawingml/2006/spreadsheetDrawing">
      <xdr:col>112</xdr:col>
      <xdr:colOff>38100</xdr:colOff>
      <xdr:row>75</xdr:row>
      <xdr:rowOff>30480</xdr:rowOff>
    </xdr:to>
    <xdr:sp macro="" textlink="">
      <xdr:nvSpPr>
        <xdr:cNvPr id="883" name="楕円 882"/>
        <xdr:cNvSpPr/>
      </xdr:nvSpPr>
      <xdr:spPr>
        <a:xfrm>
          <a:off x="20708620" y="1278953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47625</xdr:rowOff>
    </xdr:from>
    <xdr:ext cx="527685" cy="264795"/>
    <xdr:sp macro="" textlink="">
      <xdr:nvSpPr>
        <xdr:cNvPr id="884" name="テキスト ボックス 883"/>
        <xdr:cNvSpPr txBox="1"/>
      </xdr:nvSpPr>
      <xdr:spPr>
        <a:xfrm>
          <a:off x="20497165" y="1256347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118745</xdr:rowOff>
    </xdr:from>
    <xdr:to xmlns:xdr="http://schemas.openxmlformats.org/drawingml/2006/spreadsheetDrawing">
      <xdr:col>107</xdr:col>
      <xdr:colOff>101600</xdr:colOff>
      <xdr:row>75</xdr:row>
      <xdr:rowOff>47625</xdr:rowOff>
    </xdr:to>
    <xdr:sp macro="" textlink="">
      <xdr:nvSpPr>
        <xdr:cNvPr id="885" name="楕円 884"/>
        <xdr:cNvSpPr/>
      </xdr:nvSpPr>
      <xdr:spPr>
        <a:xfrm>
          <a:off x="19839940" y="128060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65405</xdr:rowOff>
    </xdr:from>
    <xdr:ext cx="527685" cy="260985"/>
    <xdr:sp macro="" textlink="">
      <xdr:nvSpPr>
        <xdr:cNvPr id="886" name="テキスト ボックス 885"/>
        <xdr:cNvSpPr txBox="1"/>
      </xdr:nvSpPr>
      <xdr:spPr>
        <a:xfrm>
          <a:off x="19633565" y="12581255"/>
          <a:ext cx="527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167005</xdr:rowOff>
    </xdr:from>
    <xdr:to xmlns:xdr="http://schemas.openxmlformats.org/drawingml/2006/spreadsheetDrawing">
      <xdr:col>102</xdr:col>
      <xdr:colOff>165100</xdr:colOff>
      <xdr:row>75</xdr:row>
      <xdr:rowOff>95250</xdr:rowOff>
    </xdr:to>
    <xdr:sp macro="" textlink="">
      <xdr:nvSpPr>
        <xdr:cNvPr id="887" name="楕円 886"/>
        <xdr:cNvSpPr/>
      </xdr:nvSpPr>
      <xdr:spPr>
        <a:xfrm>
          <a:off x="18976340" y="128543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86360</xdr:rowOff>
    </xdr:from>
    <xdr:ext cx="530860" cy="262890"/>
    <xdr:sp macro="" textlink="">
      <xdr:nvSpPr>
        <xdr:cNvPr id="888" name="テキスト ボックス 887"/>
        <xdr:cNvSpPr txBox="1"/>
      </xdr:nvSpPr>
      <xdr:spPr>
        <a:xfrm>
          <a:off x="18764885" y="12945110"/>
          <a:ext cx="530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635</xdr:rowOff>
    </xdr:from>
    <xdr:to xmlns:xdr="http://schemas.openxmlformats.org/drawingml/2006/spreadsheetDrawing">
      <xdr:col>98</xdr:col>
      <xdr:colOff>38100</xdr:colOff>
      <xdr:row>75</xdr:row>
      <xdr:rowOff>104775</xdr:rowOff>
    </xdr:to>
    <xdr:sp macro="" textlink="">
      <xdr:nvSpPr>
        <xdr:cNvPr id="889" name="楕円 888"/>
        <xdr:cNvSpPr/>
      </xdr:nvSpPr>
      <xdr:spPr>
        <a:xfrm>
          <a:off x="18112740" y="1285938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95250</xdr:rowOff>
    </xdr:from>
    <xdr:ext cx="527685" cy="265430"/>
    <xdr:sp macro="" textlink="">
      <xdr:nvSpPr>
        <xdr:cNvPr id="890" name="テキスト ボックス 889"/>
        <xdr:cNvSpPr txBox="1"/>
      </xdr:nvSpPr>
      <xdr:spPr>
        <a:xfrm>
          <a:off x="17901285" y="1295400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58420</xdr:rowOff>
    </xdr:from>
    <xdr:to xmlns:xdr="http://schemas.openxmlformats.org/drawingml/2006/spreadsheetDrawing">
      <xdr:col>120</xdr:col>
      <xdr:colOff>114300</xdr:colOff>
      <xdr:row>85</xdr:row>
      <xdr:rowOff>32385</xdr:rowOff>
    </xdr:to>
    <xdr:sp macro="" textlink="">
      <xdr:nvSpPr>
        <xdr:cNvPr id="891" name="正方形/長方形 890"/>
        <xdr:cNvSpPr/>
      </xdr:nvSpPr>
      <xdr:spPr>
        <a:xfrm>
          <a:off x="1780032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58420</xdr:rowOff>
    </xdr:from>
    <xdr:to xmlns:xdr="http://schemas.openxmlformats.org/drawingml/2006/spreadsheetDrawing">
      <xdr:col>104</xdr:col>
      <xdr:colOff>127000</xdr:colOff>
      <xdr:row>86</xdr:row>
      <xdr:rowOff>143510</xdr:rowOff>
    </xdr:to>
    <xdr:sp macro="" textlink="">
      <xdr:nvSpPr>
        <xdr:cNvPr id="892" name="正方形/長方形 891"/>
        <xdr:cNvSpPr/>
      </xdr:nvSpPr>
      <xdr:spPr>
        <a:xfrm>
          <a:off x="17927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90805</xdr:rowOff>
    </xdr:from>
    <xdr:to xmlns:xdr="http://schemas.openxmlformats.org/drawingml/2006/spreadsheetDrawing">
      <xdr:col>104</xdr:col>
      <xdr:colOff>127000</xdr:colOff>
      <xdr:row>88</xdr:row>
      <xdr:rowOff>0</xdr:rowOff>
    </xdr:to>
    <xdr:sp macro="" textlink="">
      <xdr:nvSpPr>
        <xdr:cNvPr id="893" name="正方形/長方形 892"/>
        <xdr:cNvSpPr/>
      </xdr:nvSpPr>
      <xdr:spPr>
        <a:xfrm>
          <a:off x="17927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58420</xdr:rowOff>
    </xdr:from>
    <xdr:to xmlns:xdr="http://schemas.openxmlformats.org/drawingml/2006/spreadsheetDrawing">
      <xdr:col>110</xdr:col>
      <xdr:colOff>0</xdr:colOff>
      <xdr:row>86</xdr:row>
      <xdr:rowOff>143510</xdr:rowOff>
    </xdr:to>
    <xdr:sp macro="" textlink="">
      <xdr:nvSpPr>
        <xdr:cNvPr id="894" name="正方形/長方形 893"/>
        <xdr:cNvSpPr/>
      </xdr:nvSpPr>
      <xdr:spPr>
        <a:xfrm>
          <a:off x="18912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90805</xdr:rowOff>
    </xdr:from>
    <xdr:to xmlns:xdr="http://schemas.openxmlformats.org/drawingml/2006/spreadsheetDrawing">
      <xdr:col>110</xdr:col>
      <xdr:colOff>0</xdr:colOff>
      <xdr:row>88</xdr:row>
      <xdr:rowOff>0</xdr:rowOff>
    </xdr:to>
    <xdr:sp macro="" textlink="">
      <xdr:nvSpPr>
        <xdr:cNvPr id="895" name="正方形/長方形 894"/>
        <xdr:cNvSpPr/>
      </xdr:nvSpPr>
      <xdr:spPr>
        <a:xfrm>
          <a:off x="18912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58420</xdr:rowOff>
    </xdr:from>
    <xdr:to xmlns:xdr="http://schemas.openxmlformats.org/drawingml/2006/spreadsheetDrawing">
      <xdr:col>116</xdr:col>
      <xdr:colOff>0</xdr:colOff>
      <xdr:row>86</xdr:row>
      <xdr:rowOff>143510</xdr:rowOff>
    </xdr:to>
    <xdr:sp macro="" textlink="">
      <xdr:nvSpPr>
        <xdr:cNvPr id="896" name="正方形/長方形 895"/>
        <xdr:cNvSpPr/>
      </xdr:nvSpPr>
      <xdr:spPr>
        <a:xfrm>
          <a:off x="2002536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86</xdr:row>
      <xdr:rowOff>90805</xdr:rowOff>
    </xdr:from>
    <xdr:to xmlns:xdr="http://schemas.openxmlformats.org/drawingml/2006/spreadsheetDrawing">
      <xdr:col>116</xdr:col>
      <xdr:colOff>0</xdr:colOff>
      <xdr:row>88</xdr:row>
      <xdr:rowOff>0</xdr:rowOff>
    </xdr:to>
    <xdr:sp macro="" textlink="">
      <xdr:nvSpPr>
        <xdr:cNvPr id="897" name="正方形/長方形 896"/>
        <xdr:cNvSpPr/>
      </xdr:nvSpPr>
      <xdr:spPr>
        <a:xfrm>
          <a:off x="2002536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898" name="正方形/長方形 897"/>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6985</xdr:rowOff>
    </xdr:from>
    <xdr:ext cx="346075" cy="223520"/>
    <xdr:sp macro="" textlink="">
      <xdr:nvSpPr>
        <xdr:cNvPr id="899" name="テキスト ボックス 898"/>
        <xdr:cNvSpPr txBox="1"/>
      </xdr:nvSpPr>
      <xdr:spPr>
        <a:xfrm>
          <a:off x="17767300" y="14923135"/>
          <a:ext cx="3460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0" name="直線コネクタ 899"/>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1" name="直線コネクタ 900"/>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5110" cy="252095"/>
    <xdr:sp macro="" textlink="">
      <xdr:nvSpPr>
        <xdr:cNvPr id="902" name="テキスト ボックス 901"/>
        <xdr:cNvSpPr txBox="1"/>
      </xdr:nvSpPr>
      <xdr:spPr>
        <a:xfrm>
          <a:off x="17561560" y="16113760"/>
          <a:ext cx="2451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88</xdr:row>
      <xdr:rowOff>26035</xdr:rowOff>
    </xdr:to>
    <xdr:cxnSp macro="">
      <xdr:nvCxnSpPr>
        <xdr:cNvPr id="903" name="直線コネクタ 902"/>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55880</xdr:rowOff>
    </xdr:from>
    <xdr:ext cx="245110" cy="259080"/>
    <xdr:sp macro="" textlink="">
      <xdr:nvSpPr>
        <xdr:cNvPr id="904" name="テキスト ボックス 903"/>
        <xdr:cNvSpPr txBox="1"/>
      </xdr:nvSpPr>
      <xdr:spPr>
        <a:xfrm>
          <a:off x="17561560" y="1497203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905" name="前年度繰上充用金グラフ枠"/>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6" name="直線コネクタ 905"/>
        <xdr:cNvCxnSpPr/>
      </xdr:nvCxnSpPr>
      <xdr:spPr>
        <a:xfrm>
          <a:off x="215703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7" name="前年度繰上充用金最小値テキスト"/>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8" name="直線コネクタ 907"/>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9" name="前年度繰上充用金最大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0" name="直線コネクタ 909"/>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1" name="直線コネクタ 910"/>
        <xdr:cNvCxnSpPr/>
      </xdr:nvCxnSpPr>
      <xdr:spPr>
        <a:xfrm>
          <a:off x="2075942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2" name="前年度繰上充用金平均値テキスト"/>
        <xdr:cNvSpPr txBox="1"/>
      </xdr:nvSpPr>
      <xdr:spPr>
        <a:xfrm>
          <a:off x="216230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3" name="フローチャート: 判断 912"/>
        <xdr:cNvSpPr/>
      </xdr:nvSpPr>
      <xdr:spPr>
        <a:xfrm>
          <a:off x="215214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4" name="直線コネクタ 913"/>
        <xdr:cNvCxnSpPr/>
      </xdr:nvCxnSpPr>
      <xdr:spPr>
        <a:xfrm>
          <a:off x="19890740" y="16256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5" name="フローチャート: 判断 914"/>
        <xdr:cNvSpPr/>
      </xdr:nvSpPr>
      <xdr:spPr>
        <a:xfrm>
          <a:off x="2070862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2570" cy="259080"/>
    <xdr:sp macro="" textlink="">
      <xdr:nvSpPr>
        <xdr:cNvPr id="916" name="テキスト ボックス 915"/>
        <xdr:cNvSpPr txBox="1"/>
      </xdr:nvSpPr>
      <xdr:spPr>
        <a:xfrm>
          <a:off x="2063496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7" name="直線コネクタ 916"/>
        <xdr:cNvCxnSpPr/>
      </xdr:nvCxnSpPr>
      <xdr:spPr>
        <a:xfrm>
          <a:off x="190271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8" name="フローチャート: 判断 917"/>
        <xdr:cNvSpPr/>
      </xdr:nvSpPr>
      <xdr:spPr>
        <a:xfrm>
          <a:off x="198399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5745" cy="259080"/>
    <xdr:sp macro="" textlink="">
      <xdr:nvSpPr>
        <xdr:cNvPr id="919" name="テキスト ボックス 918"/>
        <xdr:cNvSpPr txBox="1"/>
      </xdr:nvSpPr>
      <xdr:spPr>
        <a:xfrm>
          <a:off x="1977136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0" name="直線コネクタ 919"/>
        <xdr:cNvCxnSpPr/>
      </xdr:nvCxnSpPr>
      <xdr:spPr>
        <a:xfrm>
          <a:off x="181635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1" name="フローチャート: 判断 920"/>
        <xdr:cNvSpPr/>
      </xdr:nvSpPr>
      <xdr:spPr>
        <a:xfrm>
          <a:off x="18976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5745" cy="259080"/>
    <xdr:sp macro="" textlink="">
      <xdr:nvSpPr>
        <xdr:cNvPr id="922" name="テキスト ボックス 921"/>
        <xdr:cNvSpPr txBox="1"/>
      </xdr:nvSpPr>
      <xdr:spPr>
        <a:xfrm>
          <a:off x="1890776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3" name="フローチャート: 判断 922"/>
        <xdr:cNvSpPr/>
      </xdr:nvSpPr>
      <xdr:spPr>
        <a:xfrm>
          <a:off x="1811274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2570" cy="259080"/>
    <xdr:sp macro="" textlink="">
      <xdr:nvSpPr>
        <xdr:cNvPr id="924" name="テキスト ボックス 923"/>
        <xdr:cNvSpPr txBox="1"/>
      </xdr:nvSpPr>
      <xdr:spPr>
        <a:xfrm>
          <a:off x="1803908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58825" cy="259080"/>
    <xdr:sp macro="" textlink="">
      <xdr:nvSpPr>
        <xdr:cNvPr id="925" name="テキスト ボックス 924"/>
        <xdr:cNvSpPr txBox="1"/>
      </xdr:nvSpPr>
      <xdr:spPr>
        <a:xfrm>
          <a:off x="21386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6" name="テキスト ボックス 925"/>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8825" cy="259080"/>
    <xdr:sp macro="" textlink="">
      <xdr:nvSpPr>
        <xdr:cNvPr id="927" name="テキスト ボックス 926"/>
        <xdr:cNvSpPr txBox="1"/>
      </xdr:nvSpPr>
      <xdr:spPr>
        <a:xfrm>
          <a:off x="1970532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8" name="テキスト ボックス 927"/>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9" name="テキスト ボックス 928"/>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0" name="楕円 929"/>
        <xdr:cNvSpPr/>
      </xdr:nvSpPr>
      <xdr:spPr>
        <a:xfrm>
          <a:off x="21521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1" name="前年度繰上充用金該当値テキスト"/>
        <xdr:cNvSpPr txBox="1"/>
      </xdr:nvSpPr>
      <xdr:spPr>
        <a:xfrm>
          <a:off x="216230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2" name="楕円 931"/>
        <xdr:cNvSpPr/>
      </xdr:nvSpPr>
      <xdr:spPr>
        <a:xfrm>
          <a:off x="2070862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2570" cy="259080"/>
    <xdr:sp macro="" textlink="">
      <xdr:nvSpPr>
        <xdr:cNvPr id="933" name="テキスト ボックス 932"/>
        <xdr:cNvSpPr txBox="1"/>
      </xdr:nvSpPr>
      <xdr:spPr>
        <a:xfrm>
          <a:off x="2063496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4" name="楕円 933"/>
        <xdr:cNvSpPr/>
      </xdr:nvSpPr>
      <xdr:spPr>
        <a:xfrm>
          <a:off x="198399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5745" cy="259080"/>
    <xdr:sp macro="" textlink="">
      <xdr:nvSpPr>
        <xdr:cNvPr id="935" name="テキスト ボックス 934"/>
        <xdr:cNvSpPr txBox="1"/>
      </xdr:nvSpPr>
      <xdr:spPr>
        <a:xfrm>
          <a:off x="1977136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6" name="楕円 935"/>
        <xdr:cNvSpPr/>
      </xdr:nvSpPr>
      <xdr:spPr>
        <a:xfrm>
          <a:off x="18976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5745" cy="259080"/>
    <xdr:sp macro="" textlink="">
      <xdr:nvSpPr>
        <xdr:cNvPr id="937" name="テキスト ボックス 936"/>
        <xdr:cNvSpPr txBox="1"/>
      </xdr:nvSpPr>
      <xdr:spPr>
        <a:xfrm>
          <a:off x="1890776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8" name="楕円 937"/>
        <xdr:cNvSpPr/>
      </xdr:nvSpPr>
      <xdr:spPr>
        <a:xfrm>
          <a:off x="1811274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2570" cy="259080"/>
    <xdr:sp macro="" textlink="">
      <xdr:nvSpPr>
        <xdr:cNvPr id="939" name="テキスト ボックス 938"/>
        <xdr:cNvSpPr txBox="1"/>
      </xdr:nvSpPr>
      <xdr:spPr>
        <a:xfrm>
          <a:off x="1803908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0" name="正方形/長方形 939"/>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1" name="正方形/長方形 940"/>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2" name="テキスト ボックス 941"/>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800">
              <a:solidFill>
                <a:sysClr val="windowText" lastClr="000000"/>
              </a:solidFill>
            </a:rPr>
            <a:t>人件費は、住民一人当たり94,465円となっており、類似団体内平均と比べて一人当たりのコストは高い状況となっている。昨年度よりも減少した主な要因は、人口減少に加え、職員数の減少に伴い人件費そのものが減少したことによるものである。</a:t>
          </a:r>
        </a:p>
        <a:p>
          <a:r>
            <a:rPr lang="ja-JP" altLang="en-US" sz="800">
              <a:solidFill>
                <a:sysClr val="windowText" lastClr="000000"/>
              </a:solidFill>
            </a:rPr>
            <a:t>物件費は、住民一人当たり92,431円となっており、類似団体内平均と比べて一人当たりのコストは高い状況となっている。昨年度よりも増加した主な要因は、</a:t>
          </a:r>
          <a:r>
            <a:rPr kumimoji="1" lang="ja-JP" altLang="en-US" sz="800">
              <a:solidFill>
                <a:sysClr val="windowText" lastClr="000000"/>
              </a:solidFill>
              <a:latin typeface="游ゴシック"/>
              <a:ea typeface="游ゴシック"/>
            </a:rPr>
            <a:t>新型コロナウイルスワクチン接種事業の実施により物件費が増加</a:t>
          </a:r>
          <a:r>
            <a:rPr lang="ja-JP" altLang="en-US" sz="800">
              <a:solidFill>
                <a:sysClr val="windowText" lastClr="000000"/>
              </a:solidFill>
            </a:rPr>
            <a:t>したことによるものである。</a:t>
          </a:r>
        </a:p>
        <a:p>
          <a:r>
            <a:rPr lang="ja-JP" altLang="en-US" sz="800">
              <a:solidFill>
                <a:sysClr val="windowText" lastClr="000000"/>
              </a:solidFill>
            </a:rPr>
            <a:t>扶助費は、住民一人当たり71,812円となっており、類似団体内平均と比べて一人当たりのコストは大幅に低い状況となっている。これは、当市が都心に近いという立地条件もあり、例年同様に生活保護費の額が周囲と比べて低く抑えられていることが主な要因と考えられる。</a:t>
          </a:r>
        </a:p>
        <a:p>
          <a:r>
            <a:rPr lang="ja-JP" altLang="en-US" sz="800">
              <a:solidFill>
                <a:sysClr val="windowText" lastClr="000000"/>
              </a:solidFill>
            </a:rPr>
            <a:t>補助費等は、住民一人当たり45,143円となり、類似団体内平均と比べて一人当たりのコストは低い状況となっている。昨年度よりも大幅に減少した主な要因は、新型コロナウイルス感染症対応の緊急経済対策である特別定額給付金給付事業の皆減によるものである。</a:t>
          </a:r>
        </a:p>
        <a:p>
          <a:r>
            <a:rPr lang="ja-JP" altLang="en-US" sz="800">
              <a:solidFill>
                <a:sysClr val="windowText" lastClr="000000"/>
              </a:solidFill>
            </a:rPr>
            <a:t>普通建設事業費は、住民一人当たり59,905円となっており、類似団体内平均と比べて一人当たりのコストは低い状況となっている。昨年度よりも減少した主な要因は、中央自動車道スマートIC関連事業やごみ焼却施設火災復旧工事のような大型工事がなかったことによるものである。</a:t>
          </a:r>
        </a:p>
        <a:p>
          <a:r>
            <a:rPr lang="ja-JP" altLang="en-US" sz="800">
              <a:solidFill>
                <a:sysClr val="windowText" lastClr="000000"/>
              </a:solidFill>
            </a:rPr>
            <a:t>積立金は、住民一人当たり31,866円となっており、類似団体平均や全国平均と比べて一人当たりのコストは高いが、山梨県平均と比べると低い状況となっている。昨年度よりも増加した主な要因は、今後老朽化が進むとみられる道路・橋りょうなどのインフラ資産の更新費用に備えるための、公共施設整備基金への積立てや、ふるさと納税収入の増加に伴い、「ふるさとまちづくり基金」への積立てが増えたことなどによるものである。</a:t>
          </a:r>
        </a:p>
        <a:p>
          <a:r>
            <a:rPr lang="ja-JP" altLang="en-US" sz="800">
              <a:solidFill>
                <a:sysClr val="windowText" lastClr="000000"/>
              </a:solidFill>
            </a:rPr>
            <a:t>投資及び出資金は、住民一人当たり2,480円となっており、類似団体内平均と比べて一人当たりのコストは低い状況となっている。昨年度よりも減少した主な要因は、山梨県等東部地域広域水道企業団が実施する上水道事業（生活基盤施設耐震化等交付</a:t>
          </a:r>
          <a:r>
            <a:rPr lang="ja-JP" altLang="en-US" sz="800"/>
            <a:t>金事業）に対する出資金が減少したことによるものである。</a:t>
          </a:r>
          <a:endParaRPr kumimoji="1" lang="ja-JP" altLang="en-US" sz="8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22,365
21,993
170.57
12,711,072
11,933,585
637,993
7,746,329
12,587,861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38.3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11</xdr:row>
      <xdr:rowOff>149225</xdr:rowOff>
    </xdr:to>
    <xdr:sp macro="" textlink="">
      <xdr:nvSpPr>
        <xdr:cNvPr id="18" name="角丸四角形 17"/>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161925</xdr:rowOff>
    </xdr:from>
    <xdr:to xmlns:xdr="http://schemas.openxmlformats.org/drawingml/2006/spreadsheetDrawing">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84455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156210</xdr:rowOff>
    </xdr:from>
    <xdr:to xmlns:xdr="http://schemas.openxmlformats.org/drawingml/2006/spreadsheetDrawing">
      <xdr:col>59</xdr:col>
      <xdr:colOff>17780</xdr:colOff>
      <xdr:row>9</xdr:row>
      <xdr:rowOff>123825</xdr:rowOff>
    </xdr:to>
    <xdr:cxnSp macro="">
      <xdr:nvCxnSpPr>
        <xdr:cNvPr id="25" name="直線コネクタ 24"/>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48260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90805</xdr:rowOff>
    </xdr:from>
    <xdr:ext cx="6046470" cy="258445"/>
    <xdr:sp macro="" textlink="">
      <xdr:nvSpPr>
        <xdr:cNvPr id="30" name="テキスト ボックス 29"/>
        <xdr:cNvSpPr txBox="1"/>
      </xdr:nvSpPr>
      <xdr:spPr>
        <a:xfrm>
          <a:off x="683260" y="317690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65405</xdr:rowOff>
    </xdr:from>
    <xdr:ext cx="8231505" cy="260985"/>
    <xdr:sp macro="" textlink="">
      <xdr:nvSpPr>
        <xdr:cNvPr id="31" name="テキスト ボックス 30"/>
        <xdr:cNvSpPr txBox="1"/>
      </xdr:nvSpPr>
      <xdr:spPr>
        <a:xfrm>
          <a:off x="683260" y="3494405"/>
          <a:ext cx="82315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58420</xdr:rowOff>
    </xdr:from>
    <xdr:to xmlns:xdr="http://schemas.openxmlformats.org/drawingml/2006/spreadsheetDrawing">
      <xdr:col>28</xdr:col>
      <xdr:colOff>114300</xdr:colOff>
      <xdr:row>25</xdr:row>
      <xdr:rowOff>32385</xdr:rowOff>
    </xdr:to>
    <xdr:sp macro="" textlink="">
      <xdr:nvSpPr>
        <xdr:cNvPr id="32" name="正方形/長方形 31"/>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58420</xdr:rowOff>
    </xdr:from>
    <xdr:to xmlns:xdr="http://schemas.openxmlformats.org/drawingml/2006/spreadsheetDrawing">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90805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58420</xdr:rowOff>
    </xdr:from>
    <xdr:to xmlns:xdr="http://schemas.openxmlformats.org/drawingml/2006/spreadsheetDrawing">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90805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58420</xdr:rowOff>
    </xdr:from>
    <xdr:to xmlns:xdr="http://schemas.openxmlformats.org/drawingml/2006/spreadsheetDrawing">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26</xdr:row>
      <xdr:rowOff>90805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6075" cy="223520"/>
    <xdr:sp macro="" textlink="">
      <xdr:nvSpPr>
        <xdr:cNvPr id="40" name="テキスト ボックス 39"/>
        <xdr:cNvSpPr txBox="1"/>
      </xdr:nvSpPr>
      <xdr:spPr>
        <a:xfrm>
          <a:off x="708660" y="4636135"/>
          <a:ext cx="3460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84455</xdr:rowOff>
    </xdr:from>
    <xdr:to xmlns:xdr="http://schemas.openxmlformats.org/drawingml/2006/spreadsheetDrawing">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114300</xdr:rowOff>
    </xdr:from>
    <xdr:ext cx="463550" cy="260985"/>
    <xdr:sp macro="" textlink="">
      <xdr:nvSpPr>
        <xdr:cNvPr id="42" name="テキスト ボックス 41"/>
        <xdr:cNvSpPr txBox="1"/>
      </xdr:nvSpPr>
      <xdr:spPr>
        <a:xfrm>
          <a:off x="289560" y="6972300"/>
          <a:ext cx="4635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101600</xdr:rowOff>
    </xdr:from>
    <xdr:to xmlns:xdr="http://schemas.openxmlformats.org/drawingml/2006/spreadsheetDrawing">
      <xdr:col>28</xdr:col>
      <xdr:colOff>114300</xdr:colOff>
      <xdr:row>39</xdr:row>
      <xdr:rowOff>101600</xdr:rowOff>
    </xdr:to>
    <xdr:cxnSp macro="">
      <xdr:nvCxnSpPr>
        <xdr:cNvPr id="43" name="直線コネクタ 42"/>
        <xdr:cNvCxnSpPr/>
      </xdr:nvCxnSpPr>
      <xdr:spPr>
        <a:xfrm>
          <a:off x="74168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130810</xdr:rowOff>
    </xdr:from>
    <xdr:ext cx="463550" cy="264795"/>
    <xdr:sp macro="" textlink="">
      <xdr:nvSpPr>
        <xdr:cNvPr id="44" name="テキスト ボックス 43"/>
        <xdr:cNvSpPr txBox="1"/>
      </xdr:nvSpPr>
      <xdr:spPr>
        <a:xfrm>
          <a:off x="289560" y="6645910"/>
          <a:ext cx="4635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117475</xdr:rowOff>
    </xdr:from>
    <xdr:to xmlns:xdr="http://schemas.openxmlformats.org/drawingml/2006/spreadsheetDrawing">
      <xdr:col>28</xdr:col>
      <xdr:colOff>114300</xdr:colOff>
      <xdr:row>37</xdr:row>
      <xdr:rowOff>117475</xdr:rowOff>
    </xdr:to>
    <xdr:cxnSp macro="">
      <xdr:nvCxnSpPr>
        <xdr:cNvPr id="45" name="直線コネクタ 44"/>
        <xdr:cNvCxnSpPr/>
      </xdr:nvCxnSpPr>
      <xdr:spPr>
        <a:xfrm>
          <a:off x="74168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147320</xdr:rowOff>
    </xdr:from>
    <xdr:ext cx="463550" cy="259080"/>
    <xdr:sp macro="" textlink="">
      <xdr:nvSpPr>
        <xdr:cNvPr id="46" name="テキスト ボックス 45"/>
        <xdr:cNvSpPr txBox="1"/>
      </xdr:nvSpPr>
      <xdr:spPr>
        <a:xfrm>
          <a:off x="289560" y="63195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135255</xdr:rowOff>
    </xdr:from>
    <xdr:to xmlns:xdr="http://schemas.openxmlformats.org/drawingml/2006/spreadsheetDrawing">
      <xdr:col>28</xdr:col>
      <xdr:colOff>114300</xdr:colOff>
      <xdr:row>35</xdr:row>
      <xdr:rowOff>135255</xdr:rowOff>
    </xdr:to>
    <xdr:cxnSp macro="">
      <xdr:nvCxnSpPr>
        <xdr:cNvPr id="47" name="直線コネクタ 46"/>
        <xdr:cNvCxnSpPr/>
      </xdr:nvCxnSpPr>
      <xdr:spPr>
        <a:xfrm>
          <a:off x="741680" y="6136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163830</xdr:rowOff>
    </xdr:from>
    <xdr:ext cx="463550" cy="265430"/>
    <xdr:sp macro="" textlink="">
      <xdr:nvSpPr>
        <xdr:cNvPr id="48" name="テキスト ボックス 47"/>
        <xdr:cNvSpPr txBox="1"/>
      </xdr:nvSpPr>
      <xdr:spPr>
        <a:xfrm>
          <a:off x="289560" y="5993130"/>
          <a:ext cx="463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151130</xdr:rowOff>
    </xdr:from>
    <xdr:to xmlns:xdr="http://schemas.openxmlformats.org/drawingml/2006/spreadsheetDrawing">
      <xdr:col>28</xdr:col>
      <xdr:colOff>114300</xdr:colOff>
      <xdr:row>33</xdr:row>
      <xdr:rowOff>151130</xdr:rowOff>
    </xdr:to>
    <xdr:cxnSp macro="">
      <xdr:nvCxnSpPr>
        <xdr:cNvPr id="49" name="直線コネクタ 48"/>
        <xdr:cNvCxnSpPr/>
      </xdr:nvCxnSpPr>
      <xdr:spPr>
        <a:xfrm>
          <a:off x="74168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6985</xdr:rowOff>
    </xdr:from>
    <xdr:ext cx="463550" cy="257810"/>
    <xdr:sp macro="" textlink="">
      <xdr:nvSpPr>
        <xdr:cNvPr id="50" name="テキスト ボックス 49"/>
        <xdr:cNvSpPr txBox="1"/>
      </xdr:nvSpPr>
      <xdr:spPr>
        <a:xfrm>
          <a:off x="289560" y="5664835"/>
          <a:ext cx="463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168275</xdr:rowOff>
    </xdr:from>
    <xdr:to xmlns:xdr="http://schemas.openxmlformats.org/drawingml/2006/spreadsheetDrawing">
      <xdr:col>28</xdr:col>
      <xdr:colOff>114300</xdr:colOff>
      <xdr:row>31</xdr:row>
      <xdr:rowOff>168275</xdr:rowOff>
    </xdr:to>
    <xdr:cxnSp macro="">
      <xdr:nvCxnSpPr>
        <xdr:cNvPr id="51" name="直線コネクタ 50"/>
        <xdr:cNvCxnSpPr/>
      </xdr:nvCxnSpPr>
      <xdr:spPr>
        <a:xfrm>
          <a:off x="74168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22860</xdr:rowOff>
    </xdr:from>
    <xdr:ext cx="463550" cy="264160"/>
    <xdr:sp macro="" textlink="">
      <xdr:nvSpPr>
        <xdr:cNvPr id="52" name="テキスト ボックス 51"/>
        <xdr:cNvSpPr txBox="1"/>
      </xdr:nvSpPr>
      <xdr:spPr>
        <a:xfrm>
          <a:off x="289560" y="5337810"/>
          <a:ext cx="463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9525</xdr:rowOff>
    </xdr:from>
    <xdr:to xmlns:xdr="http://schemas.openxmlformats.org/drawingml/2006/spreadsheetDrawing">
      <xdr:col>28</xdr:col>
      <xdr:colOff>114300</xdr:colOff>
      <xdr:row>30</xdr:row>
      <xdr:rowOff>9525</xdr:rowOff>
    </xdr:to>
    <xdr:cxnSp macro="">
      <xdr:nvCxnSpPr>
        <xdr:cNvPr id="53" name="直線コネクタ 52"/>
        <xdr:cNvCxnSpPr/>
      </xdr:nvCxnSpPr>
      <xdr:spPr>
        <a:xfrm>
          <a:off x="74168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38735</xdr:rowOff>
    </xdr:from>
    <xdr:ext cx="463550" cy="265430"/>
    <xdr:sp macro="" textlink="">
      <xdr:nvSpPr>
        <xdr:cNvPr id="54" name="テキスト ボックス 53"/>
        <xdr:cNvSpPr txBox="1"/>
      </xdr:nvSpPr>
      <xdr:spPr>
        <a:xfrm>
          <a:off x="289560" y="5010785"/>
          <a:ext cx="463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5" name="直線コネクタ 54"/>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55880</xdr:rowOff>
    </xdr:from>
    <xdr:ext cx="463550" cy="259080"/>
    <xdr:sp macro="" textlink="">
      <xdr:nvSpPr>
        <xdr:cNvPr id="56" name="テキスト ボックス 55"/>
        <xdr:cNvSpPr txBox="1"/>
      </xdr:nvSpPr>
      <xdr:spPr>
        <a:xfrm>
          <a:off x="289560" y="46850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57" name="議会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78740</xdr:rowOff>
    </xdr:from>
    <xdr:to xmlns:xdr="http://schemas.openxmlformats.org/drawingml/2006/spreadsheetDrawing">
      <xdr:col>24</xdr:col>
      <xdr:colOff>62865</xdr:colOff>
      <xdr:row>39</xdr:row>
      <xdr:rowOff>78740</xdr:rowOff>
    </xdr:to>
    <xdr:cxnSp macro="">
      <xdr:nvCxnSpPr>
        <xdr:cNvPr id="58" name="直線コネクタ 57"/>
        <xdr:cNvCxnSpPr/>
      </xdr:nvCxnSpPr>
      <xdr:spPr>
        <a:xfrm flipV="1">
          <a:off x="4511675" y="5222240"/>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82550</xdr:rowOff>
    </xdr:from>
    <xdr:ext cx="469900" cy="264795"/>
    <xdr:sp macro="" textlink="">
      <xdr:nvSpPr>
        <xdr:cNvPr id="59" name="議会費最小値テキスト"/>
        <xdr:cNvSpPr txBox="1"/>
      </xdr:nvSpPr>
      <xdr:spPr>
        <a:xfrm>
          <a:off x="4564380" y="676910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78740</xdr:rowOff>
    </xdr:from>
    <xdr:to xmlns:xdr="http://schemas.openxmlformats.org/drawingml/2006/spreadsheetDrawing">
      <xdr:col>24</xdr:col>
      <xdr:colOff>152400</xdr:colOff>
      <xdr:row>39</xdr:row>
      <xdr:rowOff>78740</xdr:rowOff>
    </xdr:to>
    <xdr:cxnSp macro="">
      <xdr:nvCxnSpPr>
        <xdr:cNvPr id="60" name="直線コネクタ 59"/>
        <xdr:cNvCxnSpPr/>
      </xdr:nvCxnSpPr>
      <xdr:spPr>
        <a:xfrm>
          <a:off x="4429760" y="6765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24130</xdr:rowOff>
    </xdr:from>
    <xdr:ext cx="469900" cy="264795"/>
    <xdr:sp macro="" textlink="">
      <xdr:nvSpPr>
        <xdr:cNvPr id="61" name="議会費最大値テキスト"/>
        <xdr:cNvSpPr txBox="1"/>
      </xdr:nvSpPr>
      <xdr:spPr>
        <a:xfrm>
          <a:off x="4564380" y="499618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78740</xdr:rowOff>
    </xdr:from>
    <xdr:to xmlns:xdr="http://schemas.openxmlformats.org/drawingml/2006/spreadsheetDrawing">
      <xdr:col>24</xdr:col>
      <xdr:colOff>152400</xdr:colOff>
      <xdr:row>30</xdr:row>
      <xdr:rowOff>78740</xdr:rowOff>
    </xdr:to>
    <xdr:cxnSp macro="">
      <xdr:nvCxnSpPr>
        <xdr:cNvPr id="62" name="直線コネクタ 61"/>
        <xdr:cNvCxnSpPr/>
      </xdr:nvCxnSpPr>
      <xdr:spPr>
        <a:xfrm>
          <a:off x="4429760" y="52222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139065</xdr:rowOff>
    </xdr:from>
    <xdr:to xmlns:xdr="http://schemas.openxmlformats.org/drawingml/2006/spreadsheetDrawing">
      <xdr:col>24</xdr:col>
      <xdr:colOff>63500</xdr:colOff>
      <xdr:row>35</xdr:row>
      <xdr:rowOff>82550</xdr:rowOff>
    </xdr:to>
    <xdr:cxnSp macro="">
      <xdr:nvCxnSpPr>
        <xdr:cNvPr id="63" name="直線コネクタ 62"/>
        <xdr:cNvCxnSpPr/>
      </xdr:nvCxnSpPr>
      <xdr:spPr>
        <a:xfrm>
          <a:off x="3700780" y="5968365"/>
          <a:ext cx="8128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12065</xdr:rowOff>
    </xdr:from>
    <xdr:ext cx="469900" cy="264160"/>
    <xdr:sp macro="" textlink="">
      <xdr:nvSpPr>
        <xdr:cNvPr id="64" name="議会費平均値テキスト"/>
        <xdr:cNvSpPr txBox="1"/>
      </xdr:nvSpPr>
      <xdr:spPr>
        <a:xfrm>
          <a:off x="4564380" y="6184265"/>
          <a:ext cx="4699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34290</xdr:rowOff>
    </xdr:from>
    <xdr:to xmlns:xdr="http://schemas.openxmlformats.org/drawingml/2006/spreadsheetDrawing">
      <xdr:col>24</xdr:col>
      <xdr:colOff>114300</xdr:colOff>
      <xdr:row>36</xdr:row>
      <xdr:rowOff>138430</xdr:rowOff>
    </xdr:to>
    <xdr:sp macro="" textlink="">
      <xdr:nvSpPr>
        <xdr:cNvPr id="65" name="フローチャート: 判断 64"/>
        <xdr:cNvSpPr/>
      </xdr:nvSpPr>
      <xdr:spPr>
        <a:xfrm>
          <a:off x="4462780" y="62064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139065</xdr:rowOff>
    </xdr:from>
    <xdr:to xmlns:xdr="http://schemas.openxmlformats.org/drawingml/2006/spreadsheetDrawing">
      <xdr:col>19</xdr:col>
      <xdr:colOff>177800</xdr:colOff>
      <xdr:row>35</xdr:row>
      <xdr:rowOff>1270</xdr:rowOff>
    </xdr:to>
    <xdr:cxnSp macro="">
      <xdr:nvCxnSpPr>
        <xdr:cNvPr id="66" name="直線コネクタ 65"/>
        <xdr:cNvCxnSpPr/>
      </xdr:nvCxnSpPr>
      <xdr:spPr>
        <a:xfrm flipV="1">
          <a:off x="2832100" y="5968365"/>
          <a:ext cx="86868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76835</xdr:rowOff>
    </xdr:from>
    <xdr:to xmlns:xdr="http://schemas.openxmlformats.org/drawingml/2006/spreadsheetDrawing">
      <xdr:col>20</xdr:col>
      <xdr:colOff>38100</xdr:colOff>
      <xdr:row>36</xdr:row>
      <xdr:rowOff>4445</xdr:rowOff>
    </xdr:to>
    <xdr:sp macro="" textlink="">
      <xdr:nvSpPr>
        <xdr:cNvPr id="67" name="フローチャート: 判断 66"/>
        <xdr:cNvSpPr/>
      </xdr:nvSpPr>
      <xdr:spPr>
        <a:xfrm>
          <a:off x="3649980" y="607758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170815</xdr:rowOff>
    </xdr:from>
    <xdr:ext cx="466090" cy="258445"/>
    <xdr:sp macro="" textlink="">
      <xdr:nvSpPr>
        <xdr:cNvPr id="68" name="テキスト ボックス 67"/>
        <xdr:cNvSpPr txBox="1"/>
      </xdr:nvSpPr>
      <xdr:spPr>
        <a:xfrm>
          <a:off x="3470910" y="617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153035</xdr:rowOff>
    </xdr:from>
    <xdr:to xmlns:xdr="http://schemas.openxmlformats.org/drawingml/2006/spreadsheetDrawing">
      <xdr:col>15</xdr:col>
      <xdr:colOff>50800</xdr:colOff>
      <xdr:row>35</xdr:row>
      <xdr:rowOff>1270</xdr:rowOff>
    </xdr:to>
    <xdr:cxnSp macro="">
      <xdr:nvCxnSpPr>
        <xdr:cNvPr id="69" name="直線コネクタ 68"/>
        <xdr:cNvCxnSpPr/>
      </xdr:nvCxnSpPr>
      <xdr:spPr>
        <a:xfrm>
          <a:off x="1968500" y="5982335"/>
          <a:ext cx="8636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9525</xdr:rowOff>
    </xdr:from>
    <xdr:to xmlns:xdr="http://schemas.openxmlformats.org/drawingml/2006/spreadsheetDrawing">
      <xdr:col>15</xdr:col>
      <xdr:colOff>101600</xdr:colOff>
      <xdr:row>35</xdr:row>
      <xdr:rowOff>113665</xdr:rowOff>
    </xdr:to>
    <xdr:sp macro="" textlink="">
      <xdr:nvSpPr>
        <xdr:cNvPr id="70" name="フローチャート: 判断 69"/>
        <xdr:cNvSpPr/>
      </xdr:nvSpPr>
      <xdr:spPr>
        <a:xfrm>
          <a:off x="2781300" y="60102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104775</xdr:rowOff>
    </xdr:from>
    <xdr:ext cx="462915" cy="264160"/>
    <xdr:sp macro="" textlink="">
      <xdr:nvSpPr>
        <xdr:cNvPr id="71" name="テキスト ボックス 70"/>
        <xdr:cNvSpPr txBox="1"/>
      </xdr:nvSpPr>
      <xdr:spPr>
        <a:xfrm>
          <a:off x="2602230" y="6105525"/>
          <a:ext cx="462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150495</xdr:rowOff>
    </xdr:from>
    <xdr:to xmlns:xdr="http://schemas.openxmlformats.org/drawingml/2006/spreadsheetDrawing">
      <xdr:col>10</xdr:col>
      <xdr:colOff>114300</xdr:colOff>
      <xdr:row>34</xdr:row>
      <xdr:rowOff>153035</xdr:rowOff>
    </xdr:to>
    <xdr:cxnSp macro="">
      <xdr:nvCxnSpPr>
        <xdr:cNvPr id="72" name="直線コネクタ 71"/>
        <xdr:cNvCxnSpPr/>
      </xdr:nvCxnSpPr>
      <xdr:spPr>
        <a:xfrm>
          <a:off x="1104900" y="597979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43180</xdr:rowOff>
    </xdr:from>
    <xdr:to xmlns:xdr="http://schemas.openxmlformats.org/drawingml/2006/spreadsheetDrawing">
      <xdr:col>10</xdr:col>
      <xdr:colOff>165100</xdr:colOff>
      <xdr:row>35</xdr:row>
      <xdr:rowOff>146685</xdr:rowOff>
    </xdr:to>
    <xdr:sp macro="" textlink="">
      <xdr:nvSpPr>
        <xdr:cNvPr id="73" name="フローチャート: 判断 72"/>
        <xdr:cNvSpPr/>
      </xdr:nvSpPr>
      <xdr:spPr>
        <a:xfrm>
          <a:off x="1917700" y="60439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137795</xdr:rowOff>
    </xdr:from>
    <xdr:ext cx="462915" cy="260985"/>
    <xdr:sp macro="" textlink="">
      <xdr:nvSpPr>
        <xdr:cNvPr id="74" name="テキスト ボックス 73"/>
        <xdr:cNvSpPr txBox="1"/>
      </xdr:nvSpPr>
      <xdr:spPr>
        <a:xfrm>
          <a:off x="1738630" y="6138545"/>
          <a:ext cx="4629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66675</xdr:rowOff>
    </xdr:from>
    <xdr:to xmlns:xdr="http://schemas.openxmlformats.org/drawingml/2006/spreadsheetDrawing">
      <xdr:col>6</xdr:col>
      <xdr:colOff>38100</xdr:colOff>
      <xdr:row>35</xdr:row>
      <xdr:rowOff>170180</xdr:rowOff>
    </xdr:to>
    <xdr:sp macro="" textlink="">
      <xdr:nvSpPr>
        <xdr:cNvPr id="75" name="フローチャート: 判断 74"/>
        <xdr:cNvSpPr/>
      </xdr:nvSpPr>
      <xdr:spPr>
        <a:xfrm>
          <a:off x="1054100" y="606742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161290</xdr:rowOff>
    </xdr:from>
    <xdr:ext cx="466090" cy="260985"/>
    <xdr:sp macro="" textlink="">
      <xdr:nvSpPr>
        <xdr:cNvPr id="76" name="テキスト ボックス 75"/>
        <xdr:cNvSpPr txBox="1"/>
      </xdr:nvSpPr>
      <xdr:spPr>
        <a:xfrm>
          <a:off x="875030" y="6162040"/>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81915</xdr:rowOff>
    </xdr:from>
    <xdr:ext cx="758825" cy="264795"/>
    <xdr:sp macro="" textlink="">
      <xdr:nvSpPr>
        <xdr:cNvPr id="77" name="テキスト ボックス 76"/>
        <xdr:cNvSpPr txBox="1"/>
      </xdr:nvSpPr>
      <xdr:spPr>
        <a:xfrm>
          <a:off x="4328160" y="7111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81915</xdr:rowOff>
    </xdr:from>
    <xdr:ext cx="762000" cy="264795"/>
    <xdr:sp macro="" textlink="">
      <xdr:nvSpPr>
        <xdr:cNvPr id="78" name="テキスト ボックス 77"/>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81915</xdr:rowOff>
    </xdr:from>
    <xdr:ext cx="758825" cy="264795"/>
    <xdr:sp macro="" textlink="">
      <xdr:nvSpPr>
        <xdr:cNvPr id="79" name="テキスト ボックス 78"/>
        <xdr:cNvSpPr txBox="1"/>
      </xdr:nvSpPr>
      <xdr:spPr>
        <a:xfrm>
          <a:off x="2646680" y="7111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81915</xdr:rowOff>
    </xdr:from>
    <xdr:ext cx="762000" cy="264795"/>
    <xdr:sp macro="" textlink="">
      <xdr:nvSpPr>
        <xdr:cNvPr id="80" name="テキスト ボックス 79"/>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81915</xdr:rowOff>
    </xdr:from>
    <xdr:ext cx="762000" cy="264795"/>
    <xdr:sp macro="" textlink="">
      <xdr:nvSpPr>
        <xdr:cNvPr id="81" name="テキスト ボックス 80"/>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30480</xdr:rowOff>
    </xdr:from>
    <xdr:to xmlns:xdr="http://schemas.openxmlformats.org/drawingml/2006/spreadsheetDrawing">
      <xdr:col>24</xdr:col>
      <xdr:colOff>114300</xdr:colOff>
      <xdr:row>35</xdr:row>
      <xdr:rowOff>135255</xdr:rowOff>
    </xdr:to>
    <xdr:sp macro="" textlink="">
      <xdr:nvSpPr>
        <xdr:cNvPr id="82" name="楕円 81"/>
        <xdr:cNvSpPr/>
      </xdr:nvSpPr>
      <xdr:spPr>
        <a:xfrm>
          <a:off x="4462780" y="603123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53975</xdr:rowOff>
    </xdr:from>
    <xdr:ext cx="469900" cy="260985"/>
    <xdr:sp macro="" textlink="">
      <xdr:nvSpPr>
        <xdr:cNvPr id="83" name="議会費該当値テキスト"/>
        <xdr:cNvSpPr txBox="1"/>
      </xdr:nvSpPr>
      <xdr:spPr>
        <a:xfrm>
          <a:off x="4564380" y="5883275"/>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86995</xdr:rowOff>
    </xdr:from>
    <xdr:to xmlns:xdr="http://schemas.openxmlformats.org/drawingml/2006/spreadsheetDrawing">
      <xdr:col>20</xdr:col>
      <xdr:colOff>38100</xdr:colOff>
      <xdr:row>35</xdr:row>
      <xdr:rowOff>15240</xdr:rowOff>
    </xdr:to>
    <xdr:sp macro="" textlink="">
      <xdr:nvSpPr>
        <xdr:cNvPr id="84" name="楕円 83"/>
        <xdr:cNvSpPr/>
      </xdr:nvSpPr>
      <xdr:spPr>
        <a:xfrm>
          <a:off x="3649980" y="591629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32385</xdr:rowOff>
    </xdr:from>
    <xdr:ext cx="466090" cy="259715"/>
    <xdr:sp macro="" textlink="">
      <xdr:nvSpPr>
        <xdr:cNvPr id="85" name="テキスト ボックス 84"/>
        <xdr:cNvSpPr txBox="1"/>
      </xdr:nvSpPr>
      <xdr:spPr>
        <a:xfrm>
          <a:off x="3470910" y="5690235"/>
          <a:ext cx="4660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124460</xdr:rowOff>
    </xdr:from>
    <xdr:to xmlns:xdr="http://schemas.openxmlformats.org/drawingml/2006/spreadsheetDrawing">
      <xdr:col>15</xdr:col>
      <xdr:colOff>101600</xdr:colOff>
      <xdr:row>35</xdr:row>
      <xdr:rowOff>53340</xdr:rowOff>
    </xdr:to>
    <xdr:sp macro="" textlink="">
      <xdr:nvSpPr>
        <xdr:cNvPr id="86" name="楕円 85"/>
        <xdr:cNvSpPr/>
      </xdr:nvSpPr>
      <xdr:spPr>
        <a:xfrm>
          <a:off x="2781300" y="59537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69850</xdr:rowOff>
    </xdr:from>
    <xdr:ext cx="462915" cy="264160"/>
    <xdr:sp macro="" textlink="">
      <xdr:nvSpPr>
        <xdr:cNvPr id="87" name="テキスト ボックス 86"/>
        <xdr:cNvSpPr txBox="1"/>
      </xdr:nvSpPr>
      <xdr:spPr>
        <a:xfrm>
          <a:off x="2602230" y="5727700"/>
          <a:ext cx="462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101600</xdr:rowOff>
    </xdr:from>
    <xdr:to xmlns:xdr="http://schemas.openxmlformats.org/drawingml/2006/spreadsheetDrawing">
      <xdr:col>10</xdr:col>
      <xdr:colOff>165100</xdr:colOff>
      <xdr:row>35</xdr:row>
      <xdr:rowOff>29845</xdr:rowOff>
    </xdr:to>
    <xdr:sp macro="" textlink="">
      <xdr:nvSpPr>
        <xdr:cNvPr id="88" name="楕円 87"/>
        <xdr:cNvSpPr/>
      </xdr:nvSpPr>
      <xdr:spPr>
        <a:xfrm>
          <a:off x="1917700" y="59309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46990</xdr:rowOff>
    </xdr:from>
    <xdr:ext cx="462915" cy="264795"/>
    <xdr:sp macro="" textlink="">
      <xdr:nvSpPr>
        <xdr:cNvPr id="89" name="テキスト ボックス 88"/>
        <xdr:cNvSpPr txBox="1"/>
      </xdr:nvSpPr>
      <xdr:spPr>
        <a:xfrm>
          <a:off x="1738630" y="570484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99060</xdr:rowOff>
    </xdr:from>
    <xdr:to xmlns:xdr="http://schemas.openxmlformats.org/drawingml/2006/spreadsheetDrawing">
      <xdr:col>6</xdr:col>
      <xdr:colOff>38100</xdr:colOff>
      <xdr:row>35</xdr:row>
      <xdr:rowOff>27305</xdr:rowOff>
    </xdr:to>
    <xdr:sp macro="" textlink="">
      <xdr:nvSpPr>
        <xdr:cNvPr id="90" name="楕円 89"/>
        <xdr:cNvSpPr/>
      </xdr:nvSpPr>
      <xdr:spPr>
        <a:xfrm>
          <a:off x="1054100" y="592836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44450</xdr:rowOff>
    </xdr:from>
    <xdr:ext cx="466090" cy="259080"/>
    <xdr:sp macro="" textlink="">
      <xdr:nvSpPr>
        <xdr:cNvPr id="91" name="テキスト ボックス 90"/>
        <xdr:cNvSpPr txBox="1"/>
      </xdr:nvSpPr>
      <xdr:spPr>
        <a:xfrm>
          <a:off x="875030" y="57023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58420</xdr:rowOff>
    </xdr:from>
    <xdr:to xmlns:xdr="http://schemas.openxmlformats.org/drawingml/2006/spreadsheetDrawing">
      <xdr:col>28</xdr:col>
      <xdr:colOff>114300</xdr:colOff>
      <xdr:row>45</xdr:row>
      <xdr:rowOff>32385</xdr:rowOff>
    </xdr:to>
    <xdr:sp macro="" textlink="">
      <xdr:nvSpPr>
        <xdr:cNvPr id="92" name="正方形/長方形 91"/>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58420</xdr:rowOff>
    </xdr:from>
    <xdr:to xmlns:xdr="http://schemas.openxmlformats.org/drawingml/2006/spreadsheetDrawing">
      <xdr:col>12</xdr:col>
      <xdr:colOff>127000</xdr:colOff>
      <xdr:row>46</xdr:row>
      <xdr:rowOff>143510</xdr:rowOff>
    </xdr:to>
    <xdr:sp macro="" textlink="">
      <xdr:nvSpPr>
        <xdr:cNvPr id="93" name="正方形/長方形 92"/>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90805</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58420</xdr:rowOff>
    </xdr:from>
    <xdr:to xmlns:xdr="http://schemas.openxmlformats.org/drawingml/2006/spreadsheetDrawing">
      <xdr:col>18</xdr:col>
      <xdr:colOff>0</xdr:colOff>
      <xdr:row>46</xdr:row>
      <xdr:rowOff>143510</xdr:rowOff>
    </xdr:to>
    <xdr:sp macro="" textlink="">
      <xdr:nvSpPr>
        <xdr:cNvPr id="95" name="正方形/長方形 94"/>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90805</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58420</xdr:rowOff>
    </xdr:from>
    <xdr:to xmlns:xdr="http://schemas.openxmlformats.org/drawingml/2006/spreadsheetDrawing">
      <xdr:col>24</xdr:col>
      <xdr:colOff>0</xdr:colOff>
      <xdr:row>46</xdr:row>
      <xdr:rowOff>143510</xdr:rowOff>
    </xdr:to>
    <xdr:sp macro="" textlink="">
      <xdr:nvSpPr>
        <xdr:cNvPr id="97" name="正方形/長方形 96"/>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46</xdr:row>
      <xdr:rowOff>90805</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99" name="正方形/長方形 98"/>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6075" cy="223520"/>
    <xdr:sp macro="" textlink="">
      <xdr:nvSpPr>
        <xdr:cNvPr id="100" name="テキスト ボックス 99"/>
        <xdr:cNvSpPr txBox="1"/>
      </xdr:nvSpPr>
      <xdr:spPr>
        <a:xfrm>
          <a:off x="708660" y="8065135"/>
          <a:ext cx="3460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101" name="直線コネクタ 100"/>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114300</xdr:rowOff>
    </xdr:from>
    <xdr:ext cx="245110" cy="260985"/>
    <xdr:sp macro="" textlink="">
      <xdr:nvSpPr>
        <xdr:cNvPr id="102" name="テキスト ボックス 101"/>
        <xdr:cNvSpPr txBox="1"/>
      </xdr:nvSpPr>
      <xdr:spPr>
        <a:xfrm>
          <a:off x="502920" y="10401300"/>
          <a:ext cx="24511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45720</xdr:rowOff>
    </xdr:from>
    <xdr:to xmlns:xdr="http://schemas.openxmlformats.org/drawingml/2006/spreadsheetDrawing">
      <xdr:col>28</xdr:col>
      <xdr:colOff>114300</xdr:colOff>
      <xdr:row>59</xdr:row>
      <xdr:rowOff>45720</xdr:rowOff>
    </xdr:to>
    <xdr:cxnSp macro="">
      <xdr:nvCxnSpPr>
        <xdr:cNvPr id="103" name="直線コネクタ 102"/>
        <xdr:cNvCxnSpPr/>
      </xdr:nvCxnSpPr>
      <xdr:spPr>
        <a:xfrm>
          <a:off x="74168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75565</xdr:rowOff>
    </xdr:from>
    <xdr:ext cx="531495" cy="262255"/>
    <xdr:sp macro="" textlink="">
      <xdr:nvSpPr>
        <xdr:cNvPr id="104" name="テキスト ボックス 103"/>
        <xdr:cNvSpPr txBox="1"/>
      </xdr:nvSpPr>
      <xdr:spPr>
        <a:xfrm>
          <a:off x="225425" y="1001966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6985</xdr:rowOff>
    </xdr:from>
    <xdr:to xmlns:xdr="http://schemas.openxmlformats.org/drawingml/2006/spreadsheetDrawing">
      <xdr:col>28</xdr:col>
      <xdr:colOff>114300</xdr:colOff>
      <xdr:row>57</xdr:row>
      <xdr:rowOff>6985</xdr:rowOff>
    </xdr:to>
    <xdr:cxnSp macro="">
      <xdr:nvCxnSpPr>
        <xdr:cNvPr id="105" name="直線コネクタ 104"/>
        <xdr:cNvCxnSpPr/>
      </xdr:nvCxnSpPr>
      <xdr:spPr>
        <a:xfrm>
          <a:off x="74168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36195</xdr:rowOff>
    </xdr:from>
    <xdr:ext cx="591820" cy="264160"/>
    <xdr:sp macro="" textlink="">
      <xdr:nvSpPr>
        <xdr:cNvPr id="106" name="テキスト ボックス 105"/>
        <xdr:cNvSpPr txBox="1"/>
      </xdr:nvSpPr>
      <xdr:spPr>
        <a:xfrm>
          <a:off x="166370" y="963739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143510</xdr:rowOff>
    </xdr:from>
    <xdr:to xmlns:xdr="http://schemas.openxmlformats.org/drawingml/2006/spreadsheetDrawing">
      <xdr:col>28</xdr:col>
      <xdr:colOff>114300</xdr:colOff>
      <xdr:row>54</xdr:row>
      <xdr:rowOff>143510</xdr:rowOff>
    </xdr:to>
    <xdr:cxnSp macro="">
      <xdr:nvCxnSpPr>
        <xdr:cNvPr id="107" name="直線コネクタ 106"/>
        <xdr:cNvCxnSpPr/>
      </xdr:nvCxnSpPr>
      <xdr:spPr>
        <a:xfrm>
          <a:off x="74168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171450</xdr:rowOff>
    </xdr:from>
    <xdr:ext cx="591820" cy="260985"/>
    <xdr:sp macro="" textlink="">
      <xdr:nvSpPr>
        <xdr:cNvPr id="108" name="テキスト ボックス 107"/>
        <xdr:cNvSpPr txBox="1"/>
      </xdr:nvSpPr>
      <xdr:spPr>
        <a:xfrm>
          <a:off x="166370" y="9258300"/>
          <a:ext cx="591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104140</xdr:rowOff>
    </xdr:from>
    <xdr:to xmlns:xdr="http://schemas.openxmlformats.org/drawingml/2006/spreadsheetDrawing">
      <xdr:col>28</xdr:col>
      <xdr:colOff>114300</xdr:colOff>
      <xdr:row>52</xdr:row>
      <xdr:rowOff>104140</xdr:rowOff>
    </xdr:to>
    <xdr:cxnSp macro="">
      <xdr:nvCxnSpPr>
        <xdr:cNvPr id="109" name="直線コネクタ 108"/>
        <xdr:cNvCxnSpPr/>
      </xdr:nvCxnSpPr>
      <xdr:spPr>
        <a:xfrm>
          <a:off x="74168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133985</xdr:rowOff>
    </xdr:from>
    <xdr:ext cx="591820" cy="262255"/>
    <xdr:sp macro="" textlink="">
      <xdr:nvSpPr>
        <xdr:cNvPr id="110" name="テキスト ボックス 109"/>
        <xdr:cNvSpPr txBox="1"/>
      </xdr:nvSpPr>
      <xdr:spPr>
        <a:xfrm>
          <a:off x="166370" y="8877935"/>
          <a:ext cx="591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65405</xdr:rowOff>
    </xdr:from>
    <xdr:to xmlns:xdr="http://schemas.openxmlformats.org/drawingml/2006/spreadsheetDrawing">
      <xdr:col>28</xdr:col>
      <xdr:colOff>114300</xdr:colOff>
      <xdr:row>50</xdr:row>
      <xdr:rowOff>65405</xdr:rowOff>
    </xdr:to>
    <xdr:cxnSp macro="">
      <xdr:nvCxnSpPr>
        <xdr:cNvPr id="111" name="直線コネクタ 110"/>
        <xdr:cNvCxnSpPr/>
      </xdr:nvCxnSpPr>
      <xdr:spPr>
        <a:xfrm>
          <a:off x="74168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94615</xdr:rowOff>
    </xdr:from>
    <xdr:ext cx="591820" cy="264160"/>
    <xdr:sp macro="" textlink="">
      <xdr:nvSpPr>
        <xdr:cNvPr id="112" name="テキスト ボックス 111"/>
        <xdr:cNvSpPr txBox="1"/>
      </xdr:nvSpPr>
      <xdr:spPr>
        <a:xfrm>
          <a:off x="166370" y="849566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13" name="直線コネクタ 112"/>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55880</xdr:rowOff>
    </xdr:from>
    <xdr:ext cx="591820" cy="259080"/>
    <xdr:sp macro="" textlink="">
      <xdr:nvSpPr>
        <xdr:cNvPr id="114" name="テキスト ボックス 113"/>
        <xdr:cNvSpPr txBox="1"/>
      </xdr:nvSpPr>
      <xdr:spPr>
        <a:xfrm>
          <a:off x="166370" y="81140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15" name="総務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67310</xdr:rowOff>
    </xdr:from>
    <xdr:to xmlns:xdr="http://schemas.openxmlformats.org/drawingml/2006/spreadsheetDrawing">
      <xdr:col>24</xdr:col>
      <xdr:colOff>62865</xdr:colOff>
      <xdr:row>59</xdr:row>
      <xdr:rowOff>139065</xdr:rowOff>
    </xdr:to>
    <xdr:cxnSp macro="">
      <xdr:nvCxnSpPr>
        <xdr:cNvPr id="116" name="直線コネクタ 115"/>
        <xdr:cNvCxnSpPr/>
      </xdr:nvCxnSpPr>
      <xdr:spPr>
        <a:xfrm flipV="1">
          <a:off x="4511675" y="8811260"/>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143510</xdr:rowOff>
    </xdr:from>
    <xdr:ext cx="534670" cy="262890"/>
    <xdr:sp macro="" textlink="">
      <xdr:nvSpPr>
        <xdr:cNvPr id="117" name="総務費最小値テキスト"/>
        <xdr:cNvSpPr txBox="1"/>
      </xdr:nvSpPr>
      <xdr:spPr>
        <a:xfrm>
          <a:off x="4564380" y="1025906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139065</xdr:rowOff>
    </xdr:from>
    <xdr:to xmlns:xdr="http://schemas.openxmlformats.org/drawingml/2006/spreadsheetDrawing">
      <xdr:col>24</xdr:col>
      <xdr:colOff>152400</xdr:colOff>
      <xdr:row>59</xdr:row>
      <xdr:rowOff>139065</xdr:rowOff>
    </xdr:to>
    <xdr:cxnSp macro="">
      <xdr:nvCxnSpPr>
        <xdr:cNvPr id="118" name="直線コネクタ 117"/>
        <xdr:cNvCxnSpPr/>
      </xdr:nvCxnSpPr>
      <xdr:spPr>
        <a:xfrm>
          <a:off x="4429760" y="102546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12700</xdr:rowOff>
    </xdr:from>
    <xdr:ext cx="598805" cy="264160"/>
    <xdr:sp macro="" textlink="">
      <xdr:nvSpPr>
        <xdr:cNvPr id="119" name="総務費最大値テキスト"/>
        <xdr:cNvSpPr txBox="1"/>
      </xdr:nvSpPr>
      <xdr:spPr>
        <a:xfrm>
          <a:off x="4564380" y="858520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227,184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67310</xdr:rowOff>
    </xdr:from>
    <xdr:to xmlns:xdr="http://schemas.openxmlformats.org/drawingml/2006/spreadsheetDrawing">
      <xdr:col>24</xdr:col>
      <xdr:colOff>152400</xdr:colOff>
      <xdr:row>51</xdr:row>
      <xdr:rowOff>67310</xdr:rowOff>
    </xdr:to>
    <xdr:cxnSp macro="">
      <xdr:nvCxnSpPr>
        <xdr:cNvPr id="120" name="直線コネクタ 119"/>
        <xdr:cNvCxnSpPr/>
      </xdr:nvCxnSpPr>
      <xdr:spPr>
        <a:xfrm>
          <a:off x="4429760" y="88112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53</xdr:row>
      <xdr:rowOff>143510</xdr:rowOff>
    </xdr:from>
    <xdr:to xmlns:xdr="http://schemas.openxmlformats.org/drawingml/2006/spreadsheetDrawing">
      <xdr:col>24</xdr:col>
      <xdr:colOff>63500</xdr:colOff>
      <xdr:row>57</xdr:row>
      <xdr:rowOff>140970</xdr:rowOff>
    </xdr:to>
    <xdr:cxnSp macro="">
      <xdr:nvCxnSpPr>
        <xdr:cNvPr id="121" name="直線コネクタ 120"/>
        <xdr:cNvCxnSpPr/>
      </xdr:nvCxnSpPr>
      <xdr:spPr>
        <a:xfrm>
          <a:off x="3700780" y="9230360"/>
          <a:ext cx="812800" cy="683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58420</xdr:rowOff>
    </xdr:from>
    <xdr:ext cx="534670" cy="264795"/>
    <xdr:sp macro="" textlink="">
      <xdr:nvSpPr>
        <xdr:cNvPr id="122" name="総務費平均値テキスト"/>
        <xdr:cNvSpPr txBox="1"/>
      </xdr:nvSpPr>
      <xdr:spPr>
        <a:xfrm>
          <a:off x="4564380" y="965962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34925</xdr:rowOff>
    </xdr:from>
    <xdr:to xmlns:xdr="http://schemas.openxmlformats.org/drawingml/2006/spreadsheetDrawing">
      <xdr:col>24</xdr:col>
      <xdr:colOff>114300</xdr:colOff>
      <xdr:row>57</xdr:row>
      <xdr:rowOff>139065</xdr:rowOff>
    </xdr:to>
    <xdr:sp macro="" textlink="">
      <xdr:nvSpPr>
        <xdr:cNvPr id="123" name="フローチャート: 判断 122"/>
        <xdr:cNvSpPr/>
      </xdr:nvSpPr>
      <xdr:spPr>
        <a:xfrm>
          <a:off x="4462780" y="98075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53</xdr:row>
      <xdr:rowOff>143510</xdr:rowOff>
    </xdr:from>
    <xdr:to xmlns:xdr="http://schemas.openxmlformats.org/drawingml/2006/spreadsheetDrawing">
      <xdr:col>19</xdr:col>
      <xdr:colOff>177800</xdr:colOff>
      <xdr:row>59</xdr:row>
      <xdr:rowOff>38100</xdr:rowOff>
    </xdr:to>
    <xdr:cxnSp macro="">
      <xdr:nvCxnSpPr>
        <xdr:cNvPr id="124" name="直線コネクタ 123"/>
        <xdr:cNvCxnSpPr/>
      </xdr:nvCxnSpPr>
      <xdr:spPr>
        <a:xfrm flipV="1">
          <a:off x="2832100" y="9230360"/>
          <a:ext cx="868680" cy="923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52</xdr:row>
      <xdr:rowOff>15240</xdr:rowOff>
    </xdr:from>
    <xdr:to xmlns:xdr="http://schemas.openxmlformats.org/drawingml/2006/spreadsheetDrawing">
      <xdr:col>20</xdr:col>
      <xdr:colOff>38100</xdr:colOff>
      <xdr:row>52</xdr:row>
      <xdr:rowOff>119380</xdr:rowOff>
    </xdr:to>
    <xdr:sp macro="" textlink="">
      <xdr:nvSpPr>
        <xdr:cNvPr id="125" name="フローチャート: 判断 124"/>
        <xdr:cNvSpPr/>
      </xdr:nvSpPr>
      <xdr:spPr>
        <a:xfrm>
          <a:off x="3649980" y="893064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50</xdr:row>
      <xdr:rowOff>136525</xdr:rowOff>
    </xdr:from>
    <xdr:ext cx="591820" cy="258445"/>
    <xdr:sp macro="" textlink="">
      <xdr:nvSpPr>
        <xdr:cNvPr id="126" name="テキスト ボックス 125"/>
        <xdr:cNvSpPr txBox="1"/>
      </xdr:nvSpPr>
      <xdr:spPr>
        <a:xfrm>
          <a:off x="3406140" y="870902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59</xdr:row>
      <xdr:rowOff>24130</xdr:rowOff>
    </xdr:from>
    <xdr:to xmlns:xdr="http://schemas.openxmlformats.org/drawingml/2006/spreadsheetDrawing">
      <xdr:col>15</xdr:col>
      <xdr:colOff>50800</xdr:colOff>
      <xdr:row>59</xdr:row>
      <xdr:rowOff>38100</xdr:rowOff>
    </xdr:to>
    <xdr:cxnSp macro="">
      <xdr:nvCxnSpPr>
        <xdr:cNvPr id="127" name="直線コネクタ 126"/>
        <xdr:cNvCxnSpPr/>
      </xdr:nvCxnSpPr>
      <xdr:spPr>
        <a:xfrm>
          <a:off x="1968500" y="10139680"/>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66040</xdr:rowOff>
    </xdr:from>
    <xdr:to xmlns:xdr="http://schemas.openxmlformats.org/drawingml/2006/spreadsheetDrawing">
      <xdr:col>15</xdr:col>
      <xdr:colOff>101600</xdr:colOff>
      <xdr:row>57</xdr:row>
      <xdr:rowOff>170180</xdr:rowOff>
    </xdr:to>
    <xdr:sp macro="" textlink="">
      <xdr:nvSpPr>
        <xdr:cNvPr id="128" name="フローチャート: 判断 127"/>
        <xdr:cNvSpPr/>
      </xdr:nvSpPr>
      <xdr:spPr>
        <a:xfrm>
          <a:off x="2781300" y="98386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10795</xdr:rowOff>
    </xdr:from>
    <xdr:ext cx="527685" cy="261620"/>
    <xdr:sp macro="" textlink="">
      <xdr:nvSpPr>
        <xdr:cNvPr id="129" name="テキスト ボックス 128"/>
        <xdr:cNvSpPr txBox="1"/>
      </xdr:nvSpPr>
      <xdr:spPr>
        <a:xfrm>
          <a:off x="2574925" y="9611995"/>
          <a:ext cx="5276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95250</xdr:rowOff>
    </xdr:from>
    <xdr:to xmlns:xdr="http://schemas.openxmlformats.org/drawingml/2006/spreadsheetDrawing">
      <xdr:col>10</xdr:col>
      <xdr:colOff>114300</xdr:colOff>
      <xdr:row>59</xdr:row>
      <xdr:rowOff>24130</xdr:rowOff>
    </xdr:to>
    <xdr:cxnSp macro="">
      <xdr:nvCxnSpPr>
        <xdr:cNvPr id="130" name="直線コネクタ 129"/>
        <xdr:cNvCxnSpPr/>
      </xdr:nvCxnSpPr>
      <xdr:spPr>
        <a:xfrm>
          <a:off x="1104900" y="10039350"/>
          <a:ext cx="8636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101600</xdr:rowOff>
    </xdr:from>
    <xdr:to xmlns:xdr="http://schemas.openxmlformats.org/drawingml/2006/spreadsheetDrawing">
      <xdr:col>10</xdr:col>
      <xdr:colOff>165100</xdr:colOff>
      <xdr:row>58</xdr:row>
      <xdr:rowOff>29845</xdr:rowOff>
    </xdr:to>
    <xdr:sp macro="" textlink="">
      <xdr:nvSpPr>
        <xdr:cNvPr id="131" name="フローチャート: 判断 130"/>
        <xdr:cNvSpPr/>
      </xdr:nvSpPr>
      <xdr:spPr>
        <a:xfrm>
          <a:off x="1917700" y="98742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46990</xdr:rowOff>
    </xdr:from>
    <xdr:ext cx="530860" cy="264795"/>
    <xdr:sp macro="" textlink="">
      <xdr:nvSpPr>
        <xdr:cNvPr id="132" name="テキスト ボックス 131"/>
        <xdr:cNvSpPr txBox="1"/>
      </xdr:nvSpPr>
      <xdr:spPr>
        <a:xfrm>
          <a:off x="1706245" y="964819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163195</xdr:rowOff>
    </xdr:from>
    <xdr:to xmlns:xdr="http://schemas.openxmlformats.org/drawingml/2006/spreadsheetDrawing">
      <xdr:col>6</xdr:col>
      <xdr:colOff>38100</xdr:colOff>
      <xdr:row>58</xdr:row>
      <xdr:rowOff>92075</xdr:rowOff>
    </xdr:to>
    <xdr:sp macro="" textlink="">
      <xdr:nvSpPr>
        <xdr:cNvPr id="133" name="フローチャート: 判断 132"/>
        <xdr:cNvSpPr/>
      </xdr:nvSpPr>
      <xdr:spPr>
        <a:xfrm>
          <a:off x="1054100" y="993584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109220</xdr:rowOff>
    </xdr:from>
    <xdr:ext cx="527685" cy="262890"/>
    <xdr:sp macro="" textlink="">
      <xdr:nvSpPr>
        <xdr:cNvPr id="134" name="テキスト ボックス 133"/>
        <xdr:cNvSpPr txBox="1"/>
      </xdr:nvSpPr>
      <xdr:spPr>
        <a:xfrm>
          <a:off x="842645" y="9710420"/>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58825" cy="264795"/>
    <xdr:sp macro="" textlink="">
      <xdr:nvSpPr>
        <xdr:cNvPr id="135" name="テキスト ボックス 134"/>
        <xdr:cNvSpPr txBox="1"/>
      </xdr:nvSpPr>
      <xdr:spPr>
        <a:xfrm>
          <a:off x="4328160" y="10540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795"/>
    <xdr:sp macro="" textlink="">
      <xdr:nvSpPr>
        <xdr:cNvPr id="136" name="テキスト ボックス 135"/>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58825" cy="264795"/>
    <xdr:sp macro="" textlink="">
      <xdr:nvSpPr>
        <xdr:cNvPr id="137" name="テキスト ボックス 136"/>
        <xdr:cNvSpPr txBox="1"/>
      </xdr:nvSpPr>
      <xdr:spPr>
        <a:xfrm>
          <a:off x="2646680" y="10540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795"/>
    <xdr:sp macro="" textlink="">
      <xdr:nvSpPr>
        <xdr:cNvPr id="138" name="テキスト ボックス 137"/>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795"/>
    <xdr:sp macro="" textlink="">
      <xdr:nvSpPr>
        <xdr:cNvPr id="139" name="テキスト ボックス 138"/>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88900</xdr:rowOff>
    </xdr:from>
    <xdr:to xmlns:xdr="http://schemas.openxmlformats.org/drawingml/2006/spreadsheetDrawing">
      <xdr:col>24</xdr:col>
      <xdr:colOff>114300</xdr:colOff>
      <xdr:row>58</xdr:row>
      <xdr:rowOff>18415</xdr:rowOff>
    </xdr:to>
    <xdr:sp macro="" textlink="">
      <xdr:nvSpPr>
        <xdr:cNvPr id="140" name="楕円 139"/>
        <xdr:cNvSpPr/>
      </xdr:nvSpPr>
      <xdr:spPr>
        <a:xfrm>
          <a:off x="4462780" y="9861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66675</xdr:rowOff>
    </xdr:from>
    <xdr:ext cx="534670" cy="259715"/>
    <xdr:sp macro="" textlink="">
      <xdr:nvSpPr>
        <xdr:cNvPr id="141" name="総務費該当値テキスト"/>
        <xdr:cNvSpPr txBox="1"/>
      </xdr:nvSpPr>
      <xdr:spPr>
        <a:xfrm>
          <a:off x="4564380" y="9839325"/>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53</xdr:row>
      <xdr:rowOff>90805</xdr:rowOff>
    </xdr:from>
    <xdr:to xmlns:xdr="http://schemas.openxmlformats.org/drawingml/2006/spreadsheetDrawing">
      <xdr:col>20</xdr:col>
      <xdr:colOff>38100</xdr:colOff>
      <xdr:row>54</xdr:row>
      <xdr:rowOff>19685</xdr:rowOff>
    </xdr:to>
    <xdr:sp macro="" textlink="">
      <xdr:nvSpPr>
        <xdr:cNvPr id="142" name="楕円 141"/>
        <xdr:cNvSpPr/>
      </xdr:nvSpPr>
      <xdr:spPr>
        <a:xfrm>
          <a:off x="3649980" y="917765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10160</xdr:rowOff>
    </xdr:from>
    <xdr:ext cx="591820" cy="262255"/>
    <xdr:sp macro="" textlink="">
      <xdr:nvSpPr>
        <xdr:cNvPr id="143" name="テキスト ボックス 142"/>
        <xdr:cNvSpPr txBox="1"/>
      </xdr:nvSpPr>
      <xdr:spPr>
        <a:xfrm>
          <a:off x="3406140" y="9268460"/>
          <a:ext cx="591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161925</xdr:rowOff>
    </xdr:from>
    <xdr:to xmlns:xdr="http://schemas.openxmlformats.org/drawingml/2006/spreadsheetDrawing">
      <xdr:col>15</xdr:col>
      <xdr:colOff>101600</xdr:colOff>
      <xdr:row>59</xdr:row>
      <xdr:rowOff>90170</xdr:rowOff>
    </xdr:to>
    <xdr:sp macro="" textlink="">
      <xdr:nvSpPr>
        <xdr:cNvPr id="144" name="楕円 143"/>
        <xdr:cNvSpPr/>
      </xdr:nvSpPr>
      <xdr:spPr>
        <a:xfrm>
          <a:off x="2781300" y="101060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81280</xdr:rowOff>
    </xdr:from>
    <xdr:ext cx="527685" cy="264160"/>
    <xdr:sp macro="" textlink="">
      <xdr:nvSpPr>
        <xdr:cNvPr id="145" name="テキスト ボックス 144"/>
        <xdr:cNvSpPr txBox="1"/>
      </xdr:nvSpPr>
      <xdr:spPr>
        <a:xfrm>
          <a:off x="2574925" y="10196830"/>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147320</xdr:rowOff>
    </xdr:from>
    <xdr:to xmlns:xdr="http://schemas.openxmlformats.org/drawingml/2006/spreadsheetDrawing">
      <xdr:col>10</xdr:col>
      <xdr:colOff>165100</xdr:colOff>
      <xdr:row>59</xdr:row>
      <xdr:rowOff>76835</xdr:rowOff>
    </xdr:to>
    <xdr:sp macro="" textlink="">
      <xdr:nvSpPr>
        <xdr:cNvPr id="146" name="楕円 145"/>
        <xdr:cNvSpPr/>
      </xdr:nvSpPr>
      <xdr:spPr>
        <a:xfrm>
          <a:off x="1917700" y="1009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66675</xdr:rowOff>
    </xdr:from>
    <xdr:ext cx="530860" cy="259715"/>
    <xdr:sp macro="" textlink="">
      <xdr:nvSpPr>
        <xdr:cNvPr id="147" name="テキスト ボックス 146"/>
        <xdr:cNvSpPr txBox="1"/>
      </xdr:nvSpPr>
      <xdr:spPr>
        <a:xfrm>
          <a:off x="1706245" y="10182225"/>
          <a:ext cx="5308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43815</xdr:rowOff>
    </xdr:from>
    <xdr:to xmlns:xdr="http://schemas.openxmlformats.org/drawingml/2006/spreadsheetDrawing">
      <xdr:col>6</xdr:col>
      <xdr:colOff>38100</xdr:colOff>
      <xdr:row>58</xdr:row>
      <xdr:rowOff>147320</xdr:rowOff>
    </xdr:to>
    <xdr:sp macro="" textlink="">
      <xdr:nvSpPr>
        <xdr:cNvPr id="148" name="楕円 147"/>
        <xdr:cNvSpPr/>
      </xdr:nvSpPr>
      <xdr:spPr>
        <a:xfrm>
          <a:off x="1054100" y="998791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138430</xdr:rowOff>
    </xdr:from>
    <xdr:ext cx="527685" cy="260985"/>
    <xdr:sp macro="" textlink="">
      <xdr:nvSpPr>
        <xdr:cNvPr id="149" name="テキスト ボックス 148"/>
        <xdr:cNvSpPr txBox="1"/>
      </xdr:nvSpPr>
      <xdr:spPr>
        <a:xfrm>
          <a:off x="842645" y="10082530"/>
          <a:ext cx="527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32385</xdr:rowOff>
    </xdr:to>
    <xdr:sp macro="" textlink="">
      <xdr:nvSpPr>
        <xdr:cNvPr id="150" name="正方形/長方形 149"/>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51" name="正方形/長方形 150"/>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53" name="正方形/長方形 152"/>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5" name="正方形/長方形 154"/>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57" name="正方形/長方形 156"/>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6075" cy="223520"/>
    <xdr:sp macro="" textlink="">
      <xdr:nvSpPr>
        <xdr:cNvPr id="158" name="テキスト ボックス 157"/>
        <xdr:cNvSpPr txBox="1"/>
      </xdr:nvSpPr>
      <xdr:spPr>
        <a:xfrm>
          <a:off x="708660" y="11494135"/>
          <a:ext cx="3460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59" name="直線コネクタ 158"/>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114300</xdr:rowOff>
    </xdr:from>
    <xdr:ext cx="531495" cy="260985"/>
    <xdr:sp macro="" textlink="">
      <xdr:nvSpPr>
        <xdr:cNvPr id="160" name="テキスト ボックス 159"/>
        <xdr:cNvSpPr txBox="1"/>
      </xdr:nvSpPr>
      <xdr:spPr>
        <a:xfrm>
          <a:off x="225425" y="1383030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45720</xdr:rowOff>
    </xdr:from>
    <xdr:to xmlns:xdr="http://schemas.openxmlformats.org/drawingml/2006/spreadsheetDrawing">
      <xdr:col>28</xdr:col>
      <xdr:colOff>114300</xdr:colOff>
      <xdr:row>79</xdr:row>
      <xdr:rowOff>45720</xdr:rowOff>
    </xdr:to>
    <xdr:cxnSp macro="">
      <xdr:nvCxnSpPr>
        <xdr:cNvPr id="161" name="直線コネクタ 160"/>
        <xdr:cNvCxnSpPr/>
      </xdr:nvCxnSpPr>
      <xdr:spPr>
        <a:xfrm>
          <a:off x="74168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75565</xdr:rowOff>
    </xdr:from>
    <xdr:ext cx="591820" cy="262255"/>
    <xdr:sp macro="" textlink="">
      <xdr:nvSpPr>
        <xdr:cNvPr id="162" name="テキスト ボックス 161"/>
        <xdr:cNvSpPr txBox="1"/>
      </xdr:nvSpPr>
      <xdr:spPr>
        <a:xfrm>
          <a:off x="166370" y="13448665"/>
          <a:ext cx="591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6985</xdr:rowOff>
    </xdr:from>
    <xdr:to xmlns:xdr="http://schemas.openxmlformats.org/drawingml/2006/spreadsheetDrawing">
      <xdr:col>28</xdr:col>
      <xdr:colOff>114300</xdr:colOff>
      <xdr:row>77</xdr:row>
      <xdr:rowOff>6985</xdr:rowOff>
    </xdr:to>
    <xdr:cxnSp macro="">
      <xdr:nvCxnSpPr>
        <xdr:cNvPr id="163" name="直線コネクタ 162"/>
        <xdr:cNvCxnSpPr/>
      </xdr:nvCxnSpPr>
      <xdr:spPr>
        <a:xfrm>
          <a:off x="74168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36195</xdr:rowOff>
    </xdr:from>
    <xdr:ext cx="591820" cy="264160"/>
    <xdr:sp macro="" textlink="">
      <xdr:nvSpPr>
        <xdr:cNvPr id="164" name="テキスト ボックス 163"/>
        <xdr:cNvSpPr txBox="1"/>
      </xdr:nvSpPr>
      <xdr:spPr>
        <a:xfrm>
          <a:off x="166370" y="1306639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143510</xdr:rowOff>
    </xdr:from>
    <xdr:to xmlns:xdr="http://schemas.openxmlformats.org/drawingml/2006/spreadsheetDrawing">
      <xdr:col>28</xdr:col>
      <xdr:colOff>114300</xdr:colOff>
      <xdr:row>74</xdr:row>
      <xdr:rowOff>143510</xdr:rowOff>
    </xdr:to>
    <xdr:cxnSp macro="">
      <xdr:nvCxnSpPr>
        <xdr:cNvPr id="165" name="直線コネクタ 164"/>
        <xdr:cNvCxnSpPr/>
      </xdr:nvCxnSpPr>
      <xdr:spPr>
        <a:xfrm>
          <a:off x="74168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171450</xdr:rowOff>
    </xdr:from>
    <xdr:ext cx="591820" cy="260985"/>
    <xdr:sp macro="" textlink="">
      <xdr:nvSpPr>
        <xdr:cNvPr id="166" name="テキスト ボックス 165"/>
        <xdr:cNvSpPr txBox="1"/>
      </xdr:nvSpPr>
      <xdr:spPr>
        <a:xfrm>
          <a:off x="166370" y="12687300"/>
          <a:ext cx="591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104140</xdr:rowOff>
    </xdr:from>
    <xdr:to xmlns:xdr="http://schemas.openxmlformats.org/drawingml/2006/spreadsheetDrawing">
      <xdr:col>28</xdr:col>
      <xdr:colOff>114300</xdr:colOff>
      <xdr:row>72</xdr:row>
      <xdr:rowOff>104140</xdr:rowOff>
    </xdr:to>
    <xdr:cxnSp macro="">
      <xdr:nvCxnSpPr>
        <xdr:cNvPr id="167" name="直線コネクタ 166"/>
        <xdr:cNvCxnSpPr/>
      </xdr:nvCxnSpPr>
      <xdr:spPr>
        <a:xfrm>
          <a:off x="74168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133985</xdr:rowOff>
    </xdr:from>
    <xdr:ext cx="591820" cy="262255"/>
    <xdr:sp macro="" textlink="">
      <xdr:nvSpPr>
        <xdr:cNvPr id="168" name="テキスト ボックス 167"/>
        <xdr:cNvSpPr txBox="1"/>
      </xdr:nvSpPr>
      <xdr:spPr>
        <a:xfrm>
          <a:off x="166370" y="12306935"/>
          <a:ext cx="591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65405</xdr:rowOff>
    </xdr:from>
    <xdr:to xmlns:xdr="http://schemas.openxmlformats.org/drawingml/2006/spreadsheetDrawing">
      <xdr:col>28</xdr:col>
      <xdr:colOff>114300</xdr:colOff>
      <xdr:row>70</xdr:row>
      <xdr:rowOff>65405</xdr:rowOff>
    </xdr:to>
    <xdr:cxnSp macro="">
      <xdr:nvCxnSpPr>
        <xdr:cNvPr id="169" name="直線コネクタ 168"/>
        <xdr:cNvCxnSpPr/>
      </xdr:nvCxnSpPr>
      <xdr:spPr>
        <a:xfrm>
          <a:off x="74168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94615</xdr:rowOff>
    </xdr:from>
    <xdr:ext cx="591820" cy="264160"/>
    <xdr:sp macro="" textlink="">
      <xdr:nvSpPr>
        <xdr:cNvPr id="170" name="テキスト ボックス 169"/>
        <xdr:cNvSpPr txBox="1"/>
      </xdr:nvSpPr>
      <xdr:spPr>
        <a:xfrm>
          <a:off x="166370" y="1192466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71" name="直線コネクタ 170"/>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55880</xdr:rowOff>
    </xdr:from>
    <xdr:ext cx="591820" cy="259080"/>
    <xdr:sp macro="" textlink="">
      <xdr:nvSpPr>
        <xdr:cNvPr id="172" name="テキスト ボックス 171"/>
        <xdr:cNvSpPr txBox="1"/>
      </xdr:nvSpPr>
      <xdr:spPr>
        <a:xfrm>
          <a:off x="166370" y="115430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73" name="民生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168910</xdr:rowOff>
    </xdr:from>
    <xdr:to xmlns:xdr="http://schemas.openxmlformats.org/drawingml/2006/spreadsheetDrawing">
      <xdr:col>24</xdr:col>
      <xdr:colOff>62865</xdr:colOff>
      <xdr:row>77</xdr:row>
      <xdr:rowOff>57150</xdr:rowOff>
    </xdr:to>
    <xdr:cxnSp macro="">
      <xdr:nvCxnSpPr>
        <xdr:cNvPr id="174" name="直線コネクタ 173"/>
        <xdr:cNvCxnSpPr/>
      </xdr:nvCxnSpPr>
      <xdr:spPr>
        <a:xfrm flipV="1">
          <a:off x="4511675" y="12170410"/>
          <a:ext cx="127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60960</xdr:rowOff>
    </xdr:from>
    <xdr:ext cx="598805" cy="265430"/>
    <xdr:sp macro="" textlink="">
      <xdr:nvSpPr>
        <xdr:cNvPr id="175" name="民生費最小値テキスト"/>
        <xdr:cNvSpPr txBox="1"/>
      </xdr:nvSpPr>
      <xdr:spPr>
        <a:xfrm>
          <a:off x="4564380" y="1326261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143,533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57150</xdr:rowOff>
    </xdr:from>
    <xdr:to xmlns:xdr="http://schemas.openxmlformats.org/drawingml/2006/spreadsheetDrawing">
      <xdr:col>24</xdr:col>
      <xdr:colOff>152400</xdr:colOff>
      <xdr:row>77</xdr:row>
      <xdr:rowOff>57150</xdr:rowOff>
    </xdr:to>
    <xdr:cxnSp macro="">
      <xdr:nvCxnSpPr>
        <xdr:cNvPr id="176" name="直線コネクタ 175"/>
        <xdr:cNvCxnSpPr/>
      </xdr:nvCxnSpPr>
      <xdr:spPr>
        <a:xfrm>
          <a:off x="4429760" y="13258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114300</xdr:rowOff>
    </xdr:from>
    <xdr:ext cx="598805" cy="260985"/>
    <xdr:sp macro="" textlink="">
      <xdr:nvSpPr>
        <xdr:cNvPr id="177" name="民生費最大値テキスト"/>
        <xdr:cNvSpPr txBox="1"/>
      </xdr:nvSpPr>
      <xdr:spPr>
        <a:xfrm>
          <a:off x="4564380" y="11944350"/>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286,686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168910</xdr:rowOff>
    </xdr:from>
    <xdr:to xmlns:xdr="http://schemas.openxmlformats.org/drawingml/2006/spreadsheetDrawing">
      <xdr:col>24</xdr:col>
      <xdr:colOff>152400</xdr:colOff>
      <xdr:row>70</xdr:row>
      <xdr:rowOff>168910</xdr:rowOff>
    </xdr:to>
    <xdr:cxnSp macro="">
      <xdr:nvCxnSpPr>
        <xdr:cNvPr id="178" name="直線コネクタ 177"/>
        <xdr:cNvCxnSpPr/>
      </xdr:nvCxnSpPr>
      <xdr:spPr>
        <a:xfrm>
          <a:off x="4429760" y="121704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44450</xdr:rowOff>
    </xdr:from>
    <xdr:to xmlns:xdr="http://schemas.openxmlformats.org/drawingml/2006/spreadsheetDrawing">
      <xdr:col>24</xdr:col>
      <xdr:colOff>63500</xdr:colOff>
      <xdr:row>78</xdr:row>
      <xdr:rowOff>13970</xdr:rowOff>
    </xdr:to>
    <xdr:cxnSp macro="">
      <xdr:nvCxnSpPr>
        <xdr:cNvPr id="179" name="直線コネクタ 178"/>
        <xdr:cNvCxnSpPr/>
      </xdr:nvCxnSpPr>
      <xdr:spPr>
        <a:xfrm flipV="1">
          <a:off x="3700780" y="13246100"/>
          <a:ext cx="8128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80645</xdr:rowOff>
    </xdr:from>
    <xdr:ext cx="598805" cy="264795"/>
    <xdr:sp macro="" textlink="">
      <xdr:nvSpPr>
        <xdr:cNvPr id="180" name="民生費平均値テキスト"/>
        <xdr:cNvSpPr txBox="1"/>
      </xdr:nvSpPr>
      <xdr:spPr>
        <a:xfrm>
          <a:off x="4564380" y="12767945"/>
          <a:ext cx="59880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57150</xdr:rowOff>
    </xdr:from>
    <xdr:to xmlns:xdr="http://schemas.openxmlformats.org/drawingml/2006/spreadsheetDrawing">
      <xdr:col>24</xdr:col>
      <xdr:colOff>114300</xdr:colOff>
      <xdr:row>75</xdr:row>
      <xdr:rowOff>161290</xdr:rowOff>
    </xdr:to>
    <xdr:sp macro="" textlink="">
      <xdr:nvSpPr>
        <xdr:cNvPr id="181" name="フローチャート: 判断 180"/>
        <xdr:cNvSpPr/>
      </xdr:nvSpPr>
      <xdr:spPr>
        <a:xfrm>
          <a:off x="4462780" y="129159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13970</xdr:rowOff>
    </xdr:from>
    <xdr:to xmlns:xdr="http://schemas.openxmlformats.org/drawingml/2006/spreadsheetDrawing">
      <xdr:col>19</xdr:col>
      <xdr:colOff>177800</xdr:colOff>
      <xdr:row>78</xdr:row>
      <xdr:rowOff>57150</xdr:rowOff>
    </xdr:to>
    <xdr:cxnSp macro="">
      <xdr:nvCxnSpPr>
        <xdr:cNvPr id="182" name="直線コネクタ 181"/>
        <xdr:cNvCxnSpPr/>
      </xdr:nvCxnSpPr>
      <xdr:spPr>
        <a:xfrm flipV="1">
          <a:off x="2832100" y="13387070"/>
          <a:ext cx="8686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66040</xdr:rowOff>
    </xdr:from>
    <xdr:to xmlns:xdr="http://schemas.openxmlformats.org/drawingml/2006/spreadsheetDrawing">
      <xdr:col>20</xdr:col>
      <xdr:colOff>38100</xdr:colOff>
      <xdr:row>74</xdr:row>
      <xdr:rowOff>170180</xdr:rowOff>
    </xdr:to>
    <xdr:sp macro="" textlink="">
      <xdr:nvSpPr>
        <xdr:cNvPr id="183" name="フローチャート: 判断 182"/>
        <xdr:cNvSpPr/>
      </xdr:nvSpPr>
      <xdr:spPr>
        <a:xfrm>
          <a:off x="3649980" y="1275334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10795</xdr:rowOff>
    </xdr:from>
    <xdr:ext cx="591820" cy="261620"/>
    <xdr:sp macro="" textlink="">
      <xdr:nvSpPr>
        <xdr:cNvPr id="184" name="テキスト ボックス 183"/>
        <xdr:cNvSpPr txBox="1"/>
      </xdr:nvSpPr>
      <xdr:spPr>
        <a:xfrm>
          <a:off x="3406140" y="12526645"/>
          <a:ext cx="5918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57150</xdr:rowOff>
    </xdr:from>
    <xdr:to xmlns:xdr="http://schemas.openxmlformats.org/drawingml/2006/spreadsheetDrawing">
      <xdr:col>15</xdr:col>
      <xdr:colOff>50800</xdr:colOff>
      <xdr:row>78</xdr:row>
      <xdr:rowOff>77470</xdr:rowOff>
    </xdr:to>
    <xdr:cxnSp macro="">
      <xdr:nvCxnSpPr>
        <xdr:cNvPr id="185" name="直線コネクタ 184"/>
        <xdr:cNvCxnSpPr/>
      </xdr:nvCxnSpPr>
      <xdr:spPr>
        <a:xfrm flipV="1">
          <a:off x="1968500" y="13430250"/>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74</xdr:row>
      <xdr:rowOff>102235</xdr:rowOff>
    </xdr:from>
    <xdr:to xmlns:xdr="http://schemas.openxmlformats.org/drawingml/2006/spreadsheetDrawing">
      <xdr:col>15</xdr:col>
      <xdr:colOff>101600</xdr:colOff>
      <xdr:row>75</xdr:row>
      <xdr:rowOff>30480</xdr:rowOff>
    </xdr:to>
    <xdr:sp macro="" textlink="">
      <xdr:nvSpPr>
        <xdr:cNvPr id="186" name="フローチャート: 判断 185"/>
        <xdr:cNvSpPr/>
      </xdr:nvSpPr>
      <xdr:spPr>
        <a:xfrm>
          <a:off x="2781300" y="127895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47625</xdr:rowOff>
    </xdr:from>
    <xdr:ext cx="594995" cy="264795"/>
    <xdr:sp macro="" textlink="">
      <xdr:nvSpPr>
        <xdr:cNvPr id="187" name="テキスト ボックス 186"/>
        <xdr:cNvSpPr txBox="1"/>
      </xdr:nvSpPr>
      <xdr:spPr>
        <a:xfrm>
          <a:off x="2542540" y="12563475"/>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111760</xdr:rowOff>
    </xdr:from>
    <xdr:to xmlns:xdr="http://schemas.openxmlformats.org/drawingml/2006/spreadsheetDrawing">
      <xdr:col>10</xdr:col>
      <xdr:colOff>114300</xdr:colOff>
      <xdr:row>78</xdr:row>
      <xdr:rowOff>77470</xdr:rowOff>
    </xdr:to>
    <xdr:cxnSp macro="">
      <xdr:nvCxnSpPr>
        <xdr:cNvPr id="188" name="直線コネクタ 187"/>
        <xdr:cNvCxnSpPr/>
      </xdr:nvCxnSpPr>
      <xdr:spPr>
        <a:xfrm>
          <a:off x="1104900" y="13141960"/>
          <a:ext cx="86360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74</xdr:row>
      <xdr:rowOff>161925</xdr:rowOff>
    </xdr:from>
    <xdr:to xmlns:xdr="http://schemas.openxmlformats.org/drawingml/2006/spreadsheetDrawing">
      <xdr:col>10</xdr:col>
      <xdr:colOff>165100</xdr:colOff>
      <xdr:row>75</xdr:row>
      <xdr:rowOff>90170</xdr:rowOff>
    </xdr:to>
    <xdr:sp macro="" textlink="">
      <xdr:nvSpPr>
        <xdr:cNvPr id="189" name="フローチャート: 判断 188"/>
        <xdr:cNvSpPr/>
      </xdr:nvSpPr>
      <xdr:spPr>
        <a:xfrm>
          <a:off x="1917700" y="128492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106680</xdr:rowOff>
    </xdr:from>
    <xdr:ext cx="591820" cy="265430"/>
    <xdr:sp macro="" textlink="">
      <xdr:nvSpPr>
        <xdr:cNvPr id="190" name="テキスト ボックス 189"/>
        <xdr:cNvSpPr txBox="1"/>
      </xdr:nvSpPr>
      <xdr:spPr>
        <a:xfrm>
          <a:off x="1673860" y="12622530"/>
          <a:ext cx="591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155575</xdr:rowOff>
    </xdr:from>
    <xdr:to xmlns:xdr="http://schemas.openxmlformats.org/drawingml/2006/spreadsheetDrawing">
      <xdr:col>6</xdr:col>
      <xdr:colOff>38100</xdr:colOff>
      <xdr:row>75</xdr:row>
      <xdr:rowOff>83820</xdr:rowOff>
    </xdr:to>
    <xdr:sp macro="" textlink="">
      <xdr:nvSpPr>
        <xdr:cNvPr id="191" name="フローチャート: 判断 190"/>
        <xdr:cNvSpPr/>
      </xdr:nvSpPr>
      <xdr:spPr>
        <a:xfrm>
          <a:off x="1054100" y="1284287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101600</xdr:rowOff>
    </xdr:from>
    <xdr:ext cx="591820" cy="259080"/>
    <xdr:sp macro="" textlink="">
      <xdr:nvSpPr>
        <xdr:cNvPr id="192" name="テキスト ボックス 191"/>
        <xdr:cNvSpPr txBox="1"/>
      </xdr:nvSpPr>
      <xdr:spPr>
        <a:xfrm>
          <a:off x="810260" y="126174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58825" cy="264795"/>
    <xdr:sp macro="" textlink="">
      <xdr:nvSpPr>
        <xdr:cNvPr id="193" name="テキスト ボックス 192"/>
        <xdr:cNvSpPr txBox="1"/>
      </xdr:nvSpPr>
      <xdr:spPr>
        <a:xfrm>
          <a:off x="4328160" y="13969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795"/>
    <xdr:sp macro="" textlink="">
      <xdr:nvSpPr>
        <xdr:cNvPr id="194" name="テキスト ボックス 193"/>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58825" cy="264795"/>
    <xdr:sp macro="" textlink="">
      <xdr:nvSpPr>
        <xdr:cNvPr id="195" name="テキスト ボックス 194"/>
        <xdr:cNvSpPr txBox="1"/>
      </xdr:nvSpPr>
      <xdr:spPr>
        <a:xfrm>
          <a:off x="2646680" y="13969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795"/>
    <xdr:sp macro="" textlink="">
      <xdr:nvSpPr>
        <xdr:cNvPr id="196" name="テキスト ボックス 195"/>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795"/>
    <xdr:sp macro="" textlink="">
      <xdr:nvSpPr>
        <xdr:cNvPr id="197" name="テキスト ボックス 196"/>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167640</xdr:rowOff>
    </xdr:from>
    <xdr:to xmlns:xdr="http://schemas.openxmlformats.org/drawingml/2006/spreadsheetDrawing">
      <xdr:col>24</xdr:col>
      <xdr:colOff>114300</xdr:colOff>
      <xdr:row>77</xdr:row>
      <xdr:rowOff>95885</xdr:rowOff>
    </xdr:to>
    <xdr:sp macro="" textlink="">
      <xdr:nvSpPr>
        <xdr:cNvPr id="198" name="楕円 197"/>
        <xdr:cNvSpPr/>
      </xdr:nvSpPr>
      <xdr:spPr>
        <a:xfrm>
          <a:off x="4462780" y="131978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80645</xdr:rowOff>
    </xdr:from>
    <xdr:ext cx="598805" cy="264795"/>
    <xdr:sp macro="" textlink="">
      <xdr:nvSpPr>
        <xdr:cNvPr id="199" name="民生費該当値テキスト"/>
        <xdr:cNvSpPr txBox="1"/>
      </xdr:nvSpPr>
      <xdr:spPr>
        <a:xfrm>
          <a:off x="4564380" y="1311084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137795</xdr:rowOff>
    </xdr:from>
    <xdr:to xmlns:xdr="http://schemas.openxmlformats.org/drawingml/2006/spreadsheetDrawing">
      <xdr:col>20</xdr:col>
      <xdr:colOff>38100</xdr:colOff>
      <xdr:row>78</xdr:row>
      <xdr:rowOff>66675</xdr:rowOff>
    </xdr:to>
    <xdr:sp macro="" textlink="">
      <xdr:nvSpPr>
        <xdr:cNvPr id="200" name="楕円 199"/>
        <xdr:cNvSpPr/>
      </xdr:nvSpPr>
      <xdr:spPr>
        <a:xfrm>
          <a:off x="3649980" y="1333944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57150</xdr:rowOff>
    </xdr:from>
    <xdr:ext cx="591820" cy="264795"/>
    <xdr:sp macro="" textlink="">
      <xdr:nvSpPr>
        <xdr:cNvPr id="201" name="テキスト ボックス 200"/>
        <xdr:cNvSpPr txBox="1"/>
      </xdr:nvSpPr>
      <xdr:spPr>
        <a:xfrm>
          <a:off x="3406140" y="13430250"/>
          <a:ext cx="591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5080</xdr:rowOff>
    </xdr:from>
    <xdr:to xmlns:xdr="http://schemas.openxmlformats.org/drawingml/2006/spreadsheetDrawing">
      <xdr:col>15</xdr:col>
      <xdr:colOff>101600</xdr:colOff>
      <xdr:row>78</xdr:row>
      <xdr:rowOff>109220</xdr:rowOff>
    </xdr:to>
    <xdr:sp macro="" textlink="">
      <xdr:nvSpPr>
        <xdr:cNvPr id="202" name="楕円 201"/>
        <xdr:cNvSpPr/>
      </xdr:nvSpPr>
      <xdr:spPr>
        <a:xfrm>
          <a:off x="2781300" y="133781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100330</xdr:rowOff>
    </xdr:from>
    <xdr:ext cx="594995" cy="260350"/>
    <xdr:sp macro="" textlink="">
      <xdr:nvSpPr>
        <xdr:cNvPr id="203" name="テキスト ボックス 202"/>
        <xdr:cNvSpPr txBox="1"/>
      </xdr:nvSpPr>
      <xdr:spPr>
        <a:xfrm>
          <a:off x="2542540" y="13473430"/>
          <a:ext cx="59499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25400</xdr:rowOff>
    </xdr:from>
    <xdr:to xmlns:xdr="http://schemas.openxmlformats.org/drawingml/2006/spreadsheetDrawing">
      <xdr:col>10</xdr:col>
      <xdr:colOff>165100</xdr:colOff>
      <xdr:row>78</xdr:row>
      <xdr:rowOff>128905</xdr:rowOff>
    </xdr:to>
    <xdr:sp macro="" textlink="">
      <xdr:nvSpPr>
        <xdr:cNvPr id="204" name="楕円 203"/>
        <xdr:cNvSpPr/>
      </xdr:nvSpPr>
      <xdr:spPr>
        <a:xfrm>
          <a:off x="1917700" y="133985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120650</xdr:rowOff>
    </xdr:from>
    <xdr:ext cx="591820" cy="262890"/>
    <xdr:sp macro="" textlink="">
      <xdr:nvSpPr>
        <xdr:cNvPr id="205" name="テキスト ボックス 204"/>
        <xdr:cNvSpPr txBox="1"/>
      </xdr:nvSpPr>
      <xdr:spPr>
        <a:xfrm>
          <a:off x="1673860" y="13493750"/>
          <a:ext cx="5918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59055</xdr:rowOff>
    </xdr:from>
    <xdr:to xmlns:xdr="http://schemas.openxmlformats.org/drawingml/2006/spreadsheetDrawing">
      <xdr:col>6</xdr:col>
      <xdr:colOff>38100</xdr:colOff>
      <xdr:row>76</xdr:row>
      <xdr:rowOff>162560</xdr:rowOff>
    </xdr:to>
    <xdr:sp macro="" textlink="">
      <xdr:nvSpPr>
        <xdr:cNvPr id="206" name="楕円 205"/>
        <xdr:cNvSpPr/>
      </xdr:nvSpPr>
      <xdr:spPr>
        <a:xfrm>
          <a:off x="1054100" y="1308925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153670</xdr:rowOff>
    </xdr:from>
    <xdr:ext cx="591820" cy="265430"/>
    <xdr:sp macro="" textlink="">
      <xdr:nvSpPr>
        <xdr:cNvPr id="207" name="テキスト ボックス 206"/>
        <xdr:cNvSpPr txBox="1"/>
      </xdr:nvSpPr>
      <xdr:spPr>
        <a:xfrm>
          <a:off x="810260" y="13183870"/>
          <a:ext cx="591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08" name="正方形/長方形 207"/>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09" name="正方形/長方形 208"/>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11" name="正方形/長方形 210"/>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13" name="正方形/長方形 212"/>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6075" cy="223520"/>
    <xdr:sp macro="" textlink="">
      <xdr:nvSpPr>
        <xdr:cNvPr id="216" name="テキスト ボックス 215"/>
        <xdr:cNvSpPr txBox="1"/>
      </xdr:nvSpPr>
      <xdr:spPr>
        <a:xfrm>
          <a:off x="708660" y="14923135"/>
          <a:ext cx="3460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5110" cy="252095"/>
    <xdr:sp macro="" textlink="">
      <xdr:nvSpPr>
        <xdr:cNvPr id="218" name="テキスト ボックス 217"/>
        <xdr:cNvSpPr txBox="1"/>
      </xdr:nvSpPr>
      <xdr:spPr>
        <a:xfrm>
          <a:off x="502920" y="17256760"/>
          <a:ext cx="2451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74168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0" name="テキスト ボックス 219"/>
        <xdr:cNvSpPr txBox="1"/>
      </xdr:nvSpPr>
      <xdr:spPr>
        <a:xfrm>
          <a:off x="22542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74168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2" name="テキスト ボックス 221"/>
        <xdr:cNvSpPr txBox="1"/>
      </xdr:nvSpPr>
      <xdr:spPr>
        <a:xfrm>
          <a:off x="22542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4168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2095"/>
    <xdr:sp macro="" textlink="">
      <xdr:nvSpPr>
        <xdr:cNvPr id="224" name="テキスト ボックス 223"/>
        <xdr:cNvSpPr txBox="1"/>
      </xdr:nvSpPr>
      <xdr:spPr>
        <a:xfrm>
          <a:off x="225425" y="1611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74168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1820" cy="259080"/>
    <xdr:sp macro="" textlink="">
      <xdr:nvSpPr>
        <xdr:cNvPr id="226" name="テキスト ボックス 225"/>
        <xdr:cNvSpPr txBox="1"/>
      </xdr:nvSpPr>
      <xdr:spPr>
        <a:xfrm>
          <a:off x="166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65405</xdr:rowOff>
    </xdr:from>
    <xdr:to xmlns:xdr="http://schemas.openxmlformats.org/drawingml/2006/spreadsheetDrawing">
      <xdr:col>28</xdr:col>
      <xdr:colOff>114300</xdr:colOff>
      <xdr:row>90</xdr:row>
      <xdr:rowOff>65405</xdr:rowOff>
    </xdr:to>
    <xdr:cxnSp macro="">
      <xdr:nvCxnSpPr>
        <xdr:cNvPr id="227" name="直線コネクタ 226"/>
        <xdr:cNvCxnSpPr/>
      </xdr:nvCxnSpPr>
      <xdr:spPr>
        <a:xfrm>
          <a:off x="74168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94615</xdr:rowOff>
    </xdr:from>
    <xdr:ext cx="591820" cy="264160"/>
    <xdr:sp macro="" textlink="">
      <xdr:nvSpPr>
        <xdr:cNvPr id="228" name="テキスト ボックス 227"/>
        <xdr:cNvSpPr txBox="1"/>
      </xdr:nvSpPr>
      <xdr:spPr>
        <a:xfrm>
          <a:off x="166370" y="1535366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9" name="直線コネクタ 228"/>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55880</xdr:rowOff>
    </xdr:from>
    <xdr:ext cx="591820" cy="259080"/>
    <xdr:sp macro="" textlink="">
      <xdr:nvSpPr>
        <xdr:cNvPr id="230" name="テキスト ボックス 229"/>
        <xdr:cNvSpPr txBox="1"/>
      </xdr:nvSpPr>
      <xdr:spPr>
        <a:xfrm>
          <a:off x="166370" y="149720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31" name="衛生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37465</xdr:rowOff>
    </xdr:from>
    <xdr:to xmlns:xdr="http://schemas.openxmlformats.org/drawingml/2006/spreadsheetDrawing">
      <xdr:col>24</xdr:col>
      <xdr:colOff>62865</xdr:colOff>
      <xdr:row>99</xdr:row>
      <xdr:rowOff>29210</xdr:rowOff>
    </xdr:to>
    <xdr:cxnSp macro="">
      <xdr:nvCxnSpPr>
        <xdr:cNvPr id="232" name="直線コネクタ 231"/>
        <xdr:cNvCxnSpPr/>
      </xdr:nvCxnSpPr>
      <xdr:spPr>
        <a:xfrm flipV="1">
          <a:off x="4511675" y="15467965"/>
          <a:ext cx="127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32385</xdr:rowOff>
    </xdr:from>
    <xdr:ext cx="534670" cy="252095"/>
    <xdr:sp macro="" textlink="">
      <xdr:nvSpPr>
        <xdr:cNvPr id="233" name="衛生費最小値テキスト"/>
        <xdr:cNvSpPr txBox="1"/>
      </xdr:nvSpPr>
      <xdr:spPr>
        <a:xfrm>
          <a:off x="4564380" y="170059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29210</xdr:rowOff>
    </xdr:from>
    <xdr:to xmlns:xdr="http://schemas.openxmlformats.org/drawingml/2006/spreadsheetDrawing">
      <xdr:col>24</xdr:col>
      <xdr:colOff>152400</xdr:colOff>
      <xdr:row>99</xdr:row>
      <xdr:rowOff>29210</xdr:rowOff>
    </xdr:to>
    <xdr:cxnSp macro="">
      <xdr:nvCxnSpPr>
        <xdr:cNvPr id="234" name="直線コネクタ 233"/>
        <xdr:cNvCxnSpPr/>
      </xdr:nvCxnSpPr>
      <xdr:spPr>
        <a:xfrm>
          <a:off x="4429760" y="170027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158750</xdr:rowOff>
    </xdr:from>
    <xdr:ext cx="598805" cy="259080"/>
    <xdr:sp macro="" textlink="">
      <xdr:nvSpPr>
        <xdr:cNvPr id="235" name="衛生費最大値テキスト"/>
        <xdr:cNvSpPr txBox="1"/>
      </xdr:nvSpPr>
      <xdr:spPr>
        <a:xfrm>
          <a:off x="4564380" y="15246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152,082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37465</xdr:rowOff>
    </xdr:from>
    <xdr:to xmlns:xdr="http://schemas.openxmlformats.org/drawingml/2006/spreadsheetDrawing">
      <xdr:col>24</xdr:col>
      <xdr:colOff>152400</xdr:colOff>
      <xdr:row>90</xdr:row>
      <xdr:rowOff>37465</xdr:rowOff>
    </xdr:to>
    <xdr:cxnSp macro="">
      <xdr:nvCxnSpPr>
        <xdr:cNvPr id="236" name="直線コネクタ 235"/>
        <xdr:cNvCxnSpPr/>
      </xdr:nvCxnSpPr>
      <xdr:spPr>
        <a:xfrm>
          <a:off x="4429760" y="154679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88900</xdr:rowOff>
    </xdr:from>
    <xdr:to xmlns:xdr="http://schemas.openxmlformats.org/drawingml/2006/spreadsheetDrawing">
      <xdr:col>24</xdr:col>
      <xdr:colOff>63500</xdr:colOff>
      <xdr:row>96</xdr:row>
      <xdr:rowOff>40640</xdr:rowOff>
    </xdr:to>
    <xdr:cxnSp macro="">
      <xdr:nvCxnSpPr>
        <xdr:cNvPr id="237" name="直線コネクタ 236"/>
        <xdr:cNvCxnSpPr/>
      </xdr:nvCxnSpPr>
      <xdr:spPr>
        <a:xfrm flipV="1">
          <a:off x="3700780" y="16376650"/>
          <a:ext cx="8128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157480</xdr:rowOff>
    </xdr:from>
    <xdr:ext cx="534670" cy="252095"/>
    <xdr:sp macro="" textlink="">
      <xdr:nvSpPr>
        <xdr:cNvPr id="238" name="衛生費平均値テキスト"/>
        <xdr:cNvSpPr txBox="1"/>
      </xdr:nvSpPr>
      <xdr:spPr>
        <a:xfrm>
          <a:off x="4564380" y="1661668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7620</xdr:rowOff>
    </xdr:from>
    <xdr:to xmlns:xdr="http://schemas.openxmlformats.org/drawingml/2006/spreadsheetDrawing">
      <xdr:col>24</xdr:col>
      <xdr:colOff>114300</xdr:colOff>
      <xdr:row>97</xdr:row>
      <xdr:rowOff>109220</xdr:rowOff>
    </xdr:to>
    <xdr:sp macro="" textlink="">
      <xdr:nvSpPr>
        <xdr:cNvPr id="239" name="フローチャート: 判断 238"/>
        <xdr:cNvSpPr/>
      </xdr:nvSpPr>
      <xdr:spPr>
        <a:xfrm>
          <a:off x="446278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40640</xdr:rowOff>
    </xdr:from>
    <xdr:to xmlns:xdr="http://schemas.openxmlformats.org/drawingml/2006/spreadsheetDrawing">
      <xdr:col>19</xdr:col>
      <xdr:colOff>177800</xdr:colOff>
      <xdr:row>96</xdr:row>
      <xdr:rowOff>121285</xdr:rowOff>
    </xdr:to>
    <xdr:cxnSp macro="">
      <xdr:nvCxnSpPr>
        <xdr:cNvPr id="240" name="直線コネクタ 239"/>
        <xdr:cNvCxnSpPr/>
      </xdr:nvCxnSpPr>
      <xdr:spPr>
        <a:xfrm flipV="1">
          <a:off x="2832100" y="16499840"/>
          <a:ext cx="86868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89535</xdr:rowOff>
    </xdr:from>
    <xdr:to xmlns:xdr="http://schemas.openxmlformats.org/drawingml/2006/spreadsheetDrawing">
      <xdr:col>20</xdr:col>
      <xdr:colOff>38100</xdr:colOff>
      <xdr:row>97</xdr:row>
      <xdr:rowOff>19685</xdr:rowOff>
    </xdr:to>
    <xdr:sp macro="" textlink="">
      <xdr:nvSpPr>
        <xdr:cNvPr id="241" name="フローチャート: 判断 240"/>
        <xdr:cNvSpPr/>
      </xdr:nvSpPr>
      <xdr:spPr>
        <a:xfrm>
          <a:off x="3649980" y="165487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11430</xdr:rowOff>
    </xdr:from>
    <xdr:ext cx="527685" cy="259080"/>
    <xdr:sp macro="" textlink="">
      <xdr:nvSpPr>
        <xdr:cNvPr id="242" name="テキスト ボックス 241"/>
        <xdr:cNvSpPr txBox="1"/>
      </xdr:nvSpPr>
      <xdr:spPr>
        <a:xfrm>
          <a:off x="3438525" y="166420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121285</xdr:rowOff>
    </xdr:from>
    <xdr:to xmlns:xdr="http://schemas.openxmlformats.org/drawingml/2006/spreadsheetDrawing">
      <xdr:col>15</xdr:col>
      <xdr:colOff>50800</xdr:colOff>
      <xdr:row>96</xdr:row>
      <xdr:rowOff>158115</xdr:rowOff>
    </xdr:to>
    <xdr:cxnSp macro="">
      <xdr:nvCxnSpPr>
        <xdr:cNvPr id="243" name="直線コネクタ 242"/>
        <xdr:cNvCxnSpPr/>
      </xdr:nvCxnSpPr>
      <xdr:spPr>
        <a:xfrm flipV="1">
          <a:off x="1968500" y="16580485"/>
          <a:ext cx="8636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19685</xdr:rowOff>
    </xdr:from>
    <xdr:to xmlns:xdr="http://schemas.openxmlformats.org/drawingml/2006/spreadsheetDrawing">
      <xdr:col>15</xdr:col>
      <xdr:colOff>101600</xdr:colOff>
      <xdr:row>97</xdr:row>
      <xdr:rowOff>121285</xdr:rowOff>
    </xdr:to>
    <xdr:sp macro="" textlink="">
      <xdr:nvSpPr>
        <xdr:cNvPr id="244" name="フローチャート: 判断 243"/>
        <xdr:cNvSpPr/>
      </xdr:nvSpPr>
      <xdr:spPr>
        <a:xfrm>
          <a:off x="27813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112395</xdr:rowOff>
    </xdr:from>
    <xdr:ext cx="527685" cy="252095"/>
    <xdr:sp macro="" textlink="">
      <xdr:nvSpPr>
        <xdr:cNvPr id="245" name="テキスト ボックス 244"/>
        <xdr:cNvSpPr txBox="1"/>
      </xdr:nvSpPr>
      <xdr:spPr>
        <a:xfrm>
          <a:off x="2574925" y="167430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158115</xdr:rowOff>
    </xdr:from>
    <xdr:to xmlns:xdr="http://schemas.openxmlformats.org/drawingml/2006/spreadsheetDrawing">
      <xdr:col>10</xdr:col>
      <xdr:colOff>114300</xdr:colOff>
      <xdr:row>97</xdr:row>
      <xdr:rowOff>41275</xdr:rowOff>
    </xdr:to>
    <xdr:cxnSp macro="">
      <xdr:nvCxnSpPr>
        <xdr:cNvPr id="246" name="直線コネクタ 245"/>
        <xdr:cNvCxnSpPr/>
      </xdr:nvCxnSpPr>
      <xdr:spPr>
        <a:xfrm flipV="1">
          <a:off x="1104900" y="16617315"/>
          <a:ext cx="8636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68580</xdr:rowOff>
    </xdr:from>
    <xdr:to xmlns:xdr="http://schemas.openxmlformats.org/drawingml/2006/spreadsheetDrawing">
      <xdr:col>10</xdr:col>
      <xdr:colOff>165100</xdr:colOff>
      <xdr:row>97</xdr:row>
      <xdr:rowOff>170180</xdr:rowOff>
    </xdr:to>
    <xdr:sp macro="" textlink="">
      <xdr:nvSpPr>
        <xdr:cNvPr id="247" name="フローチャート: 判断 246"/>
        <xdr:cNvSpPr/>
      </xdr:nvSpPr>
      <xdr:spPr>
        <a:xfrm>
          <a:off x="1917700" y="1669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161290</xdr:rowOff>
    </xdr:from>
    <xdr:ext cx="530860" cy="259080"/>
    <xdr:sp macro="" textlink="">
      <xdr:nvSpPr>
        <xdr:cNvPr id="248" name="テキスト ボックス 247"/>
        <xdr:cNvSpPr txBox="1"/>
      </xdr:nvSpPr>
      <xdr:spPr>
        <a:xfrm>
          <a:off x="1706245" y="167919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33655</xdr:rowOff>
    </xdr:from>
    <xdr:to xmlns:xdr="http://schemas.openxmlformats.org/drawingml/2006/spreadsheetDrawing">
      <xdr:col>6</xdr:col>
      <xdr:colOff>38100</xdr:colOff>
      <xdr:row>97</xdr:row>
      <xdr:rowOff>135255</xdr:rowOff>
    </xdr:to>
    <xdr:sp macro="" textlink="">
      <xdr:nvSpPr>
        <xdr:cNvPr id="249" name="フローチャート: 判断 248"/>
        <xdr:cNvSpPr/>
      </xdr:nvSpPr>
      <xdr:spPr>
        <a:xfrm>
          <a:off x="1054100" y="166643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126365</xdr:rowOff>
    </xdr:from>
    <xdr:ext cx="527685" cy="259080"/>
    <xdr:sp macro="" textlink="">
      <xdr:nvSpPr>
        <xdr:cNvPr id="250" name="テキスト ボックス 249"/>
        <xdr:cNvSpPr txBox="1"/>
      </xdr:nvSpPr>
      <xdr:spPr>
        <a:xfrm>
          <a:off x="842645" y="167570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8825" cy="259080"/>
    <xdr:sp macro="" textlink="">
      <xdr:nvSpPr>
        <xdr:cNvPr id="251" name="テキスト ボックス 250"/>
        <xdr:cNvSpPr txBox="1"/>
      </xdr:nvSpPr>
      <xdr:spPr>
        <a:xfrm>
          <a:off x="432816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8825" cy="259080"/>
    <xdr:sp macro="" textlink="">
      <xdr:nvSpPr>
        <xdr:cNvPr id="253" name="テキスト ボックス 252"/>
        <xdr:cNvSpPr txBox="1"/>
      </xdr:nvSpPr>
      <xdr:spPr>
        <a:xfrm>
          <a:off x="264668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38100</xdr:rowOff>
    </xdr:from>
    <xdr:to xmlns:xdr="http://schemas.openxmlformats.org/drawingml/2006/spreadsheetDrawing">
      <xdr:col>24</xdr:col>
      <xdr:colOff>114300</xdr:colOff>
      <xdr:row>95</xdr:row>
      <xdr:rowOff>139700</xdr:rowOff>
    </xdr:to>
    <xdr:sp macro="" textlink="">
      <xdr:nvSpPr>
        <xdr:cNvPr id="256" name="楕円 255"/>
        <xdr:cNvSpPr/>
      </xdr:nvSpPr>
      <xdr:spPr>
        <a:xfrm>
          <a:off x="4462780" y="163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60960</xdr:rowOff>
    </xdr:from>
    <xdr:ext cx="534670" cy="259080"/>
    <xdr:sp macro="" textlink="">
      <xdr:nvSpPr>
        <xdr:cNvPr id="257" name="衛生費該当値テキスト"/>
        <xdr:cNvSpPr txBox="1"/>
      </xdr:nvSpPr>
      <xdr:spPr>
        <a:xfrm>
          <a:off x="4564380" y="16177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161290</xdr:rowOff>
    </xdr:from>
    <xdr:to xmlns:xdr="http://schemas.openxmlformats.org/drawingml/2006/spreadsheetDrawing">
      <xdr:col>20</xdr:col>
      <xdr:colOff>38100</xdr:colOff>
      <xdr:row>96</xdr:row>
      <xdr:rowOff>91440</xdr:rowOff>
    </xdr:to>
    <xdr:sp macro="" textlink="">
      <xdr:nvSpPr>
        <xdr:cNvPr id="258" name="楕円 257"/>
        <xdr:cNvSpPr/>
      </xdr:nvSpPr>
      <xdr:spPr>
        <a:xfrm>
          <a:off x="3649980" y="164490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107950</xdr:rowOff>
    </xdr:from>
    <xdr:ext cx="527685" cy="259080"/>
    <xdr:sp macro="" textlink="">
      <xdr:nvSpPr>
        <xdr:cNvPr id="259" name="テキスト ボックス 258"/>
        <xdr:cNvSpPr txBox="1"/>
      </xdr:nvSpPr>
      <xdr:spPr>
        <a:xfrm>
          <a:off x="3438525" y="162242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70485</xdr:rowOff>
    </xdr:from>
    <xdr:to xmlns:xdr="http://schemas.openxmlformats.org/drawingml/2006/spreadsheetDrawing">
      <xdr:col>15</xdr:col>
      <xdr:colOff>101600</xdr:colOff>
      <xdr:row>97</xdr:row>
      <xdr:rowOff>635</xdr:rowOff>
    </xdr:to>
    <xdr:sp macro="" textlink="">
      <xdr:nvSpPr>
        <xdr:cNvPr id="260" name="楕円 259"/>
        <xdr:cNvSpPr/>
      </xdr:nvSpPr>
      <xdr:spPr>
        <a:xfrm>
          <a:off x="2781300" y="1652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17780</xdr:rowOff>
    </xdr:from>
    <xdr:ext cx="527685" cy="252095"/>
    <xdr:sp macro="" textlink="">
      <xdr:nvSpPr>
        <xdr:cNvPr id="261" name="テキスト ボックス 260"/>
        <xdr:cNvSpPr txBox="1"/>
      </xdr:nvSpPr>
      <xdr:spPr>
        <a:xfrm>
          <a:off x="2574925" y="163055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107315</xdr:rowOff>
    </xdr:from>
    <xdr:to xmlns:xdr="http://schemas.openxmlformats.org/drawingml/2006/spreadsheetDrawing">
      <xdr:col>10</xdr:col>
      <xdr:colOff>165100</xdr:colOff>
      <xdr:row>97</xdr:row>
      <xdr:rowOff>37465</xdr:rowOff>
    </xdr:to>
    <xdr:sp macro="" textlink="">
      <xdr:nvSpPr>
        <xdr:cNvPr id="262" name="楕円 261"/>
        <xdr:cNvSpPr/>
      </xdr:nvSpPr>
      <xdr:spPr>
        <a:xfrm>
          <a:off x="1917700" y="16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53975</xdr:rowOff>
    </xdr:from>
    <xdr:ext cx="530860" cy="252095"/>
    <xdr:sp macro="" textlink="">
      <xdr:nvSpPr>
        <xdr:cNvPr id="263" name="テキスト ボックス 262"/>
        <xdr:cNvSpPr txBox="1"/>
      </xdr:nvSpPr>
      <xdr:spPr>
        <a:xfrm>
          <a:off x="1706245" y="16341725"/>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161925</xdr:rowOff>
    </xdr:from>
    <xdr:to xmlns:xdr="http://schemas.openxmlformats.org/drawingml/2006/spreadsheetDrawing">
      <xdr:col>6</xdr:col>
      <xdr:colOff>38100</xdr:colOff>
      <xdr:row>97</xdr:row>
      <xdr:rowOff>92075</xdr:rowOff>
    </xdr:to>
    <xdr:sp macro="" textlink="">
      <xdr:nvSpPr>
        <xdr:cNvPr id="264" name="楕円 263"/>
        <xdr:cNvSpPr/>
      </xdr:nvSpPr>
      <xdr:spPr>
        <a:xfrm>
          <a:off x="1054100" y="166211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109220</xdr:rowOff>
    </xdr:from>
    <xdr:ext cx="527685" cy="252095"/>
    <xdr:sp macro="" textlink="">
      <xdr:nvSpPr>
        <xdr:cNvPr id="265" name="テキスト ボックス 264"/>
        <xdr:cNvSpPr txBox="1"/>
      </xdr:nvSpPr>
      <xdr:spPr>
        <a:xfrm>
          <a:off x="842645" y="163969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58420</xdr:rowOff>
    </xdr:from>
    <xdr:to xmlns:xdr="http://schemas.openxmlformats.org/drawingml/2006/spreadsheetDrawing">
      <xdr:col>59</xdr:col>
      <xdr:colOff>50800</xdr:colOff>
      <xdr:row>25</xdr:row>
      <xdr:rowOff>32385</xdr:rowOff>
    </xdr:to>
    <xdr:sp macro="" textlink="">
      <xdr:nvSpPr>
        <xdr:cNvPr id="266" name="正方形/長方形 265"/>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58420</xdr:rowOff>
    </xdr:from>
    <xdr:to xmlns:xdr="http://schemas.openxmlformats.org/drawingml/2006/spreadsheetDrawing">
      <xdr:col>43</xdr:col>
      <xdr:colOff>63500</xdr:colOff>
      <xdr:row>26</xdr:row>
      <xdr:rowOff>143510</xdr:rowOff>
    </xdr:to>
    <xdr:sp macro="" textlink="">
      <xdr:nvSpPr>
        <xdr:cNvPr id="267" name="正方形/長方形 266"/>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90805</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58420</xdr:rowOff>
    </xdr:from>
    <xdr:to xmlns:xdr="http://schemas.openxmlformats.org/drawingml/2006/spreadsheetDrawing">
      <xdr:col>48</xdr:col>
      <xdr:colOff>127000</xdr:colOff>
      <xdr:row>26</xdr:row>
      <xdr:rowOff>143510</xdr:rowOff>
    </xdr:to>
    <xdr:sp macro="" textlink="">
      <xdr:nvSpPr>
        <xdr:cNvPr id="269" name="正方形/長方形 268"/>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90805</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58420</xdr:rowOff>
    </xdr:from>
    <xdr:to xmlns:xdr="http://schemas.openxmlformats.org/drawingml/2006/spreadsheetDrawing">
      <xdr:col>54</xdr:col>
      <xdr:colOff>127000</xdr:colOff>
      <xdr:row>26</xdr:row>
      <xdr:rowOff>143510</xdr:rowOff>
    </xdr:to>
    <xdr:sp macro="" textlink="">
      <xdr:nvSpPr>
        <xdr:cNvPr id="271" name="正方形/長方形 270"/>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26</xdr:row>
      <xdr:rowOff>90805</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73" name="正方形/長方形 272"/>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2900" cy="223520"/>
    <xdr:sp macro="" textlink="">
      <xdr:nvSpPr>
        <xdr:cNvPr id="274" name="テキスト ボックス 273"/>
        <xdr:cNvSpPr txBox="1"/>
      </xdr:nvSpPr>
      <xdr:spPr>
        <a:xfrm>
          <a:off x="6393180" y="4636135"/>
          <a:ext cx="3429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84455</xdr:rowOff>
    </xdr:from>
    <xdr:to xmlns:xdr="http://schemas.openxmlformats.org/drawingml/2006/spreadsheetDrawing">
      <xdr:col>59</xdr:col>
      <xdr:colOff>50800</xdr:colOff>
      <xdr:row>41</xdr:row>
      <xdr:rowOff>84455</xdr:rowOff>
    </xdr:to>
    <xdr:cxnSp macro="">
      <xdr:nvCxnSpPr>
        <xdr:cNvPr id="275" name="直線コネクタ 274"/>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143510</xdr:rowOff>
    </xdr:from>
    <xdr:to xmlns:xdr="http://schemas.openxmlformats.org/drawingml/2006/spreadsheetDrawing">
      <xdr:col>59</xdr:col>
      <xdr:colOff>50800</xdr:colOff>
      <xdr:row>38</xdr:row>
      <xdr:rowOff>143510</xdr:rowOff>
    </xdr:to>
    <xdr:cxnSp macro="">
      <xdr:nvCxnSpPr>
        <xdr:cNvPr id="276" name="直線コネクタ 275"/>
        <xdr:cNvCxnSpPr/>
      </xdr:nvCxnSpPr>
      <xdr:spPr>
        <a:xfrm>
          <a:off x="6431280" y="6658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171450</xdr:rowOff>
    </xdr:from>
    <xdr:ext cx="241935" cy="260985"/>
    <xdr:sp macro="" textlink="">
      <xdr:nvSpPr>
        <xdr:cNvPr id="277" name="テキスト ボックス 276"/>
        <xdr:cNvSpPr txBox="1"/>
      </xdr:nvSpPr>
      <xdr:spPr>
        <a:xfrm>
          <a:off x="6187440" y="6515100"/>
          <a:ext cx="24193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26035</xdr:rowOff>
    </xdr:from>
    <xdr:to xmlns:xdr="http://schemas.openxmlformats.org/drawingml/2006/spreadsheetDrawing">
      <xdr:col>59</xdr:col>
      <xdr:colOff>50800</xdr:colOff>
      <xdr:row>36</xdr:row>
      <xdr:rowOff>26035</xdr:rowOff>
    </xdr:to>
    <xdr:cxnSp macro="">
      <xdr:nvCxnSpPr>
        <xdr:cNvPr id="278" name="直線コネクタ 277"/>
        <xdr:cNvCxnSpPr/>
      </xdr:nvCxnSpPr>
      <xdr:spPr>
        <a:xfrm>
          <a:off x="6431280" y="6198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55880</xdr:rowOff>
    </xdr:from>
    <xdr:ext cx="460375" cy="259080"/>
    <xdr:sp macro="" textlink="">
      <xdr:nvSpPr>
        <xdr:cNvPr id="279" name="テキスト ボックス 278"/>
        <xdr:cNvSpPr txBox="1"/>
      </xdr:nvSpPr>
      <xdr:spPr>
        <a:xfrm>
          <a:off x="5974080" y="60566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84455</xdr:rowOff>
    </xdr:from>
    <xdr:to xmlns:xdr="http://schemas.openxmlformats.org/drawingml/2006/spreadsheetDrawing">
      <xdr:col>59</xdr:col>
      <xdr:colOff>50800</xdr:colOff>
      <xdr:row>33</xdr:row>
      <xdr:rowOff>84455</xdr:rowOff>
    </xdr:to>
    <xdr:cxnSp macro="">
      <xdr:nvCxnSpPr>
        <xdr:cNvPr id="280" name="直線コネクタ 279"/>
        <xdr:cNvCxnSpPr/>
      </xdr:nvCxnSpPr>
      <xdr:spPr>
        <a:xfrm>
          <a:off x="6431280" y="5742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114300</xdr:rowOff>
    </xdr:from>
    <xdr:ext cx="460375" cy="260985"/>
    <xdr:sp macro="" textlink="">
      <xdr:nvSpPr>
        <xdr:cNvPr id="281" name="テキスト ボックス 280"/>
        <xdr:cNvSpPr txBox="1"/>
      </xdr:nvSpPr>
      <xdr:spPr>
        <a:xfrm>
          <a:off x="5974080" y="5600700"/>
          <a:ext cx="46037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143510</xdr:rowOff>
    </xdr:from>
    <xdr:to xmlns:xdr="http://schemas.openxmlformats.org/drawingml/2006/spreadsheetDrawing">
      <xdr:col>59</xdr:col>
      <xdr:colOff>50800</xdr:colOff>
      <xdr:row>30</xdr:row>
      <xdr:rowOff>143510</xdr:rowOff>
    </xdr:to>
    <xdr:cxnSp macro="">
      <xdr:nvCxnSpPr>
        <xdr:cNvPr id="282" name="直線コネクタ 281"/>
        <xdr:cNvCxnSpPr/>
      </xdr:nvCxnSpPr>
      <xdr:spPr>
        <a:xfrm>
          <a:off x="6431280" y="5287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171450</xdr:rowOff>
    </xdr:from>
    <xdr:ext cx="460375" cy="260985"/>
    <xdr:sp macro="" textlink="">
      <xdr:nvSpPr>
        <xdr:cNvPr id="283" name="テキスト ボックス 282"/>
        <xdr:cNvSpPr txBox="1"/>
      </xdr:nvSpPr>
      <xdr:spPr>
        <a:xfrm>
          <a:off x="5974080" y="5143500"/>
          <a:ext cx="46037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84" name="直線コネクタ 283"/>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55880</xdr:rowOff>
    </xdr:from>
    <xdr:ext cx="460375" cy="259080"/>
    <xdr:sp macro="" textlink="">
      <xdr:nvSpPr>
        <xdr:cNvPr id="285" name="テキスト ボックス 284"/>
        <xdr:cNvSpPr txBox="1"/>
      </xdr:nvSpPr>
      <xdr:spPr>
        <a:xfrm>
          <a:off x="5974080" y="46850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86" name="労働費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164465</xdr:rowOff>
    </xdr:from>
    <xdr:to xmlns:xdr="http://schemas.openxmlformats.org/drawingml/2006/spreadsheetDrawing">
      <xdr:col>54</xdr:col>
      <xdr:colOff>185420</xdr:colOff>
      <xdr:row>38</xdr:row>
      <xdr:rowOff>143510</xdr:rowOff>
    </xdr:to>
    <xdr:cxnSp macro="">
      <xdr:nvCxnSpPr>
        <xdr:cNvPr id="287" name="直線コネクタ 286"/>
        <xdr:cNvCxnSpPr/>
      </xdr:nvCxnSpPr>
      <xdr:spPr>
        <a:xfrm flipV="1">
          <a:off x="10198100" y="5479415"/>
          <a:ext cx="0" cy="1179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146685</xdr:rowOff>
    </xdr:from>
    <xdr:ext cx="246380" cy="259715"/>
    <xdr:sp macro="" textlink="">
      <xdr:nvSpPr>
        <xdr:cNvPr id="288" name="労働費最小値テキスト"/>
        <xdr:cNvSpPr txBox="1"/>
      </xdr:nvSpPr>
      <xdr:spPr>
        <a:xfrm>
          <a:off x="10248900" y="6661785"/>
          <a:ext cx="246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143510</xdr:rowOff>
    </xdr:from>
    <xdr:to xmlns:xdr="http://schemas.openxmlformats.org/drawingml/2006/spreadsheetDrawing">
      <xdr:col>55</xdr:col>
      <xdr:colOff>88900</xdr:colOff>
      <xdr:row>38</xdr:row>
      <xdr:rowOff>143510</xdr:rowOff>
    </xdr:to>
    <xdr:cxnSp macro="">
      <xdr:nvCxnSpPr>
        <xdr:cNvPr id="289" name="直線コネクタ 288"/>
        <xdr:cNvCxnSpPr/>
      </xdr:nvCxnSpPr>
      <xdr:spPr>
        <a:xfrm>
          <a:off x="1011428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110490</xdr:rowOff>
    </xdr:from>
    <xdr:ext cx="466725" cy="261620"/>
    <xdr:sp macro="" textlink="">
      <xdr:nvSpPr>
        <xdr:cNvPr id="290" name="労働費最大値テキスト"/>
        <xdr:cNvSpPr txBox="1"/>
      </xdr:nvSpPr>
      <xdr:spPr>
        <a:xfrm>
          <a:off x="10248900" y="5253990"/>
          <a:ext cx="466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5,155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164465</xdr:rowOff>
    </xdr:from>
    <xdr:to xmlns:xdr="http://schemas.openxmlformats.org/drawingml/2006/spreadsheetDrawing">
      <xdr:col>55</xdr:col>
      <xdr:colOff>88900</xdr:colOff>
      <xdr:row>31</xdr:row>
      <xdr:rowOff>164465</xdr:rowOff>
    </xdr:to>
    <xdr:cxnSp macro="">
      <xdr:nvCxnSpPr>
        <xdr:cNvPr id="291" name="直線コネクタ 290"/>
        <xdr:cNvCxnSpPr/>
      </xdr:nvCxnSpPr>
      <xdr:spPr>
        <a:xfrm>
          <a:off x="10114280" y="54794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90170</xdr:rowOff>
    </xdr:from>
    <xdr:to xmlns:xdr="http://schemas.openxmlformats.org/drawingml/2006/spreadsheetDrawing">
      <xdr:col>55</xdr:col>
      <xdr:colOff>0</xdr:colOff>
      <xdr:row>38</xdr:row>
      <xdr:rowOff>93345</xdr:rowOff>
    </xdr:to>
    <xdr:cxnSp macro="">
      <xdr:nvCxnSpPr>
        <xdr:cNvPr id="292" name="直線コネクタ 291"/>
        <xdr:cNvCxnSpPr/>
      </xdr:nvCxnSpPr>
      <xdr:spPr>
        <a:xfrm flipV="1">
          <a:off x="9385300" y="660527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60325</xdr:rowOff>
    </xdr:from>
    <xdr:ext cx="375285" cy="264795"/>
    <xdr:sp macro="" textlink="">
      <xdr:nvSpPr>
        <xdr:cNvPr id="293" name="労働費平均値テキスト"/>
        <xdr:cNvSpPr txBox="1"/>
      </xdr:nvSpPr>
      <xdr:spPr>
        <a:xfrm>
          <a:off x="10248900" y="6232525"/>
          <a:ext cx="37528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36830</xdr:rowOff>
    </xdr:from>
    <xdr:to xmlns:xdr="http://schemas.openxmlformats.org/drawingml/2006/spreadsheetDrawing">
      <xdr:col>55</xdr:col>
      <xdr:colOff>50800</xdr:colOff>
      <xdr:row>37</xdr:row>
      <xdr:rowOff>140970</xdr:rowOff>
    </xdr:to>
    <xdr:sp macro="" textlink="">
      <xdr:nvSpPr>
        <xdr:cNvPr id="294" name="フローチャート: 判断 293"/>
        <xdr:cNvSpPr/>
      </xdr:nvSpPr>
      <xdr:spPr>
        <a:xfrm>
          <a:off x="10152380" y="638048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93345</xdr:rowOff>
    </xdr:from>
    <xdr:to xmlns:xdr="http://schemas.openxmlformats.org/drawingml/2006/spreadsheetDrawing">
      <xdr:col>50</xdr:col>
      <xdr:colOff>114300</xdr:colOff>
      <xdr:row>38</xdr:row>
      <xdr:rowOff>98425</xdr:rowOff>
    </xdr:to>
    <xdr:cxnSp macro="">
      <xdr:nvCxnSpPr>
        <xdr:cNvPr id="295" name="直線コネクタ 294"/>
        <xdr:cNvCxnSpPr/>
      </xdr:nvCxnSpPr>
      <xdr:spPr>
        <a:xfrm flipV="1">
          <a:off x="8521700" y="6608445"/>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86360</xdr:rowOff>
    </xdr:from>
    <xdr:to xmlns:xdr="http://schemas.openxmlformats.org/drawingml/2006/spreadsheetDrawing">
      <xdr:col>50</xdr:col>
      <xdr:colOff>165100</xdr:colOff>
      <xdr:row>38</xdr:row>
      <xdr:rowOff>13970</xdr:rowOff>
    </xdr:to>
    <xdr:sp macro="" textlink="">
      <xdr:nvSpPr>
        <xdr:cNvPr id="296" name="フローチャート: 判断 295"/>
        <xdr:cNvSpPr/>
      </xdr:nvSpPr>
      <xdr:spPr>
        <a:xfrm>
          <a:off x="9334500" y="64300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31115</xdr:rowOff>
    </xdr:from>
    <xdr:ext cx="378460" cy="260985"/>
    <xdr:sp macro="" textlink="">
      <xdr:nvSpPr>
        <xdr:cNvPr id="297" name="テキスト ボックス 296"/>
        <xdr:cNvSpPr txBox="1"/>
      </xdr:nvSpPr>
      <xdr:spPr>
        <a:xfrm>
          <a:off x="9201150" y="6203315"/>
          <a:ext cx="378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91440</xdr:rowOff>
    </xdr:from>
    <xdr:to xmlns:xdr="http://schemas.openxmlformats.org/drawingml/2006/spreadsheetDrawing">
      <xdr:col>45</xdr:col>
      <xdr:colOff>177800</xdr:colOff>
      <xdr:row>38</xdr:row>
      <xdr:rowOff>98425</xdr:rowOff>
    </xdr:to>
    <xdr:cxnSp macro="">
      <xdr:nvCxnSpPr>
        <xdr:cNvPr id="298" name="直線コネクタ 297"/>
        <xdr:cNvCxnSpPr/>
      </xdr:nvCxnSpPr>
      <xdr:spPr>
        <a:xfrm>
          <a:off x="7653020" y="6606540"/>
          <a:ext cx="868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81280</xdr:rowOff>
    </xdr:from>
    <xdr:to xmlns:xdr="http://schemas.openxmlformats.org/drawingml/2006/spreadsheetDrawing">
      <xdr:col>46</xdr:col>
      <xdr:colOff>38100</xdr:colOff>
      <xdr:row>38</xdr:row>
      <xdr:rowOff>9525</xdr:rowOff>
    </xdr:to>
    <xdr:sp macro="" textlink="">
      <xdr:nvSpPr>
        <xdr:cNvPr id="299" name="フローチャート: 判断 298"/>
        <xdr:cNvSpPr/>
      </xdr:nvSpPr>
      <xdr:spPr>
        <a:xfrm>
          <a:off x="8470900" y="642493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26670</xdr:rowOff>
    </xdr:from>
    <xdr:ext cx="378460" cy="265430"/>
    <xdr:sp macro="" textlink="">
      <xdr:nvSpPr>
        <xdr:cNvPr id="300" name="テキスト ボックス 299"/>
        <xdr:cNvSpPr txBox="1"/>
      </xdr:nvSpPr>
      <xdr:spPr>
        <a:xfrm>
          <a:off x="8337550" y="619887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35560</xdr:rowOff>
    </xdr:from>
    <xdr:to xmlns:xdr="http://schemas.openxmlformats.org/drawingml/2006/spreadsheetDrawing">
      <xdr:col>41</xdr:col>
      <xdr:colOff>50800</xdr:colOff>
      <xdr:row>38</xdr:row>
      <xdr:rowOff>91440</xdr:rowOff>
    </xdr:to>
    <xdr:cxnSp macro="">
      <xdr:nvCxnSpPr>
        <xdr:cNvPr id="301" name="直線コネクタ 300"/>
        <xdr:cNvCxnSpPr/>
      </xdr:nvCxnSpPr>
      <xdr:spPr>
        <a:xfrm>
          <a:off x="6789420" y="6550660"/>
          <a:ext cx="8636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103505</xdr:rowOff>
    </xdr:from>
    <xdr:to xmlns:xdr="http://schemas.openxmlformats.org/drawingml/2006/spreadsheetDrawing">
      <xdr:col>41</xdr:col>
      <xdr:colOff>101600</xdr:colOff>
      <xdr:row>38</xdr:row>
      <xdr:rowOff>31750</xdr:rowOff>
    </xdr:to>
    <xdr:sp macro="" textlink="">
      <xdr:nvSpPr>
        <xdr:cNvPr id="302" name="フローチャート: 判断 301"/>
        <xdr:cNvSpPr/>
      </xdr:nvSpPr>
      <xdr:spPr>
        <a:xfrm>
          <a:off x="7602220" y="64471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48260</xdr:rowOff>
    </xdr:from>
    <xdr:ext cx="375285" cy="264795"/>
    <xdr:sp macro="" textlink="">
      <xdr:nvSpPr>
        <xdr:cNvPr id="303" name="テキスト ボックス 302"/>
        <xdr:cNvSpPr txBox="1"/>
      </xdr:nvSpPr>
      <xdr:spPr>
        <a:xfrm>
          <a:off x="7468870" y="6220460"/>
          <a:ext cx="375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100330</xdr:rowOff>
    </xdr:from>
    <xdr:to xmlns:xdr="http://schemas.openxmlformats.org/drawingml/2006/spreadsheetDrawing">
      <xdr:col>36</xdr:col>
      <xdr:colOff>165100</xdr:colOff>
      <xdr:row>38</xdr:row>
      <xdr:rowOff>27940</xdr:rowOff>
    </xdr:to>
    <xdr:sp macro="" textlink="">
      <xdr:nvSpPr>
        <xdr:cNvPr id="304" name="フローチャート: 判断 303"/>
        <xdr:cNvSpPr/>
      </xdr:nvSpPr>
      <xdr:spPr>
        <a:xfrm>
          <a:off x="6738620" y="64439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45085</xdr:rowOff>
    </xdr:from>
    <xdr:ext cx="378460" cy="258445"/>
    <xdr:sp macro="" textlink="">
      <xdr:nvSpPr>
        <xdr:cNvPr id="305" name="テキスト ボックス 304"/>
        <xdr:cNvSpPr txBox="1"/>
      </xdr:nvSpPr>
      <xdr:spPr>
        <a:xfrm>
          <a:off x="6605270" y="62172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81915</xdr:rowOff>
    </xdr:from>
    <xdr:ext cx="762000" cy="264795"/>
    <xdr:sp macro="" textlink="">
      <xdr:nvSpPr>
        <xdr:cNvPr id="306" name="テキスト ボックス 305"/>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81915</xdr:rowOff>
    </xdr:from>
    <xdr:ext cx="762000" cy="264795"/>
    <xdr:sp macro="" textlink="">
      <xdr:nvSpPr>
        <xdr:cNvPr id="307" name="テキスト ボックス 306"/>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81915</xdr:rowOff>
    </xdr:from>
    <xdr:ext cx="762000" cy="264795"/>
    <xdr:sp macro="" textlink="">
      <xdr:nvSpPr>
        <xdr:cNvPr id="308" name="テキスト ボックス 307"/>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81915</xdr:rowOff>
    </xdr:from>
    <xdr:ext cx="758825" cy="264795"/>
    <xdr:sp macro="" textlink="">
      <xdr:nvSpPr>
        <xdr:cNvPr id="309" name="テキスト ボックス 308"/>
        <xdr:cNvSpPr txBox="1"/>
      </xdr:nvSpPr>
      <xdr:spPr>
        <a:xfrm>
          <a:off x="7467600" y="7111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81915</xdr:rowOff>
    </xdr:from>
    <xdr:ext cx="762000" cy="264795"/>
    <xdr:sp macro="" textlink="">
      <xdr:nvSpPr>
        <xdr:cNvPr id="310" name="テキスト ボックス 309"/>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38100</xdr:rowOff>
    </xdr:from>
    <xdr:to xmlns:xdr="http://schemas.openxmlformats.org/drawingml/2006/spreadsheetDrawing">
      <xdr:col>55</xdr:col>
      <xdr:colOff>50800</xdr:colOff>
      <xdr:row>38</xdr:row>
      <xdr:rowOff>142240</xdr:rowOff>
    </xdr:to>
    <xdr:sp macro="" textlink="">
      <xdr:nvSpPr>
        <xdr:cNvPr id="311" name="楕円 310"/>
        <xdr:cNvSpPr/>
      </xdr:nvSpPr>
      <xdr:spPr>
        <a:xfrm>
          <a:off x="10152380" y="655320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126365</xdr:rowOff>
    </xdr:from>
    <xdr:ext cx="375285" cy="260985"/>
    <xdr:sp macro="" textlink="">
      <xdr:nvSpPr>
        <xdr:cNvPr id="312" name="労働費該当値テキスト"/>
        <xdr:cNvSpPr txBox="1"/>
      </xdr:nvSpPr>
      <xdr:spPr>
        <a:xfrm>
          <a:off x="10248900" y="6470015"/>
          <a:ext cx="3752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41910</xdr:rowOff>
    </xdr:from>
    <xdr:to xmlns:xdr="http://schemas.openxmlformats.org/drawingml/2006/spreadsheetDrawing">
      <xdr:col>50</xdr:col>
      <xdr:colOff>165100</xdr:colOff>
      <xdr:row>38</xdr:row>
      <xdr:rowOff>145415</xdr:rowOff>
    </xdr:to>
    <xdr:sp macro="" textlink="">
      <xdr:nvSpPr>
        <xdr:cNvPr id="313" name="楕円 312"/>
        <xdr:cNvSpPr/>
      </xdr:nvSpPr>
      <xdr:spPr>
        <a:xfrm>
          <a:off x="9334500" y="65570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136525</xdr:rowOff>
    </xdr:from>
    <xdr:ext cx="378460" cy="258445"/>
    <xdr:sp macro="" textlink="">
      <xdr:nvSpPr>
        <xdr:cNvPr id="314" name="テキスト ボックス 313"/>
        <xdr:cNvSpPr txBox="1"/>
      </xdr:nvSpPr>
      <xdr:spPr>
        <a:xfrm>
          <a:off x="9201150" y="66516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46355</xdr:rowOff>
    </xdr:from>
    <xdr:to xmlns:xdr="http://schemas.openxmlformats.org/drawingml/2006/spreadsheetDrawing">
      <xdr:col>46</xdr:col>
      <xdr:colOff>38100</xdr:colOff>
      <xdr:row>38</xdr:row>
      <xdr:rowOff>149860</xdr:rowOff>
    </xdr:to>
    <xdr:sp macro="" textlink="">
      <xdr:nvSpPr>
        <xdr:cNvPr id="315" name="楕円 314"/>
        <xdr:cNvSpPr/>
      </xdr:nvSpPr>
      <xdr:spPr>
        <a:xfrm>
          <a:off x="8470900" y="656145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140970</xdr:rowOff>
    </xdr:from>
    <xdr:ext cx="378460" cy="265430"/>
    <xdr:sp macro="" textlink="">
      <xdr:nvSpPr>
        <xdr:cNvPr id="316" name="テキスト ボックス 315"/>
        <xdr:cNvSpPr txBox="1"/>
      </xdr:nvSpPr>
      <xdr:spPr>
        <a:xfrm>
          <a:off x="8337550" y="665607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39370</xdr:rowOff>
    </xdr:from>
    <xdr:to xmlns:xdr="http://schemas.openxmlformats.org/drawingml/2006/spreadsheetDrawing">
      <xdr:col>41</xdr:col>
      <xdr:colOff>101600</xdr:colOff>
      <xdr:row>38</xdr:row>
      <xdr:rowOff>143510</xdr:rowOff>
    </xdr:to>
    <xdr:sp macro="" textlink="">
      <xdr:nvSpPr>
        <xdr:cNvPr id="317" name="楕円 316"/>
        <xdr:cNvSpPr/>
      </xdr:nvSpPr>
      <xdr:spPr>
        <a:xfrm>
          <a:off x="7602220" y="655447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135255</xdr:rowOff>
    </xdr:from>
    <xdr:ext cx="375285" cy="259715"/>
    <xdr:sp macro="" textlink="">
      <xdr:nvSpPr>
        <xdr:cNvPr id="318" name="テキスト ボックス 317"/>
        <xdr:cNvSpPr txBox="1"/>
      </xdr:nvSpPr>
      <xdr:spPr>
        <a:xfrm>
          <a:off x="7468870" y="6650355"/>
          <a:ext cx="375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159385</xdr:rowOff>
    </xdr:from>
    <xdr:to xmlns:xdr="http://schemas.openxmlformats.org/drawingml/2006/spreadsheetDrawing">
      <xdr:col>36</xdr:col>
      <xdr:colOff>165100</xdr:colOff>
      <xdr:row>38</xdr:row>
      <xdr:rowOff>88265</xdr:rowOff>
    </xdr:to>
    <xdr:sp macro="" textlink="">
      <xdr:nvSpPr>
        <xdr:cNvPr id="319" name="楕円 318"/>
        <xdr:cNvSpPr/>
      </xdr:nvSpPr>
      <xdr:spPr>
        <a:xfrm>
          <a:off x="6738620" y="65030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78740</xdr:rowOff>
    </xdr:from>
    <xdr:ext cx="378460" cy="259080"/>
    <xdr:sp macro="" textlink="">
      <xdr:nvSpPr>
        <xdr:cNvPr id="320" name="テキスト ボックス 319"/>
        <xdr:cNvSpPr txBox="1"/>
      </xdr:nvSpPr>
      <xdr:spPr>
        <a:xfrm>
          <a:off x="6605270" y="65938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58420</xdr:rowOff>
    </xdr:from>
    <xdr:to xmlns:xdr="http://schemas.openxmlformats.org/drawingml/2006/spreadsheetDrawing">
      <xdr:col>59</xdr:col>
      <xdr:colOff>50800</xdr:colOff>
      <xdr:row>45</xdr:row>
      <xdr:rowOff>32385</xdr:rowOff>
    </xdr:to>
    <xdr:sp macro="" textlink="">
      <xdr:nvSpPr>
        <xdr:cNvPr id="321" name="正方形/長方形 320"/>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58420</xdr:rowOff>
    </xdr:from>
    <xdr:to xmlns:xdr="http://schemas.openxmlformats.org/drawingml/2006/spreadsheetDrawing">
      <xdr:col>43</xdr:col>
      <xdr:colOff>63500</xdr:colOff>
      <xdr:row>46</xdr:row>
      <xdr:rowOff>143510</xdr:rowOff>
    </xdr:to>
    <xdr:sp macro="" textlink="">
      <xdr:nvSpPr>
        <xdr:cNvPr id="322" name="正方形/長方形 321"/>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90805</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58420</xdr:rowOff>
    </xdr:from>
    <xdr:to xmlns:xdr="http://schemas.openxmlformats.org/drawingml/2006/spreadsheetDrawing">
      <xdr:col>48</xdr:col>
      <xdr:colOff>127000</xdr:colOff>
      <xdr:row>46</xdr:row>
      <xdr:rowOff>143510</xdr:rowOff>
    </xdr:to>
    <xdr:sp macro="" textlink="">
      <xdr:nvSpPr>
        <xdr:cNvPr id="324" name="正方形/長方形 323"/>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90805</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58420</xdr:rowOff>
    </xdr:from>
    <xdr:to xmlns:xdr="http://schemas.openxmlformats.org/drawingml/2006/spreadsheetDrawing">
      <xdr:col>54</xdr:col>
      <xdr:colOff>127000</xdr:colOff>
      <xdr:row>46</xdr:row>
      <xdr:rowOff>143510</xdr:rowOff>
    </xdr:to>
    <xdr:sp macro="" textlink="">
      <xdr:nvSpPr>
        <xdr:cNvPr id="326" name="正方形/長方形 325"/>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46</xdr:row>
      <xdr:rowOff>90805</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28" name="正方形/長方形 327"/>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2900" cy="223520"/>
    <xdr:sp macro="" textlink="">
      <xdr:nvSpPr>
        <xdr:cNvPr id="329" name="テキスト ボックス 328"/>
        <xdr:cNvSpPr txBox="1"/>
      </xdr:nvSpPr>
      <xdr:spPr>
        <a:xfrm>
          <a:off x="6393180" y="8065135"/>
          <a:ext cx="3429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30" name="直線コネクタ 329"/>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143510</xdr:rowOff>
    </xdr:from>
    <xdr:to xmlns:xdr="http://schemas.openxmlformats.org/drawingml/2006/spreadsheetDrawing">
      <xdr:col>59</xdr:col>
      <xdr:colOff>50800</xdr:colOff>
      <xdr:row>58</xdr:row>
      <xdr:rowOff>143510</xdr:rowOff>
    </xdr:to>
    <xdr:cxnSp macro="">
      <xdr:nvCxnSpPr>
        <xdr:cNvPr id="331" name="直線コネクタ 330"/>
        <xdr:cNvCxnSpPr/>
      </xdr:nvCxnSpPr>
      <xdr:spPr>
        <a:xfrm>
          <a:off x="6431280" y="10087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171450</xdr:rowOff>
    </xdr:from>
    <xdr:ext cx="241935" cy="260985"/>
    <xdr:sp macro="" textlink="">
      <xdr:nvSpPr>
        <xdr:cNvPr id="332" name="テキスト ボックス 331"/>
        <xdr:cNvSpPr txBox="1"/>
      </xdr:nvSpPr>
      <xdr:spPr>
        <a:xfrm>
          <a:off x="6187440" y="9944100"/>
          <a:ext cx="24193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26035</xdr:rowOff>
    </xdr:from>
    <xdr:to xmlns:xdr="http://schemas.openxmlformats.org/drawingml/2006/spreadsheetDrawing">
      <xdr:col>59</xdr:col>
      <xdr:colOff>50800</xdr:colOff>
      <xdr:row>56</xdr:row>
      <xdr:rowOff>26035</xdr:rowOff>
    </xdr:to>
    <xdr:cxnSp macro="">
      <xdr:nvCxnSpPr>
        <xdr:cNvPr id="333" name="直線コネクタ 332"/>
        <xdr:cNvCxnSpPr/>
      </xdr:nvCxnSpPr>
      <xdr:spPr>
        <a:xfrm>
          <a:off x="6431280" y="9627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55880</xdr:rowOff>
    </xdr:from>
    <xdr:ext cx="528320" cy="259080"/>
    <xdr:sp macro="" textlink="">
      <xdr:nvSpPr>
        <xdr:cNvPr id="334" name="テキスト ボックス 333"/>
        <xdr:cNvSpPr txBox="1"/>
      </xdr:nvSpPr>
      <xdr:spPr>
        <a:xfrm>
          <a:off x="5915025" y="94856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84455</xdr:rowOff>
    </xdr:from>
    <xdr:to xmlns:xdr="http://schemas.openxmlformats.org/drawingml/2006/spreadsheetDrawing">
      <xdr:col>59</xdr:col>
      <xdr:colOff>50800</xdr:colOff>
      <xdr:row>53</xdr:row>
      <xdr:rowOff>84455</xdr:rowOff>
    </xdr:to>
    <xdr:cxnSp macro="">
      <xdr:nvCxnSpPr>
        <xdr:cNvPr id="335" name="直線コネクタ 334"/>
        <xdr:cNvCxnSpPr/>
      </xdr:nvCxnSpPr>
      <xdr:spPr>
        <a:xfrm>
          <a:off x="6431280" y="9171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114300</xdr:rowOff>
    </xdr:from>
    <xdr:ext cx="528320" cy="260985"/>
    <xdr:sp macro="" textlink="">
      <xdr:nvSpPr>
        <xdr:cNvPr id="336" name="テキスト ボックス 335"/>
        <xdr:cNvSpPr txBox="1"/>
      </xdr:nvSpPr>
      <xdr:spPr>
        <a:xfrm>
          <a:off x="5915025" y="9029700"/>
          <a:ext cx="5283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143510</xdr:rowOff>
    </xdr:from>
    <xdr:to xmlns:xdr="http://schemas.openxmlformats.org/drawingml/2006/spreadsheetDrawing">
      <xdr:col>59</xdr:col>
      <xdr:colOff>50800</xdr:colOff>
      <xdr:row>50</xdr:row>
      <xdr:rowOff>143510</xdr:rowOff>
    </xdr:to>
    <xdr:cxnSp macro="">
      <xdr:nvCxnSpPr>
        <xdr:cNvPr id="337" name="直線コネクタ 336"/>
        <xdr:cNvCxnSpPr/>
      </xdr:nvCxnSpPr>
      <xdr:spPr>
        <a:xfrm>
          <a:off x="6431280" y="8716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171450</xdr:rowOff>
    </xdr:from>
    <xdr:ext cx="528320" cy="260985"/>
    <xdr:sp macro="" textlink="">
      <xdr:nvSpPr>
        <xdr:cNvPr id="338" name="テキスト ボックス 337"/>
        <xdr:cNvSpPr txBox="1"/>
      </xdr:nvSpPr>
      <xdr:spPr>
        <a:xfrm>
          <a:off x="5915025" y="8572500"/>
          <a:ext cx="5283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39" name="直線コネクタ 338"/>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55880</xdr:rowOff>
    </xdr:from>
    <xdr:ext cx="528320" cy="259080"/>
    <xdr:sp macro="" textlink="">
      <xdr:nvSpPr>
        <xdr:cNvPr id="340" name="テキスト ボックス 339"/>
        <xdr:cNvSpPr txBox="1"/>
      </xdr:nvSpPr>
      <xdr:spPr>
        <a:xfrm>
          <a:off x="5915025" y="81140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41" name="農林水産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68580</xdr:rowOff>
    </xdr:from>
    <xdr:to xmlns:xdr="http://schemas.openxmlformats.org/drawingml/2006/spreadsheetDrawing">
      <xdr:col>54</xdr:col>
      <xdr:colOff>185420</xdr:colOff>
      <xdr:row>58</xdr:row>
      <xdr:rowOff>116205</xdr:rowOff>
    </xdr:to>
    <xdr:cxnSp macro="">
      <xdr:nvCxnSpPr>
        <xdr:cNvPr id="342" name="直線コネクタ 341"/>
        <xdr:cNvCxnSpPr/>
      </xdr:nvCxnSpPr>
      <xdr:spPr>
        <a:xfrm flipV="1">
          <a:off x="10198100" y="881253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120650</xdr:rowOff>
    </xdr:from>
    <xdr:ext cx="466725" cy="262890"/>
    <xdr:sp macro="" textlink="">
      <xdr:nvSpPr>
        <xdr:cNvPr id="343" name="農林水産業費最小値テキスト"/>
        <xdr:cNvSpPr txBox="1"/>
      </xdr:nvSpPr>
      <xdr:spPr>
        <a:xfrm>
          <a:off x="10248900" y="10064750"/>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116205</xdr:rowOff>
    </xdr:from>
    <xdr:to xmlns:xdr="http://schemas.openxmlformats.org/drawingml/2006/spreadsheetDrawing">
      <xdr:col>55</xdr:col>
      <xdr:colOff>88900</xdr:colOff>
      <xdr:row>58</xdr:row>
      <xdr:rowOff>116205</xdr:rowOff>
    </xdr:to>
    <xdr:cxnSp macro="">
      <xdr:nvCxnSpPr>
        <xdr:cNvPr id="344" name="直線コネクタ 343"/>
        <xdr:cNvCxnSpPr/>
      </xdr:nvCxnSpPr>
      <xdr:spPr>
        <a:xfrm>
          <a:off x="10114280" y="100603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13970</xdr:rowOff>
    </xdr:from>
    <xdr:ext cx="531495" cy="264160"/>
    <xdr:sp macro="" textlink="">
      <xdr:nvSpPr>
        <xdr:cNvPr id="345" name="農林水産業費最大値テキスト"/>
        <xdr:cNvSpPr txBox="1"/>
      </xdr:nvSpPr>
      <xdr:spPr>
        <a:xfrm>
          <a:off x="10248900" y="858647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55,670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68580</xdr:rowOff>
    </xdr:from>
    <xdr:to xmlns:xdr="http://schemas.openxmlformats.org/drawingml/2006/spreadsheetDrawing">
      <xdr:col>55</xdr:col>
      <xdr:colOff>88900</xdr:colOff>
      <xdr:row>51</xdr:row>
      <xdr:rowOff>68580</xdr:rowOff>
    </xdr:to>
    <xdr:cxnSp macro="">
      <xdr:nvCxnSpPr>
        <xdr:cNvPr id="346" name="直線コネクタ 345"/>
        <xdr:cNvCxnSpPr/>
      </xdr:nvCxnSpPr>
      <xdr:spPr>
        <a:xfrm>
          <a:off x="10114280" y="8812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75565</xdr:rowOff>
    </xdr:from>
    <xdr:to xmlns:xdr="http://schemas.openxmlformats.org/drawingml/2006/spreadsheetDrawing">
      <xdr:col>55</xdr:col>
      <xdr:colOff>0</xdr:colOff>
      <xdr:row>57</xdr:row>
      <xdr:rowOff>81280</xdr:rowOff>
    </xdr:to>
    <xdr:cxnSp macro="">
      <xdr:nvCxnSpPr>
        <xdr:cNvPr id="347" name="直線コネクタ 346"/>
        <xdr:cNvCxnSpPr/>
      </xdr:nvCxnSpPr>
      <xdr:spPr>
        <a:xfrm flipV="1">
          <a:off x="9385300" y="984821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156845</xdr:rowOff>
    </xdr:from>
    <xdr:ext cx="531495" cy="262255"/>
    <xdr:sp macro="" textlink="">
      <xdr:nvSpPr>
        <xdr:cNvPr id="348" name="農林水産業費平均値テキスト"/>
        <xdr:cNvSpPr txBox="1"/>
      </xdr:nvSpPr>
      <xdr:spPr>
        <a:xfrm>
          <a:off x="10248900" y="9415145"/>
          <a:ext cx="53149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133350</xdr:rowOff>
    </xdr:from>
    <xdr:to xmlns:xdr="http://schemas.openxmlformats.org/drawingml/2006/spreadsheetDrawing">
      <xdr:col>55</xdr:col>
      <xdr:colOff>50800</xdr:colOff>
      <xdr:row>56</xdr:row>
      <xdr:rowOff>61595</xdr:rowOff>
    </xdr:to>
    <xdr:sp macro="" textlink="">
      <xdr:nvSpPr>
        <xdr:cNvPr id="349" name="フローチャート: 判断 348"/>
        <xdr:cNvSpPr/>
      </xdr:nvSpPr>
      <xdr:spPr>
        <a:xfrm>
          <a:off x="10152380" y="956310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81280</xdr:rowOff>
    </xdr:from>
    <xdr:to xmlns:xdr="http://schemas.openxmlformats.org/drawingml/2006/spreadsheetDrawing">
      <xdr:col>50</xdr:col>
      <xdr:colOff>114300</xdr:colOff>
      <xdr:row>57</xdr:row>
      <xdr:rowOff>88265</xdr:rowOff>
    </xdr:to>
    <xdr:cxnSp macro="">
      <xdr:nvCxnSpPr>
        <xdr:cNvPr id="350" name="直線コネクタ 349"/>
        <xdr:cNvCxnSpPr/>
      </xdr:nvCxnSpPr>
      <xdr:spPr>
        <a:xfrm flipV="1">
          <a:off x="8521700" y="9853930"/>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170180</xdr:rowOff>
    </xdr:from>
    <xdr:to xmlns:xdr="http://schemas.openxmlformats.org/drawingml/2006/spreadsheetDrawing">
      <xdr:col>50</xdr:col>
      <xdr:colOff>165100</xdr:colOff>
      <xdr:row>56</xdr:row>
      <xdr:rowOff>98425</xdr:rowOff>
    </xdr:to>
    <xdr:sp macro="" textlink="">
      <xdr:nvSpPr>
        <xdr:cNvPr id="351" name="フローチャート: 判断 350"/>
        <xdr:cNvSpPr/>
      </xdr:nvSpPr>
      <xdr:spPr>
        <a:xfrm>
          <a:off x="9334500" y="95999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114935</xdr:rowOff>
    </xdr:from>
    <xdr:ext cx="530860" cy="260985"/>
    <xdr:sp macro="" textlink="">
      <xdr:nvSpPr>
        <xdr:cNvPr id="352" name="テキスト ボックス 351"/>
        <xdr:cNvSpPr txBox="1"/>
      </xdr:nvSpPr>
      <xdr:spPr>
        <a:xfrm>
          <a:off x="9123045" y="9373235"/>
          <a:ext cx="5308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61595</xdr:rowOff>
    </xdr:from>
    <xdr:to xmlns:xdr="http://schemas.openxmlformats.org/drawingml/2006/spreadsheetDrawing">
      <xdr:col>45</xdr:col>
      <xdr:colOff>177800</xdr:colOff>
      <xdr:row>57</xdr:row>
      <xdr:rowOff>88265</xdr:rowOff>
    </xdr:to>
    <xdr:cxnSp macro="">
      <xdr:nvCxnSpPr>
        <xdr:cNvPr id="353" name="直線コネクタ 352"/>
        <xdr:cNvCxnSpPr/>
      </xdr:nvCxnSpPr>
      <xdr:spPr>
        <a:xfrm>
          <a:off x="7653020" y="9834245"/>
          <a:ext cx="8686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25400</xdr:rowOff>
    </xdr:from>
    <xdr:to xmlns:xdr="http://schemas.openxmlformats.org/drawingml/2006/spreadsheetDrawing">
      <xdr:col>46</xdr:col>
      <xdr:colOff>38100</xdr:colOff>
      <xdr:row>56</xdr:row>
      <xdr:rowOff>128905</xdr:rowOff>
    </xdr:to>
    <xdr:sp macro="" textlink="">
      <xdr:nvSpPr>
        <xdr:cNvPr id="354" name="フローチャート: 判断 353"/>
        <xdr:cNvSpPr/>
      </xdr:nvSpPr>
      <xdr:spPr>
        <a:xfrm>
          <a:off x="8470900" y="962660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146685</xdr:rowOff>
    </xdr:from>
    <xdr:ext cx="527685" cy="259715"/>
    <xdr:sp macro="" textlink="">
      <xdr:nvSpPr>
        <xdr:cNvPr id="355" name="テキスト ボックス 354"/>
        <xdr:cNvSpPr txBox="1"/>
      </xdr:nvSpPr>
      <xdr:spPr>
        <a:xfrm>
          <a:off x="8259445" y="9404985"/>
          <a:ext cx="5276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43815</xdr:rowOff>
    </xdr:from>
    <xdr:to xmlns:xdr="http://schemas.openxmlformats.org/drawingml/2006/spreadsheetDrawing">
      <xdr:col>41</xdr:col>
      <xdr:colOff>50800</xdr:colOff>
      <xdr:row>57</xdr:row>
      <xdr:rowOff>61595</xdr:rowOff>
    </xdr:to>
    <xdr:cxnSp macro="">
      <xdr:nvCxnSpPr>
        <xdr:cNvPr id="356" name="直線コネクタ 355"/>
        <xdr:cNvCxnSpPr/>
      </xdr:nvCxnSpPr>
      <xdr:spPr>
        <a:xfrm>
          <a:off x="6789420" y="9816465"/>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66675</xdr:rowOff>
    </xdr:from>
    <xdr:to xmlns:xdr="http://schemas.openxmlformats.org/drawingml/2006/spreadsheetDrawing">
      <xdr:col>41</xdr:col>
      <xdr:colOff>101600</xdr:colOff>
      <xdr:row>56</xdr:row>
      <xdr:rowOff>170815</xdr:rowOff>
    </xdr:to>
    <xdr:sp macro="" textlink="">
      <xdr:nvSpPr>
        <xdr:cNvPr id="357" name="フローチャート: 判断 356"/>
        <xdr:cNvSpPr/>
      </xdr:nvSpPr>
      <xdr:spPr>
        <a:xfrm>
          <a:off x="7602220" y="96678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12065</xdr:rowOff>
    </xdr:from>
    <xdr:ext cx="527685" cy="264160"/>
    <xdr:sp macro="" textlink="">
      <xdr:nvSpPr>
        <xdr:cNvPr id="358" name="テキスト ボックス 357"/>
        <xdr:cNvSpPr txBox="1"/>
      </xdr:nvSpPr>
      <xdr:spPr>
        <a:xfrm>
          <a:off x="7395845" y="9441815"/>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15875</xdr:rowOff>
    </xdr:from>
    <xdr:to xmlns:xdr="http://schemas.openxmlformats.org/drawingml/2006/spreadsheetDrawing">
      <xdr:col>36</xdr:col>
      <xdr:colOff>165100</xdr:colOff>
      <xdr:row>56</xdr:row>
      <xdr:rowOff>120650</xdr:rowOff>
    </xdr:to>
    <xdr:sp macro="" textlink="">
      <xdr:nvSpPr>
        <xdr:cNvPr id="359" name="フローチャート: 判断 358"/>
        <xdr:cNvSpPr/>
      </xdr:nvSpPr>
      <xdr:spPr>
        <a:xfrm>
          <a:off x="6738620" y="961707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137160</xdr:rowOff>
    </xdr:from>
    <xdr:ext cx="530860" cy="260985"/>
    <xdr:sp macro="" textlink="">
      <xdr:nvSpPr>
        <xdr:cNvPr id="360" name="テキスト ボックス 359"/>
        <xdr:cNvSpPr txBox="1"/>
      </xdr:nvSpPr>
      <xdr:spPr>
        <a:xfrm>
          <a:off x="6527165" y="9395460"/>
          <a:ext cx="5308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795"/>
    <xdr:sp macro="" textlink="">
      <xdr:nvSpPr>
        <xdr:cNvPr id="361" name="テキスト ボックス 360"/>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795"/>
    <xdr:sp macro="" textlink="">
      <xdr:nvSpPr>
        <xdr:cNvPr id="362" name="テキスト ボックス 361"/>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795"/>
    <xdr:sp macro="" textlink="">
      <xdr:nvSpPr>
        <xdr:cNvPr id="363" name="テキスト ボックス 362"/>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58825" cy="264795"/>
    <xdr:sp macro="" textlink="">
      <xdr:nvSpPr>
        <xdr:cNvPr id="364" name="テキスト ボックス 363"/>
        <xdr:cNvSpPr txBox="1"/>
      </xdr:nvSpPr>
      <xdr:spPr>
        <a:xfrm>
          <a:off x="7467600" y="10540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795"/>
    <xdr:sp macro="" textlink="">
      <xdr:nvSpPr>
        <xdr:cNvPr id="365" name="テキスト ボックス 364"/>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23495</xdr:rowOff>
    </xdr:from>
    <xdr:to xmlns:xdr="http://schemas.openxmlformats.org/drawingml/2006/spreadsheetDrawing">
      <xdr:col>55</xdr:col>
      <xdr:colOff>50800</xdr:colOff>
      <xdr:row>57</xdr:row>
      <xdr:rowOff>127000</xdr:rowOff>
    </xdr:to>
    <xdr:sp macro="" textlink="">
      <xdr:nvSpPr>
        <xdr:cNvPr id="366" name="楕円 365"/>
        <xdr:cNvSpPr/>
      </xdr:nvSpPr>
      <xdr:spPr>
        <a:xfrm>
          <a:off x="10152380" y="979614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1270</xdr:rowOff>
    </xdr:from>
    <xdr:ext cx="531495" cy="264795"/>
    <xdr:sp macro="" textlink="">
      <xdr:nvSpPr>
        <xdr:cNvPr id="367" name="農林水産業費該当値テキスト"/>
        <xdr:cNvSpPr txBox="1"/>
      </xdr:nvSpPr>
      <xdr:spPr>
        <a:xfrm>
          <a:off x="10248900" y="977392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29845</xdr:rowOff>
    </xdr:from>
    <xdr:to xmlns:xdr="http://schemas.openxmlformats.org/drawingml/2006/spreadsheetDrawing">
      <xdr:col>50</xdr:col>
      <xdr:colOff>165100</xdr:colOff>
      <xdr:row>57</xdr:row>
      <xdr:rowOff>133350</xdr:rowOff>
    </xdr:to>
    <xdr:sp macro="" textlink="">
      <xdr:nvSpPr>
        <xdr:cNvPr id="368" name="楕円 367"/>
        <xdr:cNvSpPr/>
      </xdr:nvSpPr>
      <xdr:spPr>
        <a:xfrm>
          <a:off x="9334500" y="980249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123825</xdr:rowOff>
    </xdr:from>
    <xdr:ext cx="530860" cy="259715"/>
    <xdr:sp macro="" textlink="">
      <xdr:nvSpPr>
        <xdr:cNvPr id="369" name="テキスト ボックス 368"/>
        <xdr:cNvSpPr txBox="1"/>
      </xdr:nvSpPr>
      <xdr:spPr>
        <a:xfrm>
          <a:off x="9123045" y="9896475"/>
          <a:ext cx="5308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35560</xdr:rowOff>
    </xdr:from>
    <xdr:to xmlns:xdr="http://schemas.openxmlformats.org/drawingml/2006/spreadsheetDrawing">
      <xdr:col>46</xdr:col>
      <xdr:colOff>38100</xdr:colOff>
      <xdr:row>57</xdr:row>
      <xdr:rowOff>139700</xdr:rowOff>
    </xdr:to>
    <xdr:sp macro="" textlink="">
      <xdr:nvSpPr>
        <xdr:cNvPr id="370" name="楕円 369"/>
        <xdr:cNvSpPr/>
      </xdr:nvSpPr>
      <xdr:spPr>
        <a:xfrm>
          <a:off x="8470900" y="980821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57</xdr:row>
      <xdr:rowOff>130175</xdr:rowOff>
    </xdr:from>
    <xdr:ext cx="466090" cy="264795"/>
    <xdr:sp macro="" textlink="">
      <xdr:nvSpPr>
        <xdr:cNvPr id="371" name="テキスト ボックス 370"/>
        <xdr:cNvSpPr txBox="1"/>
      </xdr:nvSpPr>
      <xdr:spPr>
        <a:xfrm>
          <a:off x="8291830" y="990282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9525</xdr:rowOff>
    </xdr:from>
    <xdr:to xmlns:xdr="http://schemas.openxmlformats.org/drawingml/2006/spreadsheetDrawing">
      <xdr:col>41</xdr:col>
      <xdr:colOff>101600</xdr:colOff>
      <xdr:row>57</xdr:row>
      <xdr:rowOff>113665</xdr:rowOff>
    </xdr:to>
    <xdr:sp macro="" textlink="">
      <xdr:nvSpPr>
        <xdr:cNvPr id="372" name="楕円 371"/>
        <xdr:cNvSpPr/>
      </xdr:nvSpPr>
      <xdr:spPr>
        <a:xfrm>
          <a:off x="7602220" y="97821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104775</xdr:rowOff>
    </xdr:from>
    <xdr:ext cx="527685" cy="264160"/>
    <xdr:sp macro="" textlink="">
      <xdr:nvSpPr>
        <xdr:cNvPr id="373" name="テキスト ボックス 372"/>
        <xdr:cNvSpPr txBox="1"/>
      </xdr:nvSpPr>
      <xdr:spPr>
        <a:xfrm>
          <a:off x="7395845" y="9877425"/>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167005</xdr:rowOff>
    </xdr:from>
    <xdr:to xmlns:xdr="http://schemas.openxmlformats.org/drawingml/2006/spreadsheetDrawing">
      <xdr:col>36</xdr:col>
      <xdr:colOff>165100</xdr:colOff>
      <xdr:row>57</xdr:row>
      <xdr:rowOff>95250</xdr:rowOff>
    </xdr:to>
    <xdr:sp macro="" textlink="">
      <xdr:nvSpPr>
        <xdr:cNvPr id="374" name="楕円 373"/>
        <xdr:cNvSpPr/>
      </xdr:nvSpPr>
      <xdr:spPr>
        <a:xfrm>
          <a:off x="6738620" y="97682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86360</xdr:rowOff>
    </xdr:from>
    <xdr:ext cx="530860" cy="262890"/>
    <xdr:sp macro="" textlink="">
      <xdr:nvSpPr>
        <xdr:cNvPr id="375" name="テキスト ボックス 374"/>
        <xdr:cNvSpPr txBox="1"/>
      </xdr:nvSpPr>
      <xdr:spPr>
        <a:xfrm>
          <a:off x="6527165" y="9859010"/>
          <a:ext cx="530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32385</xdr:rowOff>
    </xdr:to>
    <xdr:sp macro="" textlink="">
      <xdr:nvSpPr>
        <xdr:cNvPr id="376" name="正方形/長方形 375"/>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77" name="正方形/長方形 376"/>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79" name="正方形/長方形 378"/>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81" name="正方形/長方形 380"/>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83" name="正方形/長方形 382"/>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2900" cy="223520"/>
    <xdr:sp macro="" textlink="">
      <xdr:nvSpPr>
        <xdr:cNvPr id="384" name="テキスト ボックス 383"/>
        <xdr:cNvSpPr txBox="1"/>
      </xdr:nvSpPr>
      <xdr:spPr>
        <a:xfrm>
          <a:off x="6393180" y="11494135"/>
          <a:ext cx="3429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85" name="直線コネクタ 384"/>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143510</xdr:rowOff>
    </xdr:from>
    <xdr:to xmlns:xdr="http://schemas.openxmlformats.org/drawingml/2006/spreadsheetDrawing">
      <xdr:col>59</xdr:col>
      <xdr:colOff>50800</xdr:colOff>
      <xdr:row>78</xdr:row>
      <xdr:rowOff>143510</xdr:rowOff>
    </xdr:to>
    <xdr:cxnSp macro="">
      <xdr:nvCxnSpPr>
        <xdr:cNvPr id="386" name="直線コネクタ 385"/>
        <xdr:cNvCxnSpPr/>
      </xdr:nvCxnSpPr>
      <xdr:spPr>
        <a:xfrm>
          <a:off x="6431280" y="13516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171450</xdr:rowOff>
    </xdr:from>
    <xdr:ext cx="241935" cy="260985"/>
    <xdr:sp macro="" textlink="">
      <xdr:nvSpPr>
        <xdr:cNvPr id="387" name="テキスト ボックス 386"/>
        <xdr:cNvSpPr txBox="1"/>
      </xdr:nvSpPr>
      <xdr:spPr>
        <a:xfrm>
          <a:off x="6187440" y="13373100"/>
          <a:ext cx="24193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26035</xdr:rowOff>
    </xdr:from>
    <xdr:to xmlns:xdr="http://schemas.openxmlformats.org/drawingml/2006/spreadsheetDrawing">
      <xdr:col>59</xdr:col>
      <xdr:colOff>50800</xdr:colOff>
      <xdr:row>76</xdr:row>
      <xdr:rowOff>26035</xdr:rowOff>
    </xdr:to>
    <xdr:cxnSp macro="">
      <xdr:nvCxnSpPr>
        <xdr:cNvPr id="388" name="直線コネクタ 387"/>
        <xdr:cNvCxnSpPr/>
      </xdr:nvCxnSpPr>
      <xdr:spPr>
        <a:xfrm>
          <a:off x="6431280" y="13056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55880</xdr:rowOff>
    </xdr:from>
    <xdr:ext cx="528320" cy="259080"/>
    <xdr:sp macro="" textlink="">
      <xdr:nvSpPr>
        <xdr:cNvPr id="389" name="テキスト ボックス 388"/>
        <xdr:cNvSpPr txBox="1"/>
      </xdr:nvSpPr>
      <xdr:spPr>
        <a:xfrm>
          <a:off x="5915025" y="129146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84455</xdr:rowOff>
    </xdr:from>
    <xdr:to xmlns:xdr="http://schemas.openxmlformats.org/drawingml/2006/spreadsheetDrawing">
      <xdr:col>59</xdr:col>
      <xdr:colOff>50800</xdr:colOff>
      <xdr:row>73</xdr:row>
      <xdr:rowOff>84455</xdr:rowOff>
    </xdr:to>
    <xdr:cxnSp macro="">
      <xdr:nvCxnSpPr>
        <xdr:cNvPr id="390" name="直線コネクタ 389"/>
        <xdr:cNvCxnSpPr/>
      </xdr:nvCxnSpPr>
      <xdr:spPr>
        <a:xfrm>
          <a:off x="6431280" y="12600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114300</xdr:rowOff>
    </xdr:from>
    <xdr:ext cx="528320" cy="260985"/>
    <xdr:sp macro="" textlink="">
      <xdr:nvSpPr>
        <xdr:cNvPr id="391" name="テキスト ボックス 390"/>
        <xdr:cNvSpPr txBox="1"/>
      </xdr:nvSpPr>
      <xdr:spPr>
        <a:xfrm>
          <a:off x="5915025" y="12458700"/>
          <a:ext cx="5283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143510</xdr:rowOff>
    </xdr:from>
    <xdr:to xmlns:xdr="http://schemas.openxmlformats.org/drawingml/2006/spreadsheetDrawing">
      <xdr:col>59</xdr:col>
      <xdr:colOff>50800</xdr:colOff>
      <xdr:row>70</xdr:row>
      <xdr:rowOff>143510</xdr:rowOff>
    </xdr:to>
    <xdr:cxnSp macro="">
      <xdr:nvCxnSpPr>
        <xdr:cNvPr id="392" name="直線コネクタ 391"/>
        <xdr:cNvCxnSpPr/>
      </xdr:nvCxnSpPr>
      <xdr:spPr>
        <a:xfrm>
          <a:off x="6431280" y="12145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171450</xdr:rowOff>
    </xdr:from>
    <xdr:ext cx="528320" cy="260985"/>
    <xdr:sp macro="" textlink="">
      <xdr:nvSpPr>
        <xdr:cNvPr id="393" name="テキスト ボックス 392"/>
        <xdr:cNvSpPr txBox="1"/>
      </xdr:nvSpPr>
      <xdr:spPr>
        <a:xfrm>
          <a:off x="5915025" y="12001500"/>
          <a:ext cx="5283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394" name="直線コネクタ 393"/>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55880</xdr:rowOff>
    </xdr:from>
    <xdr:ext cx="528320" cy="259080"/>
    <xdr:sp macro="" textlink="">
      <xdr:nvSpPr>
        <xdr:cNvPr id="395" name="テキスト ボックス 394"/>
        <xdr:cNvSpPr txBox="1"/>
      </xdr:nvSpPr>
      <xdr:spPr>
        <a:xfrm>
          <a:off x="5915025" y="115430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96" name="商工費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18415</xdr:rowOff>
    </xdr:from>
    <xdr:to xmlns:xdr="http://schemas.openxmlformats.org/drawingml/2006/spreadsheetDrawing">
      <xdr:col>54</xdr:col>
      <xdr:colOff>185420</xdr:colOff>
      <xdr:row>78</xdr:row>
      <xdr:rowOff>92075</xdr:rowOff>
    </xdr:to>
    <xdr:cxnSp macro="">
      <xdr:nvCxnSpPr>
        <xdr:cNvPr id="397" name="直線コネクタ 396"/>
        <xdr:cNvCxnSpPr/>
      </xdr:nvCxnSpPr>
      <xdr:spPr>
        <a:xfrm flipV="1">
          <a:off x="10198100" y="12019915"/>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95885</xdr:rowOff>
    </xdr:from>
    <xdr:ext cx="466725" cy="265430"/>
    <xdr:sp macro="" textlink="">
      <xdr:nvSpPr>
        <xdr:cNvPr id="398" name="商工費最小値テキスト"/>
        <xdr:cNvSpPr txBox="1"/>
      </xdr:nvSpPr>
      <xdr:spPr>
        <a:xfrm>
          <a:off x="10248900" y="13468985"/>
          <a:ext cx="466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92075</xdr:rowOff>
    </xdr:from>
    <xdr:to xmlns:xdr="http://schemas.openxmlformats.org/drawingml/2006/spreadsheetDrawing">
      <xdr:col>55</xdr:col>
      <xdr:colOff>88900</xdr:colOff>
      <xdr:row>78</xdr:row>
      <xdr:rowOff>92075</xdr:rowOff>
    </xdr:to>
    <xdr:cxnSp macro="">
      <xdr:nvCxnSpPr>
        <xdr:cNvPr id="399" name="直線コネクタ 398"/>
        <xdr:cNvCxnSpPr/>
      </xdr:nvCxnSpPr>
      <xdr:spPr>
        <a:xfrm>
          <a:off x="10114280" y="134651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139065</xdr:rowOff>
    </xdr:from>
    <xdr:ext cx="531495" cy="264795"/>
    <xdr:sp macro="" textlink="">
      <xdr:nvSpPr>
        <xdr:cNvPr id="400" name="商工費最大値テキスト"/>
        <xdr:cNvSpPr txBox="1"/>
      </xdr:nvSpPr>
      <xdr:spPr>
        <a:xfrm>
          <a:off x="10248900" y="11797665"/>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65,336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18415</xdr:rowOff>
    </xdr:from>
    <xdr:to xmlns:xdr="http://schemas.openxmlformats.org/drawingml/2006/spreadsheetDrawing">
      <xdr:col>55</xdr:col>
      <xdr:colOff>88900</xdr:colOff>
      <xdr:row>70</xdr:row>
      <xdr:rowOff>18415</xdr:rowOff>
    </xdr:to>
    <xdr:cxnSp macro="">
      <xdr:nvCxnSpPr>
        <xdr:cNvPr id="401" name="直線コネクタ 400"/>
        <xdr:cNvCxnSpPr/>
      </xdr:nvCxnSpPr>
      <xdr:spPr>
        <a:xfrm>
          <a:off x="10114280" y="120199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137795</xdr:rowOff>
    </xdr:from>
    <xdr:to xmlns:xdr="http://schemas.openxmlformats.org/drawingml/2006/spreadsheetDrawing">
      <xdr:col>55</xdr:col>
      <xdr:colOff>0</xdr:colOff>
      <xdr:row>77</xdr:row>
      <xdr:rowOff>155575</xdr:rowOff>
    </xdr:to>
    <xdr:cxnSp macro="">
      <xdr:nvCxnSpPr>
        <xdr:cNvPr id="402" name="直線コネクタ 401"/>
        <xdr:cNvCxnSpPr/>
      </xdr:nvCxnSpPr>
      <xdr:spPr>
        <a:xfrm>
          <a:off x="9385300" y="13167995"/>
          <a:ext cx="8128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123825</xdr:rowOff>
    </xdr:from>
    <xdr:ext cx="531495" cy="259715"/>
    <xdr:sp macro="" textlink="">
      <xdr:nvSpPr>
        <xdr:cNvPr id="403" name="商工費平均値テキスト"/>
        <xdr:cNvSpPr txBox="1"/>
      </xdr:nvSpPr>
      <xdr:spPr>
        <a:xfrm>
          <a:off x="10248900" y="12811125"/>
          <a:ext cx="53149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100965</xdr:rowOff>
    </xdr:from>
    <xdr:to xmlns:xdr="http://schemas.openxmlformats.org/drawingml/2006/spreadsheetDrawing">
      <xdr:col>55</xdr:col>
      <xdr:colOff>50800</xdr:colOff>
      <xdr:row>76</xdr:row>
      <xdr:rowOff>29845</xdr:rowOff>
    </xdr:to>
    <xdr:sp macro="" textlink="">
      <xdr:nvSpPr>
        <xdr:cNvPr id="404" name="フローチャート: 判断 403"/>
        <xdr:cNvSpPr/>
      </xdr:nvSpPr>
      <xdr:spPr>
        <a:xfrm>
          <a:off x="10152380" y="1295971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137795</xdr:rowOff>
    </xdr:from>
    <xdr:to xmlns:xdr="http://schemas.openxmlformats.org/drawingml/2006/spreadsheetDrawing">
      <xdr:col>50</xdr:col>
      <xdr:colOff>114300</xdr:colOff>
      <xdr:row>77</xdr:row>
      <xdr:rowOff>140335</xdr:rowOff>
    </xdr:to>
    <xdr:cxnSp macro="">
      <xdr:nvCxnSpPr>
        <xdr:cNvPr id="405" name="直線コネクタ 404"/>
        <xdr:cNvCxnSpPr/>
      </xdr:nvCxnSpPr>
      <xdr:spPr>
        <a:xfrm flipV="1">
          <a:off x="8521700" y="13167995"/>
          <a:ext cx="8636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74</xdr:row>
      <xdr:rowOff>105410</xdr:rowOff>
    </xdr:from>
    <xdr:to xmlns:xdr="http://schemas.openxmlformats.org/drawingml/2006/spreadsheetDrawing">
      <xdr:col>50</xdr:col>
      <xdr:colOff>165100</xdr:colOff>
      <xdr:row>75</xdr:row>
      <xdr:rowOff>34290</xdr:rowOff>
    </xdr:to>
    <xdr:sp macro="" textlink="">
      <xdr:nvSpPr>
        <xdr:cNvPr id="406" name="フローチャート: 判断 405"/>
        <xdr:cNvSpPr/>
      </xdr:nvSpPr>
      <xdr:spPr>
        <a:xfrm>
          <a:off x="9334500" y="127927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50800</xdr:rowOff>
    </xdr:from>
    <xdr:ext cx="530860" cy="264795"/>
    <xdr:sp macro="" textlink="">
      <xdr:nvSpPr>
        <xdr:cNvPr id="407" name="テキスト ボックス 406"/>
        <xdr:cNvSpPr txBox="1"/>
      </xdr:nvSpPr>
      <xdr:spPr>
        <a:xfrm>
          <a:off x="9123045" y="1256665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127000</xdr:rowOff>
    </xdr:from>
    <xdr:to xmlns:xdr="http://schemas.openxmlformats.org/drawingml/2006/spreadsheetDrawing">
      <xdr:col>45</xdr:col>
      <xdr:colOff>177800</xdr:colOff>
      <xdr:row>77</xdr:row>
      <xdr:rowOff>140335</xdr:rowOff>
    </xdr:to>
    <xdr:cxnSp macro="">
      <xdr:nvCxnSpPr>
        <xdr:cNvPr id="408" name="直線コネクタ 407"/>
        <xdr:cNvCxnSpPr/>
      </xdr:nvCxnSpPr>
      <xdr:spPr>
        <a:xfrm>
          <a:off x="7653020" y="13328650"/>
          <a:ext cx="8686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163195</xdr:rowOff>
    </xdr:from>
    <xdr:to xmlns:xdr="http://schemas.openxmlformats.org/drawingml/2006/spreadsheetDrawing">
      <xdr:col>46</xdr:col>
      <xdr:colOff>38100</xdr:colOff>
      <xdr:row>76</xdr:row>
      <xdr:rowOff>92075</xdr:rowOff>
    </xdr:to>
    <xdr:sp macro="" textlink="">
      <xdr:nvSpPr>
        <xdr:cNvPr id="409" name="フローチャート: 判断 408"/>
        <xdr:cNvSpPr/>
      </xdr:nvSpPr>
      <xdr:spPr>
        <a:xfrm>
          <a:off x="8470900" y="1302194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109220</xdr:rowOff>
    </xdr:from>
    <xdr:ext cx="527685" cy="262890"/>
    <xdr:sp macro="" textlink="">
      <xdr:nvSpPr>
        <xdr:cNvPr id="410" name="テキスト ボックス 409"/>
        <xdr:cNvSpPr txBox="1"/>
      </xdr:nvSpPr>
      <xdr:spPr>
        <a:xfrm>
          <a:off x="8259445" y="12796520"/>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127000</xdr:rowOff>
    </xdr:from>
    <xdr:to xmlns:xdr="http://schemas.openxmlformats.org/drawingml/2006/spreadsheetDrawing">
      <xdr:col>41</xdr:col>
      <xdr:colOff>50800</xdr:colOff>
      <xdr:row>78</xdr:row>
      <xdr:rowOff>36195</xdr:rowOff>
    </xdr:to>
    <xdr:cxnSp macro="">
      <xdr:nvCxnSpPr>
        <xdr:cNvPr id="411" name="直線コネクタ 410"/>
        <xdr:cNvCxnSpPr/>
      </xdr:nvCxnSpPr>
      <xdr:spPr>
        <a:xfrm flipV="1">
          <a:off x="6789420" y="13328650"/>
          <a:ext cx="8636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88265</xdr:rowOff>
    </xdr:from>
    <xdr:to xmlns:xdr="http://schemas.openxmlformats.org/drawingml/2006/spreadsheetDrawing">
      <xdr:col>41</xdr:col>
      <xdr:colOff>101600</xdr:colOff>
      <xdr:row>77</xdr:row>
      <xdr:rowOff>16510</xdr:rowOff>
    </xdr:to>
    <xdr:sp macro="" textlink="">
      <xdr:nvSpPr>
        <xdr:cNvPr id="412" name="フローチャート: 判断 411"/>
        <xdr:cNvSpPr/>
      </xdr:nvSpPr>
      <xdr:spPr>
        <a:xfrm>
          <a:off x="7602220" y="131184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33655</xdr:rowOff>
    </xdr:from>
    <xdr:ext cx="527685" cy="261620"/>
    <xdr:sp macro="" textlink="">
      <xdr:nvSpPr>
        <xdr:cNvPr id="413" name="テキスト ボックス 412"/>
        <xdr:cNvSpPr txBox="1"/>
      </xdr:nvSpPr>
      <xdr:spPr>
        <a:xfrm>
          <a:off x="7395845" y="12892405"/>
          <a:ext cx="5276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84455</xdr:rowOff>
    </xdr:from>
    <xdr:to xmlns:xdr="http://schemas.openxmlformats.org/drawingml/2006/spreadsheetDrawing">
      <xdr:col>36</xdr:col>
      <xdr:colOff>165100</xdr:colOff>
      <xdr:row>77</xdr:row>
      <xdr:rowOff>12700</xdr:rowOff>
    </xdr:to>
    <xdr:sp macro="" textlink="">
      <xdr:nvSpPr>
        <xdr:cNvPr id="414" name="フローチャート: 判断 413"/>
        <xdr:cNvSpPr/>
      </xdr:nvSpPr>
      <xdr:spPr>
        <a:xfrm>
          <a:off x="6738620" y="131146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29845</xdr:rowOff>
    </xdr:from>
    <xdr:ext cx="530860" cy="257810"/>
    <xdr:sp macro="" textlink="">
      <xdr:nvSpPr>
        <xdr:cNvPr id="415" name="テキスト ボックス 414"/>
        <xdr:cNvSpPr txBox="1"/>
      </xdr:nvSpPr>
      <xdr:spPr>
        <a:xfrm>
          <a:off x="6527165" y="1288859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795"/>
    <xdr:sp macro="" textlink="">
      <xdr:nvSpPr>
        <xdr:cNvPr id="416" name="テキスト ボックス 415"/>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795"/>
    <xdr:sp macro="" textlink="">
      <xdr:nvSpPr>
        <xdr:cNvPr id="417" name="テキスト ボックス 416"/>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795"/>
    <xdr:sp macro="" textlink="">
      <xdr:nvSpPr>
        <xdr:cNvPr id="418" name="テキスト ボックス 417"/>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58825" cy="264795"/>
    <xdr:sp macro="" textlink="">
      <xdr:nvSpPr>
        <xdr:cNvPr id="419" name="テキスト ボックス 418"/>
        <xdr:cNvSpPr txBox="1"/>
      </xdr:nvSpPr>
      <xdr:spPr>
        <a:xfrm>
          <a:off x="7467600" y="13969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795"/>
    <xdr:sp macro="" textlink="">
      <xdr:nvSpPr>
        <xdr:cNvPr id="420" name="テキスト ボックス 419"/>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103505</xdr:rowOff>
    </xdr:from>
    <xdr:to xmlns:xdr="http://schemas.openxmlformats.org/drawingml/2006/spreadsheetDrawing">
      <xdr:col>55</xdr:col>
      <xdr:colOff>50800</xdr:colOff>
      <xdr:row>78</xdr:row>
      <xdr:rowOff>31750</xdr:rowOff>
    </xdr:to>
    <xdr:sp macro="" textlink="">
      <xdr:nvSpPr>
        <xdr:cNvPr id="421" name="楕円 420"/>
        <xdr:cNvSpPr/>
      </xdr:nvSpPr>
      <xdr:spPr>
        <a:xfrm>
          <a:off x="10152380" y="1330515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15875</xdr:rowOff>
    </xdr:from>
    <xdr:ext cx="466725" cy="264795"/>
    <xdr:sp macro="" textlink="">
      <xdr:nvSpPr>
        <xdr:cNvPr id="422" name="商工費該当値テキスト"/>
        <xdr:cNvSpPr txBox="1"/>
      </xdr:nvSpPr>
      <xdr:spPr>
        <a:xfrm>
          <a:off x="10248900" y="1321752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86360</xdr:rowOff>
    </xdr:from>
    <xdr:to xmlns:xdr="http://schemas.openxmlformats.org/drawingml/2006/spreadsheetDrawing">
      <xdr:col>50</xdr:col>
      <xdr:colOff>165100</xdr:colOff>
      <xdr:row>77</xdr:row>
      <xdr:rowOff>13970</xdr:rowOff>
    </xdr:to>
    <xdr:sp macro="" textlink="">
      <xdr:nvSpPr>
        <xdr:cNvPr id="423" name="楕円 422"/>
        <xdr:cNvSpPr/>
      </xdr:nvSpPr>
      <xdr:spPr>
        <a:xfrm>
          <a:off x="9334500" y="13116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5080</xdr:rowOff>
    </xdr:from>
    <xdr:ext cx="530860" cy="265430"/>
    <xdr:sp macro="" textlink="">
      <xdr:nvSpPr>
        <xdr:cNvPr id="424" name="テキスト ボックス 423"/>
        <xdr:cNvSpPr txBox="1"/>
      </xdr:nvSpPr>
      <xdr:spPr>
        <a:xfrm>
          <a:off x="9123045" y="1320673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88265</xdr:rowOff>
    </xdr:from>
    <xdr:to xmlns:xdr="http://schemas.openxmlformats.org/drawingml/2006/spreadsheetDrawing">
      <xdr:col>46</xdr:col>
      <xdr:colOff>38100</xdr:colOff>
      <xdr:row>78</xdr:row>
      <xdr:rowOff>16510</xdr:rowOff>
    </xdr:to>
    <xdr:sp macro="" textlink="">
      <xdr:nvSpPr>
        <xdr:cNvPr id="425" name="楕円 424"/>
        <xdr:cNvSpPr/>
      </xdr:nvSpPr>
      <xdr:spPr>
        <a:xfrm>
          <a:off x="8470900" y="1328991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8255</xdr:rowOff>
    </xdr:from>
    <xdr:ext cx="466090" cy="260985"/>
    <xdr:sp macro="" textlink="">
      <xdr:nvSpPr>
        <xdr:cNvPr id="426" name="テキスト ボックス 425"/>
        <xdr:cNvSpPr txBox="1"/>
      </xdr:nvSpPr>
      <xdr:spPr>
        <a:xfrm>
          <a:off x="8291830" y="13381355"/>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75565</xdr:rowOff>
    </xdr:from>
    <xdr:to xmlns:xdr="http://schemas.openxmlformats.org/drawingml/2006/spreadsheetDrawing">
      <xdr:col>41</xdr:col>
      <xdr:colOff>101600</xdr:colOff>
      <xdr:row>78</xdr:row>
      <xdr:rowOff>3810</xdr:rowOff>
    </xdr:to>
    <xdr:sp macro="" textlink="">
      <xdr:nvSpPr>
        <xdr:cNvPr id="427" name="楕円 426"/>
        <xdr:cNvSpPr/>
      </xdr:nvSpPr>
      <xdr:spPr>
        <a:xfrm>
          <a:off x="7602220" y="132772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170180</xdr:rowOff>
    </xdr:from>
    <xdr:ext cx="462915" cy="259080"/>
    <xdr:sp macro="" textlink="">
      <xdr:nvSpPr>
        <xdr:cNvPr id="428" name="テキスト ボックス 427"/>
        <xdr:cNvSpPr txBox="1"/>
      </xdr:nvSpPr>
      <xdr:spPr>
        <a:xfrm>
          <a:off x="7423150" y="133718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160020</xdr:rowOff>
    </xdr:from>
    <xdr:to xmlns:xdr="http://schemas.openxmlformats.org/drawingml/2006/spreadsheetDrawing">
      <xdr:col>36</xdr:col>
      <xdr:colOff>165100</xdr:colOff>
      <xdr:row>78</xdr:row>
      <xdr:rowOff>88265</xdr:rowOff>
    </xdr:to>
    <xdr:sp macro="" textlink="">
      <xdr:nvSpPr>
        <xdr:cNvPr id="429" name="楕円 428"/>
        <xdr:cNvSpPr/>
      </xdr:nvSpPr>
      <xdr:spPr>
        <a:xfrm>
          <a:off x="6738620" y="133616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79375</xdr:rowOff>
    </xdr:from>
    <xdr:ext cx="462915" cy="258445"/>
    <xdr:sp macro="" textlink="">
      <xdr:nvSpPr>
        <xdr:cNvPr id="430" name="テキスト ボックス 429"/>
        <xdr:cNvSpPr txBox="1"/>
      </xdr:nvSpPr>
      <xdr:spPr>
        <a:xfrm>
          <a:off x="6559550" y="134524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31" name="正方形/長方形 430"/>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32" name="正方形/長方形 431"/>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34" name="正方形/長方形 433"/>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36" name="正方形/長方形 435"/>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2900" cy="223520"/>
    <xdr:sp macro="" textlink="">
      <xdr:nvSpPr>
        <xdr:cNvPr id="439" name="テキスト ボックス 438"/>
        <xdr:cNvSpPr txBox="1"/>
      </xdr:nvSpPr>
      <xdr:spPr>
        <a:xfrm>
          <a:off x="6393180" y="14923135"/>
          <a:ext cx="3429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1935" cy="252095"/>
    <xdr:sp macro="" textlink="">
      <xdr:nvSpPr>
        <xdr:cNvPr id="441" name="テキスト ボックス 440"/>
        <xdr:cNvSpPr txBox="1"/>
      </xdr:nvSpPr>
      <xdr:spPr>
        <a:xfrm>
          <a:off x="6187440" y="17256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2" name="直線コネクタ 441"/>
        <xdr:cNvCxnSpPr/>
      </xdr:nvCxnSpPr>
      <xdr:spPr>
        <a:xfrm>
          <a:off x="6431280" y="17072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28320" cy="259080"/>
    <xdr:sp macro="" textlink="">
      <xdr:nvSpPr>
        <xdr:cNvPr id="443" name="テキスト ボックス 442"/>
        <xdr:cNvSpPr txBox="1"/>
      </xdr:nvSpPr>
      <xdr:spPr>
        <a:xfrm>
          <a:off x="5915025" y="169303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4" name="直線コネクタ 443"/>
        <xdr:cNvCxnSpPr/>
      </xdr:nvCxnSpPr>
      <xdr:spPr>
        <a:xfrm>
          <a:off x="6431280" y="16745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28320" cy="252095"/>
    <xdr:sp macro="" textlink="">
      <xdr:nvSpPr>
        <xdr:cNvPr id="445" name="テキスト ボックス 444"/>
        <xdr:cNvSpPr txBox="1"/>
      </xdr:nvSpPr>
      <xdr:spPr>
        <a:xfrm>
          <a:off x="5915025" y="16603345"/>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6" name="直線コネクタ 445"/>
        <xdr:cNvCxnSpPr/>
      </xdr:nvCxnSpPr>
      <xdr:spPr>
        <a:xfrm>
          <a:off x="6431280" y="16419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28320" cy="259080"/>
    <xdr:sp macro="" textlink="">
      <xdr:nvSpPr>
        <xdr:cNvPr id="447" name="テキスト ボックス 446"/>
        <xdr:cNvSpPr txBox="1"/>
      </xdr:nvSpPr>
      <xdr:spPr>
        <a:xfrm>
          <a:off x="5915025" y="16276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8" name="直線コネクタ 447"/>
        <xdr:cNvCxnSpPr/>
      </xdr:nvCxnSpPr>
      <xdr:spPr>
        <a:xfrm>
          <a:off x="6431280" y="16092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28320" cy="252095"/>
    <xdr:sp macro="" textlink="">
      <xdr:nvSpPr>
        <xdr:cNvPr id="449" name="テキスト ボックス 448"/>
        <xdr:cNvSpPr txBox="1"/>
      </xdr:nvSpPr>
      <xdr:spPr>
        <a:xfrm>
          <a:off x="5915025" y="1595120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0" name="直線コネクタ 449"/>
        <xdr:cNvCxnSpPr/>
      </xdr:nvCxnSpPr>
      <xdr:spPr>
        <a:xfrm>
          <a:off x="6431280" y="15766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1820" cy="258445"/>
    <xdr:sp macro="" textlink="">
      <xdr:nvSpPr>
        <xdr:cNvPr id="451" name="テキスト ボックス 450"/>
        <xdr:cNvSpPr txBox="1"/>
      </xdr:nvSpPr>
      <xdr:spPr>
        <a:xfrm>
          <a:off x="585089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9525</xdr:rowOff>
    </xdr:from>
    <xdr:to xmlns:xdr="http://schemas.openxmlformats.org/drawingml/2006/spreadsheetDrawing">
      <xdr:col>59</xdr:col>
      <xdr:colOff>50800</xdr:colOff>
      <xdr:row>90</xdr:row>
      <xdr:rowOff>9525</xdr:rowOff>
    </xdr:to>
    <xdr:cxnSp macro="">
      <xdr:nvCxnSpPr>
        <xdr:cNvPr id="452" name="直線コネクタ 451"/>
        <xdr:cNvCxnSpPr/>
      </xdr:nvCxnSpPr>
      <xdr:spPr>
        <a:xfrm>
          <a:off x="6431280" y="15440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38735</xdr:rowOff>
    </xdr:from>
    <xdr:ext cx="591820" cy="265430"/>
    <xdr:sp macro="" textlink="">
      <xdr:nvSpPr>
        <xdr:cNvPr id="453" name="テキスト ボックス 452"/>
        <xdr:cNvSpPr txBox="1"/>
      </xdr:nvSpPr>
      <xdr:spPr>
        <a:xfrm>
          <a:off x="5850890" y="15297785"/>
          <a:ext cx="591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54" name="直線コネクタ 453"/>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55880</xdr:rowOff>
    </xdr:from>
    <xdr:ext cx="591820" cy="259080"/>
    <xdr:sp macro="" textlink="">
      <xdr:nvSpPr>
        <xdr:cNvPr id="455" name="テキスト ボックス 454"/>
        <xdr:cNvSpPr txBox="1"/>
      </xdr:nvSpPr>
      <xdr:spPr>
        <a:xfrm>
          <a:off x="5850890" y="149720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56" name="土木費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89</xdr:row>
      <xdr:rowOff>137795</xdr:rowOff>
    </xdr:from>
    <xdr:to xmlns:xdr="http://schemas.openxmlformats.org/drawingml/2006/spreadsheetDrawing">
      <xdr:col>54</xdr:col>
      <xdr:colOff>185420</xdr:colOff>
      <xdr:row>98</xdr:row>
      <xdr:rowOff>144780</xdr:rowOff>
    </xdr:to>
    <xdr:cxnSp macro="">
      <xdr:nvCxnSpPr>
        <xdr:cNvPr id="457" name="直線コネクタ 456"/>
        <xdr:cNvCxnSpPr/>
      </xdr:nvCxnSpPr>
      <xdr:spPr>
        <a:xfrm flipV="1">
          <a:off x="10198100" y="15396845"/>
          <a:ext cx="0" cy="1550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148590</xdr:rowOff>
    </xdr:from>
    <xdr:ext cx="531495" cy="259080"/>
    <xdr:sp macro="" textlink="">
      <xdr:nvSpPr>
        <xdr:cNvPr id="458" name="土木費最小値テキスト"/>
        <xdr:cNvSpPr txBox="1"/>
      </xdr:nvSpPr>
      <xdr:spPr>
        <a:xfrm>
          <a:off x="10248900" y="169506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144780</xdr:rowOff>
    </xdr:from>
    <xdr:to xmlns:xdr="http://schemas.openxmlformats.org/drawingml/2006/spreadsheetDrawing">
      <xdr:col>55</xdr:col>
      <xdr:colOff>88900</xdr:colOff>
      <xdr:row>98</xdr:row>
      <xdr:rowOff>144780</xdr:rowOff>
    </xdr:to>
    <xdr:cxnSp macro="">
      <xdr:nvCxnSpPr>
        <xdr:cNvPr id="459" name="直線コネクタ 458"/>
        <xdr:cNvCxnSpPr/>
      </xdr:nvCxnSpPr>
      <xdr:spPr>
        <a:xfrm>
          <a:off x="10114280" y="169468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83185</xdr:rowOff>
    </xdr:from>
    <xdr:ext cx="595630" cy="264795"/>
    <xdr:sp macro="" textlink="">
      <xdr:nvSpPr>
        <xdr:cNvPr id="460" name="土木費最大値テキスト"/>
        <xdr:cNvSpPr txBox="1"/>
      </xdr:nvSpPr>
      <xdr:spPr>
        <a:xfrm>
          <a:off x="10248900" y="1517078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122,822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137795</xdr:rowOff>
    </xdr:from>
    <xdr:to xmlns:xdr="http://schemas.openxmlformats.org/drawingml/2006/spreadsheetDrawing">
      <xdr:col>55</xdr:col>
      <xdr:colOff>88900</xdr:colOff>
      <xdr:row>89</xdr:row>
      <xdr:rowOff>137795</xdr:rowOff>
    </xdr:to>
    <xdr:cxnSp macro="">
      <xdr:nvCxnSpPr>
        <xdr:cNvPr id="461" name="直線コネクタ 460"/>
        <xdr:cNvCxnSpPr/>
      </xdr:nvCxnSpPr>
      <xdr:spPr>
        <a:xfrm>
          <a:off x="10114280" y="153968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107315</xdr:rowOff>
    </xdr:from>
    <xdr:to xmlns:xdr="http://schemas.openxmlformats.org/drawingml/2006/spreadsheetDrawing">
      <xdr:col>55</xdr:col>
      <xdr:colOff>0</xdr:colOff>
      <xdr:row>96</xdr:row>
      <xdr:rowOff>6985</xdr:rowOff>
    </xdr:to>
    <xdr:cxnSp macro="">
      <xdr:nvCxnSpPr>
        <xdr:cNvPr id="462" name="直線コネクタ 461"/>
        <xdr:cNvCxnSpPr/>
      </xdr:nvCxnSpPr>
      <xdr:spPr>
        <a:xfrm flipV="1">
          <a:off x="9385300" y="16395065"/>
          <a:ext cx="8128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63500</xdr:rowOff>
    </xdr:from>
    <xdr:ext cx="531495" cy="252095"/>
    <xdr:sp macro="" textlink="">
      <xdr:nvSpPr>
        <xdr:cNvPr id="463" name="土木費平均値テキスト"/>
        <xdr:cNvSpPr txBox="1"/>
      </xdr:nvSpPr>
      <xdr:spPr>
        <a:xfrm>
          <a:off x="10248900" y="16351250"/>
          <a:ext cx="53149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84455</xdr:rowOff>
    </xdr:from>
    <xdr:to xmlns:xdr="http://schemas.openxmlformats.org/drawingml/2006/spreadsheetDrawing">
      <xdr:col>55</xdr:col>
      <xdr:colOff>50800</xdr:colOff>
      <xdr:row>96</xdr:row>
      <xdr:rowOff>14605</xdr:rowOff>
    </xdr:to>
    <xdr:sp macro="" textlink="">
      <xdr:nvSpPr>
        <xdr:cNvPr id="464" name="フローチャート: 判断 463"/>
        <xdr:cNvSpPr/>
      </xdr:nvSpPr>
      <xdr:spPr>
        <a:xfrm>
          <a:off x="10152380" y="163722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6985</xdr:rowOff>
    </xdr:from>
    <xdr:to xmlns:xdr="http://schemas.openxmlformats.org/drawingml/2006/spreadsheetDrawing">
      <xdr:col>50</xdr:col>
      <xdr:colOff>114300</xdr:colOff>
      <xdr:row>96</xdr:row>
      <xdr:rowOff>128905</xdr:rowOff>
    </xdr:to>
    <xdr:cxnSp macro="">
      <xdr:nvCxnSpPr>
        <xdr:cNvPr id="465" name="直線コネクタ 464"/>
        <xdr:cNvCxnSpPr/>
      </xdr:nvCxnSpPr>
      <xdr:spPr>
        <a:xfrm flipV="1">
          <a:off x="8521700" y="16466185"/>
          <a:ext cx="8636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45085</xdr:rowOff>
    </xdr:from>
    <xdr:to xmlns:xdr="http://schemas.openxmlformats.org/drawingml/2006/spreadsheetDrawing">
      <xdr:col>50</xdr:col>
      <xdr:colOff>165100</xdr:colOff>
      <xdr:row>95</xdr:row>
      <xdr:rowOff>146685</xdr:rowOff>
    </xdr:to>
    <xdr:sp macro="" textlink="">
      <xdr:nvSpPr>
        <xdr:cNvPr id="466" name="フローチャート: 判断 465"/>
        <xdr:cNvSpPr/>
      </xdr:nvSpPr>
      <xdr:spPr>
        <a:xfrm>
          <a:off x="9334500" y="1633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163195</xdr:rowOff>
    </xdr:from>
    <xdr:ext cx="530860" cy="259080"/>
    <xdr:sp macro="" textlink="">
      <xdr:nvSpPr>
        <xdr:cNvPr id="467" name="テキスト ボックス 466"/>
        <xdr:cNvSpPr txBox="1"/>
      </xdr:nvSpPr>
      <xdr:spPr>
        <a:xfrm>
          <a:off x="9123045" y="161080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128905</xdr:rowOff>
    </xdr:from>
    <xdr:to xmlns:xdr="http://schemas.openxmlformats.org/drawingml/2006/spreadsheetDrawing">
      <xdr:col>45</xdr:col>
      <xdr:colOff>177800</xdr:colOff>
      <xdr:row>97</xdr:row>
      <xdr:rowOff>86360</xdr:rowOff>
    </xdr:to>
    <xdr:cxnSp macro="">
      <xdr:nvCxnSpPr>
        <xdr:cNvPr id="468" name="直線コネクタ 467"/>
        <xdr:cNvCxnSpPr/>
      </xdr:nvCxnSpPr>
      <xdr:spPr>
        <a:xfrm flipV="1">
          <a:off x="7653020" y="16588105"/>
          <a:ext cx="86868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141605</xdr:rowOff>
    </xdr:from>
    <xdr:to xmlns:xdr="http://schemas.openxmlformats.org/drawingml/2006/spreadsheetDrawing">
      <xdr:col>46</xdr:col>
      <xdr:colOff>38100</xdr:colOff>
      <xdr:row>96</xdr:row>
      <xdr:rowOff>71755</xdr:rowOff>
    </xdr:to>
    <xdr:sp macro="" textlink="">
      <xdr:nvSpPr>
        <xdr:cNvPr id="469" name="フローチャート: 判断 468"/>
        <xdr:cNvSpPr/>
      </xdr:nvSpPr>
      <xdr:spPr>
        <a:xfrm>
          <a:off x="8470900" y="164293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88265</xdr:rowOff>
    </xdr:from>
    <xdr:ext cx="527685" cy="252095"/>
    <xdr:sp macro="" textlink="">
      <xdr:nvSpPr>
        <xdr:cNvPr id="470" name="テキスト ボックス 469"/>
        <xdr:cNvSpPr txBox="1"/>
      </xdr:nvSpPr>
      <xdr:spPr>
        <a:xfrm>
          <a:off x="8259445" y="162045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102870</xdr:rowOff>
    </xdr:from>
    <xdr:to xmlns:xdr="http://schemas.openxmlformats.org/drawingml/2006/spreadsheetDrawing">
      <xdr:col>41</xdr:col>
      <xdr:colOff>50800</xdr:colOff>
      <xdr:row>97</xdr:row>
      <xdr:rowOff>86360</xdr:rowOff>
    </xdr:to>
    <xdr:cxnSp macro="">
      <xdr:nvCxnSpPr>
        <xdr:cNvPr id="471" name="直線コネクタ 470"/>
        <xdr:cNvCxnSpPr/>
      </xdr:nvCxnSpPr>
      <xdr:spPr>
        <a:xfrm>
          <a:off x="6789420" y="16047720"/>
          <a:ext cx="863600" cy="669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153670</xdr:rowOff>
    </xdr:from>
    <xdr:to xmlns:xdr="http://schemas.openxmlformats.org/drawingml/2006/spreadsheetDrawing">
      <xdr:col>41</xdr:col>
      <xdr:colOff>101600</xdr:colOff>
      <xdr:row>96</xdr:row>
      <xdr:rowOff>83820</xdr:rowOff>
    </xdr:to>
    <xdr:sp macro="" textlink="">
      <xdr:nvSpPr>
        <xdr:cNvPr id="472" name="フローチャート: 判断 471"/>
        <xdr:cNvSpPr/>
      </xdr:nvSpPr>
      <xdr:spPr>
        <a:xfrm>
          <a:off x="760222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100330</xdr:rowOff>
    </xdr:from>
    <xdr:ext cx="527685" cy="252095"/>
    <xdr:sp macro="" textlink="">
      <xdr:nvSpPr>
        <xdr:cNvPr id="473" name="テキスト ボックス 472"/>
        <xdr:cNvSpPr txBox="1"/>
      </xdr:nvSpPr>
      <xdr:spPr>
        <a:xfrm>
          <a:off x="7395845" y="162166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121285</xdr:rowOff>
    </xdr:from>
    <xdr:to xmlns:xdr="http://schemas.openxmlformats.org/drawingml/2006/spreadsheetDrawing">
      <xdr:col>36</xdr:col>
      <xdr:colOff>165100</xdr:colOff>
      <xdr:row>96</xdr:row>
      <xdr:rowOff>52070</xdr:rowOff>
    </xdr:to>
    <xdr:sp macro="" textlink="">
      <xdr:nvSpPr>
        <xdr:cNvPr id="474" name="フローチャート: 判断 473"/>
        <xdr:cNvSpPr/>
      </xdr:nvSpPr>
      <xdr:spPr>
        <a:xfrm>
          <a:off x="6738620" y="16409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42545</xdr:rowOff>
    </xdr:from>
    <xdr:ext cx="530860" cy="252095"/>
    <xdr:sp macro="" textlink="">
      <xdr:nvSpPr>
        <xdr:cNvPr id="475" name="テキスト ボックス 474"/>
        <xdr:cNvSpPr txBox="1"/>
      </xdr:nvSpPr>
      <xdr:spPr>
        <a:xfrm>
          <a:off x="6527165" y="16501745"/>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8825" cy="259080"/>
    <xdr:sp macro="" textlink="">
      <xdr:nvSpPr>
        <xdr:cNvPr id="479" name="テキスト ボックス 478"/>
        <xdr:cNvSpPr txBox="1"/>
      </xdr:nvSpPr>
      <xdr:spPr>
        <a:xfrm>
          <a:off x="74676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56515</xdr:rowOff>
    </xdr:from>
    <xdr:to xmlns:xdr="http://schemas.openxmlformats.org/drawingml/2006/spreadsheetDrawing">
      <xdr:col>55</xdr:col>
      <xdr:colOff>50800</xdr:colOff>
      <xdr:row>95</xdr:row>
      <xdr:rowOff>158115</xdr:rowOff>
    </xdr:to>
    <xdr:sp macro="" textlink="">
      <xdr:nvSpPr>
        <xdr:cNvPr id="481" name="楕円 480"/>
        <xdr:cNvSpPr/>
      </xdr:nvSpPr>
      <xdr:spPr>
        <a:xfrm>
          <a:off x="10152380" y="163442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79375</xdr:rowOff>
    </xdr:from>
    <xdr:ext cx="531495" cy="258445"/>
    <xdr:sp macro="" textlink="">
      <xdr:nvSpPr>
        <xdr:cNvPr id="482" name="土木費該当値テキスト"/>
        <xdr:cNvSpPr txBox="1"/>
      </xdr:nvSpPr>
      <xdr:spPr>
        <a:xfrm>
          <a:off x="10248900" y="161956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127635</xdr:rowOff>
    </xdr:from>
    <xdr:to xmlns:xdr="http://schemas.openxmlformats.org/drawingml/2006/spreadsheetDrawing">
      <xdr:col>50</xdr:col>
      <xdr:colOff>165100</xdr:colOff>
      <xdr:row>96</xdr:row>
      <xdr:rowOff>57785</xdr:rowOff>
    </xdr:to>
    <xdr:sp macro="" textlink="">
      <xdr:nvSpPr>
        <xdr:cNvPr id="483" name="楕円 482"/>
        <xdr:cNvSpPr/>
      </xdr:nvSpPr>
      <xdr:spPr>
        <a:xfrm>
          <a:off x="9334500" y="164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48895</xdr:rowOff>
    </xdr:from>
    <xdr:ext cx="530860" cy="259080"/>
    <xdr:sp macro="" textlink="">
      <xdr:nvSpPr>
        <xdr:cNvPr id="484" name="テキスト ボックス 483"/>
        <xdr:cNvSpPr txBox="1"/>
      </xdr:nvSpPr>
      <xdr:spPr>
        <a:xfrm>
          <a:off x="9123045" y="16508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78105</xdr:rowOff>
    </xdr:from>
    <xdr:to xmlns:xdr="http://schemas.openxmlformats.org/drawingml/2006/spreadsheetDrawing">
      <xdr:col>46</xdr:col>
      <xdr:colOff>38100</xdr:colOff>
      <xdr:row>97</xdr:row>
      <xdr:rowOff>8255</xdr:rowOff>
    </xdr:to>
    <xdr:sp macro="" textlink="">
      <xdr:nvSpPr>
        <xdr:cNvPr id="485" name="楕円 484"/>
        <xdr:cNvSpPr/>
      </xdr:nvSpPr>
      <xdr:spPr>
        <a:xfrm>
          <a:off x="8470900" y="165373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171450</xdr:rowOff>
    </xdr:from>
    <xdr:ext cx="527685" cy="259080"/>
    <xdr:sp macro="" textlink="">
      <xdr:nvSpPr>
        <xdr:cNvPr id="486" name="テキスト ボックス 485"/>
        <xdr:cNvSpPr txBox="1"/>
      </xdr:nvSpPr>
      <xdr:spPr>
        <a:xfrm>
          <a:off x="8259445" y="166306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35560</xdr:rowOff>
    </xdr:from>
    <xdr:to xmlns:xdr="http://schemas.openxmlformats.org/drawingml/2006/spreadsheetDrawing">
      <xdr:col>41</xdr:col>
      <xdr:colOff>101600</xdr:colOff>
      <xdr:row>97</xdr:row>
      <xdr:rowOff>137160</xdr:rowOff>
    </xdr:to>
    <xdr:sp macro="" textlink="">
      <xdr:nvSpPr>
        <xdr:cNvPr id="487" name="楕円 486"/>
        <xdr:cNvSpPr/>
      </xdr:nvSpPr>
      <xdr:spPr>
        <a:xfrm>
          <a:off x="760222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128270</xdr:rowOff>
    </xdr:from>
    <xdr:ext cx="527685" cy="259080"/>
    <xdr:sp macro="" textlink="">
      <xdr:nvSpPr>
        <xdr:cNvPr id="488" name="テキスト ボックス 487"/>
        <xdr:cNvSpPr txBox="1"/>
      </xdr:nvSpPr>
      <xdr:spPr>
        <a:xfrm>
          <a:off x="7395845" y="167589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52070</xdr:rowOff>
    </xdr:from>
    <xdr:to xmlns:xdr="http://schemas.openxmlformats.org/drawingml/2006/spreadsheetDrawing">
      <xdr:col>36</xdr:col>
      <xdr:colOff>165100</xdr:colOff>
      <xdr:row>93</xdr:row>
      <xdr:rowOff>153670</xdr:rowOff>
    </xdr:to>
    <xdr:sp macro="" textlink="">
      <xdr:nvSpPr>
        <xdr:cNvPr id="489" name="楕円 488"/>
        <xdr:cNvSpPr/>
      </xdr:nvSpPr>
      <xdr:spPr>
        <a:xfrm>
          <a:off x="6738620" y="1599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91</xdr:row>
      <xdr:rowOff>170180</xdr:rowOff>
    </xdr:from>
    <xdr:ext cx="530860" cy="259080"/>
    <xdr:sp macro="" textlink="">
      <xdr:nvSpPr>
        <xdr:cNvPr id="490" name="テキスト ボックス 489"/>
        <xdr:cNvSpPr txBox="1"/>
      </xdr:nvSpPr>
      <xdr:spPr>
        <a:xfrm>
          <a:off x="6527165" y="157721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58420</xdr:rowOff>
    </xdr:from>
    <xdr:to xmlns:xdr="http://schemas.openxmlformats.org/drawingml/2006/spreadsheetDrawing">
      <xdr:col>89</xdr:col>
      <xdr:colOff>177800</xdr:colOff>
      <xdr:row>25</xdr:row>
      <xdr:rowOff>32385</xdr:rowOff>
    </xdr:to>
    <xdr:sp macro="" textlink="">
      <xdr:nvSpPr>
        <xdr:cNvPr id="491" name="正方形/長方形 490"/>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58420</xdr:rowOff>
    </xdr:from>
    <xdr:to xmlns:xdr="http://schemas.openxmlformats.org/drawingml/2006/spreadsheetDrawing">
      <xdr:col>74</xdr:col>
      <xdr:colOff>0</xdr:colOff>
      <xdr:row>26</xdr:row>
      <xdr:rowOff>143510</xdr:rowOff>
    </xdr:to>
    <xdr:sp macro="" textlink="">
      <xdr:nvSpPr>
        <xdr:cNvPr id="492" name="正方形/長方形 491"/>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90805</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58420</xdr:rowOff>
    </xdr:from>
    <xdr:to xmlns:xdr="http://schemas.openxmlformats.org/drawingml/2006/spreadsheetDrawing">
      <xdr:col>79</xdr:col>
      <xdr:colOff>63500</xdr:colOff>
      <xdr:row>26</xdr:row>
      <xdr:rowOff>143510</xdr:rowOff>
    </xdr:to>
    <xdr:sp macro="" textlink="">
      <xdr:nvSpPr>
        <xdr:cNvPr id="494" name="正方形/長方形 493"/>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90805</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58420</xdr:rowOff>
    </xdr:from>
    <xdr:to xmlns:xdr="http://schemas.openxmlformats.org/drawingml/2006/spreadsheetDrawing">
      <xdr:col>85</xdr:col>
      <xdr:colOff>63500</xdr:colOff>
      <xdr:row>26</xdr:row>
      <xdr:rowOff>143510</xdr:rowOff>
    </xdr:to>
    <xdr:sp macro="" textlink="">
      <xdr:nvSpPr>
        <xdr:cNvPr id="496" name="正方形/長方形 495"/>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26</xdr:row>
      <xdr:rowOff>90805</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498" name="正方形/長方形 497"/>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2900" cy="223520"/>
    <xdr:sp macro="" textlink="">
      <xdr:nvSpPr>
        <xdr:cNvPr id="499" name="テキスト ボックス 498"/>
        <xdr:cNvSpPr txBox="1"/>
      </xdr:nvSpPr>
      <xdr:spPr>
        <a:xfrm>
          <a:off x="12077700" y="4636135"/>
          <a:ext cx="3429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84455</xdr:rowOff>
    </xdr:from>
    <xdr:to xmlns:xdr="http://schemas.openxmlformats.org/drawingml/2006/spreadsheetDrawing">
      <xdr:col>89</xdr:col>
      <xdr:colOff>177800</xdr:colOff>
      <xdr:row>41</xdr:row>
      <xdr:rowOff>84455</xdr:rowOff>
    </xdr:to>
    <xdr:cxnSp macro="">
      <xdr:nvCxnSpPr>
        <xdr:cNvPr id="500" name="直線コネクタ 499"/>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114300</xdr:rowOff>
    </xdr:from>
    <xdr:ext cx="241935" cy="260985"/>
    <xdr:sp macro="" textlink="">
      <xdr:nvSpPr>
        <xdr:cNvPr id="501" name="テキスト ボックス 500"/>
        <xdr:cNvSpPr txBox="1"/>
      </xdr:nvSpPr>
      <xdr:spPr>
        <a:xfrm>
          <a:off x="11871960" y="6972300"/>
          <a:ext cx="24193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143510</xdr:rowOff>
    </xdr:from>
    <xdr:to xmlns:xdr="http://schemas.openxmlformats.org/drawingml/2006/spreadsheetDrawing">
      <xdr:col>89</xdr:col>
      <xdr:colOff>177800</xdr:colOff>
      <xdr:row>38</xdr:row>
      <xdr:rowOff>143510</xdr:rowOff>
    </xdr:to>
    <xdr:cxnSp macro="">
      <xdr:nvCxnSpPr>
        <xdr:cNvPr id="502" name="直線コネクタ 501"/>
        <xdr:cNvCxnSpPr/>
      </xdr:nvCxnSpPr>
      <xdr:spPr>
        <a:xfrm>
          <a:off x="1211580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171450</xdr:rowOff>
    </xdr:from>
    <xdr:ext cx="528320" cy="260985"/>
    <xdr:sp macro="" textlink="">
      <xdr:nvSpPr>
        <xdr:cNvPr id="503" name="テキスト ボックス 502"/>
        <xdr:cNvSpPr txBox="1"/>
      </xdr:nvSpPr>
      <xdr:spPr>
        <a:xfrm>
          <a:off x="11599545" y="6515100"/>
          <a:ext cx="5283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26035</xdr:rowOff>
    </xdr:from>
    <xdr:to xmlns:xdr="http://schemas.openxmlformats.org/drawingml/2006/spreadsheetDrawing">
      <xdr:col>89</xdr:col>
      <xdr:colOff>177800</xdr:colOff>
      <xdr:row>36</xdr:row>
      <xdr:rowOff>26035</xdr:rowOff>
    </xdr:to>
    <xdr:cxnSp macro="">
      <xdr:nvCxnSpPr>
        <xdr:cNvPr id="504" name="直線コネクタ 503"/>
        <xdr:cNvCxnSpPr/>
      </xdr:nvCxnSpPr>
      <xdr:spPr>
        <a:xfrm>
          <a:off x="1211580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55880</xdr:rowOff>
    </xdr:from>
    <xdr:ext cx="528320" cy="259080"/>
    <xdr:sp macro="" textlink="">
      <xdr:nvSpPr>
        <xdr:cNvPr id="505" name="テキスト ボックス 504"/>
        <xdr:cNvSpPr txBox="1"/>
      </xdr:nvSpPr>
      <xdr:spPr>
        <a:xfrm>
          <a:off x="11599545" y="60566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84455</xdr:rowOff>
    </xdr:from>
    <xdr:to xmlns:xdr="http://schemas.openxmlformats.org/drawingml/2006/spreadsheetDrawing">
      <xdr:col>89</xdr:col>
      <xdr:colOff>177800</xdr:colOff>
      <xdr:row>33</xdr:row>
      <xdr:rowOff>84455</xdr:rowOff>
    </xdr:to>
    <xdr:cxnSp macro="">
      <xdr:nvCxnSpPr>
        <xdr:cNvPr id="506" name="直線コネクタ 505"/>
        <xdr:cNvCxnSpPr/>
      </xdr:nvCxnSpPr>
      <xdr:spPr>
        <a:xfrm>
          <a:off x="1211580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114300</xdr:rowOff>
    </xdr:from>
    <xdr:ext cx="528320" cy="260985"/>
    <xdr:sp macro="" textlink="">
      <xdr:nvSpPr>
        <xdr:cNvPr id="507" name="テキスト ボックス 506"/>
        <xdr:cNvSpPr txBox="1"/>
      </xdr:nvSpPr>
      <xdr:spPr>
        <a:xfrm>
          <a:off x="11599545" y="5600700"/>
          <a:ext cx="5283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143510</xdr:rowOff>
    </xdr:from>
    <xdr:to xmlns:xdr="http://schemas.openxmlformats.org/drawingml/2006/spreadsheetDrawing">
      <xdr:col>89</xdr:col>
      <xdr:colOff>177800</xdr:colOff>
      <xdr:row>30</xdr:row>
      <xdr:rowOff>143510</xdr:rowOff>
    </xdr:to>
    <xdr:cxnSp macro="">
      <xdr:nvCxnSpPr>
        <xdr:cNvPr id="508" name="直線コネクタ 507"/>
        <xdr:cNvCxnSpPr/>
      </xdr:nvCxnSpPr>
      <xdr:spPr>
        <a:xfrm>
          <a:off x="1211580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171450</xdr:rowOff>
    </xdr:from>
    <xdr:ext cx="528320" cy="260985"/>
    <xdr:sp macro="" textlink="">
      <xdr:nvSpPr>
        <xdr:cNvPr id="509" name="テキスト ボックス 508"/>
        <xdr:cNvSpPr txBox="1"/>
      </xdr:nvSpPr>
      <xdr:spPr>
        <a:xfrm>
          <a:off x="11599545" y="5143500"/>
          <a:ext cx="5283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10" name="直線コネクタ 509"/>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55880</xdr:rowOff>
    </xdr:from>
    <xdr:ext cx="528320" cy="259080"/>
    <xdr:sp macro="" textlink="">
      <xdr:nvSpPr>
        <xdr:cNvPr id="511" name="テキスト ボックス 510"/>
        <xdr:cNvSpPr txBox="1"/>
      </xdr:nvSpPr>
      <xdr:spPr>
        <a:xfrm>
          <a:off x="11599545" y="46850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12" name="消防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41910</xdr:rowOff>
    </xdr:from>
    <xdr:to xmlns:xdr="http://schemas.openxmlformats.org/drawingml/2006/spreadsheetDrawing">
      <xdr:col>85</xdr:col>
      <xdr:colOff>126365</xdr:colOff>
      <xdr:row>38</xdr:row>
      <xdr:rowOff>135255</xdr:rowOff>
    </xdr:to>
    <xdr:cxnSp macro="">
      <xdr:nvCxnSpPr>
        <xdr:cNvPr id="513" name="直線コネクタ 512"/>
        <xdr:cNvCxnSpPr/>
      </xdr:nvCxnSpPr>
      <xdr:spPr>
        <a:xfrm flipV="1">
          <a:off x="15885795" y="518541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138430</xdr:rowOff>
    </xdr:from>
    <xdr:ext cx="534670" cy="260985"/>
    <xdr:sp macro="" textlink="">
      <xdr:nvSpPr>
        <xdr:cNvPr id="514" name="消防費最小値テキスト"/>
        <xdr:cNvSpPr txBox="1"/>
      </xdr:nvSpPr>
      <xdr:spPr>
        <a:xfrm>
          <a:off x="15938500" y="6653530"/>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135255</xdr:rowOff>
    </xdr:from>
    <xdr:to xmlns:xdr="http://schemas.openxmlformats.org/drawingml/2006/spreadsheetDrawing">
      <xdr:col>86</xdr:col>
      <xdr:colOff>25400</xdr:colOff>
      <xdr:row>38</xdr:row>
      <xdr:rowOff>135255</xdr:rowOff>
    </xdr:to>
    <xdr:cxnSp macro="">
      <xdr:nvCxnSpPr>
        <xdr:cNvPr id="515" name="直線コネクタ 514"/>
        <xdr:cNvCxnSpPr/>
      </xdr:nvCxnSpPr>
      <xdr:spPr>
        <a:xfrm>
          <a:off x="15798800" y="66503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161925</xdr:rowOff>
    </xdr:from>
    <xdr:ext cx="534670" cy="264795"/>
    <xdr:sp macro="" textlink="">
      <xdr:nvSpPr>
        <xdr:cNvPr id="516" name="消防費最大値テキスト"/>
        <xdr:cNvSpPr txBox="1"/>
      </xdr:nvSpPr>
      <xdr:spPr>
        <a:xfrm>
          <a:off x="15938500" y="496252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42,162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41910</xdr:rowOff>
    </xdr:from>
    <xdr:to xmlns:xdr="http://schemas.openxmlformats.org/drawingml/2006/spreadsheetDrawing">
      <xdr:col>86</xdr:col>
      <xdr:colOff>25400</xdr:colOff>
      <xdr:row>30</xdr:row>
      <xdr:rowOff>41910</xdr:rowOff>
    </xdr:to>
    <xdr:cxnSp macro="">
      <xdr:nvCxnSpPr>
        <xdr:cNvPr id="517" name="直線コネクタ 516"/>
        <xdr:cNvCxnSpPr/>
      </xdr:nvCxnSpPr>
      <xdr:spPr>
        <a:xfrm>
          <a:off x="15798800" y="51854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40640</xdr:rowOff>
    </xdr:from>
    <xdr:to xmlns:xdr="http://schemas.openxmlformats.org/drawingml/2006/spreadsheetDrawing">
      <xdr:col>85</xdr:col>
      <xdr:colOff>127000</xdr:colOff>
      <xdr:row>34</xdr:row>
      <xdr:rowOff>36830</xdr:rowOff>
    </xdr:to>
    <xdr:cxnSp macro="">
      <xdr:nvCxnSpPr>
        <xdr:cNvPr id="518" name="直線コネクタ 517"/>
        <xdr:cNvCxnSpPr/>
      </xdr:nvCxnSpPr>
      <xdr:spPr>
        <a:xfrm>
          <a:off x="15069820" y="5698490"/>
          <a:ext cx="81788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58420</xdr:rowOff>
    </xdr:from>
    <xdr:ext cx="534670" cy="264795"/>
    <xdr:sp macro="" textlink="">
      <xdr:nvSpPr>
        <xdr:cNvPr id="519" name="消防費平均値テキスト"/>
        <xdr:cNvSpPr txBox="1"/>
      </xdr:nvSpPr>
      <xdr:spPr>
        <a:xfrm>
          <a:off x="15938500" y="605917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80645</xdr:rowOff>
    </xdr:from>
    <xdr:to xmlns:xdr="http://schemas.openxmlformats.org/drawingml/2006/spreadsheetDrawing">
      <xdr:col>85</xdr:col>
      <xdr:colOff>177800</xdr:colOff>
      <xdr:row>36</xdr:row>
      <xdr:rowOff>9525</xdr:rowOff>
    </xdr:to>
    <xdr:sp macro="" textlink="">
      <xdr:nvSpPr>
        <xdr:cNvPr id="520" name="フローチャート: 判断 519"/>
        <xdr:cNvSpPr/>
      </xdr:nvSpPr>
      <xdr:spPr>
        <a:xfrm>
          <a:off x="15836900" y="60813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40640</xdr:rowOff>
    </xdr:from>
    <xdr:to xmlns:xdr="http://schemas.openxmlformats.org/drawingml/2006/spreadsheetDrawing">
      <xdr:col>81</xdr:col>
      <xdr:colOff>50800</xdr:colOff>
      <xdr:row>34</xdr:row>
      <xdr:rowOff>58420</xdr:rowOff>
    </xdr:to>
    <xdr:cxnSp macro="">
      <xdr:nvCxnSpPr>
        <xdr:cNvPr id="521" name="直線コネクタ 520"/>
        <xdr:cNvCxnSpPr/>
      </xdr:nvCxnSpPr>
      <xdr:spPr>
        <a:xfrm flipV="1">
          <a:off x="14206220" y="5698490"/>
          <a:ext cx="8636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34</xdr:row>
      <xdr:rowOff>93345</xdr:rowOff>
    </xdr:from>
    <xdr:to xmlns:xdr="http://schemas.openxmlformats.org/drawingml/2006/spreadsheetDrawing">
      <xdr:col>81</xdr:col>
      <xdr:colOff>101600</xdr:colOff>
      <xdr:row>35</xdr:row>
      <xdr:rowOff>22225</xdr:rowOff>
    </xdr:to>
    <xdr:sp macro="" textlink="">
      <xdr:nvSpPr>
        <xdr:cNvPr id="522" name="フローチャート: 判断 521"/>
        <xdr:cNvSpPr/>
      </xdr:nvSpPr>
      <xdr:spPr>
        <a:xfrm>
          <a:off x="15019020" y="59226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12700</xdr:rowOff>
    </xdr:from>
    <xdr:ext cx="527685" cy="264160"/>
    <xdr:sp macro="" textlink="">
      <xdr:nvSpPr>
        <xdr:cNvPr id="523" name="テキスト ボックス 522"/>
        <xdr:cNvSpPr txBox="1"/>
      </xdr:nvSpPr>
      <xdr:spPr>
        <a:xfrm>
          <a:off x="14812645" y="6013450"/>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163830</xdr:rowOff>
    </xdr:from>
    <xdr:to xmlns:xdr="http://schemas.openxmlformats.org/drawingml/2006/spreadsheetDrawing">
      <xdr:col>76</xdr:col>
      <xdr:colOff>114300</xdr:colOff>
      <xdr:row>34</xdr:row>
      <xdr:rowOff>58420</xdr:rowOff>
    </xdr:to>
    <xdr:cxnSp macro="">
      <xdr:nvCxnSpPr>
        <xdr:cNvPr id="524" name="直線コネクタ 523"/>
        <xdr:cNvCxnSpPr/>
      </xdr:nvCxnSpPr>
      <xdr:spPr>
        <a:xfrm>
          <a:off x="13342620" y="5821680"/>
          <a:ext cx="8636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10795</xdr:rowOff>
    </xdr:from>
    <xdr:to xmlns:xdr="http://schemas.openxmlformats.org/drawingml/2006/spreadsheetDrawing">
      <xdr:col>76</xdr:col>
      <xdr:colOff>165100</xdr:colOff>
      <xdr:row>35</xdr:row>
      <xdr:rowOff>114935</xdr:rowOff>
    </xdr:to>
    <xdr:sp macro="" textlink="">
      <xdr:nvSpPr>
        <xdr:cNvPr id="525" name="フローチャート: 判断 524"/>
        <xdr:cNvSpPr/>
      </xdr:nvSpPr>
      <xdr:spPr>
        <a:xfrm>
          <a:off x="14155420" y="60115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105410</xdr:rowOff>
    </xdr:from>
    <xdr:ext cx="530860" cy="264795"/>
    <xdr:sp macro="" textlink="">
      <xdr:nvSpPr>
        <xdr:cNvPr id="526" name="テキスト ボックス 525"/>
        <xdr:cNvSpPr txBox="1"/>
      </xdr:nvSpPr>
      <xdr:spPr>
        <a:xfrm>
          <a:off x="13943965" y="610616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31</xdr:row>
      <xdr:rowOff>43815</xdr:rowOff>
    </xdr:from>
    <xdr:to xmlns:xdr="http://schemas.openxmlformats.org/drawingml/2006/spreadsheetDrawing">
      <xdr:col>71</xdr:col>
      <xdr:colOff>177800</xdr:colOff>
      <xdr:row>33</xdr:row>
      <xdr:rowOff>163830</xdr:rowOff>
    </xdr:to>
    <xdr:cxnSp macro="">
      <xdr:nvCxnSpPr>
        <xdr:cNvPr id="527" name="直線コネクタ 526"/>
        <xdr:cNvCxnSpPr/>
      </xdr:nvCxnSpPr>
      <xdr:spPr>
        <a:xfrm>
          <a:off x="12473940" y="5358765"/>
          <a:ext cx="868680" cy="462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63500</xdr:rowOff>
    </xdr:from>
    <xdr:to xmlns:xdr="http://schemas.openxmlformats.org/drawingml/2006/spreadsheetDrawing">
      <xdr:col>72</xdr:col>
      <xdr:colOff>38100</xdr:colOff>
      <xdr:row>35</xdr:row>
      <xdr:rowOff>167005</xdr:rowOff>
    </xdr:to>
    <xdr:sp macro="" textlink="">
      <xdr:nvSpPr>
        <xdr:cNvPr id="528" name="フローチャート: 判断 527"/>
        <xdr:cNvSpPr/>
      </xdr:nvSpPr>
      <xdr:spPr>
        <a:xfrm>
          <a:off x="13291820" y="606425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158750</xdr:rowOff>
    </xdr:from>
    <xdr:ext cx="527685" cy="259080"/>
    <xdr:sp macro="" textlink="">
      <xdr:nvSpPr>
        <xdr:cNvPr id="529" name="テキスト ボックス 528"/>
        <xdr:cNvSpPr txBox="1"/>
      </xdr:nvSpPr>
      <xdr:spPr>
        <a:xfrm>
          <a:off x="13080365" y="61595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56515</xdr:rowOff>
    </xdr:from>
    <xdr:to xmlns:xdr="http://schemas.openxmlformats.org/drawingml/2006/spreadsheetDrawing">
      <xdr:col>67</xdr:col>
      <xdr:colOff>101600</xdr:colOff>
      <xdr:row>35</xdr:row>
      <xdr:rowOff>160655</xdr:rowOff>
    </xdr:to>
    <xdr:sp macro="" textlink="">
      <xdr:nvSpPr>
        <xdr:cNvPr id="530" name="フローチャート: 判断 529"/>
        <xdr:cNvSpPr/>
      </xdr:nvSpPr>
      <xdr:spPr>
        <a:xfrm>
          <a:off x="12423140" y="605726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151130</xdr:rowOff>
    </xdr:from>
    <xdr:ext cx="527685" cy="263525"/>
    <xdr:sp macro="" textlink="">
      <xdr:nvSpPr>
        <xdr:cNvPr id="531" name="テキスト ボックス 530"/>
        <xdr:cNvSpPr txBox="1"/>
      </xdr:nvSpPr>
      <xdr:spPr>
        <a:xfrm>
          <a:off x="12216765" y="6151880"/>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81915</xdr:rowOff>
    </xdr:from>
    <xdr:ext cx="762000" cy="264795"/>
    <xdr:sp macro="" textlink="">
      <xdr:nvSpPr>
        <xdr:cNvPr id="532" name="テキスト ボックス 531"/>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81915</xdr:rowOff>
    </xdr:from>
    <xdr:ext cx="758825" cy="264795"/>
    <xdr:sp macro="" textlink="">
      <xdr:nvSpPr>
        <xdr:cNvPr id="533" name="テキスト ボックス 532"/>
        <xdr:cNvSpPr txBox="1"/>
      </xdr:nvSpPr>
      <xdr:spPr>
        <a:xfrm>
          <a:off x="14884400" y="7111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81915</xdr:rowOff>
    </xdr:from>
    <xdr:ext cx="762000" cy="264795"/>
    <xdr:sp macro="" textlink="">
      <xdr:nvSpPr>
        <xdr:cNvPr id="534" name="テキスト ボックス 533"/>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81915</xdr:rowOff>
    </xdr:from>
    <xdr:ext cx="762000" cy="264795"/>
    <xdr:sp macro="" textlink="">
      <xdr:nvSpPr>
        <xdr:cNvPr id="535" name="テキスト ボックス 534"/>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81915</xdr:rowOff>
    </xdr:from>
    <xdr:ext cx="758825" cy="264795"/>
    <xdr:sp macro="" textlink="">
      <xdr:nvSpPr>
        <xdr:cNvPr id="536" name="テキスト ボックス 535"/>
        <xdr:cNvSpPr txBox="1"/>
      </xdr:nvSpPr>
      <xdr:spPr>
        <a:xfrm>
          <a:off x="12288520" y="7111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160655</xdr:rowOff>
    </xdr:from>
    <xdr:to xmlns:xdr="http://schemas.openxmlformats.org/drawingml/2006/spreadsheetDrawing">
      <xdr:col>85</xdr:col>
      <xdr:colOff>177800</xdr:colOff>
      <xdr:row>34</xdr:row>
      <xdr:rowOff>88900</xdr:rowOff>
    </xdr:to>
    <xdr:sp macro="" textlink="">
      <xdr:nvSpPr>
        <xdr:cNvPr id="537" name="楕円 536"/>
        <xdr:cNvSpPr/>
      </xdr:nvSpPr>
      <xdr:spPr>
        <a:xfrm>
          <a:off x="15836900" y="58185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33</xdr:row>
      <xdr:rowOff>8890</xdr:rowOff>
    </xdr:from>
    <xdr:ext cx="534670" cy="260350"/>
    <xdr:sp macro="" textlink="">
      <xdr:nvSpPr>
        <xdr:cNvPr id="538" name="消防費該当値テキスト"/>
        <xdr:cNvSpPr txBox="1"/>
      </xdr:nvSpPr>
      <xdr:spPr>
        <a:xfrm>
          <a:off x="15938500" y="566674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32</xdr:row>
      <xdr:rowOff>163195</xdr:rowOff>
    </xdr:from>
    <xdr:to xmlns:xdr="http://schemas.openxmlformats.org/drawingml/2006/spreadsheetDrawing">
      <xdr:col>81</xdr:col>
      <xdr:colOff>101600</xdr:colOff>
      <xdr:row>33</xdr:row>
      <xdr:rowOff>92075</xdr:rowOff>
    </xdr:to>
    <xdr:sp macro="" textlink="">
      <xdr:nvSpPr>
        <xdr:cNvPr id="539" name="楕円 538"/>
        <xdr:cNvSpPr/>
      </xdr:nvSpPr>
      <xdr:spPr>
        <a:xfrm>
          <a:off x="15019020" y="56495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31</xdr:row>
      <xdr:rowOff>109220</xdr:rowOff>
    </xdr:from>
    <xdr:ext cx="527685" cy="262890"/>
    <xdr:sp macro="" textlink="">
      <xdr:nvSpPr>
        <xdr:cNvPr id="540" name="テキスト ボックス 539"/>
        <xdr:cNvSpPr txBox="1"/>
      </xdr:nvSpPr>
      <xdr:spPr>
        <a:xfrm>
          <a:off x="14812645" y="5424170"/>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6985</xdr:rowOff>
    </xdr:from>
    <xdr:to xmlns:xdr="http://schemas.openxmlformats.org/drawingml/2006/spreadsheetDrawing">
      <xdr:col>76</xdr:col>
      <xdr:colOff>165100</xdr:colOff>
      <xdr:row>34</xdr:row>
      <xdr:rowOff>110490</xdr:rowOff>
    </xdr:to>
    <xdr:sp macro="" textlink="">
      <xdr:nvSpPr>
        <xdr:cNvPr id="541" name="楕円 540"/>
        <xdr:cNvSpPr/>
      </xdr:nvSpPr>
      <xdr:spPr>
        <a:xfrm>
          <a:off x="14155420" y="58362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127000</xdr:rowOff>
    </xdr:from>
    <xdr:ext cx="530860" cy="264160"/>
    <xdr:sp macro="" textlink="">
      <xdr:nvSpPr>
        <xdr:cNvPr id="542" name="テキスト ボックス 541"/>
        <xdr:cNvSpPr txBox="1"/>
      </xdr:nvSpPr>
      <xdr:spPr>
        <a:xfrm>
          <a:off x="13943965" y="561340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112395</xdr:rowOff>
    </xdr:from>
    <xdr:to xmlns:xdr="http://schemas.openxmlformats.org/drawingml/2006/spreadsheetDrawing">
      <xdr:col>72</xdr:col>
      <xdr:colOff>38100</xdr:colOff>
      <xdr:row>34</xdr:row>
      <xdr:rowOff>41910</xdr:rowOff>
    </xdr:to>
    <xdr:sp macro="" textlink="">
      <xdr:nvSpPr>
        <xdr:cNvPr id="543" name="楕円 542"/>
        <xdr:cNvSpPr/>
      </xdr:nvSpPr>
      <xdr:spPr>
        <a:xfrm>
          <a:off x="13291820" y="577024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57785</xdr:rowOff>
    </xdr:from>
    <xdr:ext cx="527685" cy="264160"/>
    <xdr:sp macro="" textlink="">
      <xdr:nvSpPr>
        <xdr:cNvPr id="544" name="テキスト ボックス 543"/>
        <xdr:cNvSpPr txBox="1"/>
      </xdr:nvSpPr>
      <xdr:spPr>
        <a:xfrm>
          <a:off x="13080365" y="5544185"/>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30</xdr:row>
      <xdr:rowOff>167005</xdr:rowOff>
    </xdr:from>
    <xdr:to xmlns:xdr="http://schemas.openxmlformats.org/drawingml/2006/spreadsheetDrawing">
      <xdr:col>67</xdr:col>
      <xdr:colOff>101600</xdr:colOff>
      <xdr:row>31</xdr:row>
      <xdr:rowOff>95250</xdr:rowOff>
    </xdr:to>
    <xdr:sp macro="" textlink="">
      <xdr:nvSpPr>
        <xdr:cNvPr id="545" name="楕円 544"/>
        <xdr:cNvSpPr/>
      </xdr:nvSpPr>
      <xdr:spPr>
        <a:xfrm>
          <a:off x="12423140" y="53105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29</xdr:row>
      <xdr:rowOff>112395</xdr:rowOff>
    </xdr:from>
    <xdr:ext cx="527685" cy="259715"/>
    <xdr:sp macro="" textlink="">
      <xdr:nvSpPr>
        <xdr:cNvPr id="546" name="テキスト ボックス 545"/>
        <xdr:cNvSpPr txBox="1"/>
      </xdr:nvSpPr>
      <xdr:spPr>
        <a:xfrm>
          <a:off x="12216765" y="5084445"/>
          <a:ext cx="5276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58420</xdr:rowOff>
    </xdr:from>
    <xdr:to xmlns:xdr="http://schemas.openxmlformats.org/drawingml/2006/spreadsheetDrawing">
      <xdr:col>89</xdr:col>
      <xdr:colOff>177800</xdr:colOff>
      <xdr:row>45</xdr:row>
      <xdr:rowOff>32385</xdr:rowOff>
    </xdr:to>
    <xdr:sp macro="" textlink="">
      <xdr:nvSpPr>
        <xdr:cNvPr id="547" name="正方形/長方形 546"/>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58420</xdr:rowOff>
    </xdr:from>
    <xdr:to xmlns:xdr="http://schemas.openxmlformats.org/drawingml/2006/spreadsheetDrawing">
      <xdr:col>74</xdr:col>
      <xdr:colOff>0</xdr:colOff>
      <xdr:row>46</xdr:row>
      <xdr:rowOff>143510</xdr:rowOff>
    </xdr:to>
    <xdr:sp macro="" textlink="">
      <xdr:nvSpPr>
        <xdr:cNvPr id="548" name="正方形/長方形 547"/>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90805</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58420</xdr:rowOff>
    </xdr:from>
    <xdr:to xmlns:xdr="http://schemas.openxmlformats.org/drawingml/2006/spreadsheetDrawing">
      <xdr:col>79</xdr:col>
      <xdr:colOff>63500</xdr:colOff>
      <xdr:row>46</xdr:row>
      <xdr:rowOff>143510</xdr:rowOff>
    </xdr:to>
    <xdr:sp macro="" textlink="">
      <xdr:nvSpPr>
        <xdr:cNvPr id="550" name="正方形/長方形 549"/>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90805</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58420</xdr:rowOff>
    </xdr:from>
    <xdr:to xmlns:xdr="http://schemas.openxmlformats.org/drawingml/2006/spreadsheetDrawing">
      <xdr:col>85</xdr:col>
      <xdr:colOff>63500</xdr:colOff>
      <xdr:row>46</xdr:row>
      <xdr:rowOff>143510</xdr:rowOff>
    </xdr:to>
    <xdr:sp macro="" textlink="">
      <xdr:nvSpPr>
        <xdr:cNvPr id="552" name="正方形/長方形 551"/>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46</xdr:row>
      <xdr:rowOff>90805</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54" name="正方形/長方形 553"/>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2900" cy="223520"/>
    <xdr:sp macro="" textlink="">
      <xdr:nvSpPr>
        <xdr:cNvPr id="555" name="テキスト ボックス 554"/>
        <xdr:cNvSpPr txBox="1"/>
      </xdr:nvSpPr>
      <xdr:spPr>
        <a:xfrm>
          <a:off x="12077700" y="8065135"/>
          <a:ext cx="3429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56" name="直線コネクタ 555"/>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114300</xdr:rowOff>
    </xdr:from>
    <xdr:ext cx="241935" cy="260985"/>
    <xdr:sp macro="" textlink="">
      <xdr:nvSpPr>
        <xdr:cNvPr id="557" name="テキスト ボックス 556"/>
        <xdr:cNvSpPr txBox="1"/>
      </xdr:nvSpPr>
      <xdr:spPr>
        <a:xfrm>
          <a:off x="11871960" y="10401300"/>
          <a:ext cx="24193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101600</xdr:rowOff>
    </xdr:from>
    <xdr:to xmlns:xdr="http://schemas.openxmlformats.org/drawingml/2006/spreadsheetDrawing">
      <xdr:col>89</xdr:col>
      <xdr:colOff>177800</xdr:colOff>
      <xdr:row>59</xdr:row>
      <xdr:rowOff>101600</xdr:rowOff>
    </xdr:to>
    <xdr:cxnSp macro="">
      <xdr:nvCxnSpPr>
        <xdr:cNvPr id="558" name="直線コネクタ 557"/>
        <xdr:cNvCxnSpPr/>
      </xdr:nvCxnSpPr>
      <xdr:spPr>
        <a:xfrm>
          <a:off x="1211580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130810</xdr:rowOff>
    </xdr:from>
    <xdr:ext cx="528320" cy="264795"/>
    <xdr:sp macro="" textlink="">
      <xdr:nvSpPr>
        <xdr:cNvPr id="559" name="テキスト ボックス 558"/>
        <xdr:cNvSpPr txBox="1"/>
      </xdr:nvSpPr>
      <xdr:spPr>
        <a:xfrm>
          <a:off x="11599545" y="10074910"/>
          <a:ext cx="5283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117475</xdr:rowOff>
    </xdr:from>
    <xdr:to xmlns:xdr="http://schemas.openxmlformats.org/drawingml/2006/spreadsheetDrawing">
      <xdr:col>89</xdr:col>
      <xdr:colOff>177800</xdr:colOff>
      <xdr:row>57</xdr:row>
      <xdr:rowOff>117475</xdr:rowOff>
    </xdr:to>
    <xdr:cxnSp macro="">
      <xdr:nvCxnSpPr>
        <xdr:cNvPr id="560" name="直線コネクタ 559"/>
        <xdr:cNvCxnSpPr/>
      </xdr:nvCxnSpPr>
      <xdr:spPr>
        <a:xfrm>
          <a:off x="1211580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147320</xdr:rowOff>
    </xdr:from>
    <xdr:ext cx="528320" cy="259080"/>
    <xdr:sp macro="" textlink="">
      <xdr:nvSpPr>
        <xdr:cNvPr id="561" name="テキスト ボックス 560"/>
        <xdr:cNvSpPr txBox="1"/>
      </xdr:nvSpPr>
      <xdr:spPr>
        <a:xfrm>
          <a:off x="11599545" y="97485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135255</xdr:rowOff>
    </xdr:from>
    <xdr:to xmlns:xdr="http://schemas.openxmlformats.org/drawingml/2006/spreadsheetDrawing">
      <xdr:col>89</xdr:col>
      <xdr:colOff>177800</xdr:colOff>
      <xdr:row>55</xdr:row>
      <xdr:rowOff>135255</xdr:rowOff>
    </xdr:to>
    <xdr:cxnSp macro="">
      <xdr:nvCxnSpPr>
        <xdr:cNvPr id="562" name="直線コネクタ 561"/>
        <xdr:cNvCxnSpPr/>
      </xdr:nvCxnSpPr>
      <xdr:spPr>
        <a:xfrm>
          <a:off x="12115800" y="9565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163830</xdr:rowOff>
    </xdr:from>
    <xdr:ext cx="528320" cy="265430"/>
    <xdr:sp macro="" textlink="">
      <xdr:nvSpPr>
        <xdr:cNvPr id="563" name="テキスト ボックス 562"/>
        <xdr:cNvSpPr txBox="1"/>
      </xdr:nvSpPr>
      <xdr:spPr>
        <a:xfrm>
          <a:off x="11599545" y="9422130"/>
          <a:ext cx="5283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151130</xdr:rowOff>
    </xdr:from>
    <xdr:to xmlns:xdr="http://schemas.openxmlformats.org/drawingml/2006/spreadsheetDrawing">
      <xdr:col>89</xdr:col>
      <xdr:colOff>177800</xdr:colOff>
      <xdr:row>53</xdr:row>
      <xdr:rowOff>151130</xdr:rowOff>
    </xdr:to>
    <xdr:cxnSp macro="">
      <xdr:nvCxnSpPr>
        <xdr:cNvPr id="564" name="直線コネクタ 563"/>
        <xdr:cNvCxnSpPr/>
      </xdr:nvCxnSpPr>
      <xdr:spPr>
        <a:xfrm>
          <a:off x="1211580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6985</xdr:rowOff>
    </xdr:from>
    <xdr:ext cx="588645" cy="257810"/>
    <xdr:sp macro="" textlink="">
      <xdr:nvSpPr>
        <xdr:cNvPr id="565" name="テキスト ボックス 564"/>
        <xdr:cNvSpPr txBox="1"/>
      </xdr:nvSpPr>
      <xdr:spPr>
        <a:xfrm>
          <a:off x="11535410" y="9093835"/>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168275</xdr:rowOff>
    </xdr:from>
    <xdr:to xmlns:xdr="http://schemas.openxmlformats.org/drawingml/2006/spreadsheetDrawing">
      <xdr:col>89</xdr:col>
      <xdr:colOff>177800</xdr:colOff>
      <xdr:row>51</xdr:row>
      <xdr:rowOff>168275</xdr:rowOff>
    </xdr:to>
    <xdr:cxnSp macro="">
      <xdr:nvCxnSpPr>
        <xdr:cNvPr id="566" name="直線コネクタ 565"/>
        <xdr:cNvCxnSpPr/>
      </xdr:nvCxnSpPr>
      <xdr:spPr>
        <a:xfrm>
          <a:off x="1211580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22860</xdr:rowOff>
    </xdr:from>
    <xdr:ext cx="588645" cy="264160"/>
    <xdr:sp macro="" textlink="">
      <xdr:nvSpPr>
        <xdr:cNvPr id="567" name="テキスト ボックス 566"/>
        <xdr:cNvSpPr txBox="1"/>
      </xdr:nvSpPr>
      <xdr:spPr>
        <a:xfrm>
          <a:off x="11535410" y="8766810"/>
          <a:ext cx="5886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9525</xdr:rowOff>
    </xdr:from>
    <xdr:to xmlns:xdr="http://schemas.openxmlformats.org/drawingml/2006/spreadsheetDrawing">
      <xdr:col>89</xdr:col>
      <xdr:colOff>177800</xdr:colOff>
      <xdr:row>50</xdr:row>
      <xdr:rowOff>9525</xdr:rowOff>
    </xdr:to>
    <xdr:cxnSp macro="">
      <xdr:nvCxnSpPr>
        <xdr:cNvPr id="568" name="直線コネクタ 567"/>
        <xdr:cNvCxnSpPr/>
      </xdr:nvCxnSpPr>
      <xdr:spPr>
        <a:xfrm>
          <a:off x="1211580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38735</xdr:rowOff>
    </xdr:from>
    <xdr:ext cx="588645" cy="265430"/>
    <xdr:sp macro="" textlink="">
      <xdr:nvSpPr>
        <xdr:cNvPr id="569" name="テキスト ボックス 568"/>
        <xdr:cNvSpPr txBox="1"/>
      </xdr:nvSpPr>
      <xdr:spPr>
        <a:xfrm>
          <a:off x="11535410" y="8439785"/>
          <a:ext cx="588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70" name="直線コネクタ 569"/>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55880</xdr:rowOff>
    </xdr:from>
    <xdr:ext cx="588645" cy="259080"/>
    <xdr:sp macro="" textlink="">
      <xdr:nvSpPr>
        <xdr:cNvPr id="571" name="テキスト ボックス 570"/>
        <xdr:cNvSpPr txBox="1"/>
      </xdr:nvSpPr>
      <xdr:spPr>
        <a:xfrm>
          <a:off x="11535410" y="81140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72" name="教育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143510</xdr:rowOff>
    </xdr:from>
    <xdr:to xmlns:xdr="http://schemas.openxmlformats.org/drawingml/2006/spreadsheetDrawing">
      <xdr:col>85</xdr:col>
      <xdr:colOff>126365</xdr:colOff>
      <xdr:row>59</xdr:row>
      <xdr:rowOff>116205</xdr:rowOff>
    </xdr:to>
    <xdr:cxnSp macro="">
      <xdr:nvCxnSpPr>
        <xdr:cNvPr id="573" name="直線コネクタ 572"/>
        <xdr:cNvCxnSpPr/>
      </xdr:nvCxnSpPr>
      <xdr:spPr>
        <a:xfrm flipV="1">
          <a:off x="15885795" y="8716010"/>
          <a:ext cx="127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120650</xdr:rowOff>
    </xdr:from>
    <xdr:ext cx="534670" cy="262890"/>
    <xdr:sp macro="" textlink="">
      <xdr:nvSpPr>
        <xdr:cNvPr id="574" name="教育費最小値テキスト"/>
        <xdr:cNvSpPr txBox="1"/>
      </xdr:nvSpPr>
      <xdr:spPr>
        <a:xfrm>
          <a:off x="15938500" y="1023620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116205</xdr:rowOff>
    </xdr:from>
    <xdr:to xmlns:xdr="http://schemas.openxmlformats.org/drawingml/2006/spreadsheetDrawing">
      <xdr:col>86</xdr:col>
      <xdr:colOff>25400</xdr:colOff>
      <xdr:row>59</xdr:row>
      <xdr:rowOff>116205</xdr:rowOff>
    </xdr:to>
    <xdr:cxnSp macro="">
      <xdr:nvCxnSpPr>
        <xdr:cNvPr id="575" name="直線コネクタ 574"/>
        <xdr:cNvCxnSpPr/>
      </xdr:nvCxnSpPr>
      <xdr:spPr>
        <a:xfrm>
          <a:off x="15798800" y="102317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88265</xdr:rowOff>
    </xdr:from>
    <xdr:ext cx="598805" cy="260985"/>
    <xdr:sp macro="" textlink="">
      <xdr:nvSpPr>
        <xdr:cNvPr id="576" name="教育費最大値テキスト"/>
        <xdr:cNvSpPr txBox="1"/>
      </xdr:nvSpPr>
      <xdr:spPr>
        <a:xfrm>
          <a:off x="15938500" y="8489315"/>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167,983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143510</xdr:rowOff>
    </xdr:from>
    <xdr:to xmlns:xdr="http://schemas.openxmlformats.org/drawingml/2006/spreadsheetDrawing">
      <xdr:col>86</xdr:col>
      <xdr:colOff>25400</xdr:colOff>
      <xdr:row>50</xdr:row>
      <xdr:rowOff>143510</xdr:rowOff>
    </xdr:to>
    <xdr:cxnSp macro="">
      <xdr:nvCxnSpPr>
        <xdr:cNvPr id="577" name="直線コネクタ 576"/>
        <xdr:cNvCxnSpPr/>
      </xdr:nvCxnSpPr>
      <xdr:spPr>
        <a:xfrm>
          <a:off x="15798800" y="8716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29210</xdr:rowOff>
    </xdr:from>
    <xdr:to xmlns:xdr="http://schemas.openxmlformats.org/drawingml/2006/spreadsheetDrawing">
      <xdr:col>85</xdr:col>
      <xdr:colOff>127000</xdr:colOff>
      <xdr:row>58</xdr:row>
      <xdr:rowOff>154940</xdr:rowOff>
    </xdr:to>
    <xdr:cxnSp macro="">
      <xdr:nvCxnSpPr>
        <xdr:cNvPr id="578" name="直線コネクタ 577"/>
        <xdr:cNvCxnSpPr/>
      </xdr:nvCxnSpPr>
      <xdr:spPr>
        <a:xfrm>
          <a:off x="15069820" y="9973310"/>
          <a:ext cx="81788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86360</xdr:rowOff>
    </xdr:from>
    <xdr:ext cx="534670" cy="262890"/>
    <xdr:sp macro="" textlink="">
      <xdr:nvSpPr>
        <xdr:cNvPr id="579" name="教育費平均値テキスト"/>
        <xdr:cNvSpPr txBox="1"/>
      </xdr:nvSpPr>
      <xdr:spPr>
        <a:xfrm>
          <a:off x="15938500" y="9687560"/>
          <a:ext cx="53467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61595</xdr:rowOff>
    </xdr:from>
    <xdr:to xmlns:xdr="http://schemas.openxmlformats.org/drawingml/2006/spreadsheetDrawing">
      <xdr:col>85</xdr:col>
      <xdr:colOff>177800</xdr:colOff>
      <xdr:row>57</xdr:row>
      <xdr:rowOff>165100</xdr:rowOff>
    </xdr:to>
    <xdr:sp macro="" textlink="">
      <xdr:nvSpPr>
        <xdr:cNvPr id="580" name="フローチャート: 判断 579"/>
        <xdr:cNvSpPr/>
      </xdr:nvSpPr>
      <xdr:spPr>
        <a:xfrm>
          <a:off x="15836900" y="98342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29210</xdr:rowOff>
    </xdr:from>
    <xdr:to xmlns:xdr="http://schemas.openxmlformats.org/drawingml/2006/spreadsheetDrawing">
      <xdr:col>81</xdr:col>
      <xdr:colOff>50800</xdr:colOff>
      <xdr:row>58</xdr:row>
      <xdr:rowOff>135890</xdr:rowOff>
    </xdr:to>
    <xdr:cxnSp macro="">
      <xdr:nvCxnSpPr>
        <xdr:cNvPr id="581" name="直線コネクタ 580"/>
        <xdr:cNvCxnSpPr/>
      </xdr:nvCxnSpPr>
      <xdr:spPr>
        <a:xfrm flipV="1">
          <a:off x="14206220" y="9973310"/>
          <a:ext cx="8636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30480</xdr:rowOff>
    </xdr:from>
    <xdr:to xmlns:xdr="http://schemas.openxmlformats.org/drawingml/2006/spreadsheetDrawing">
      <xdr:col>81</xdr:col>
      <xdr:colOff>101600</xdr:colOff>
      <xdr:row>57</xdr:row>
      <xdr:rowOff>135255</xdr:rowOff>
    </xdr:to>
    <xdr:sp macro="" textlink="">
      <xdr:nvSpPr>
        <xdr:cNvPr id="582" name="フローチャート: 判断 581"/>
        <xdr:cNvSpPr/>
      </xdr:nvSpPr>
      <xdr:spPr>
        <a:xfrm>
          <a:off x="15019020" y="980313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151130</xdr:rowOff>
    </xdr:from>
    <xdr:ext cx="527685" cy="263525"/>
    <xdr:sp macro="" textlink="">
      <xdr:nvSpPr>
        <xdr:cNvPr id="583" name="テキスト ボックス 582"/>
        <xdr:cNvSpPr txBox="1"/>
      </xdr:nvSpPr>
      <xdr:spPr>
        <a:xfrm>
          <a:off x="14812645" y="9580880"/>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135890</xdr:rowOff>
    </xdr:from>
    <xdr:to xmlns:xdr="http://schemas.openxmlformats.org/drawingml/2006/spreadsheetDrawing">
      <xdr:col>76</xdr:col>
      <xdr:colOff>114300</xdr:colOff>
      <xdr:row>59</xdr:row>
      <xdr:rowOff>48895</xdr:rowOff>
    </xdr:to>
    <xdr:cxnSp macro="">
      <xdr:nvCxnSpPr>
        <xdr:cNvPr id="584" name="直線コネクタ 583"/>
        <xdr:cNvCxnSpPr/>
      </xdr:nvCxnSpPr>
      <xdr:spPr>
        <a:xfrm flipV="1">
          <a:off x="13342620" y="10079990"/>
          <a:ext cx="8636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95250</xdr:rowOff>
    </xdr:from>
    <xdr:to xmlns:xdr="http://schemas.openxmlformats.org/drawingml/2006/spreadsheetDrawing">
      <xdr:col>76</xdr:col>
      <xdr:colOff>165100</xdr:colOff>
      <xdr:row>58</xdr:row>
      <xdr:rowOff>24130</xdr:rowOff>
    </xdr:to>
    <xdr:sp macro="" textlink="">
      <xdr:nvSpPr>
        <xdr:cNvPr id="585" name="フローチャート: 判断 584"/>
        <xdr:cNvSpPr/>
      </xdr:nvSpPr>
      <xdr:spPr>
        <a:xfrm>
          <a:off x="14155420" y="98679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41910</xdr:rowOff>
    </xdr:from>
    <xdr:ext cx="530860" cy="257810"/>
    <xdr:sp macro="" textlink="">
      <xdr:nvSpPr>
        <xdr:cNvPr id="586" name="テキスト ボックス 585"/>
        <xdr:cNvSpPr txBox="1"/>
      </xdr:nvSpPr>
      <xdr:spPr>
        <a:xfrm>
          <a:off x="13943965" y="964311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119380</xdr:rowOff>
    </xdr:from>
    <xdr:to xmlns:xdr="http://schemas.openxmlformats.org/drawingml/2006/spreadsheetDrawing">
      <xdr:col>71</xdr:col>
      <xdr:colOff>177800</xdr:colOff>
      <xdr:row>59</xdr:row>
      <xdr:rowOff>48895</xdr:rowOff>
    </xdr:to>
    <xdr:cxnSp macro="">
      <xdr:nvCxnSpPr>
        <xdr:cNvPr id="587" name="直線コネクタ 586"/>
        <xdr:cNvCxnSpPr/>
      </xdr:nvCxnSpPr>
      <xdr:spPr>
        <a:xfrm>
          <a:off x="12473940" y="10063480"/>
          <a:ext cx="86868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1270</xdr:rowOff>
    </xdr:from>
    <xdr:to xmlns:xdr="http://schemas.openxmlformats.org/drawingml/2006/spreadsheetDrawing">
      <xdr:col>72</xdr:col>
      <xdr:colOff>38100</xdr:colOff>
      <xdr:row>58</xdr:row>
      <xdr:rowOff>104775</xdr:rowOff>
    </xdr:to>
    <xdr:sp macro="" textlink="">
      <xdr:nvSpPr>
        <xdr:cNvPr id="588" name="フローチャート: 判断 587"/>
        <xdr:cNvSpPr/>
      </xdr:nvSpPr>
      <xdr:spPr>
        <a:xfrm>
          <a:off x="13291820" y="99453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122555</xdr:rowOff>
    </xdr:from>
    <xdr:ext cx="527685" cy="262255"/>
    <xdr:sp macro="" textlink="">
      <xdr:nvSpPr>
        <xdr:cNvPr id="589" name="テキスト ボックス 588"/>
        <xdr:cNvSpPr txBox="1"/>
      </xdr:nvSpPr>
      <xdr:spPr>
        <a:xfrm>
          <a:off x="13080365" y="9723755"/>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168910</xdr:rowOff>
    </xdr:from>
    <xdr:to xmlns:xdr="http://schemas.openxmlformats.org/drawingml/2006/spreadsheetDrawing">
      <xdr:col>67</xdr:col>
      <xdr:colOff>101600</xdr:colOff>
      <xdr:row>58</xdr:row>
      <xdr:rowOff>97790</xdr:rowOff>
    </xdr:to>
    <xdr:sp macro="" textlink="">
      <xdr:nvSpPr>
        <xdr:cNvPr id="590" name="フローチャート: 判断 589"/>
        <xdr:cNvSpPr/>
      </xdr:nvSpPr>
      <xdr:spPr>
        <a:xfrm>
          <a:off x="12423140" y="99415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114300</xdr:rowOff>
    </xdr:from>
    <xdr:ext cx="527685" cy="260985"/>
    <xdr:sp macro="" textlink="">
      <xdr:nvSpPr>
        <xdr:cNvPr id="591" name="テキスト ボックス 590"/>
        <xdr:cNvSpPr txBox="1"/>
      </xdr:nvSpPr>
      <xdr:spPr>
        <a:xfrm>
          <a:off x="12216765" y="9715500"/>
          <a:ext cx="527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795"/>
    <xdr:sp macro="" textlink="">
      <xdr:nvSpPr>
        <xdr:cNvPr id="592" name="テキスト ボックス 591"/>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58825" cy="264795"/>
    <xdr:sp macro="" textlink="">
      <xdr:nvSpPr>
        <xdr:cNvPr id="593" name="テキスト ボックス 592"/>
        <xdr:cNvSpPr txBox="1"/>
      </xdr:nvSpPr>
      <xdr:spPr>
        <a:xfrm>
          <a:off x="14884400" y="10540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795"/>
    <xdr:sp macro="" textlink="">
      <xdr:nvSpPr>
        <xdr:cNvPr id="594" name="テキスト ボックス 593"/>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795"/>
    <xdr:sp macro="" textlink="">
      <xdr:nvSpPr>
        <xdr:cNvPr id="595" name="テキスト ボックス 594"/>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58825" cy="264795"/>
    <xdr:sp macro="" textlink="">
      <xdr:nvSpPr>
        <xdr:cNvPr id="596" name="テキスト ボックス 595"/>
        <xdr:cNvSpPr txBox="1"/>
      </xdr:nvSpPr>
      <xdr:spPr>
        <a:xfrm>
          <a:off x="12288520" y="10540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102870</xdr:rowOff>
    </xdr:from>
    <xdr:to xmlns:xdr="http://schemas.openxmlformats.org/drawingml/2006/spreadsheetDrawing">
      <xdr:col>85</xdr:col>
      <xdr:colOff>177800</xdr:colOff>
      <xdr:row>59</xdr:row>
      <xdr:rowOff>31115</xdr:rowOff>
    </xdr:to>
    <xdr:sp macro="" textlink="">
      <xdr:nvSpPr>
        <xdr:cNvPr id="597" name="楕円 596"/>
        <xdr:cNvSpPr/>
      </xdr:nvSpPr>
      <xdr:spPr>
        <a:xfrm>
          <a:off x="15836900" y="100469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80645</xdr:rowOff>
    </xdr:from>
    <xdr:ext cx="534670" cy="264795"/>
    <xdr:sp macro="" textlink="">
      <xdr:nvSpPr>
        <xdr:cNvPr id="598" name="教育費該当値テキスト"/>
        <xdr:cNvSpPr txBox="1"/>
      </xdr:nvSpPr>
      <xdr:spPr>
        <a:xfrm>
          <a:off x="15938500" y="1002474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151765</xdr:rowOff>
    </xdr:from>
    <xdr:to xmlns:xdr="http://schemas.openxmlformats.org/drawingml/2006/spreadsheetDrawing">
      <xdr:col>81</xdr:col>
      <xdr:colOff>101600</xdr:colOff>
      <xdr:row>58</xdr:row>
      <xdr:rowOff>80645</xdr:rowOff>
    </xdr:to>
    <xdr:sp macro="" textlink="">
      <xdr:nvSpPr>
        <xdr:cNvPr id="599" name="楕円 598"/>
        <xdr:cNvSpPr/>
      </xdr:nvSpPr>
      <xdr:spPr>
        <a:xfrm>
          <a:off x="15019020" y="99244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71120</xdr:rowOff>
    </xdr:from>
    <xdr:ext cx="527685" cy="264160"/>
    <xdr:sp macro="" textlink="">
      <xdr:nvSpPr>
        <xdr:cNvPr id="600" name="テキスト ボックス 599"/>
        <xdr:cNvSpPr txBox="1"/>
      </xdr:nvSpPr>
      <xdr:spPr>
        <a:xfrm>
          <a:off x="14812645" y="10015220"/>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83820</xdr:rowOff>
    </xdr:from>
    <xdr:to xmlns:xdr="http://schemas.openxmlformats.org/drawingml/2006/spreadsheetDrawing">
      <xdr:col>76</xdr:col>
      <xdr:colOff>165100</xdr:colOff>
      <xdr:row>59</xdr:row>
      <xdr:rowOff>12065</xdr:rowOff>
    </xdr:to>
    <xdr:sp macro="" textlink="">
      <xdr:nvSpPr>
        <xdr:cNvPr id="601" name="楕円 600"/>
        <xdr:cNvSpPr/>
      </xdr:nvSpPr>
      <xdr:spPr>
        <a:xfrm>
          <a:off x="14155420" y="100279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59</xdr:row>
      <xdr:rowOff>3175</xdr:rowOff>
    </xdr:from>
    <xdr:ext cx="530860" cy="264795"/>
    <xdr:sp macro="" textlink="">
      <xdr:nvSpPr>
        <xdr:cNvPr id="602" name="テキスト ボックス 601"/>
        <xdr:cNvSpPr txBox="1"/>
      </xdr:nvSpPr>
      <xdr:spPr>
        <a:xfrm>
          <a:off x="13943965" y="1011872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171450</xdr:rowOff>
    </xdr:from>
    <xdr:to xmlns:xdr="http://schemas.openxmlformats.org/drawingml/2006/spreadsheetDrawing">
      <xdr:col>72</xdr:col>
      <xdr:colOff>38100</xdr:colOff>
      <xdr:row>59</xdr:row>
      <xdr:rowOff>101600</xdr:rowOff>
    </xdr:to>
    <xdr:sp macro="" textlink="">
      <xdr:nvSpPr>
        <xdr:cNvPr id="603" name="楕円 602"/>
        <xdr:cNvSpPr/>
      </xdr:nvSpPr>
      <xdr:spPr>
        <a:xfrm>
          <a:off x="13291820" y="101155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59</xdr:row>
      <xdr:rowOff>92075</xdr:rowOff>
    </xdr:from>
    <xdr:ext cx="527685" cy="264160"/>
    <xdr:sp macro="" textlink="">
      <xdr:nvSpPr>
        <xdr:cNvPr id="604" name="テキスト ボックス 603"/>
        <xdr:cNvSpPr txBox="1"/>
      </xdr:nvSpPr>
      <xdr:spPr>
        <a:xfrm>
          <a:off x="13080365" y="10207625"/>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67310</xdr:rowOff>
    </xdr:from>
    <xdr:to xmlns:xdr="http://schemas.openxmlformats.org/drawingml/2006/spreadsheetDrawing">
      <xdr:col>67</xdr:col>
      <xdr:colOff>101600</xdr:colOff>
      <xdr:row>58</xdr:row>
      <xdr:rowOff>171450</xdr:rowOff>
    </xdr:to>
    <xdr:sp macro="" textlink="">
      <xdr:nvSpPr>
        <xdr:cNvPr id="605" name="楕円 604"/>
        <xdr:cNvSpPr/>
      </xdr:nvSpPr>
      <xdr:spPr>
        <a:xfrm>
          <a:off x="12423140" y="100114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161925</xdr:rowOff>
    </xdr:from>
    <xdr:ext cx="527685" cy="264795"/>
    <xdr:sp macro="" textlink="">
      <xdr:nvSpPr>
        <xdr:cNvPr id="606" name="テキスト ボックス 605"/>
        <xdr:cNvSpPr txBox="1"/>
      </xdr:nvSpPr>
      <xdr:spPr>
        <a:xfrm>
          <a:off x="12216765" y="1010602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32385</xdr:rowOff>
    </xdr:to>
    <xdr:sp macro="" textlink="">
      <xdr:nvSpPr>
        <xdr:cNvPr id="607" name="正方形/長方形 606"/>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608" name="正方形/長方形 607"/>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609" name="正方形/長方形 608"/>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610" name="正方形/長方形 609"/>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611" name="正方形/長方形 610"/>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612" name="正方形/長方形 611"/>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613" name="正方形/長方形 612"/>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14" name="正方形/長方形 613"/>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2900" cy="223520"/>
    <xdr:sp macro="" textlink="">
      <xdr:nvSpPr>
        <xdr:cNvPr id="615" name="テキスト ボックス 614"/>
        <xdr:cNvSpPr txBox="1"/>
      </xdr:nvSpPr>
      <xdr:spPr>
        <a:xfrm>
          <a:off x="12077700" y="11494135"/>
          <a:ext cx="3429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616" name="直線コネクタ 615"/>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101600</xdr:rowOff>
    </xdr:from>
    <xdr:to xmlns:xdr="http://schemas.openxmlformats.org/drawingml/2006/spreadsheetDrawing">
      <xdr:col>89</xdr:col>
      <xdr:colOff>177800</xdr:colOff>
      <xdr:row>79</xdr:row>
      <xdr:rowOff>101600</xdr:rowOff>
    </xdr:to>
    <xdr:cxnSp macro="">
      <xdr:nvCxnSpPr>
        <xdr:cNvPr id="617" name="直線コネクタ 616"/>
        <xdr:cNvCxnSpPr/>
      </xdr:nvCxnSpPr>
      <xdr:spPr>
        <a:xfrm>
          <a:off x="1211580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130810</xdr:rowOff>
    </xdr:from>
    <xdr:ext cx="241935" cy="264795"/>
    <xdr:sp macro="" textlink="">
      <xdr:nvSpPr>
        <xdr:cNvPr id="618" name="テキスト ボックス 617"/>
        <xdr:cNvSpPr txBox="1"/>
      </xdr:nvSpPr>
      <xdr:spPr>
        <a:xfrm>
          <a:off x="11871960" y="13503910"/>
          <a:ext cx="2419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117475</xdr:rowOff>
    </xdr:from>
    <xdr:to xmlns:xdr="http://schemas.openxmlformats.org/drawingml/2006/spreadsheetDrawing">
      <xdr:col>89</xdr:col>
      <xdr:colOff>177800</xdr:colOff>
      <xdr:row>77</xdr:row>
      <xdr:rowOff>117475</xdr:rowOff>
    </xdr:to>
    <xdr:cxnSp macro="">
      <xdr:nvCxnSpPr>
        <xdr:cNvPr id="619" name="直線コネクタ 618"/>
        <xdr:cNvCxnSpPr/>
      </xdr:nvCxnSpPr>
      <xdr:spPr>
        <a:xfrm>
          <a:off x="1211580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147320</xdr:rowOff>
    </xdr:from>
    <xdr:ext cx="528320" cy="259080"/>
    <xdr:sp macro="" textlink="">
      <xdr:nvSpPr>
        <xdr:cNvPr id="620" name="テキスト ボックス 619"/>
        <xdr:cNvSpPr txBox="1"/>
      </xdr:nvSpPr>
      <xdr:spPr>
        <a:xfrm>
          <a:off x="11599545" y="131775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135255</xdr:rowOff>
    </xdr:from>
    <xdr:to xmlns:xdr="http://schemas.openxmlformats.org/drawingml/2006/spreadsheetDrawing">
      <xdr:col>89</xdr:col>
      <xdr:colOff>177800</xdr:colOff>
      <xdr:row>75</xdr:row>
      <xdr:rowOff>135255</xdr:rowOff>
    </xdr:to>
    <xdr:cxnSp macro="">
      <xdr:nvCxnSpPr>
        <xdr:cNvPr id="621" name="直線コネクタ 620"/>
        <xdr:cNvCxnSpPr/>
      </xdr:nvCxnSpPr>
      <xdr:spPr>
        <a:xfrm>
          <a:off x="12115800" y="1299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163830</xdr:rowOff>
    </xdr:from>
    <xdr:ext cx="528320" cy="265430"/>
    <xdr:sp macro="" textlink="">
      <xdr:nvSpPr>
        <xdr:cNvPr id="622" name="テキスト ボックス 621"/>
        <xdr:cNvSpPr txBox="1"/>
      </xdr:nvSpPr>
      <xdr:spPr>
        <a:xfrm>
          <a:off x="11599545" y="12851130"/>
          <a:ext cx="5283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151130</xdr:rowOff>
    </xdr:from>
    <xdr:to xmlns:xdr="http://schemas.openxmlformats.org/drawingml/2006/spreadsheetDrawing">
      <xdr:col>89</xdr:col>
      <xdr:colOff>177800</xdr:colOff>
      <xdr:row>73</xdr:row>
      <xdr:rowOff>151130</xdr:rowOff>
    </xdr:to>
    <xdr:cxnSp macro="">
      <xdr:nvCxnSpPr>
        <xdr:cNvPr id="623" name="直線コネクタ 622"/>
        <xdr:cNvCxnSpPr/>
      </xdr:nvCxnSpPr>
      <xdr:spPr>
        <a:xfrm>
          <a:off x="1211580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6985</xdr:rowOff>
    </xdr:from>
    <xdr:ext cx="528320" cy="257810"/>
    <xdr:sp macro="" textlink="">
      <xdr:nvSpPr>
        <xdr:cNvPr id="624" name="テキスト ボックス 623"/>
        <xdr:cNvSpPr txBox="1"/>
      </xdr:nvSpPr>
      <xdr:spPr>
        <a:xfrm>
          <a:off x="11599545" y="1252283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168275</xdr:rowOff>
    </xdr:from>
    <xdr:to xmlns:xdr="http://schemas.openxmlformats.org/drawingml/2006/spreadsheetDrawing">
      <xdr:col>89</xdr:col>
      <xdr:colOff>177800</xdr:colOff>
      <xdr:row>71</xdr:row>
      <xdr:rowOff>168275</xdr:rowOff>
    </xdr:to>
    <xdr:cxnSp macro="">
      <xdr:nvCxnSpPr>
        <xdr:cNvPr id="625" name="直線コネクタ 624"/>
        <xdr:cNvCxnSpPr/>
      </xdr:nvCxnSpPr>
      <xdr:spPr>
        <a:xfrm>
          <a:off x="1211580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22860</xdr:rowOff>
    </xdr:from>
    <xdr:ext cx="528320" cy="264160"/>
    <xdr:sp macro="" textlink="">
      <xdr:nvSpPr>
        <xdr:cNvPr id="626" name="テキスト ボックス 625"/>
        <xdr:cNvSpPr txBox="1"/>
      </xdr:nvSpPr>
      <xdr:spPr>
        <a:xfrm>
          <a:off x="11599545" y="12195810"/>
          <a:ext cx="5283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9525</xdr:rowOff>
    </xdr:from>
    <xdr:to xmlns:xdr="http://schemas.openxmlformats.org/drawingml/2006/spreadsheetDrawing">
      <xdr:col>89</xdr:col>
      <xdr:colOff>177800</xdr:colOff>
      <xdr:row>70</xdr:row>
      <xdr:rowOff>9525</xdr:rowOff>
    </xdr:to>
    <xdr:cxnSp macro="">
      <xdr:nvCxnSpPr>
        <xdr:cNvPr id="627" name="直線コネクタ 626"/>
        <xdr:cNvCxnSpPr/>
      </xdr:nvCxnSpPr>
      <xdr:spPr>
        <a:xfrm>
          <a:off x="1211580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38735</xdr:rowOff>
    </xdr:from>
    <xdr:ext cx="528320" cy="265430"/>
    <xdr:sp macro="" textlink="">
      <xdr:nvSpPr>
        <xdr:cNvPr id="628" name="テキスト ボックス 627"/>
        <xdr:cNvSpPr txBox="1"/>
      </xdr:nvSpPr>
      <xdr:spPr>
        <a:xfrm>
          <a:off x="11599545" y="11868785"/>
          <a:ext cx="5283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29" name="直線コネクタ 628"/>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55880</xdr:rowOff>
    </xdr:from>
    <xdr:ext cx="528320" cy="259080"/>
    <xdr:sp macro="" textlink="">
      <xdr:nvSpPr>
        <xdr:cNvPr id="630" name="テキスト ボックス 629"/>
        <xdr:cNvSpPr txBox="1"/>
      </xdr:nvSpPr>
      <xdr:spPr>
        <a:xfrm>
          <a:off x="11599545" y="115430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31" name="災害復旧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43815</xdr:rowOff>
    </xdr:from>
    <xdr:to xmlns:xdr="http://schemas.openxmlformats.org/drawingml/2006/spreadsheetDrawing">
      <xdr:col>85</xdr:col>
      <xdr:colOff>126365</xdr:colOff>
      <xdr:row>79</xdr:row>
      <xdr:rowOff>101600</xdr:rowOff>
    </xdr:to>
    <xdr:cxnSp macro="">
      <xdr:nvCxnSpPr>
        <xdr:cNvPr id="632" name="直線コネクタ 631"/>
        <xdr:cNvCxnSpPr/>
      </xdr:nvCxnSpPr>
      <xdr:spPr>
        <a:xfrm flipV="1">
          <a:off x="15885795" y="12045315"/>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104775</xdr:rowOff>
    </xdr:from>
    <xdr:ext cx="249555" cy="264795"/>
    <xdr:sp macro="" textlink="">
      <xdr:nvSpPr>
        <xdr:cNvPr id="633" name="災害復旧費最小値テキスト"/>
        <xdr:cNvSpPr txBox="1"/>
      </xdr:nvSpPr>
      <xdr:spPr>
        <a:xfrm>
          <a:off x="15938500" y="1364932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101600</xdr:rowOff>
    </xdr:from>
    <xdr:to xmlns:xdr="http://schemas.openxmlformats.org/drawingml/2006/spreadsheetDrawing">
      <xdr:col>86</xdr:col>
      <xdr:colOff>25400</xdr:colOff>
      <xdr:row>79</xdr:row>
      <xdr:rowOff>101600</xdr:rowOff>
    </xdr:to>
    <xdr:cxnSp macro="">
      <xdr:nvCxnSpPr>
        <xdr:cNvPr id="634" name="直線コネクタ 633"/>
        <xdr:cNvCxnSpPr/>
      </xdr:nvCxnSpPr>
      <xdr:spPr>
        <a:xfrm>
          <a:off x="15798800" y="13646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163830</xdr:rowOff>
    </xdr:from>
    <xdr:ext cx="534670" cy="265430"/>
    <xdr:sp macro="" textlink="">
      <xdr:nvSpPr>
        <xdr:cNvPr id="635" name="災害復旧費最大値テキスト"/>
        <xdr:cNvSpPr txBox="1"/>
      </xdr:nvSpPr>
      <xdr:spPr>
        <a:xfrm>
          <a:off x="15938500" y="1182243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48,972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43815</xdr:rowOff>
    </xdr:from>
    <xdr:to xmlns:xdr="http://schemas.openxmlformats.org/drawingml/2006/spreadsheetDrawing">
      <xdr:col>86</xdr:col>
      <xdr:colOff>25400</xdr:colOff>
      <xdr:row>70</xdr:row>
      <xdr:rowOff>43815</xdr:rowOff>
    </xdr:to>
    <xdr:cxnSp macro="">
      <xdr:nvCxnSpPr>
        <xdr:cNvPr id="636" name="直線コネクタ 635"/>
        <xdr:cNvCxnSpPr/>
      </xdr:nvCxnSpPr>
      <xdr:spPr>
        <a:xfrm>
          <a:off x="15798800" y="120453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111760</xdr:rowOff>
    </xdr:from>
    <xdr:to xmlns:xdr="http://schemas.openxmlformats.org/drawingml/2006/spreadsheetDrawing">
      <xdr:col>85</xdr:col>
      <xdr:colOff>127000</xdr:colOff>
      <xdr:row>78</xdr:row>
      <xdr:rowOff>118110</xdr:rowOff>
    </xdr:to>
    <xdr:cxnSp macro="">
      <xdr:nvCxnSpPr>
        <xdr:cNvPr id="637" name="直線コネクタ 636"/>
        <xdr:cNvCxnSpPr/>
      </xdr:nvCxnSpPr>
      <xdr:spPr>
        <a:xfrm>
          <a:off x="15069820" y="13141960"/>
          <a:ext cx="817880" cy="349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66675</xdr:rowOff>
    </xdr:from>
    <xdr:ext cx="469900" cy="259715"/>
    <xdr:sp macro="" textlink="">
      <xdr:nvSpPr>
        <xdr:cNvPr id="638" name="災害復旧費平均値テキスト"/>
        <xdr:cNvSpPr txBox="1"/>
      </xdr:nvSpPr>
      <xdr:spPr>
        <a:xfrm>
          <a:off x="15938500" y="13439775"/>
          <a:ext cx="4699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88265</xdr:rowOff>
    </xdr:from>
    <xdr:to xmlns:xdr="http://schemas.openxmlformats.org/drawingml/2006/spreadsheetDrawing">
      <xdr:col>85</xdr:col>
      <xdr:colOff>177800</xdr:colOff>
      <xdr:row>79</xdr:row>
      <xdr:rowOff>16510</xdr:rowOff>
    </xdr:to>
    <xdr:sp macro="" textlink="">
      <xdr:nvSpPr>
        <xdr:cNvPr id="639" name="フローチャート: 判断 638"/>
        <xdr:cNvSpPr/>
      </xdr:nvSpPr>
      <xdr:spPr>
        <a:xfrm>
          <a:off x="15836900" y="134613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70485</xdr:rowOff>
    </xdr:from>
    <xdr:to xmlns:xdr="http://schemas.openxmlformats.org/drawingml/2006/spreadsheetDrawing">
      <xdr:col>81</xdr:col>
      <xdr:colOff>50800</xdr:colOff>
      <xdr:row>76</xdr:row>
      <xdr:rowOff>111760</xdr:rowOff>
    </xdr:to>
    <xdr:cxnSp macro="">
      <xdr:nvCxnSpPr>
        <xdr:cNvPr id="640" name="直線コネクタ 639"/>
        <xdr:cNvCxnSpPr/>
      </xdr:nvCxnSpPr>
      <xdr:spPr>
        <a:xfrm>
          <a:off x="14206220" y="13100685"/>
          <a:ext cx="8636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111760</xdr:rowOff>
    </xdr:from>
    <xdr:to xmlns:xdr="http://schemas.openxmlformats.org/drawingml/2006/spreadsheetDrawing">
      <xdr:col>81</xdr:col>
      <xdr:colOff>101600</xdr:colOff>
      <xdr:row>77</xdr:row>
      <xdr:rowOff>40640</xdr:rowOff>
    </xdr:to>
    <xdr:sp macro="" textlink="">
      <xdr:nvSpPr>
        <xdr:cNvPr id="641" name="フローチャート: 判断 640"/>
        <xdr:cNvSpPr/>
      </xdr:nvSpPr>
      <xdr:spPr>
        <a:xfrm>
          <a:off x="15019020" y="131419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31115</xdr:rowOff>
    </xdr:from>
    <xdr:ext cx="527685" cy="260985"/>
    <xdr:sp macro="" textlink="">
      <xdr:nvSpPr>
        <xdr:cNvPr id="642" name="テキスト ボックス 641"/>
        <xdr:cNvSpPr txBox="1"/>
      </xdr:nvSpPr>
      <xdr:spPr>
        <a:xfrm>
          <a:off x="14812645" y="13232765"/>
          <a:ext cx="527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70485</xdr:rowOff>
    </xdr:from>
    <xdr:to xmlns:xdr="http://schemas.openxmlformats.org/drawingml/2006/spreadsheetDrawing">
      <xdr:col>76</xdr:col>
      <xdr:colOff>114300</xdr:colOff>
      <xdr:row>77</xdr:row>
      <xdr:rowOff>43180</xdr:rowOff>
    </xdr:to>
    <xdr:cxnSp macro="">
      <xdr:nvCxnSpPr>
        <xdr:cNvPr id="643" name="直線コネクタ 642"/>
        <xdr:cNvCxnSpPr/>
      </xdr:nvCxnSpPr>
      <xdr:spPr>
        <a:xfrm flipV="1">
          <a:off x="13342620" y="13100685"/>
          <a:ext cx="8636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133985</xdr:rowOff>
    </xdr:from>
    <xdr:to xmlns:xdr="http://schemas.openxmlformats.org/drawingml/2006/spreadsheetDrawing">
      <xdr:col>76</xdr:col>
      <xdr:colOff>165100</xdr:colOff>
      <xdr:row>78</xdr:row>
      <xdr:rowOff>62230</xdr:rowOff>
    </xdr:to>
    <xdr:sp macro="" textlink="">
      <xdr:nvSpPr>
        <xdr:cNvPr id="644" name="フローチャート: 判断 643"/>
        <xdr:cNvSpPr/>
      </xdr:nvSpPr>
      <xdr:spPr>
        <a:xfrm>
          <a:off x="14155420" y="13335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53340</xdr:rowOff>
    </xdr:from>
    <xdr:ext cx="462915" cy="257810"/>
    <xdr:sp macro="" textlink="">
      <xdr:nvSpPr>
        <xdr:cNvPr id="645" name="テキスト ボックス 644"/>
        <xdr:cNvSpPr txBox="1"/>
      </xdr:nvSpPr>
      <xdr:spPr>
        <a:xfrm>
          <a:off x="13976350" y="1342644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43180</xdr:rowOff>
    </xdr:from>
    <xdr:to xmlns:xdr="http://schemas.openxmlformats.org/drawingml/2006/spreadsheetDrawing">
      <xdr:col>71</xdr:col>
      <xdr:colOff>177800</xdr:colOff>
      <xdr:row>79</xdr:row>
      <xdr:rowOff>27305</xdr:rowOff>
    </xdr:to>
    <xdr:cxnSp macro="">
      <xdr:nvCxnSpPr>
        <xdr:cNvPr id="646" name="直線コネクタ 645"/>
        <xdr:cNvCxnSpPr/>
      </xdr:nvCxnSpPr>
      <xdr:spPr>
        <a:xfrm flipV="1">
          <a:off x="12473940" y="13244830"/>
          <a:ext cx="868680"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19685</xdr:rowOff>
    </xdr:from>
    <xdr:to xmlns:xdr="http://schemas.openxmlformats.org/drawingml/2006/spreadsheetDrawing">
      <xdr:col>72</xdr:col>
      <xdr:colOff>38100</xdr:colOff>
      <xdr:row>78</xdr:row>
      <xdr:rowOff>123825</xdr:rowOff>
    </xdr:to>
    <xdr:sp macro="" textlink="">
      <xdr:nvSpPr>
        <xdr:cNvPr id="647" name="フローチャート: 判断 646"/>
        <xdr:cNvSpPr/>
      </xdr:nvSpPr>
      <xdr:spPr>
        <a:xfrm>
          <a:off x="13291820" y="1339278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114300</xdr:rowOff>
    </xdr:from>
    <xdr:ext cx="466090" cy="260985"/>
    <xdr:sp macro="" textlink="">
      <xdr:nvSpPr>
        <xdr:cNvPr id="648" name="テキスト ボックス 647"/>
        <xdr:cNvSpPr txBox="1"/>
      </xdr:nvSpPr>
      <xdr:spPr>
        <a:xfrm>
          <a:off x="13112750" y="13487400"/>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135890</xdr:rowOff>
    </xdr:from>
    <xdr:to xmlns:xdr="http://schemas.openxmlformats.org/drawingml/2006/spreadsheetDrawing">
      <xdr:col>67</xdr:col>
      <xdr:colOff>101600</xdr:colOff>
      <xdr:row>79</xdr:row>
      <xdr:rowOff>65405</xdr:rowOff>
    </xdr:to>
    <xdr:sp macro="" textlink="">
      <xdr:nvSpPr>
        <xdr:cNvPr id="649" name="フローチャート: 判断 648"/>
        <xdr:cNvSpPr/>
      </xdr:nvSpPr>
      <xdr:spPr>
        <a:xfrm>
          <a:off x="12423140" y="13508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81280</xdr:rowOff>
    </xdr:from>
    <xdr:ext cx="462915" cy="264160"/>
    <xdr:sp macro="" textlink="">
      <xdr:nvSpPr>
        <xdr:cNvPr id="650" name="テキスト ボックス 649"/>
        <xdr:cNvSpPr txBox="1"/>
      </xdr:nvSpPr>
      <xdr:spPr>
        <a:xfrm>
          <a:off x="12244070" y="13282930"/>
          <a:ext cx="462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795"/>
    <xdr:sp macro="" textlink="">
      <xdr:nvSpPr>
        <xdr:cNvPr id="651" name="テキスト ボックス 650"/>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58825" cy="264795"/>
    <xdr:sp macro="" textlink="">
      <xdr:nvSpPr>
        <xdr:cNvPr id="652" name="テキスト ボックス 651"/>
        <xdr:cNvSpPr txBox="1"/>
      </xdr:nvSpPr>
      <xdr:spPr>
        <a:xfrm>
          <a:off x="14884400" y="13969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795"/>
    <xdr:sp macro="" textlink="">
      <xdr:nvSpPr>
        <xdr:cNvPr id="653" name="テキスト ボックス 652"/>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795"/>
    <xdr:sp macro="" textlink="">
      <xdr:nvSpPr>
        <xdr:cNvPr id="654" name="テキスト ボックス 653"/>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58825" cy="264795"/>
    <xdr:sp macro="" textlink="">
      <xdr:nvSpPr>
        <xdr:cNvPr id="655" name="テキスト ボックス 654"/>
        <xdr:cNvSpPr txBox="1"/>
      </xdr:nvSpPr>
      <xdr:spPr>
        <a:xfrm>
          <a:off x="12288520" y="13969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66675</xdr:rowOff>
    </xdr:from>
    <xdr:to xmlns:xdr="http://schemas.openxmlformats.org/drawingml/2006/spreadsheetDrawing">
      <xdr:col>85</xdr:col>
      <xdr:colOff>177800</xdr:colOff>
      <xdr:row>78</xdr:row>
      <xdr:rowOff>170180</xdr:rowOff>
    </xdr:to>
    <xdr:sp macro="" textlink="">
      <xdr:nvSpPr>
        <xdr:cNvPr id="656" name="楕円 655"/>
        <xdr:cNvSpPr/>
      </xdr:nvSpPr>
      <xdr:spPr>
        <a:xfrm>
          <a:off x="15836900" y="134397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89535</xdr:rowOff>
    </xdr:from>
    <xdr:ext cx="469900" cy="259715"/>
    <xdr:sp macro="" textlink="">
      <xdr:nvSpPr>
        <xdr:cNvPr id="657" name="災害復旧費該当値テキスト"/>
        <xdr:cNvSpPr txBox="1"/>
      </xdr:nvSpPr>
      <xdr:spPr>
        <a:xfrm>
          <a:off x="15938500" y="1329118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59690</xdr:rowOff>
    </xdr:from>
    <xdr:to xmlns:xdr="http://schemas.openxmlformats.org/drawingml/2006/spreadsheetDrawing">
      <xdr:col>81</xdr:col>
      <xdr:colOff>101600</xdr:colOff>
      <xdr:row>76</xdr:row>
      <xdr:rowOff>163195</xdr:rowOff>
    </xdr:to>
    <xdr:sp macro="" textlink="">
      <xdr:nvSpPr>
        <xdr:cNvPr id="658" name="楕円 657"/>
        <xdr:cNvSpPr/>
      </xdr:nvSpPr>
      <xdr:spPr>
        <a:xfrm>
          <a:off x="15019020" y="130898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5080</xdr:rowOff>
    </xdr:from>
    <xdr:ext cx="527685" cy="265430"/>
    <xdr:sp macro="" textlink="">
      <xdr:nvSpPr>
        <xdr:cNvPr id="659" name="テキスト ボックス 658"/>
        <xdr:cNvSpPr txBox="1"/>
      </xdr:nvSpPr>
      <xdr:spPr>
        <a:xfrm>
          <a:off x="14812645" y="1286383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19050</xdr:rowOff>
    </xdr:from>
    <xdr:to xmlns:xdr="http://schemas.openxmlformats.org/drawingml/2006/spreadsheetDrawing">
      <xdr:col>76</xdr:col>
      <xdr:colOff>165100</xdr:colOff>
      <xdr:row>76</xdr:row>
      <xdr:rowOff>123825</xdr:rowOff>
    </xdr:to>
    <xdr:sp macro="" textlink="">
      <xdr:nvSpPr>
        <xdr:cNvPr id="660" name="楕円 659"/>
        <xdr:cNvSpPr/>
      </xdr:nvSpPr>
      <xdr:spPr>
        <a:xfrm>
          <a:off x="14155420" y="1304925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139700</xdr:rowOff>
    </xdr:from>
    <xdr:ext cx="530860" cy="264160"/>
    <xdr:sp macro="" textlink="">
      <xdr:nvSpPr>
        <xdr:cNvPr id="661" name="テキスト ボックス 660"/>
        <xdr:cNvSpPr txBox="1"/>
      </xdr:nvSpPr>
      <xdr:spPr>
        <a:xfrm>
          <a:off x="13943965" y="1282700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166370</xdr:rowOff>
    </xdr:from>
    <xdr:to xmlns:xdr="http://schemas.openxmlformats.org/drawingml/2006/spreadsheetDrawing">
      <xdr:col>72</xdr:col>
      <xdr:colOff>38100</xdr:colOff>
      <xdr:row>77</xdr:row>
      <xdr:rowOff>94615</xdr:rowOff>
    </xdr:to>
    <xdr:sp macro="" textlink="">
      <xdr:nvSpPr>
        <xdr:cNvPr id="662" name="楕円 661"/>
        <xdr:cNvSpPr/>
      </xdr:nvSpPr>
      <xdr:spPr>
        <a:xfrm>
          <a:off x="13291820" y="1319657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111760</xdr:rowOff>
    </xdr:from>
    <xdr:ext cx="527685" cy="260350"/>
    <xdr:sp macro="" textlink="">
      <xdr:nvSpPr>
        <xdr:cNvPr id="663" name="テキスト ボックス 662"/>
        <xdr:cNvSpPr txBox="1"/>
      </xdr:nvSpPr>
      <xdr:spPr>
        <a:xfrm>
          <a:off x="13080365" y="12970510"/>
          <a:ext cx="5276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150495</xdr:rowOff>
    </xdr:from>
    <xdr:to xmlns:xdr="http://schemas.openxmlformats.org/drawingml/2006/spreadsheetDrawing">
      <xdr:col>67</xdr:col>
      <xdr:colOff>101600</xdr:colOff>
      <xdr:row>79</xdr:row>
      <xdr:rowOff>79375</xdr:rowOff>
    </xdr:to>
    <xdr:sp macro="" textlink="">
      <xdr:nvSpPr>
        <xdr:cNvPr id="664" name="楕円 663"/>
        <xdr:cNvSpPr/>
      </xdr:nvSpPr>
      <xdr:spPr>
        <a:xfrm>
          <a:off x="12423140" y="135235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69850</xdr:rowOff>
    </xdr:from>
    <xdr:ext cx="462915" cy="264160"/>
    <xdr:sp macro="" textlink="">
      <xdr:nvSpPr>
        <xdr:cNvPr id="665" name="テキスト ボックス 664"/>
        <xdr:cNvSpPr txBox="1"/>
      </xdr:nvSpPr>
      <xdr:spPr>
        <a:xfrm>
          <a:off x="12244070" y="13614400"/>
          <a:ext cx="462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66" name="正方形/長方形 665"/>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67" name="正方形/長方形 666"/>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68" name="正方形/長方形 667"/>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69" name="正方形/長方形 668"/>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70" name="正方形/長方形 669"/>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71" name="正方形/長方形 670"/>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72" name="正方形/長方形 671"/>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73" name="正方形/長方形 672"/>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2900" cy="223520"/>
    <xdr:sp macro="" textlink="">
      <xdr:nvSpPr>
        <xdr:cNvPr id="674" name="テキスト ボックス 673"/>
        <xdr:cNvSpPr txBox="1"/>
      </xdr:nvSpPr>
      <xdr:spPr>
        <a:xfrm>
          <a:off x="12077700" y="14923135"/>
          <a:ext cx="3429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5" name="直線コネクタ 674"/>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6" name="直線コネクタ 675"/>
        <xdr:cNvCxnSpPr/>
      </xdr:nvCxnSpPr>
      <xdr:spPr>
        <a:xfrm>
          <a:off x="1211580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1935" cy="259080"/>
    <xdr:sp macro="" textlink="">
      <xdr:nvSpPr>
        <xdr:cNvPr id="677" name="テキスト ボックス 676"/>
        <xdr:cNvSpPr txBox="1"/>
      </xdr:nvSpPr>
      <xdr:spPr>
        <a:xfrm>
          <a:off x="1187196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8" name="直線コネクタ 677"/>
        <xdr:cNvCxnSpPr/>
      </xdr:nvCxnSpPr>
      <xdr:spPr>
        <a:xfrm>
          <a:off x="1211580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28320" cy="259080"/>
    <xdr:sp macro="" textlink="">
      <xdr:nvSpPr>
        <xdr:cNvPr id="679" name="テキスト ボックス 678"/>
        <xdr:cNvSpPr txBox="1"/>
      </xdr:nvSpPr>
      <xdr:spPr>
        <a:xfrm>
          <a:off x="11599545" y="1649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0" name="直線コネクタ 679"/>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8320" cy="252095"/>
    <xdr:sp macro="" textlink="">
      <xdr:nvSpPr>
        <xdr:cNvPr id="681" name="テキスト ボックス 680"/>
        <xdr:cNvSpPr txBox="1"/>
      </xdr:nvSpPr>
      <xdr:spPr>
        <a:xfrm>
          <a:off x="11599545" y="1611376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2" name="直線コネクタ 681"/>
        <xdr:cNvCxnSpPr/>
      </xdr:nvCxnSpPr>
      <xdr:spPr>
        <a:xfrm>
          <a:off x="1211580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28320" cy="259080"/>
    <xdr:sp macro="" textlink="">
      <xdr:nvSpPr>
        <xdr:cNvPr id="683" name="テキスト ボックス 682"/>
        <xdr:cNvSpPr txBox="1"/>
      </xdr:nvSpPr>
      <xdr:spPr>
        <a:xfrm>
          <a:off x="11599545" y="15732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65405</xdr:rowOff>
    </xdr:from>
    <xdr:to xmlns:xdr="http://schemas.openxmlformats.org/drawingml/2006/spreadsheetDrawing">
      <xdr:col>89</xdr:col>
      <xdr:colOff>177800</xdr:colOff>
      <xdr:row>90</xdr:row>
      <xdr:rowOff>65405</xdr:rowOff>
    </xdr:to>
    <xdr:cxnSp macro="">
      <xdr:nvCxnSpPr>
        <xdr:cNvPr id="684" name="直線コネクタ 683"/>
        <xdr:cNvCxnSpPr/>
      </xdr:nvCxnSpPr>
      <xdr:spPr>
        <a:xfrm>
          <a:off x="1211580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94615</xdr:rowOff>
    </xdr:from>
    <xdr:ext cx="588645" cy="264160"/>
    <xdr:sp macro="" textlink="">
      <xdr:nvSpPr>
        <xdr:cNvPr id="685" name="テキスト ボックス 684"/>
        <xdr:cNvSpPr txBox="1"/>
      </xdr:nvSpPr>
      <xdr:spPr>
        <a:xfrm>
          <a:off x="11535410" y="15353665"/>
          <a:ext cx="5886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86" name="直線コネクタ 685"/>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55880</xdr:rowOff>
    </xdr:from>
    <xdr:ext cx="588645" cy="259080"/>
    <xdr:sp macro="" textlink="">
      <xdr:nvSpPr>
        <xdr:cNvPr id="687" name="テキスト ボックス 686"/>
        <xdr:cNvSpPr txBox="1"/>
      </xdr:nvSpPr>
      <xdr:spPr>
        <a:xfrm>
          <a:off x="11535410" y="149720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88" name="公債費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170815</xdr:rowOff>
    </xdr:from>
    <xdr:to xmlns:xdr="http://schemas.openxmlformats.org/drawingml/2006/spreadsheetDrawing">
      <xdr:col>85</xdr:col>
      <xdr:colOff>126365</xdr:colOff>
      <xdr:row>98</xdr:row>
      <xdr:rowOff>80645</xdr:rowOff>
    </xdr:to>
    <xdr:cxnSp macro="">
      <xdr:nvCxnSpPr>
        <xdr:cNvPr id="689" name="直線コネクタ 688"/>
        <xdr:cNvCxnSpPr/>
      </xdr:nvCxnSpPr>
      <xdr:spPr>
        <a:xfrm flipV="1">
          <a:off x="15885795" y="15429865"/>
          <a:ext cx="127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84455</xdr:rowOff>
    </xdr:from>
    <xdr:ext cx="534670" cy="259080"/>
    <xdr:sp macro="" textlink="">
      <xdr:nvSpPr>
        <xdr:cNvPr id="690" name="公債費最小値テキスト"/>
        <xdr:cNvSpPr txBox="1"/>
      </xdr:nvSpPr>
      <xdr:spPr>
        <a:xfrm>
          <a:off x="15938500" y="16886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80645</xdr:rowOff>
    </xdr:from>
    <xdr:to xmlns:xdr="http://schemas.openxmlformats.org/drawingml/2006/spreadsheetDrawing">
      <xdr:col>86</xdr:col>
      <xdr:colOff>25400</xdr:colOff>
      <xdr:row>98</xdr:row>
      <xdr:rowOff>80645</xdr:rowOff>
    </xdr:to>
    <xdr:cxnSp macro="">
      <xdr:nvCxnSpPr>
        <xdr:cNvPr id="691" name="直線コネクタ 690"/>
        <xdr:cNvCxnSpPr/>
      </xdr:nvCxnSpPr>
      <xdr:spPr>
        <a:xfrm>
          <a:off x="15798800" y="168827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116205</xdr:rowOff>
    </xdr:from>
    <xdr:ext cx="598805" cy="264160"/>
    <xdr:sp macro="" textlink="">
      <xdr:nvSpPr>
        <xdr:cNvPr id="692" name="公債費最大値テキスト"/>
        <xdr:cNvSpPr txBox="1"/>
      </xdr:nvSpPr>
      <xdr:spPr>
        <a:xfrm>
          <a:off x="15938500" y="1520380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125,340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170815</xdr:rowOff>
    </xdr:from>
    <xdr:to xmlns:xdr="http://schemas.openxmlformats.org/drawingml/2006/spreadsheetDrawing">
      <xdr:col>86</xdr:col>
      <xdr:colOff>25400</xdr:colOff>
      <xdr:row>89</xdr:row>
      <xdr:rowOff>170815</xdr:rowOff>
    </xdr:to>
    <xdr:cxnSp macro="">
      <xdr:nvCxnSpPr>
        <xdr:cNvPr id="693" name="直線コネクタ 692"/>
        <xdr:cNvCxnSpPr/>
      </xdr:nvCxnSpPr>
      <xdr:spPr>
        <a:xfrm>
          <a:off x="15798800" y="154298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38735</xdr:rowOff>
    </xdr:from>
    <xdr:to xmlns:xdr="http://schemas.openxmlformats.org/drawingml/2006/spreadsheetDrawing">
      <xdr:col>85</xdr:col>
      <xdr:colOff>127000</xdr:colOff>
      <xdr:row>94</xdr:row>
      <xdr:rowOff>48260</xdr:rowOff>
    </xdr:to>
    <xdr:cxnSp macro="">
      <xdr:nvCxnSpPr>
        <xdr:cNvPr id="694" name="直線コネクタ 693"/>
        <xdr:cNvCxnSpPr/>
      </xdr:nvCxnSpPr>
      <xdr:spPr>
        <a:xfrm flipV="1">
          <a:off x="15069820" y="16155035"/>
          <a:ext cx="8178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121285</xdr:rowOff>
    </xdr:from>
    <xdr:ext cx="534670" cy="252095"/>
    <xdr:sp macro="" textlink="">
      <xdr:nvSpPr>
        <xdr:cNvPr id="695" name="公債費平均値テキスト"/>
        <xdr:cNvSpPr txBox="1"/>
      </xdr:nvSpPr>
      <xdr:spPr>
        <a:xfrm>
          <a:off x="15938500" y="1623758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143510</xdr:rowOff>
    </xdr:from>
    <xdr:to xmlns:xdr="http://schemas.openxmlformats.org/drawingml/2006/spreadsheetDrawing">
      <xdr:col>85</xdr:col>
      <xdr:colOff>177800</xdr:colOff>
      <xdr:row>95</xdr:row>
      <xdr:rowOff>73025</xdr:rowOff>
    </xdr:to>
    <xdr:sp macro="" textlink="">
      <xdr:nvSpPr>
        <xdr:cNvPr id="696" name="フローチャート: 判断 695"/>
        <xdr:cNvSpPr/>
      </xdr:nvSpPr>
      <xdr:spPr>
        <a:xfrm>
          <a:off x="1583690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48260</xdr:rowOff>
    </xdr:from>
    <xdr:to xmlns:xdr="http://schemas.openxmlformats.org/drawingml/2006/spreadsheetDrawing">
      <xdr:col>81</xdr:col>
      <xdr:colOff>50800</xdr:colOff>
      <xdr:row>94</xdr:row>
      <xdr:rowOff>107950</xdr:rowOff>
    </xdr:to>
    <xdr:cxnSp macro="">
      <xdr:nvCxnSpPr>
        <xdr:cNvPr id="697" name="直線コネクタ 696"/>
        <xdr:cNvCxnSpPr/>
      </xdr:nvCxnSpPr>
      <xdr:spPr>
        <a:xfrm flipV="1">
          <a:off x="14206220" y="16164560"/>
          <a:ext cx="8636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83820</xdr:rowOff>
    </xdr:from>
    <xdr:to xmlns:xdr="http://schemas.openxmlformats.org/drawingml/2006/spreadsheetDrawing">
      <xdr:col>81</xdr:col>
      <xdr:colOff>101600</xdr:colOff>
      <xdr:row>95</xdr:row>
      <xdr:rowOff>13970</xdr:rowOff>
    </xdr:to>
    <xdr:sp macro="" textlink="">
      <xdr:nvSpPr>
        <xdr:cNvPr id="698" name="フローチャート: 判断 697"/>
        <xdr:cNvSpPr/>
      </xdr:nvSpPr>
      <xdr:spPr>
        <a:xfrm>
          <a:off x="15019020" y="162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5080</xdr:rowOff>
    </xdr:from>
    <xdr:ext cx="527685" cy="259080"/>
    <xdr:sp macro="" textlink="">
      <xdr:nvSpPr>
        <xdr:cNvPr id="699" name="テキスト ボックス 698"/>
        <xdr:cNvSpPr txBox="1"/>
      </xdr:nvSpPr>
      <xdr:spPr>
        <a:xfrm>
          <a:off x="14812645" y="162928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77470</xdr:rowOff>
    </xdr:from>
    <xdr:to xmlns:xdr="http://schemas.openxmlformats.org/drawingml/2006/spreadsheetDrawing">
      <xdr:col>76</xdr:col>
      <xdr:colOff>114300</xdr:colOff>
      <xdr:row>94</xdr:row>
      <xdr:rowOff>107950</xdr:rowOff>
    </xdr:to>
    <xdr:cxnSp macro="">
      <xdr:nvCxnSpPr>
        <xdr:cNvPr id="700" name="直線コネクタ 699"/>
        <xdr:cNvCxnSpPr/>
      </xdr:nvCxnSpPr>
      <xdr:spPr>
        <a:xfrm>
          <a:off x="13342620" y="16193770"/>
          <a:ext cx="8636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76200</xdr:rowOff>
    </xdr:from>
    <xdr:to xmlns:xdr="http://schemas.openxmlformats.org/drawingml/2006/spreadsheetDrawing">
      <xdr:col>76</xdr:col>
      <xdr:colOff>165100</xdr:colOff>
      <xdr:row>95</xdr:row>
      <xdr:rowOff>6350</xdr:rowOff>
    </xdr:to>
    <xdr:sp macro="" textlink="">
      <xdr:nvSpPr>
        <xdr:cNvPr id="701" name="フローチャート: 判断 700"/>
        <xdr:cNvSpPr/>
      </xdr:nvSpPr>
      <xdr:spPr>
        <a:xfrm>
          <a:off x="14155420" y="1619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168910</xdr:rowOff>
    </xdr:from>
    <xdr:ext cx="530860" cy="252095"/>
    <xdr:sp macro="" textlink="">
      <xdr:nvSpPr>
        <xdr:cNvPr id="702" name="テキスト ボックス 701"/>
        <xdr:cNvSpPr txBox="1"/>
      </xdr:nvSpPr>
      <xdr:spPr>
        <a:xfrm>
          <a:off x="13943965" y="1628521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43815</xdr:rowOff>
    </xdr:from>
    <xdr:to xmlns:xdr="http://schemas.openxmlformats.org/drawingml/2006/spreadsheetDrawing">
      <xdr:col>71</xdr:col>
      <xdr:colOff>177800</xdr:colOff>
      <xdr:row>94</xdr:row>
      <xdr:rowOff>77470</xdr:rowOff>
    </xdr:to>
    <xdr:cxnSp macro="">
      <xdr:nvCxnSpPr>
        <xdr:cNvPr id="703" name="直線コネクタ 702"/>
        <xdr:cNvCxnSpPr/>
      </xdr:nvCxnSpPr>
      <xdr:spPr>
        <a:xfrm>
          <a:off x="12473940" y="16160115"/>
          <a:ext cx="86868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94</xdr:row>
      <xdr:rowOff>72390</xdr:rowOff>
    </xdr:from>
    <xdr:to xmlns:xdr="http://schemas.openxmlformats.org/drawingml/2006/spreadsheetDrawing">
      <xdr:col>72</xdr:col>
      <xdr:colOff>38100</xdr:colOff>
      <xdr:row>95</xdr:row>
      <xdr:rowOff>2540</xdr:rowOff>
    </xdr:to>
    <xdr:sp macro="" textlink="">
      <xdr:nvSpPr>
        <xdr:cNvPr id="704" name="フローチャート: 判断 703"/>
        <xdr:cNvSpPr/>
      </xdr:nvSpPr>
      <xdr:spPr>
        <a:xfrm>
          <a:off x="13291820" y="161886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165100</xdr:rowOff>
    </xdr:from>
    <xdr:ext cx="527685" cy="259080"/>
    <xdr:sp macro="" textlink="">
      <xdr:nvSpPr>
        <xdr:cNvPr id="705" name="テキスト ボックス 704"/>
        <xdr:cNvSpPr txBox="1"/>
      </xdr:nvSpPr>
      <xdr:spPr>
        <a:xfrm>
          <a:off x="13080365" y="162814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79375</xdr:rowOff>
    </xdr:from>
    <xdr:to xmlns:xdr="http://schemas.openxmlformats.org/drawingml/2006/spreadsheetDrawing">
      <xdr:col>67</xdr:col>
      <xdr:colOff>101600</xdr:colOff>
      <xdr:row>95</xdr:row>
      <xdr:rowOff>9525</xdr:rowOff>
    </xdr:to>
    <xdr:sp macro="" textlink="">
      <xdr:nvSpPr>
        <xdr:cNvPr id="706" name="フローチャート: 判断 705"/>
        <xdr:cNvSpPr/>
      </xdr:nvSpPr>
      <xdr:spPr>
        <a:xfrm>
          <a:off x="12423140" y="161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635</xdr:rowOff>
    </xdr:from>
    <xdr:ext cx="527685" cy="259080"/>
    <xdr:sp macro="" textlink="">
      <xdr:nvSpPr>
        <xdr:cNvPr id="707" name="テキスト ボックス 706"/>
        <xdr:cNvSpPr txBox="1"/>
      </xdr:nvSpPr>
      <xdr:spPr>
        <a:xfrm>
          <a:off x="12216765" y="162883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8" name="テキスト ボックス 707"/>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8825" cy="259080"/>
    <xdr:sp macro="" textlink="">
      <xdr:nvSpPr>
        <xdr:cNvPr id="709" name="テキスト ボックス 708"/>
        <xdr:cNvSpPr txBox="1"/>
      </xdr:nvSpPr>
      <xdr:spPr>
        <a:xfrm>
          <a:off x="148844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0" name="テキスト ボックス 709"/>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1" name="テキスト ボックス 710"/>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8825" cy="259080"/>
    <xdr:sp macro="" textlink="">
      <xdr:nvSpPr>
        <xdr:cNvPr id="712" name="テキスト ボックス 711"/>
        <xdr:cNvSpPr txBox="1"/>
      </xdr:nvSpPr>
      <xdr:spPr>
        <a:xfrm>
          <a:off x="1228852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159385</xdr:rowOff>
    </xdr:from>
    <xdr:to xmlns:xdr="http://schemas.openxmlformats.org/drawingml/2006/spreadsheetDrawing">
      <xdr:col>85</xdr:col>
      <xdr:colOff>177800</xdr:colOff>
      <xdr:row>94</xdr:row>
      <xdr:rowOff>89535</xdr:rowOff>
    </xdr:to>
    <xdr:sp macro="" textlink="">
      <xdr:nvSpPr>
        <xdr:cNvPr id="713" name="楕円 712"/>
        <xdr:cNvSpPr/>
      </xdr:nvSpPr>
      <xdr:spPr>
        <a:xfrm>
          <a:off x="15836900" y="161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10795</xdr:rowOff>
    </xdr:from>
    <xdr:ext cx="534670" cy="258445"/>
    <xdr:sp macro="" textlink="">
      <xdr:nvSpPr>
        <xdr:cNvPr id="714" name="公債費該当値テキスト"/>
        <xdr:cNvSpPr txBox="1"/>
      </xdr:nvSpPr>
      <xdr:spPr>
        <a:xfrm>
          <a:off x="15938500" y="15955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168910</xdr:rowOff>
    </xdr:from>
    <xdr:to xmlns:xdr="http://schemas.openxmlformats.org/drawingml/2006/spreadsheetDrawing">
      <xdr:col>81</xdr:col>
      <xdr:colOff>101600</xdr:colOff>
      <xdr:row>94</xdr:row>
      <xdr:rowOff>99060</xdr:rowOff>
    </xdr:to>
    <xdr:sp macro="" textlink="">
      <xdr:nvSpPr>
        <xdr:cNvPr id="715" name="楕円 714"/>
        <xdr:cNvSpPr/>
      </xdr:nvSpPr>
      <xdr:spPr>
        <a:xfrm>
          <a:off x="15019020" y="161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115570</xdr:rowOff>
    </xdr:from>
    <xdr:ext cx="527685" cy="259080"/>
    <xdr:sp macro="" textlink="">
      <xdr:nvSpPr>
        <xdr:cNvPr id="716" name="テキスト ボックス 715"/>
        <xdr:cNvSpPr txBox="1"/>
      </xdr:nvSpPr>
      <xdr:spPr>
        <a:xfrm>
          <a:off x="14812645" y="158889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57150</xdr:rowOff>
    </xdr:from>
    <xdr:to xmlns:xdr="http://schemas.openxmlformats.org/drawingml/2006/spreadsheetDrawing">
      <xdr:col>76</xdr:col>
      <xdr:colOff>165100</xdr:colOff>
      <xdr:row>94</xdr:row>
      <xdr:rowOff>158750</xdr:rowOff>
    </xdr:to>
    <xdr:sp macro="" textlink="">
      <xdr:nvSpPr>
        <xdr:cNvPr id="717" name="楕円 716"/>
        <xdr:cNvSpPr/>
      </xdr:nvSpPr>
      <xdr:spPr>
        <a:xfrm>
          <a:off x="14155420" y="161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3810</xdr:rowOff>
    </xdr:from>
    <xdr:ext cx="530860" cy="259080"/>
    <xdr:sp macro="" textlink="">
      <xdr:nvSpPr>
        <xdr:cNvPr id="718" name="テキスト ボックス 717"/>
        <xdr:cNvSpPr txBox="1"/>
      </xdr:nvSpPr>
      <xdr:spPr>
        <a:xfrm>
          <a:off x="13943965" y="159486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26670</xdr:rowOff>
    </xdr:from>
    <xdr:to xmlns:xdr="http://schemas.openxmlformats.org/drawingml/2006/spreadsheetDrawing">
      <xdr:col>72</xdr:col>
      <xdr:colOff>38100</xdr:colOff>
      <xdr:row>94</xdr:row>
      <xdr:rowOff>128270</xdr:rowOff>
    </xdr:to>
    <xdr:sp macro="" textlink="">
      <xdr:nvSpPr>
        <xdr:cNvPr id="719" name="楕円 718"/>
        <xdr:cNvSpPr/>
      </xdr:nvSpPr>
      <xdr:spPr>
        <a:xfrm>
          <a:off x="13291820" y="161429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144780</xdr:rowOff>
    </xdr:from>
    <xdr:ext cx="527685" cy="252095"/>
    <xdr:sp macro="" textlink="">
      <xdr:nvSpPr>
        <xdr:cNvPr id="720" name="テキスト ボックス 719"/>
        <xdr:cNvSpPr txBox="1"/>
      </xdr:nvSpPr>
      <xdr:spPr>
        <a:xfrm>
          <a:off x="13080365" y="159181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164465</xdr:rowOff>
    </xdr:from>
    <xdr:to xmlns:xdr="http://schemas.openxmlformats.org/drawingml/2006/spreadsheetDrawing">
      <xdr:col>67</xdr:col>
      <xdr:colOff>101600</xdr:colOff>
      <xdr:row>94</xdr:row>
      <xdr:rowOff>94615</xdr:rowOff>
    </xdr:to>
    <xdr:sp macro="" textlink="">
      <xdr:nvSpPr>
        <xdr:cNvPr id="721" name="楕円 720"/>
        <xdr:cNvSpPr/>
      </xdr:nvSpPr>
      <xdr:spPr>
        <a:xfrm>
          <a:off x="12423140" y="161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111125</xdr:rowOff>
    </xdr:from>
    <xdr:ext cx="527685" cy="252095"/>
    <xdr:sp macro="" textlink="">
      <xdr:nvSpPr>
        <xdr:cNvPr id="722" name="テキスト ボックス 721"/>
        <xdr:cNvSpPr txBox="1"/>
      </xdr:nvSpPr>
      <xdr:spPr>
        <a:xfrm>
          <a:off x="12216765" y="158845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58420</xdr:rowOff>
    </xdr:from>
    <xdr:to xmlns:xdr="http://schemas.openxmlformats.org/drawingml/2006/spreadsheetDrawing">
      <xdr:col>120</xdr:col>
      <xdr:colOff>114300</xdr:colOff>
      <xdr:row>25</xdr:row>
      <xdr:rowOff>32385</xdr:rowOff>
    </xdr:to>
    <xdr:sp macro="" textlink="">
      <xdr:nvSpPr>
        <xdr:cNvPr id="723" name="正方形/長方形 722"/>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58420</xdr:rowOff>
    </xdr:from>
    <xdr:to xmlns:xdr="http://schemas.openxmlformats.org/drawingml/2006/spreadsheetDrawing">
      <xdr:col>104</xdr:col>
      <xdr:colOff>127000</xdr:colOff>
      <xdr:row>26</xdr:row>
      <xdr:rowOff>143510</xdr:rowOff>
    </xdr:to>
    <xdr:sp macro="" textlink="">
      <xdr:nvSpPr>
        <xdr:cNvPr id="724" name="正方形/長方形 723"/>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90805</xdr:rowOff>
    </xdr:from>
    <xdr:to xmlns:xdr="http://schemas.openxmlformats.org/drawingml/2006/spreadsheetDrawing">
      <xdr:col>104</xdr:col>
      <xdr:colOff>127000</xdr:colOff>
      <xdr:row>28</xdr:row>
      <xdr:rowOff>0</xdr:rowOff>
    </xdr:to>
    <xdr:sp macro="" textlink="">
      <xdr:nvSpPr>
        <xdr:cNvPr id="725" name="正方形/長方形 724"/>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58420</xdr:rowOff>
    </xdr:from>
    <xdr:to xmlns:xdr="http://schemas.openxmlformats.org/drawingml/2006/spreadsheetDrawing">
      <xdr:col>110</xdr:col>
      <xdr:colOff>0</xdr:colOff>
      <xdr:row>26</xdr:row>
      <xdr:rowOff>143510</xdr:rowOff>
    </xdr:to>
    <xdr:sp macro="" textlink="">
      <xdr:nvSpPr>
        <xdr:cNvPr id="726" name="正方形/長方形 725"/>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90805</xdr:rowOff>
    </xdr:from>
    <xdr:to xmlns:xdr="http://schemas.openxmlformats.org/drawingml/2006/spreadsheetDrawing">
      <xdr:col>110</xdr:col>
      <xdr:colOff>0</xdr:colOff>
      <xdr:row>28</xdr:row>
      <xdr:rowOff>0</xdr:rowOff>
    </xdr:to>
    <xdr:sp macro="" textlink="">
      <xdr:nvSpPr>
        <xdr:cNvPr id="727" name="正方形/長方形 726"/>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58420</xdr:rowOff>
    </xdr:from>
    <xdr:to xmlns:xdr="http://schemas.openxmlformats.org/drawingml/2006/spreadsheetDrawing">
      <xdr:col>116</xdr:col>
      <xdr:colOff>0</xdr:colOff>
      <xdr:row>26</xdr:row>
      <xdr:rowOff>143510</xdr:rowOff>
    </xdr:to>
    <xdr:sp macro="" textlink="">
      <xdr:nvSpPr>
        <xdr:cNvPr id="728" name="正方形/長方形 727"/>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26</xdr:row>
      <xdr:rowOff>90805</xdr:rowOff>
    </xdr:from>
    <xdr:to xmlns:xdr="http://schemas.openxmlformats.org/drawingml/2006/spreadsheetDrawing">
      <xdr:col>116</xdr:col>
      <xdr:colOff>0</xdr:colOff>
      <xdr:row>28</xdr:row>
      <xdr:rowOff>0</xdr:rowOff>
    </xdr:to>
    <xdr:sp macro="" textlink="">
      <xdr:nvSpPr>
        <xdr:cNvPr id="729" name="正方形/長方形 728"/>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30" name="正方形/長方形 729"/>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6075" cy="223520"/>
    <xdr:sp macro="" textlink="">
      <xdr:nvSpPr>
        <xdr:cNvPr id="731" name="テキスト ボックス 730"/>
        <xdr:cNvSpPr txBox="1"/>
      </xdr:nvSpPr>
      <xdr:spPr>
        <a:xfrm>
          <a:off x="17767300" y="4636135"/>
          <a:ext cx="3460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84455</xdr:rowOff>
    </xdr:from>
    <xdr:to xmlns:xdr="http://schemas.openxmlformats.org/drawingml/2006/spreadsheetDrawing">
      <xdr:col>120</xdr:col>
      <xdr:colOff>114300</xdr:colOff>
      <xdr:row>41</xdr:row>
      <xdr:rowOff>84455</xdr:rowOff>
    </xdr:to>
    <xdr:cxnSp macro="">
      <xdr:nvCxnSpPr>
        <xdr:cNvPr id="732" name="直線コネクタ 731"/>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45720</xdr:rowOff>
    </xdr:from>
    <xdr:to xmlns:xdr="http://schemas.openxmlformats.org/drawingml/2006/spreadsheetDrawing">
      <xdr:col>120</xdr:col>
      <xdr:colOff>114300</xdr:colOff>
      <xdr:row>39</xdr:row>
      <xdr:rowOff>45720</xdr:rowOff>
    </xdr:to>
    <xdr:cxnSp macro="">
      <xdr:nvCxnSpPr>
        <xdr:cNvPr id="733" name="直線コネクタ 732"/>
        <xdr:cNvCxnSpPr/>
      </xdr:nvCxnSpPr>
      <xdr:spPr>
        <a:xfrm>
          <a:off x="1780032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75565</xdr:rowOff>
    </xdr:from>
    <xdr:ext cx="245110" cy="262255"/>
    <xdr:sp macro="" textlink="">
      <xdr:nvSpPr>
        <xdr:cNvPr id="734" name="テキスト ボックス 733"/>
        <xdr:cNvSpPr txBox="1"/>
      </xdr:nvSpPr>
      <xdr:spPr>
        <a:xfrm>
          <a:off x="17561560" y="6590665"/>
          <a:ext cx="24511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6985</xdr:rowOff>
    </xdr:from>
    <xdr:to xmlns:xdr="http://schemas.openxmlformats.org/drawingml/2006/spreadsheetDrawing">
      <xdr:col>120</xdr:col>
      <xdr:colOff>114300</xdr:colOff>
      <xdr:row>37</xdr:row>
      <xdr:rowOff>6985</xdr:rowOff>
    </xdr:to>
    <xdr:cxnSp macro="">
      <xdr:nvCxnSpPr>
        <xdr:cNvPr id="735" name="直線コネクタ 734"/>
        <xdr:cNvCxnSpPr/>
      </xdr:nvCxnSpPr>
      <xdr:spPr>
        <a:xfrm>
          <a:off x="1780032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36195</xdr:rowOff>
    </xdr:from>
    <xdr:ext cx="463550" cy="264160"/>
    <xdr:sp macro="" textlink="">
      <xdr:nvSpPr>
        <xdr:cNvPr id="736" name="テキスト ボックス 735"/>
        <xdr:cNvSpPr txBox="1"/>
      </xdr:nvSpPr>
      <xdr:spPr>
        <a:xfrm>
          <a:off x="17348200" y="6208395"/>
          <a:ext cx="463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143510</xdr:rowOff>
    </xdr:from>
    <xdr:to xmlns:xdr="http://schemas.openxmlformats.org/drawingml/2006/spreadsheetDrawing">
      <xdr:col>120</xdr:col>
      <xdr:colOff>114300</xdr:colOff>
      <xdr:row>34</xdr:row>
      <xdr:rowOff>143510</xdr:rowOff>
    </xdr:to>
    <xdr:cxnSp macro="">
      <xdr:nvCxnSpPr>
        <xdr:cNvPr id="737" name="直線コネクタ 736"/>
        <xdr:cNvCxnSpPr/>
      </xdr:nvCxnSpPr>
      <xdr:spPr>
        <a:xfrm>
          <a:off x="1780032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171450</xdr:rowOff>
    </xdr:from>
    <xdr:ext cx="463550" cy="260985"/>
    <xdr:sp macro="" textlink="">
      <xdr:nvSpPr>
        <xdr:cNvPr id="738" name="テキスト ボックス 737"/>
        <xdr:cNvSpPr txBox="1"/>
      </xdr:nvSpPr>
      <xdr:spPr>
        <a:xfrm>
          <a:off x="17348200" y="5829300"/>
          <a:ext cx="4635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104140</xdr:rowOff>
    </xdr:from>
    <xdr:to xmlns:xdr="http://schemas.openxmlformats.org/drawingml/2006/spreadsheetDrawing">
      <xdr:col>120</xdr:col>
      <xdr:colOff>114300</xdr:colOff>
      <xdr:row>32</xdr:row>
      <xdr:rowOff>104140</xdr:rowOff>
    </xdr:to>
    <xdr:cxnSp macro="">
      <xdr:nvCxnSpPr>
        <xdr:cNvPr id="739" name="直線コネクタ 738"/>
        <xdr:cNvCxnSpPr/>
      </xdr:nvCxnSpPr>
      <xdr:spPr>
        <a:xfrm>
          <a:off x="1780032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133985</xdr:rowOff>
    </xdr:from>
    <xdr:ext cx="463550" cy="262255"/>
    <xdr:sp macro="" textlink="">
      <xdr:nvSpPr>
        <xdr:cNvPr id="740" name="テキスト ボックス 739"/>
        <xdr:cNvSpPr txBox="1"/>
      </xdr:nvSpPr>
      <xdr:spPr>
        <a:xfrm>
          <a:off x="17348200" y="5448935"/>
          <a:ext cx="463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65405</xdr:rowOff>
    </xdr:from>
    <xdr:to xmlns:xdr="http://schemas.openxmlformats.org/drawingml/2006/spreadsheetDrawing">
      <xdr:col>120</xdr:col>
      <xdr:colOff>114300</xdr:colOff>
      <xdr:row>30</xdr:row>
      <xdr:rowOff>65405</xdr:rowOff>
    </xdr:to>
    <xdr:cxnSp macro="">
      <xdr:nvCxnSpPr>
        <xdr:cNvPr id="741" name="直線コネクタ 740"/>
        <xdr:cNvCxnSpPr/>
      </xdr:nvCxnSpPr>
      <xdr:spPr>
        <a:xfrm>
          <a:off x="1780032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94615</xdr:rowOff>
    </xdr:from>
    <xdr:ext cx="463550" cy="264160"/>
    <xdr:sp macro="" textlink="">
      <xdr:nvSpPr>
        <xdr:cNvPr id="742" name="テキスト ボックス 741"/>
        <xdr:cNvSpPr txBox="1"/>
      </xdr:nvSpPr>
      <xdr:spPr>
        <a:xfrm>
          <a:off x="17348200" y="5066665"/>
          <a:ext cx="463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43" name="直線コネクタ 742"/>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55880</xdr:rowOff>
    </xdr:from>
    <xdr:ext cx="463550" cy="259080"/>
    <xdr:sp macro="" textlink="">
      <xdr:nvSpPr>
        <xdr:cNvPr id="744" name="テキスト ボックス 743"/>
        <xdr:cNvSpPr txBox="1"/>
      </xdr:nvSpPr>
      <xdr:spPr>
        <a:xfrm>
          <a:off x="17348200" y="46850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45" name="諸支出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151130</xdr:rowOff>
    </xdr:from>
    <xdr:to xmlns:xdr="http://schemas.openxmlformats.org/drawingml/2006/spreadsheetDrawing">
      <xdr:col>116</xdr:col>
      <xdr:colOff>62865</xdr:colOff>
      <xdr:row>39</xdr:row>
      <xdr:rowOff>45720</xdr:rowOff>
    </xdr:to>
    <xdr:cxnSp macro="">
      <xdr:nvCxnSpPr>
        <xdr:cNvPr id="746" name="直線コネクタ 745"/>
        <xdr:cNvCxnSpPr/>
      </xdr:nvCxnSpPr>
      <xdr:spPr>
        <a:xfrm flipV="1">
          <a:off x="21570315" y="5466080"/>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84455</xdr:rowOff>
    </xdr:from>
    <xdr:ext cx="249555" cy="265430"/>
    <xdr:sp macro="" textlink="">
      <xdr:nvSpPr>
        <xdr:cNvPr id="747" name="諸支出金最小値テキスト"/>
        <xdr:cNvSpPr txBox="1"/>
      </xdr:nvSpPr>
      <xdr:spPr>
        <a:xfrm>
          <a:off x="21623020" y="6771005"/>
          <a:ext cx="2495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45720</xdr:rowOff>
    </xdr:from>
    <xdr:to xmlns:xdr="http://schemas.openxmlformats.org/drawingml/2006/spreadsheetDrawing">
      <xdr:col>116</xdr:col>
      <xdr:colOff>152400</xdr:colOff>
      <xdr:row>39</xdr:row>
      <xdr:rowOff>45720</xdr:rowOff>
    </xdr:to>
    <xdr:cxnSp macro="">
      <xdr:nvCxnSpPr>
        <xdr:cNvPr id="748" name="直線コネクタ 747"/>
        <xdr:cNvCxnSpPr/>
      </xdr:nvCxnSpPr>
      <xdr:spPr>
        <a:xfrm>
          <a:off x="21488400" y="6732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96520</xdr:rowOff>
    </xdr:from>
    <xdr:ext cx="469900" cy="265430"/>
    <xdr:sp macro="" textlink="">
      <xdr:nvSpPr>
        <xdr:cNvPr id="749" name="諸支出金最大値テキスト"/>
        <xdr:cNvSpPr txBox="1"/>
      </xdr:nvSpPr>
      <xdr:spPr>
        <a:xfrm>
          <a:off x="21623020" y="524002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151130</xdr:rowOff>
    </xdr:from>
    <xdr:to xmlns:xdr="http://schemas.openxmlformats.org/drawingml/2006/spreadsheetDrawing">
      <xdr:col>116</xdr:col>
      <xdr:colOff>152400</xdr:colOff>
      <xdr:row>31</xdr:row>
      <xdr:rowOff>151130</xdr:rowOff>
    </xdr:to>
    <xdr:cxnSp macro="">
      <xdr:nvCxnSpPr>
        <xdr:cNvPr id="750" name="直線コネクタ 749"/>
        <xdr:cNvCxnSpPr/>
      </xdr:nvCxnSpPr>
      <xdr:spPr>
        <a:xfrm>
          <a:off x="21488400" y="54660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45720</xdr:rowOff>
    </xdr:from>
    <xdr:to xmlns:xdr="http://schemas.openxmlformats.org/drawingml/2006/spreadsheetDrawing">
      <xdr:col>116</xdr:col>
      <xdr:colOff>63500</xdr:colOff>
      <xdr:row>39</xdr:row>
      <xdr:rowOff>45720</xdr:rowOff>
    </xdr:to>
    <xdr:cxnSp macro="">
      <xdr:nvCxnSpPr>
        <xdr:cNvPr id="751" name="直線コネクタ 750"/>
        <xdr:cNvCxnSpPr/>
      </xdr:nvCxnSpPr>
      <xdr:spPr>
        <a:xfrm>
          <a:off x="20759420" y="67322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171450</xdr:rowOff>
    </xdr:from>
    <xdr:ext cx="313690" cy="264795"/>
    <xdr:sp macro="" textlink="">
      <xdr:nvSpPr>
        <xdr:cNvPr id="752" name="諸支出金平均値テキスト"/>
        <xdr:cNvSpPr txBox="1"/>
      </xdr:nvSpPr>
      <xdr:spPr>
        <a:xfrm>
          <a:off x="21623020" y="6515100"/>
          <a:ext cx="31369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151765</xdr:rowOff>
    </xdr:from>
    <xdr:to xmlns:xdr="http://schemas.openxmlformats.org/drawingml/2006/spreadsheetDrawing">
      <xdr:col>116</xdr:col>
      <xdr:colOff>114300</xdr:colOff>
      <xdr:row>39</xdr:row>
      <xdr:rowOff>80645</xdr:rowOff>
    </xdr:to>
    <xdr:sp macro="" textlink="">
      <xdr:nvSpPr>
        <xdr:cNvPr id="753" name="フローチャート: 判断 752"/>
        <xdr:cNvSpPr/>
      </xdr:nvSpPr>
      <xdr:spPr>
        <a:xfrm>
          <a:off x="21521420" y="66668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45720</xdr:rowOff>
    </xdr:from>
    <xdr:to xmlns:xdr="http://schemas.openxmlformats.org/drawingml/2006/spreadsheetDrawing">
      <xdr:col>111</xdr:col>
      <xdr:colOff>177800</xdr:colOff>
      <xdr:row>39</xdr:row>
      <xdr:rowOff>45720</xdr:rowOff>
    </xdr:to>
    <xdr:cxnSp macro="">
      <xdr:nvCxnSpPr>
        <xdr:cNvPr id="754" name="直線コネクタ 753"/>
        <xdr:cNvCxnSpPr/>
      </xdr:nvCxnSpPr>
      <xdr:spPr>
        <a:xfrm>
          <a:off x="19890740" y="673227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149225</xdr:rowOff>
    </xdr:from>
    <xdr:to xmlns:xdr="http://schemas.openxmlformats.org/drawingml/2006/spreadsheetDrawing">
      <xdr:col>112</xdr:col>
      <xdr:colOff>38100</xdr:colOff>
      <xdr:row>39</xdr:row>
      <xdr:rowOff>78105</xdr:rowOff>
    </xdr:to>
    <xdr:sp macro="" textlink="">
      <xdr:nvSpPr>
        <xdr:cNvPr id="755" name="フローチャート: 判断 754"/>
        <xdr:cNvSpPr/>
      </xdr:nvSpPr>
      <xdr:spPr>
        <a:xfrm>
          <a:off x="20708620" y="666432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94615</xdr:rowOff>
    </xdr:from>
    <xdr:ext cx="313690" cy="264160"/>
    <xdr:sp macro="" textlink="">
      <xdr:nvSpPr>
        <xdr:cNvPr id="756" name="テキスト ボックス 755"/>
        <xdr:cNvSpPr txBox="1"/>
      </xdr:nvSpPr>
      <xdr:spPr>
        <a:xfrm>
          <a:off x="20602575" y="6438265"/>
          <a:ext cx="3136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45720</xdr:rowOff>
    </xdr:from>
    <xdr:to xmlns:xdr="http://schemas.openxmlformats.org/drawingml/2006/spreadsheetDrawing">
      <xdr:col>107</xdr:col>
      <xdr:colOff>50800</xdr:colOff>
      <xdr:row>39</xdr:row>
      <xdr:rowOff>45720</xdr:rowOff>
    </xdr:to>
    <xdr:cxnSp macro="">
      <xdr:nvCxnSpPr>
        <xdr:cNvPr id="757" name="直線コネクタ 756"/>
        <xdr:cNvCxnSpPr/>
      </xdr:nvCxnSpPr>
      <xdr:spPr>
        <a:xfrm>
          <a:off x="19027140" y="6732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142240</xdr:rowOff>
    </xdr:from>
    <xdr:to xmlns:xdr="http://schemas.openxmlformats.org/drawingml/2006/spreadsheetDrawing">
      <xdr:col>107</xdr:col>
      <xdr:colOff>101600</xdr:colOff>
      <xdr:row>39</xdr:row>
      <xdr:rowOff>70485</xdr:rowOff>
    </xdr:to>
    <xdr:sp macro="" textlink="">
      <xdr:nvSpPr>
        <xdr:cNvPr id="758" name="フローチャート: 判断 757"/>
        <xdr:cNvSpPr/>
      </xdr:nvSpPr>
      <xdr:spPr>
        <a:xfrm>
          <a:off x="19839940" y="66573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88265</xdr:rowOff>
    </xdr:from>
    <xdr:ext cx="313690" cy="260985"/>
    <xdr:sp macro="" textlink="">
      <xdr:nvSpPr>
        <xdr:cNvPr id="759" name="テキスト ボックス 758"/>
        <xdr:cNvSpPr txBox="1"/>
      </xdr:nvSpPr>
      <xdr:spPr>
        <a:xfrm>
          <a:off x="19738975" y="6431915"/>
          <a:ext cx="3136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45720</xdr:rowOff>
    </xdr:from>
    <xdr:to xmlns:xdr="http://schemas.openxmlformats.org/drawingml/2006/spreadsheetDrawing">
      <xdr:col>102</xdr:col>
      <xdr:colOff>114300</xdr:colOff>
      <xdr:row>39</xdr:row>
      <xdr:rowOff>45720</xdr:rowOff>
    </xdr:to>
    <xdr:cxnSp macro="">
      <xdr:nvCxnSpPr>
        <xdr:cNvPr id="760" name="直線コネクタ 759"/>
        <xdr:cNvCxnSpPr/>
      </xdr:nvCxnSpPr>
      <xdr:spPr>
        <a:xfrm>
          <a:off x="18163540" y="6732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128905</xdr:rowOff>
    </xdr:from>
    <xdr:to xmlns:xdr="http://schemas.openxmlformats.org/drawingml/2006/spreadsheetDrawing">
      <xdr:col>102</xdr:col>
      <xdr:colOff>165100</xdr:colOff>
      <xdr:row>39</xdr:row>
      <xdr:rowOff>57785</xdr:rowOff>
    </xdr:to>
    <xdr:sp macro="" textlink="">
      <xdr:nvSpPr>
        <xdr:cNvPr id="761" name="フローチャート: 判断 760"/>
        <xdr:cNvSpPr/>
      </xdr:nvSpPr>
      <xdr:spPr>
        <a:xfrm>
          <a:off x="18976340" y="66440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74930</xdr:rowOff>
    </xdr:from>
    <xdr:ext cx="378460" cy="262890"/>
    <xdr:sp macro="" textlink="">
      <xdr:nvSpPr>
        <xdr:cNvPr id="762" name="テキスト ボックス 761"/>
        <xdr:cNvSpPr txBox="1"/>
      </xdr:nvSpPr>
      <xdr:spPr>
        <a:xfrm>
          <a:off x="18842990" y="6418580"/>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139700</xdr:rowOff>
    </xdr:from>
    <xdr:to xmlns:xdr="http://schemas.openxmlformats.org/drawingml/2006/spreadsheetDrawing">
      <xdr:col>98</xdr:col>
      <xdr:colOff>38100</xdr:colOff>
      <xdr:row>39</xdr:row>
      <xdr:rowOff>67945</xdr:rowOff>
    </xdr:to>
    <xdr:sp macro="" textlink="">
      <xdr:nvSpPr>
        <xdr:cNvPr id="763" name="フローチャート: 判断 762"/>
        <xdr:cNvSpPr/>
      </xdr:nvSpPr>
      <xdr:spPr>
        <a:xfrm>
          <a:off x="18112740" y="665480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85090</xdr:rowOff>
    </xdr:from>
    <xdr:ext cx="313690" cy="265430"/>
    <xdr:sp macro="" textlink="">
      <xdr:nvSpPr>
        <xdr:cNvPr id="764" name="テキスト ボックス 763"/>
        <xdr:cNvSpPr txBox="1"/>
      </xdr:nvSpPr>
      <xdr:spPr>
        <a:xfrm>
          <a:off x="18006695" y="6428740"/>
          <a:ext cx="3136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81915</xdr:rowOff>
    </xdr:from>
    <xdr:ext cx="758825" cy="264795"/>
    <xdr:sp macro="" textlink="">
      <xdr:nvSpPr>
        <xdr:cNvPr id="765" name="テキスト ボックス 764"/>
        <xdr:cNvSpPr txBox="1"/>
      </xdr:nvSpPr>
      <xdr:spPr>
        <a:xfrm>
          <a:off x="21386800" y="7111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81915</xdr:rowOff>
    </xdr:from>
    <xdr:ext cx="762000" cy="264795"/>
    <xdr:sp macro="" textlink="">
      <xdr:nvSpPr>
        <xdr:cNvPr id="766" name="テキスト ボックス 765"/>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81915</xdr:rowOff>
    </xdr:from>
    <xdr:ext cx="758825" cy="264795"/>
    <xdr:sp macro="" textlink="">
      <xdr:nvSpPr>
        <xdr:cNvPr id="767" name="テキスト ボックス 766"/>
        <xdr:cNvSpPr txBox="1"/>
      </xdr:nvSpPr>
      <xdr:spPr>
        <a:xfrm>
          <a:off x="19705320" y="7111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81915</xdr:rowOff>
    </xdr:from>
    <xdr:ext cx="762000" cy="264795"/>
    <xdr:sp macro="" textlink="">
      <xdr:nvSpPr>
        <xdr:cNvPr id="768" name="テキスト ボックス 767"/>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81915</xdr:rowOff>
    </xdr:from>
    <xdr:ext cx="762000" cy="264795"/>
    <xdr:sp macro="" textlink="">
      <xdr:nvSpPr>
        <xdr:cNvPr id="769" name="テキスト ボックス 768"/>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168910</xdr:rowOff>
    </xdr:from>
    <xdr:to xmlns:xdr="http://schemas.openxmlformats.org/drawingml/2006/spreadsheetDrawing">
      <xdr:col>116</xdr:col>
      <xdr:colOff>114300</xdr:colOff>
      <xdr:row>39</xdr:row>
      <xdr:rowOff>97790</xdr:rowOff>
    </xdr:to>
    <xdr:sp macro="" textlink="">
      <xdr:nvSpPr>
        <xdr:cNvPr id="770" name="楕円 769"/>
        <xdr:cNvSpPr/>
      </xdr:nvSpPr>
      <xdr:spPr>
        <a:xfrm>
          <a:off x="2152142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129540</xdr:rowOff>
    </xdr:from>
    <xdr:ext cx="249555" cy="264160"/>
    <xdr:sp macro="" textlink="">
      <xdr:nvSpPr>
        <xdr:cNvPr id="771" name="諸支出金該当値テキスト"/>
        <xdr:cNvSpPr txBox="1"/>
      </xdr:nvSpPr>
      <xdr:spPr>
        <a:xfrm>
          <a:off x="21623020" y="664464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168910</xdr:rowOff>
    </xdr:from>
    <xdr:to xmlns:xdr="http://schemas.openxmlformats.org/drawingml/2006/spreadsheetDrawing">
      <xdr:col>112</xdr:col>
      <xdr:colOff>38100</xdr:colOff>
      <xdr:row>39</xdr:row>
      <xdr:rowOff>97790</xdr:rowOff>
    </xdr:to>
    <xdr:sp macro="" textlink="">
      <xdr:nvSpPr>
        <xdr:cNvPr id="772" name="楕円 771"/>
        <xdr:cNvSpPr/>
      </xdr:nvSpPr>
      <xdr:spPr>
        <a:xfrm>
          <a:off x="20708620" y="6684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88265</xdr:rowOff>
    </xdr:from>
    <xdr:ext cx="242570" cy="260985"/>
    <xdr:sp macro="" textlink="">
      <xdr:nvSpPr>
        <xdr:cNvPr id="773" name="テキスト ボックス 772"/>
        <xdr:cNvSpPr txBox="1"/>
      </xdr:nvSpPr>
      <xdr:spPr>
        <a:xfrm>
          <a:off x="20634960" y="6774815"/>
          <a:ext cx="2425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168910</xdr:rowOff>
    </xdr:from>
    <xdr:to xmlns:xdr="http://schemas.openxmlformats.org/drawingml/2006/spreadsheetDrawing">
      <xdr:col>107</xdr:col>
      <xdr:colOff>101600</xdr:colOff>
      <xdr:row>39</xdr:row>
      <xdr:rowOff>97790</xdr:rowOff>
    </xdr:to>
    <xdr:sp macro="" textlink="">
      <xdr:nvSpPr>
        <xdr:cNvPr id="774" name="楕円 773"/>
        <xdr:cNvSpPr/>
      </xdr:nvSpPr>
      <xdr:spPr>
        <a:xfrm>
          <a:off x="1983994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88265</xdr:rowOff>
    </xdr:from>
    <xdr:ext cx="245745" cy="260985"/>
    <xdr:sp macro="" textlink="">
      <xdr:nvSpPr>
        <xdr:cNvPr id="775" name="テキスト ボックス 774"/>
        <xdr:cNvSpPr txBox="1"/>
      </xdr:nvSpPr>
      <xdr:spPr>
        <a:xfrm>
          <a:off x="19771360" y="6774815"/>
          <a:ext cx="24574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168910</xdr:rowOff>
    </xdr:from>
    <xdr:to xmlns:xdr="http://schemas.openxmlformats.org/drawingml/2006/spreadsheetDrawing">
      <xdr:col>102</xdr:col>
      <xdr:colOff>165100</xdr:colOff>
      <xdr:row>39</xdr:row>
      <xdr:rowOff>97790</xdr:rowOff>
    </xdr:to>
    <xdr:sp macro="" textlink="">
      <xdr:nvSpPr>
        <xdr:cNvPr id="776" name="楕円 775"/>
        <xdr:cNvSpPr/>
      </xdr:nvSpPr>
      <xdr:spPr>
        <a:xfrm>
          <a:off x="1897634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88265</xdr:rowOff>
    </xdr:from>
    <xdr:ext cx="245745" cy="260985"/>
    <xdr:sp macro="" textlink="">
      <xdr:nvSpPr>
        <xdr:cNvPr id="777" name="テキスト ボックス 776"/>
        <xdr:cNvSpPr txBox="1"/>
      </xdr:nvSpPr>
      <xdr:spPr>
        <a:xfrm>
          <a:off x="18907760" y="6774815"/>
          <a:ext cx="24574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168910</xdr:rowOff>
    </xdr:from>
    <xdr:to xmlns:xdr="http://schemas.openxmlformats.org/drawingml/2006/spreadsheetDrawing">
      <xdr:col>98</xdr:col>
      <xdr:colOff>38100</xdr:colOff>
      <xdr:row>39</xdr:row>
      <xdr:rowOff>97790</xdr:rowOff>
    </xdr:to>
    <xdr:sp macro="" textlink="">
      <xdr:nvSpPr>
        <xdr:cNvPr id="778" name="楕円 777"/>
        <xdr:cNvSpPr/>
      </xdr:nvSpPr>
      <xdr:spPr>
        <a:xfrm>
          <a:off x="18112740" y="6684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88265</xdr:rowOff>
    </xdr:from>
    <xdr:ext cx="242570" cy="260985"/>
    <xdr:sp macro="" textlink="">
      <xdr:nvSpPr>
        <xdr:cNvPr id="779" name="テキスト ボックス 778"/>
        <xdr:cNvSpPr txBox="1"/>
      </xdr:nvSpPr>
      <xdr:spPr>
        <a:xfrm>
          <a:off x="18039080" y="6774815"/>
          <a:ext cx="2425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58420</xdr:rowOff>
    </xdr:from>
    <xdr:to xmlns:xdr="http://schemas.openxmlformats.org/drawingml/2006/spreadsheetDrawing">
      <xdr:col>120</xdr:col>
      <xdr:colOff>114300</xdr:colOff>
      <xdr:row>45</xdr:row>
      <xdr:rowOff>32385</xdr:rowOff>
    </xdr:to>
    <xdr:sp macro="" textlink="">
      <xdr:nvSpPr>
        <xdr:cNvPr id="780" name="正方形/長方形 779"/>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58420</xdr:rowOff>
    </xdr:from>
    <xdr:to xmlns:xdr="http://schemas.openxmlformats.org/drawingml/2006/spreadsheetDrawing">
      <xdr:col>104</xdr:col>
      <xdr:colOff>127000</xdr:colOff>
      <xdr:row>46</xdr:row>
      <xdr:rowOff>143510</xdr:rowOff>
    </xdr:to>
    <xdr:sp macro="" textlink="">
      <xdr:nvSpPr>
        <xdr:cNvPr id="781" name="正方形/長方形 780"/>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90805</xdr:rowOff>
    </xdr:from>
    <xdr:to xmlns:xdr="http://schemas.openxmlformats.org/drawingml/2006/spreadsheetDrawing">
      <xdr:col>104</xdr:col>
      <xdr:colOff>127000</xdr:colOff>
      <xdr:row>48</xdr:row>
      <xdr:rowOff>0</xdr:rowOff>
    </xdr:to>
    <xdr:sp macro="" textlink="">
      <xdr:nvSpPr>
        <xdr:cNvPr id="782" name="正方形/長方形 781"/>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58420</xdr:rowOff>
    </xdr:from>
    <xdr:to xmlns:xdr="http://schemas.openxmlformats.org/drawingml/2006/spreadsheetDrawing">
      <xdr:col>110</xdr:col>
      <xdr:colOff>0</xdr:colOff>
      <xdr:row>46</xdr:row>
      <xdr:rowOff>143510</xdr:rowOff>
    </xdr:to>
    <xdr:sp macro="" textlink="">
      <xdr:nvSpPr>
        <xdr:cNvPr id="783" name="正方形/長方形 782"/>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90805</xdr:rowOff>
    </xdr:from>
    <xdr:to xmlns:xdr="http://schemas.openxmlformats.org/drawingml/2006/spreadsheetDrawing">
      <xdr:col>110</xdr:col>
      <xdr:colOff>0</xdr:colOff>
      <xdr:row>48</xdr:row>
      <xdr:rowOff>0</xdr:rowOff>
    </xdr:to>
    <xdr:sp macro="" textlink="">
      <xdr:nvSpPr>
        <xdr:cNvPr id="784" name="正方形/長方形 783"/>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58420</xdr:rowOff>
    </xdr:from>
    <xdr:to xmlns:xdr="http://schemas.openxmlformats.org/drawingml/2006/spreadsheetDrawing">
      <xdr:col>116</xdr:col>
      <xdr:colOff>0</xdr:colOff>
      <xdr:row>46</xdr:row>
      <xdr:rowOff>143510</xdr:rowOff>
    </xdr:to>
    <xdr:sp macro="" textlink="">
      <xdr:nvSpPr>
        <xdr:cNvPr id="785" name="正方形/長方形 784"/>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46</xdr:row>
      <xdr:rowOff>90805</xdr:rowOff>
    </xdr:from>
    <xdr:to xmlns:xdr="http://schemas.openxmlformats.org/drawingml/2006/spreadsheetDrawing">
      <xdr:col>116</xdr:col>
      <xdr:colOff>0</xdr:colOff>
      <xdr:row>48</xdr:row>
      <xdr:rowOff>0</xdr:rowOff>
    </xdr:to>
    <xdr:sp macro="" textlink="">
      <xdr:nvSpPr>
        <xdr:cNvPr id="786" name="正方形/長方形 785"/>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87" name="正方形/長方形 786"/>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6075" cy="223520"/>
    <xdr:sp macro="" textlink="">
      <xdr:nvSpPr>
        <xdr:cNvPr id="788" name="テキスト ボックス 787"/>
        <xdr:cNvSpPr txBox="1"/>
      </xdr:nvSpPr>
      <xdr:spPr>
        <a:xfrm>
          <a:off x="17767300" y="8065135"/>
          <a:ext cx="3460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789" name="直線コネクタ 788"/>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143510</xdr:rowOff>
    </xdr:from>
    <xdr:to xmlns:xdr="http://schemas.openxmlformats.org/drawingml/2006/spreadsheetDrawing">
      <xdr:col>120</xdr:col>
      <xdr:colOff>114300</xdr:colOff>
      <xdr:row>54</xdr:row>
      <xdr:rowOff>143510</xdr:rowOff>
    </xdr:to>
    <xdr:cxnSp macro="">
      <xdr:nvCxnSpPr>
        <xdr:cNvPr id="790" name="直線コネクタ 789"/>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171450</xdr:rowOff>
    </xdr:from>
    <xdr:ext cx="245110" cy="260985"/>
    <xdr:sp macro="" textlink="">
      <xdr:nvSpPr>
        <xdr:cNvPr id="791" name="テキスト ボックス 790"/>
        <xdr:cNvSpPr txBox="1"/>
      </xdr:nvSpPr>
      <xdr:spPr>
        <a:xfrm>
          <a:off x="17561560" y="9258300"/>
          <a:ext cx="24511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92" name="直線コネクタ 791"/>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55880</xdr:rowOff>
    </xdr:from>
    <xdr:ext cx="245110" cy="259080"/>
    <xdr:sp macro="" textlink="">
      <xdr:nvSpPr>
        <xdr:cNvPr id="793" name="テキスト ボックス 792"/>
        <xdr:cNvSpPr txBox="1"/>
      </xdr:nvSpPr>
      <xdr:spPr>
        <a:xfrm>
          <a:off x="17561560" y="811403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94" name="前年度繰上充用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143510</xdr:rowOff>
    </xdr:from>
    <xdr:to xmlns:xdr="http://schemas.openxmlformats.org/drawingml/2006/spreadsheetDrawing">
      <xdr:col>116</xdr:col>
      <xdr:colOff>62865</xdr:colOff>
      <xdr:row>54</xdr:row>
      <xdr:rowOff>143510</xdr:rowOff>
    </xdr:to>
    <xdr:cxnSp macro="">
      <xdr:nvCxnSpPr>
        <xdr:cNvPr id="795" name="直線コネクタ 794"/>
        <xdr:cNvCxnSpPr/>
      </xdr:nvCxnSpPr>
      <xdr:spPr>
        <a:xfrm>
          <a:off x="2157031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62255"/>
    <xdr:sp macro="" textlink="">
      <xdr:nvSpPr>
        <xdr:cNvPr id="796" name="前年度繰上充用金最小値テキスト"/>
        <xdr:cNvSpPr txBox="1"/>
      </xdr:nvSpPr>
      <xdr:spPr>
        <a:xfrm>
          <a:off x="21623020" y="9439910"/>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143510</xdr:rowOff>
    </xdr:from>
    <xdr:to xmlns:xdr="http://schemas.openxmlformats.org/drawingml/2006/spreadsheetDrawing">
      <xdr:col>116</xdr:col>
      <xdr:colOff>152400</xdr:colOff>
      <xdr:row>54</xdr:row>
      <xdr:rowOff>143510</xdr:rowOff>
    </xdr:to>
    <xdr:cxnSp macro="">
      <xdr:nvCxnSpPr>
        <xdr:cNvPr id="797" name="直線コネクタ 796"/>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62255"/>
    <xdr:sp macro="" textlink="">
      <xdr:nvSpPr>
        <xdr:cNvPr id="798" name="前年度繰上充用金最大値テキスト"/>
        <xdr:cNvSpPr txBox="1"/>
      </xdr:nvSpPr>
      <xdr:spPr>
        <a:xfrm>
          <a:off x="21623020" y="9097010"/>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143510</xdr:rowOff>
    </xdr:from>
    <xdr:to xmlns:xdr="http://schemas.openxmlformats.org/drawingml/2006/spreadsheetDrawing">
      <xdr:col>116</xdr:col>
      <xdr:colOff>152400</xdr:colOff>
      <xdr:row>54</xdr:row>
      <xdr:rowOff>143510</xdr:rowOff>
    </xdr:to>
    <xdr:cxnSp macro="">
      <xdr:nvCxnSpPr>
        <xdr:cNvPr id="799" name="直線コネクタ 798"/>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143510</xdr:rowOff>
    </xdr:from>
    <xdr:to xmlns:xdr="http://schemas.openxmlformats.org/drawingml/2006/spreadsheetDrawing">
      <xdr:col>116</xdr:col>
      <xdr:colOff>63500</xdr:colOff>
      <xdr:row>54</xdr:row>
      <xdr:rowOff>143510</xdr:rowOff>
    </xdr:to>
    <xdr:cxnSp macro="">
      <xdr:nvCxnSpPr>
        <xdr:cNvPr id="800" name="直線コネクタ 799"/>
        <xdr:cNvCxnSpPr/>
      </xdr:nvCxnSpPr>
      <xdr:spPr>
        <a:xfrm>
          <a:off x="20759420" y="94018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68580</xdr:rowOff>
    </xdr:from>
    <xdr:ext cx="249555" cy="264795"/>
    <xdr:sp macro="" textlink="">
      <xdr:nvSpPr>
        <xdr:cNvPr id="801" name="前年度繰上充用金平均値テキスト"/>
        <xdr:cNvSpPr txBox="1"/>
      </xdr:nvSpPr>
      <xdr:spPr>
        <a:xfrm>
          <a:off x="2162302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90805</xdr:rowOff>
    </xdr:from>
    <xdr:to xmlns:xdr="http://schemas.openxmlformats.org/drawingml/2006/spreadsheetDrawing">
      <xdr:col>116</xdr:col>
      <xdr:colOff>114300</xdr:colOff>
      <xdr:row>55</xdr:row>
      <xdr:rowOff>19685</xdr:rowOff>
    </xdr:to>
    <xdr:sp macro="" textlink="">
      <xdr:nvSpPr>
        <xdr:cNvPr id="802" name="フローチャート: 判断 801"/>
        <xdr:cNvSpPr/>
      </xdr:nvSpPr>
      <xdr:spPr>
        <a:xfrm>
          <a:off x="21521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143510</xdr:rowOff>
    </xdr:from>
    <xdr:to xmlns:xdr="http://schemas.openxmlformats.org/drawingml/2006/spreadsheetDrawing">
      <xdr:col>111</xdr:col>
      <xdr:colOff>177800</xdr:colOff>
      <xdr:row>54</xdr:row>
      <xdr:rowOff>143510</xdr:rowOff>
    </xdr:to>
    <xdr:cxnSp macro="">
      <xdr:nvCxnSpPr>
        <xdr:cNvPr id="803" name="直線コネクタ 802"/>
        <xdr:cNvCxnSpPr/>
      </xdr:nvCxnSpPr>
      <xdr:spPr>
        <a:xfrm>
          <a:off x="198907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90805</xdr:rowOff>
    </xdr:from>
    <xdr:to xmlns:xdr="http://schemas.openxmlformats.org/drawingml/2006/spreadsheetDrawing">
      <xdr:col>112</xdr:col>
      <xdr:colOff>38100</xdr:colOff>
      <xdr:row>55</xdr:row>
      <xdr:rowOff>19685</xdr:rowOff>
    </xdr:to>
    <xdr:sp macro="" textlink="">
      <xdr:nvSpPr>
        <xdr:cNvPr id="804" name="フローチャート: 判断 803"/>
        <xdr:cNvSpPr/>
      </xdr:nvSpPr>
      <xdr:spPr>
        <a:xfrm>
          <a:off x="207086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2570" cy="262255"/>
    <xdr:sp macro="" textlink="">
      <xdr:nvSpPr>
        <xdr:cNvPr id="805" name="テキスト ボックス 804"/>
        <xdr:cNvSpPr txBox="1"/>
      </xdr:nvSpPr>
      <xdr:spPr>
        <a:xfrm>
          <a:off x="20634960" y="9439910"/>
          <a:ext cx="2425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143510</xdr:rowOff>
    </xdr:from>
    <xdr:to xmlns:xdr="http://schemas.openxmlformats.org/drawingml/2006/spreadsheetDrawing">
      <xdr:col>107</xdr:col>
      <xdr:colOff>50800</xdr:colOff>
      <xdr:row>54</xdr:row>
      <xdr:rowOff>143510</xdr:rowOff>
    </xdr:to>
    <xdr:cxnSp macro="">
      <xdr:nvCxnSpPr>
        <xdr:cNvPr id="806" name="直線コネクタ 805"/>
        <xdr:cNvCxnSpPr/>
      </xdr:nvCxnSpPr>
      <xdr:spPr>
        <a:xfrm>
          <a:off x="190271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90805</xdr:rowOff>
    </xdr:from>
    <xdr:to xmlns:xdr="http://schemas.openxmlformats.org/drawingml/2006/spreadsheetDrawing">
      <xdr:col>107</xdr:col>
      <xdr:colOff>101600</xdr:colOff>
      <xdr:row>55</xdr:row>
      <xdr:rowOff>19685</xdr:rowOff>
    </xdr:to>
    <xdr:sp macro="" textlink="">
      <xdr:nvSpPr>
        <xdr:cNvPr id="807" name="フローチャート: 判断 806"/>
        <xdr:cNvSpPr/>
      </xdr:nvSpPr>
      <xdr:spPr>
        <a:xfrm>
          <a:off x="198399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5745" cy="262255"/>
    <xdr:sp macro="" textlink="">
      <xdr:nvSpPr>
        <xdr:cNvPr id="808" name="テキスト ボックス 807"/>
        <xdr:cNvSpPr txBox="1"/>
      </xdr:nvSpPr>
      <xdr:spPr>
        <a:xfrm>
          <a:off x="19771360" y="9439910"/>
          <a:ext cx="24574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143510</xdr:rowOff>
    </xdr:from>
    <xdr:to xmlns:xdr="http://schemas.openxmlformats.org/drawingml/2006/spreadsheetDrawing">
      <xdr:col>102</xdr:col>
      <xdr:colOff>114300</xdr:colOff>
      <xdr:row>54</xdr:row>
      <xdr:rowOff>143510</xdr:rowOff>
    </xdr:to>
    <xdr:cxnSp macro="">
      <xdr:nvCxnSpPr>
        <xdr:cNvPr id="809" name="直線コネクタ 808"/>
        <xdr:cNvCxnSpPr/>
      </xdr:nvCxnSpPr>
      <xdr:spPr>
        <a:xfrm>
          <a:off x="181635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90805</xdr:rowOff>
    </xdr:from>
    <xdr:to xmlns:xdr="http://schemas.openxmlformats.org/drawingml/2006/spreadsheetDrawing">
      <xdr:col>102</xdr:col>
      <xdr:colOff>165100</xdr:colOff>
      <xdr:row>55</xdr:row>
      <xdr:rowOff>19685</xdr:rowOff>
    </xdr:to>
    <xdr:sp macro="" textlink="">
      <xdr:nvSpPr>
        <xdr:cNvPr id="810" name="フローチャート: 判断 809"/>
        <xdr:cNvSpPr/>
      </xdr:nvSpPr>
      <xdr:spPr>
        <a:xfrm>
          <a:off x="189763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5745" cy="262255"/>
    <xdr:sp macro="" textlink="">
      <xdr:nvSpPr>
        <xdr:cNvPr id="811" name="テキスト ボックス 810"/>
        <xdr:cNvSpPr txBox="1"/>
      </xdr:nvSpPr>
      <xdr:spPr>
        <a:xfrm>
          <a:off x="18907760" y="9439910"/>
          <a:ext cx="24574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90805</xdr:rowOff>
    </xdr:from>
    <xdr:to xmlns:xdr="http://schemas.openxmlformats.org/drawingml/2006/spreadsheetDrawing">
      <xdr:col>98</xdr:col>
      <xdr:colOff>38100</xdr:colOff>
      <xdr:row>55</xdr:row>
      <xdr:rowOff>19685</xdr:rowOff>
    </xdr:to>
    <xdr:sp macro="" textlink="">
      <xdr:nvSpPr>
        <xdr:cNvPr id="812" name="フローチャート: 判断 811"/>
        <xdr:cNvSpPr/>
      </xdr:nvSpPr>
      <xdr:spPr>
        <a:xfrm>
          <a:off x="1811274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2570" cy="262255"/>
    <xdr:sp macro="" textlink="">
      <xdr:nvSpPr>
        <xdr:cNvPr id="813" name="テキスト ボックス 812"/>
        <xdr:cNvSpPr txBox="1"/>
      </xdr:nvSpPr>
      <xdr:spPr>
        <a:xfrm>
          <a:off x="18039080" y="9439910"/>
          <a:ext cx="2425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58825" cy="264795"/>
    <xdr:sp macro="" textlink="">
      <xdr:nvSpPr>
        <xdr:cNvPr id="814" name="テキスト ボックス 813"/>
        <xdr:cNvSpPr txBox="1"/>
      </xdr:nvSpPr>
      <xdr:spPr>
        <a:xfrm>
          <a:off x="21386800" y="10540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795"/>
    <xdr:sp macro="" textlink="">
      <xdr:nvSpPr>
        <xdr:cNvPr id="815" name="テキスト ボックス 814"/>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58825" cy="264795"/>
    <xdr:sp macro="" textlink="">
      <xdr:nvSpPr>
        <xdr:cNvPr id="816" name="テキスト ボックス 815"/>
        <xdr:cNvSpPr txBox="1"/>
      </xdr:nvSpPr>
      <xdr:spPr>
        <a:xfrm>
          <a:off x="19705320" y="105403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795"/>
    <xdr:sp macro="" textlink="">
      <xdr:nvSpPr>
        <xdr:cNvPr id="817" name="テキスト ボックス 816"/>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795"/>
    <xdr:sp macro="" textlink="">
      <xdr:nvSpPr>
        <xdr:cNvPr id="818" name="テキスト ボックス 817"/>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90805</xdr:rowOff>
    </xdr:from>
    <xdr:to xmlns:xdr="http://schemas.openxmlformats.org/drawingml/2006/spreadsheetDrawing">
      <xdr:col>116</xdr:col>
      <xdr:colOff>114300</xdr:colOff>
      <xdr:row>55</xdr:row>
      <xdr:rowOff>19685</xdr:rowOff>
    </xdr:to>
    <xdr:sp macro="" textlink="">
      <xdr:nvSpPr>
        <xdr:cNvPr id="819" name="楕円 818"/>
        <xdr:cNvSpPr/>
      </xdr:nvSpPr>
      <xdr:spPr>
        <a:xfrm>
          <a:off x="21521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127000</xdr:rowOff>
    </xdr:from>
    <xdr:ext cx="249555" cy="264160"/>
    <xdr:sp macro="" textlink="">
      <xdr:nvSpPr>
        <xdr:cNvPr id="820" name="前年度繰上充用金該当値テキスト"/>
        <xdr:cNvSpPr txBox="1"/>
      </xdr:nvSpPr>
      <xdr:spPr>
        <a:xfrm>
          <a:off x="21623020" y="921385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90805</xdr:rowOff>
    </xdr:from>
    <xdr:to xmlns:xdr="http://schemas.openxmlformats.org/drawingml/2006/spreadsheetDrawing">
      <xdr:col>112</xdr:col>
      <xdr:colOff>38100</xdr:colOff>
      <xdr:row>55</xdr:row>
      <xdr:rowOff>19685</xdr:rowOff>
    </xdr:to>
    <xdr:sp macro="" textlink="">
      <xdr:nvSpPr>
        <xdr:cNvPr id="821" name="楕円 820"/>
        <xdr:cNvSpPr/>
      </xdr:nvSpPr>
      <xdr:spPr>
        <a:xfrm>
          <a:off x="207086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36195</xdr:rowOff>
    </xdr:from>
    <xdr:ext cx="242570" cy="264160"/>
    <xdr:sp macro="" textlink="">
      <xdr:nvSpPr>
        <xdr:cNvPr id="822" name="テキスト ボックス 821"/>
        <xdr:cNvSpPr txBox="1"/>
      </xdr:nvSpPr>
      <xdr:spPr>
        <a:xfrm>
          <a:off x="20634960" y="9123045"/>
          <a:ext cx="2425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90805</xdr:rowOff>
    </xdr:from>
    <xdr:to xmlns:xdr="http://schemas.openxmlformats.org/drawingml/2006/spreadsheetDrawing">
      <xdr:col>107</xdr:col>
      <xdr:colOff>101600</xdr:colOff>
      <xdr:row>55</xdr:row>
      <xdr:rowOff>19685</xdr:rowOff>
    </xdr:to>
    <xdr:sp macro="" textlink="">
      <xdr:nvSpPr>
        <xdr:cNvPr id="823" name="楕円 822"/>
        <xdr:cNvSpPr/>
      </xdr:nvSpPr>
      <xdr:spPr>
        <a:xfrm>
          <a:off x="198399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36195</xdr:rowOff>
    </xdr:from>
    <xdr:ext cx="245745" cy="264160"/>
    <xdr:sp macro="" textlink="">
      <xdr:nvSpPr>
        <xdr:cNvPr id="824" name="テキスト ボックス 823"/>
        <xdr:cNvSpPr txBox="1"/>
      </xdr:nvSpPr>
      <xdr:spPr>
        <a:xfrm>
          <a:off x="19771360" y="9123045"/>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90805</xdr:rowOff>
    </xdr:from>
    <xdr:to xmlns:xdr="http://schemas.openxmlformats.org/drawingml/2006/spreadsheetDrawing">
      <xdr:col>102</xdr:col>
      <xdr:colOff>165100</xdr:colOff>
      <xdr:row>55</xdr:row>
      <xdr:rowOff>19685</xdr:rowOff>
    </xdr:to>
    <xdr:sp macro="" textlink="">
      <xdr:nvSpPr>
        <xdr:cNvPr id="825" name="楕円 824"/>
        <xdr:cNvSpPr/>
      </xdr:nvSpPr>
      <xdr:spPr>
        <a:xfrm>
          <a:off x="189763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36195</xdr:rowOff>
    </xdr:from>
    <xdr:ext cx="245745" cy="264160"/>
    <xdr:sp macro="" textlink="">
      <xdr:nvSpPr>
        <xdr:cNvPr id="826" name="テキスト ボックス 825"/>
        <xdr:cNvSpPr txBox="1"/>
      </xdr:nvSpPr>
      <xdr:spPr>
        <a:xfrm>
          <a:off x="18907760" y="9123045"/>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90805</xdr:rowOff>
    </xdr:from>
    <xdr:to xmlns:xdr="http://schemas.openxmlformats.org/drawingml/2006/spreadsheetDrawing">
      <xdr:col>98</xdr:col>
      <xdr:colOff>38100</xdr:colOff>
      <xdr:row>55</xdr:row>
      <xdr:rowOff>19685</xdr:rowOff>
    </xdr:to>
    <xdr:sp macro="" textlink="">
      <xdr:nvSpPr>
        <xdr:cNvPr id="827" name="楕円 826"/>
        <xdr:cNvSpPr/>
      </xdr:nvSpPr>
      <xdr:spPr>
        <a:xfrm>
          <a:off x="1811274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36195</xdr:rowOff>
    </xdr:from>
    <xdr:ext cx="242570" cy="264160"/>
    <xdr:sp macro="" textlink="">
      <xdr:nvSpPr>
        <xdr:cNvPr id="828" name="テキスト ボックス 827"/>
        <xdr:cNvSpPr txBox="1"/>
      </xdr:nvSpPr>
      <xdr:spPr>
        <a:xfrm>
          <a:off x="18039080" y="9123045"/>
          <a:ext cx="2425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9" name="正方形/長方形 828"/>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0" name="正方形/長方形 829"/>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1" name="テキスト ボックス 830"/>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850">
              <a:solidFill>
                <a:sysClr val="windowText" lastClr="000000"/>
              </a:solidFill>
            </a:rPr>
            <a:t>総務費は、住民一人当たり82,757円となっており、類似団体内平均と比べて一人当たりのコストは低い状況となっている。また、昨年度よりも大幅に減少した主な要因は、新型コロナウイルス感染症対応の緊急経済対策である特別定額給付金給付事業の皆減によるものである。</a:t>
          </a:r>
        </a:p>
        <a:p>
          <a:r>
            <a:rPr lang="ja-JP" altLang="en-US" sz="850">
              <a:solidFill>
                <a:sysClr val="windowText" lastClr="000000"/>
              </a:solidFill>
            </a:rPr>
            <a:t>民生費は、住民一人当たり145,182円となっており、類似団体内平均と比べて一人当たりのコストは大幅に低くなっている。また、昨年度よりも増加した主な要因は、住民税非課税世帯等に対する臨時特別支援事業や子育て世帯臨時特別給付金事業の増によるものである。</a:t>
          </a:r>
        </a:p>
        <a:p>
          <a:r>
            <a:rPr lang="ja-JP" altLang="en-US" sz="850">
              <a:solidFill>
                <a:sysClr val="windowText" lastClr="000000"/>
              </a:solidFill>
            </a:rPr>
            <a:t>衛生費は、住民一人当たり80,509円となっており、類似団体内平均と比べて一人当たりのコストは高い状況となっている。これは、例年同様にごみ処理業務の単独運営を行っていることが主な要因と考えられる。</a:t>
          </a:r>
        </a:p>
        <a:p>
          <a:r>
            <a:rPr lang="ja-JP" altLang="en-US" sz="850">
              <a:solidFill>
                <a:sysClr val="windowText" lastClr="000000"/>
              </a:solidFill>
            </a:rPr>
            <a:t>商工費は、住民一人当たり6,965円となっており、類似団体内平均と比べて一人当たりのコストは低い状況となっている。また、昨年度の１／２と大きく減少した主な要因は、新型コロナにより低迷した地元経済活性化のための商店街等応援事業と、中小・小規模事業者等支援事業の減額によるものである。</a:t>
          </a:r>
        </a:p>
        <a:p>
          <a:r>
            <a:rPr lang="ja-JP" altLang="en-US" sz="850">
              <a:solidFill>
                <a:sysClr val="windowText" lastClr="000000"/>
              </a:solidFill>
            </a:rPr>
            <a:t>土木費は、住民一人当たり61,466円となっており、類似団体内平均と比べて一人当たりのコストは高い状況となっている。また、昨年度よりも増加した主な要因は、四方津駅周辺バリアフリー化事業や橋りょう長寿命化事業の実施によるものである。</a:t>
          </a:r>
        </a:p>
        <a:p>
          <a:r>
            <a:rPr lang="ja-JP" altLang="en-US" sz="850">
              <a:solidFill>
                <a:sysClr val="windowText" lastClr="000000"/>
              </a:solidFill>
            </a:rPr>
            <a:t>消防費は、住民一人当たり27,261円となっており、類似団体内平均と比べて一人当たりのコストは高い状況となっている。また、昨年度よりも減少した主な要因は、化学消防自動車購入事業の皆減や職員人件費の減少などによるものである。</a:t>
          </a:r>
        </a:p>
        <a:p>
          <a:r>
            <a:rPr lang="ja-JP" altLang="en-US" sz="850">
              <a:solidFill>
                <a:sysClr val="windowText" lastClr="000000"/>
              </a:solidFill>
            </a:rPr>
            <a:t>教育費</a:t>
          </a:r>
          <a:r>
            <a:rPr lang="ja-JP" altLang="en-US" sz="850"/>
            <a:t>は、住民一人当たり40,970円となっており、類似団体内平均と比べて一人当たりのコストは低い状況となっている。また、昨年度よりも大幅に減少した主な要因は、市立上野原中学校体育館の大規模改造事業の皆減やＧＩＧＡスクール事業費の減少によるものであ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725170</xdr:colOff>
      <xdr:row>49</xdr:row>
      <xdr:rowOff>0</xdr:rowOff>
    </xdr:to>
    <xdr:sp macro="" textlink="">
      <xdr:nvSpPr>
        <xdr:cNvPr id="7" name="Rectangle 6"/>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687070</xdr:colOff>
      <xdr:row>3</xdr:row>
      <xdr:rowOff>76200</xdr:rowOff>
    </xdr:to>
    <xdr:sp macro="" textlink="">
      <xdr:nvSpPr>
        <xdr:cNvPr id="12" name="団体名称ボックス"/>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a:t>
          </a:r>
          <a:r>
            <a:rPr kumimoji="1" lang="ja-JP" altLang="en-US" sz="900">
              <a:latin typeface="ＭＳ ゴシック"/>
              <a:ea typeface="ＭＳ ゴシック"/>
            </a:rPr>
            <a:t>例年同様に限られた厳しい財政事情の中で事業を実施しているが、一般財源の節減を図るため、補助事業や交付税措置に有利な地方債を積極的に活用している。財政調整基金については、中長期的な見通しのもとに、決算余剰金を中心に積み立てを行うとともに、他の特定目的基金とのバランスをとりながら必要最小限の取り崩しに努めている。</a:t>
          </a:r>
        </a:p>
        <a:p>
          <a:r>
            <a:rPr kumimoji="1" lang="ja-JP" altLang="en-US" sz="900">
              <a:latin typeface="ＭＳ ゴシック"/>
              <a:ea typeface="ＭＳ ゴシック"/>
            </a:rPr>
            <a:t>　令和３年度決算における実質単年度収支は、ごみ焼却施設火災復旧工事やゴミ処理に係る費用等に補塡するため、財政調整基金約１億１千万円取り崩したが、わずかながら黒字となった。　　　</a:t>
          </a:r>
        </a:p>
        <a:p>
          <a:r>
            <a:rPr kumimoji="1" lang="ja-JP" altLang="en-US" sz="900">
              <a:latin typeface="ＭＳ ゴシック"/>
              <a:ea typeface="ＭＳ ゴシック"/>
            </a:rPr>
            <a:t>　他方で、今後老朽化が進むとみられる道路・橋りょうなどのインフラ資産の更新費用に備えるため、公共施設整備基金へ約５億円の積立てを行った。</a:t>
          </a:r>
        </a:p>
        <a:p>
          <a:r>
            <a:rPr kumimoji="1" lang="ja-JP" altLang="en-US" sz="900">
              <a:latin typeface="ＭＳ ゴシック"/>
              <a:ea typeface="ＭＳ ゴシック"/>
            </a:rPr>
            <a:t>　今後についても、これまでと同様に一般財源を節減することを目的に、補助事業や交付税措置に有利な地方債を積極的に活用するなど特定財源の確保に努める。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50">
              <a:latin typeface="ＭＳ ゴシック"/>
              <a:ea typeface="ＭＳ ゴシック"/>
            </a:rPr>
            <a:t>　各会計において、実質収支がプラス、または剰余金があるため、例年黒字となっている。
　標準財政規模については、前年度と比較して、標準税収入額等は減少したが、普通交付税交付額及び臨時財政対策債発行可能額が増加しているため、全体としては増加となっている。
実質収支及び剰余金
</a:t>
          </a:r>
          <a:r>
            <a:rPr kumimoji="1" lang="ja-JP" altLang="en-US" sz="1350">
              <a:solidFill>
                <a:schemeClr val="tx1"/>
              </a:solidFill>
              <a:latin typeface="ＭＳ ゴシック"/>
              <a:ea typeface="ＭＳ ゴシック"/>
            </a:rPr>
            <a:t>・一般会計：637,993千円　（前年度比：165,329千円）
・病院事業会計：255,50</a:t>
          </a:r>
          <a:r>
            <a:rPr kumimoji="1" lang="ja-JP" altLang="en-US" sz="1350">
              <a:solidFill>
                <a:sysClr val="windowText" lastClr="000000"/>
              </a:solidFill>
              <a:latin typeface="ＭＳ ゴシック"/>
              <a:ea typeface="ＭＳ ゴシック"/>
            </a:rPr>
            <a:t>0千円　（前年度比：△43,571千円）</a:t>
          </a:r>
        </a:p>
        <a:p>
          <a:r>
            <a:rPr kumimoji="1" lang="ja-JP" altLang="en-US" sz="1350">
              <a:solidFill>
                <a:schemeClr val="tx1"/>
              </a:solidFill>
              <a:latin typeface="ＭＳ ゴシック"/>
              <a:ea typeface="ＭＳ ゴシック"/>
            </a:rPr>
            <a:t>・国民健康保険特別会計：45,155千円　（前年度比：16,360千円）</a:t>
          </a:r>
        </a:p>
        <a:p>
          <a:r>
            <a:rPr kumimoji="1" lang="ja-JP" altLang="en-US" sz="1350">
              <a:solidFill>
                <a:schemeClr val="tx1"/>
              </a:solidFill>
              <a:latin typeface="ＭＳ ゴシック"/>
              <a:ea typeface="ＭＳ ゴシック"/>
            </a:rPr>
            <a:t>・後期高齢者医療特別会計：801千円　（前年度比：△133千円）</a:t>
          </a:r>
          <a:br>
            <a:rPr kumimoji="1" lang="ja-JP" altLang="en-US" sz="1350">
              <a:solidFill>
                <a:schemeClr val="tx1"/>
              </a:solidFill>
              <a:latin typeface="ＭＳ ゴシック"/>
              <a:ea typeface="ＭＳ ゴシック"/>
            </a:rPr>
          </a:br>
          <a:r>
            <a:rPr kumimoji="1" lang="ja-JP" altLang="en-US" sz="1350">
              <a:solidFill>
                <a:schemeClr val="tx1"/>
              </a:solidFill>
              <a:latin typeface="ＭＳ ゴシック"/>
              <a:ea typeface="ＭＳ ゴシック"/>
            </a:rPr>
            <a:t>・介護保険特別会計：62,516千円　（前年度比：△30,106千円）</a:t>
          </a:r>
          <a:br>
            <a:rPr kumimoji="1" lang="ja-JP" altLang="en-US" sz="1350">
              <a:solidFill>
                <a:schemeClr val="tx1"/>
              </a:solidFill>
              <a:latin typeface="ＭＳ ゴシック"/>
              <a:ea typeface="ＭＳ ゴシック"/>
            </a:rPr>
          </a:br>
          <a:r>
            <a:rPr kumimoji="1" lang="ja-JP" altLang="en-US" sz="1350">
              <a:solidFill>
                <a:schemeClr val="tx1"/>
              </a:solidFill>
              <a:latin typeface="ＭＳ ゴシック"/>
              <a:ea typeface="ＭＳ ゴシック"/>
            </a:rPr>
            <a:t>・介護サービス事業特別会計：5,791千円　（前年度比：1,017千円）
・簡易水道事業特別会計：2,918千円　（前年度比：543千円）</a:t>
          </a:r>
          <a:br>
            <a:rPr kumimoji="1" lang="ja-JP" altLang="en-US" sz="1350">
              <a:solidFill>
                <a:schemeClr val="tx1"/>
              </a:solidFill>
              <a:latin typeface="ＭＳ ゴシック"/>
              <a:ea typeface="ＭＳ ゴシック"/>
            </a:rPr>
          </a:br>
          <a:r>
            <a:rPr kumimoji="1" lang="ja-JP" altLang="en-US" sz="1350">
              <a:solidFill>
                <a:schemeClr val="tx1"/>
              </a:solidFill>
              <a:latin typeface="ＭＳ ゴシック"/>
              <a:ea typeface="ＭＳ ゴシック"/>
            </a:rPr>
            <a:t>・公共下水道事業特別会計：272千円　（前年度比：△16千円）
・その他（教育奨励資金特別会計）：0千円　（前年度比：0千円）
標準財政規模：　　7,746,329千円　（前年度比：294,123千円）</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140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143</v>
      </c>
      <c r="C2" s="4"/>
      <c r="D2" s="40"/>
    </row>
    <row r="3" spans="1:119" ht="18.75" customHeight="1">
      <c r="A3" s="2"/>
      <c r="B3" s="5" t="s">
        <v>144</v>
      </c>
      <c r="C3" s="22"/>
      <c r="D3" s="22"/>
      <c r="E3" s="44"/>
      <c r="F3" s="44"/>
      <c r="G3" s="44"/>
      <c r="H3" s="44"/>
      <c r="I3" s="44"/>
      <c r="J3" s="44"/>
      <c r="K3" s="44"/>
      <c r="L3" s="44" t="s">
        <v>147</v>
      </c>
      <c r="M3" s="44"/>
      <c r="N3" s="44"/>
      <c r="O3" s="44"/>
      <c r="P3" s="44"/>
      <c r="Q3" s="44"/>
      <c r="R3" s="94"/>
      <c r="S3" s="94"/>
      <c r="T3" s="94"/>
      <c r="U3" s="94"/>
      <c r="V3" s="112"/>
      <c r="W3" s="127" t="s">
        <v>150</v>
      </c>
      <c r="X3" s="137"/>
      <c r="Y3" s="137"/>
      <c r="Z3" s="137"/>
      <c r="AA3" s="137"/>
      <c r="AB3" s="22"/>
      <c r="AC3" s="94" t="s">
        <v>151</v>
      </c>
      <c r="AD3" s="137"/>
      <c r="AE3" s="137"/>
      <c r="AF3" s="137"/>
      <c r="AG3" s="137"/>
      <c r="AH3" s="137"/>
      <c r="AI3" s="137"/>
      <c r="AJ3" s="137"/>
      <c r="AK3" s="137"/>
      <c r="AL3" s="164"/>
      <c r="AM3" s="127" t="s">
        <v>152</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7"/>
      <c r="BN3" s="127" t="s">
        <v>157</v>
      </c>
      <c r="BO3" s="137"/>
      <c r="BP3" s="137"/>
      <c r="BQ3" s="137"/>
      <c r="BR3" s="137"/>
      <c r="BS3" s="137"/>
      <c r="BT3" s="137"/>
      <c r="BU3" s="164"/>
      <c r="BV3" s="127" t="s">
        <v>12</v>
      </c>
      <c r="BW3" s="137"/>
      <c r="BX3" s="137"/>
      <c r="BY3" s="137"/>
      <c r="BZ3" s="137"/>
      <c r="CA3" s="137"/>
      <c r="CB3" s="137"/>
      <c r="CC3" s="164"/>
      <c r="CD3" s="10" t="s">
        <v>9</v>
      </c>
      <c r="CE3" s="27"/>
      <c r="CF3" s="27"/>
      <c r="CG3" s="27"/>
      <c r="CH3" s="27"/>
      <c r="CI3" s="27"/>
      <c r="CJ3" s="27"/>
      <c r="CK3" s="27"/>
      <c r="CL3" s="27"/>
      <c r="CM3" s="27"/>
      <c r="CN3" s="27"/>
      <c r="CO3" s="27"/>
      <c r="CP3" s="27"/>
      <c r="CQ3" s="27"/>
      <c r="CR3" s="27"/>
      <c r="CS3" s="207"/>
      <c r="CT3" s="127" t="s">
        <v>158</v>
      </c>
      <c r="CU3" s="137"/>
      <c r="CV3" s="137"/>
      <c r="CW3" s="137"/>
      <c r="CX3" s="137"/>
      <c r="CY3" s="137"/>
      <c r="CZ3" s="137"/>
      <c r="DA3" s="164"/>
      <c r="DB3" s="127" t="s">
        <v>160</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162</v>
      </c>
      <c r="AZ4" s="197"/>
      <c r="BA4" s="197"/>
      <c r="BB4" s="197"/>
      <c r="BC4" s="197"/>
      <c r="BD4" s="197"/>
      <c r="BE4" s="197"/>
      <c r="BF4" s="197"/>
      <c r="BG4" s="197"/>
      <c r="BH4" s="197"/>
      <c r="BI4" s="197"/>
      <c r="BJ4" s="197"/>
      <c r="BK4" s="197"/>
      <c r="BL4" s="197"/>
      <c r="BM4" s="208"/>
      <c r="BN4" s="213">
        <v>12711072</v>
      </c>
      <c r="BO4" s="216"/>
      <c r="BP4" s="216"/>
      <c r="BQ4" s="216"/>
      <c r="BR4" s="216"/>
      <c r="BS4" s="216"/>
      <c r="BT4" s="216"/>
      <c r="BU4" s="219"/>
      <c r="BV4" s="213">
        <v>14648271</v>
      </c>
      <c r="BW4" s="216"/>
      <c r="BX4" s="216"/>
      <c r="BY4" s="216"/>
      <c r="BZ4" s="216"/>
      <c r="CA4" s="216"/>
      <c r="CB4" s="216"/>
      <c r="CC4" s="219"/>
      <c r="CD4" s="222" t="s">
        <v>164</v>
      </c>
      <c r="CE4" s="223"/>
      <c r="CF4" s="223"/>
      <c r="CG4" s="223"/>
      <c r="CH4" s="223"/>
      <c r="CI4" s="223"/>
      <c r="CJ4" s="223"/>
      <c r="CK4" s="223"/>
      <c r="CL4" s="223"/>
      <c r="CM4" s="223"/>
      <c r="CN4" s="223"/>
      <c r="CO4" s="223"/>
      <c r="CP4" s="223"/>
      <c r="CQ4" s="223"/>
      <c r="CR4" s="223"/>
      <c r="CS4" s="226"/>
      <c r="CT4" s="229">
        <v>8.1999999999999993</v>
      </c>
      <c r="CU4" s="237"/>
      <c r="CV4" s="237"/>
      <c r="CW4" s="237"/>
      <c r="CX4" s="237"/>
      <c r="CY4" s="237"/>
      <c r="CZ4" s="237"/>
      <c r="DA4" s="245"/>
      <c r="DB4" s="229">
        <v>6.3</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165</v>
      </c>
      <c r="AN5" s="58"/>
      <c r="AO5" s="58"/>
      <c r="AP5" s="58"/>
      <c r="AQ5" s="58"/>
      <c r="AR5" s="58"/>
      <c r="AS5" s="58"/>
      <c r="AT5" s="63"/>
      <c r="AU5" s="182" t="s">
        <v>73</v>
      </c>
      <c r="AV5" s="139"/>
      <c r="AW5" s="139"/>
      <c r="AX5" s="139"/>
      <c r="AY5" s="190" t="s">
        <v>153</v>
      </c>
      <c r="AZ5" s="198"/>
      <c r="BA5" s="198"/>
      <c r="BB5" s="198"/>
      <c r="BC5" s="198"/>
      <c r="BD5" s="198"/>
      <c r="BE5" s="198"/>
      <c r="BF5" s="198"/>
      <c r="BG5" s="198"/>
      <c r="BH5" s="198"/>
      <c r="BI5" s="198"/>
      <c r="BJ5" s="198"/>
      <c r="BK5" s="198"/>
      <c r="BL5" s="198"/>
      <c r="BM5" s="209"/>
      <c r="BN5" s="214">
        <v>11933585</v>
      </c>
      <c r="BO5" s="217"/>
      <c r="BP5" s="217"/>
      <c r="BQ5" s="217"/>
      <c r="BR5" s="217"/>
      <c r="BS5" s="217"/>
      <c r="BT5" s="217"/>
      <c r="BU5" s="220"/>
      <c r="BV5" s="214">
        <v>14102845</v>
      </c>
      <c r="BW5" s="217"/>
      <c r="BX5" s="217"/>
      <c r="BY5" s="217"/>
      <c r="BZ5" s="217"/>
      <c r="CA5" s="217"/>
      <c r="CB5" s="217"/>
      <c r="CC5" s="220"/>
      <c r="CD5" s="192" t="s">
        <v>167</v>
      </c>
      <c r="CE5" s="111"/>
      <c r="CF5" s="111"/>
      <c r="CG5" s="111"/>
      <c r="CH5" s="111"/>
      <c r="CI5" s="111"/>
      <c r="CJ5" s="111"/>
      <c r="CK5" s="111"/>
      <c r="CL5" s="111"/>
      <c r="CM5" s="111"/>
      <c r="CN5" s="111"/>
      <c r="CO5" s="111"/>
      <c r="CP5" s="111"/>
      <c r="CQ5" s="111"/>
      <c r="CR5" s="111"/>
      <c r="CS5" s="211"/>
      <c r="CT5" s="230">
        <v>83.3</v>
      </c>
      <c r="CU5" s="238"/>
      <c r="CV5" s="238"/>
      <c r="CW5" s="238"/>
      <c r="CX5" s="238"/>
      <c r="CY5" s="238"/>
      <c r="CZ5" s="238"/>
      <c r="DA5" s="246"/>
      <c r="DB5" s="230">
        <v>91.5</v>
      </c>
      <c r="DC5" s="238"/>
      <c r="DD5" s="238"/>
      <c r="DE5" s="238"/>
      <c r="DF5" s="238"/>
      <c r="DG5" s="238"/>
      <c r="DH5" s="238"/>
      <c r="DI5" s="246"/>
    </row>
    <row r="6" spans="1:119" ht="18.75" customHeight="1">
      <c r="A6" s="2"/>
      <c r="B6" s="8" t="s">
        <v>169</v>
      </c>
      <c r="C6" s="25"/>
      <c r="D6" s="25"/>
      <c r="E6" s="47"/>
      <c r="F6" s="47"/>
      <c r="G6" s="47"/>
      <c r="H6" s="47"/>
      <c r="I6" s="47"/>
      <c r="J6" s="47"/>
      <c r="K6" s="47"/>
      <c r="L6" s="47" t="s">
        <v>171</v>
      </c>
      <c r="M6" s="47"/>
      <c r="N6" s="47"/>
      <c r="O6" s="47"/>
      <c r="P6" s="47"/>
      <c r="Q6" s="47"/>
      <c r="R6" s="50"/>
      <c r="S6" s="50"/>
      <c r="T6" s="50"/>
      <c r="U6" s="50"/>
      <c r="V6" s="115"/>
      <c r="W6" s="130" t="s">
        <v>174</v>
      </c>
      <c r="X6" s="56"/>
      <c r="Y6" s="56"/>
      <c r="Z6" s="56"/>
      <c r="AA6" s="56"/>
      <c r="AB6" s="25"/>
      <c r="AC6" s="145" t="s">
        <v>175</v>
      </c>
      <c r="AD6" s="153"/>
      <c r="AE6" s="153"/>
      <c r="AF6" s="153"/>
      <c r="AG6" s="153"/>
      <c r="AH6" s="153"/>
      <c r="AI6" s="153"/>
      <c r="AJ6" s="153"/>
      <c r="AK6" s="153"/>
      <c r="AL6" s="167"/>
      <c r="AM6" s="175" t="s">
        <v>77</v>
      </c>
      <c r="AN6" s="58"/>
      <c r="AO6" s="58"/>
      <c r="AP6" s="58"/>
      <c r="AQ6" s="58"/>
      <c r="AR6" s="58"/>
      <c r="AS6" s="58"/>
      <c r="AT6" s="63"/>
      <c r="AU6" s="182" t="s">
        <v>73</v>
      </c>
      <c r="AV6" s="139"/>
      <c r="AW6" s="139"/>
      <c r="AX6" s="139"/>
      <c r="AY6" s="190" t="s">
        <v>179</v>
      </c>
      <c r="AZ6" s="198"/>
      <c r="BA6" s="198"/>
      <c r="BB6" s="198"/>
      <c r="BC6" s="198"/>
      <c r="BD6" s="198"/>
      <c r="BE6" s="198"/>
      <c r="BF6" s="198"/>
      <c r="BG6" s="198"/>
      <c r="BH6" s="198"/>
      <c r="BI6" s="198"/>
      <c r="BJ6" s="198"/>
      <c r="BK6" s="198"/>
      <c r="BL6" s="198"/>
      <c r="BM6" s="209"/>
      <c r="BN6" s="214">
        <v>777487</v>
      </c>
      <c r="BO6" s="217"/>
      <c r="BP6" s="217"/>
      <c r="BQ6" s="217"/>
      <c r="BR6" s="217"/>
      <c r="BS6" s="217"/>
      <c r="BT6" s="217"/>
      <c r="BU6" s="220"/>
      <c r="BV6" s="214">
        <v>545426</v>
      </c>
      <c r="BW6" s="217"/>
      <c r="BX6" s="217"/>
      <c r="BY6" s="217"/>
      <c r="BZ6" s="217"/>
      <c r="CA6" s="217"/>
      <c r="CB6" s="217"/>
      <c r="CC6" s="220"/>
      <c r="CD6" s="192" t="s">
        <v>180</v>
      </c>
      <c r="CE6" s="111"/>
      <c r="CF6" s="111"/>
      <c r="CG6" s="111"/>
      <c r="CH6" s="111"/>
      <c r="CI6" s="111"/>
      <c r="CJ6" s="111"/>
      <c r="CK6" s="111"/>
      <c r="CL6" s="111"/>
      <c r="CM6" s="111"/>
      <c r="CN6" s="111"/>
      <c r="CO6" s="111"/>
      <c r="CP6" s="111"/>
      <c r="CQ6" s="111"/>
      <c r="CR6" s="111"/>
      <c r="CS6" s="211"/>
      <c r="CT6" s="231">
        <v>87.9</v>
      </c>
      <c r="CU6" s="239"/>
      <c r="CV6" s="239"/>
      <c r="CW6" s="239"/>
      <c r="CX6" s="239"/>
      <c r="CY6" s="239"/>
      <c r="CZ6" s="239"/>
      <c r="DA6" s="247"/>
      <c r="DB6" s="231">
        <v>95.9</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181</v>
      </c>
      <c r="AN7" s="58"/>
      <c r="AO7" s="58"/>
      <c r="AP7" s="58"/>
      <c r="AQ7" s="58"/>
      <c r="AR7" s="58"/>
      <c r="AS7" s="58"/>
      <c r="AT7" s="63"/>
      <c r="AU7" s="182" t="s">
        <v>73</v>
      </c>
      <c r="AV7" s="139"/>
      <c r="AW7" s="139"/>
      <c r="AX7" s="139"/>
      <c r="AY7" s="190" t="s">
        <v>183</v>
      </c>
      <c r="AZ7" s="198"/>
      <c r="BA7" s="198"/>
      <c r="BB7" s="198"/>
      <c r="BC7" s="198"/>
      <c r="BD7" s="198"/>
      <c r="BE7" s="198"/>
      <c r="BF7" s="198"/>
      <c r="BG7" s="198"/>
      <c r="BH7" s="198"/>
      <c r="BI7" s="198"/>
      <c r="BJ7" s="198"/>
      <c r="BK7" s="198"/>
      <c r="BL7" s="198"/>
      <c r="BM7" s="209"/>
      <c r="BN7" s="214">
        <v>139494</v>
      </c>
      <c r="BO7" s="217"/>
      <c r="BP7" s="217"/>
      <c r="BQ7" s="217"/>
      <c r="BR7" s="217"/>
      <c r="BS7" s="217"/>
      <c r="BT7" s="217"/>
      <c r="BU7" s="220"/>
      <c r="BV7" s="214">
        <v>72762</v>
      </c>
      <c r="BW7" s="217"/>
      <c r="BX7" s="217"/>
      <c r="BY7" s="217"/>
      <c r="BZ7" s="217"/>
      <c r="CA7" s="217"/>
      <c r="CB7" s="217"/>
      <c r="CC7" s="220"/>
      <c r="CD7" s="192" t="s">
        <v>184</v>
      </c>
      <c r="CE7" s="111"/>
      <c r="CF7" s="111"/>
      <c r="CG7" s="111"/>
      <c r="CH7" s="111"/>
      <c r="CI7" s="111"/>
      <c r="CJ7" s="111"/>
      <c r="CK7" s="111"/>
      <c r="CL7" s="111"/>
      <c r="CM7" s="111"/>
      <c r="CN7" s="111"/>
      <c r="CO7" s="111"/>
      <c r="CP7" s="111"/>
      <c r="CQ7" s="111"/>
      <c r="CR7" s="111"/>
      <c r="CS7" s="211"/>
      <c r="CT7" s="214">
        <v>7746329</v>
      </c>
      <c r="CU7" s="217"/>
      <c r="CV7" s="217"/>
      <c r="CW7" s="217"/>
      <c r="CX7" s="217"/>
      <c r="CY7" s="217"/>
      <c r="CZ7" s="217"/>
      <c r="DA7" s="220"/>
      <c r="DB7" s="214">
        <v>7452206</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186</v>
      </c>
      <c r="AN8" s="58"/>
      <c r="AO8" s="58"/>
      <c r="AP8" s="58"/>
      <c r="AQ8" s="58"/>
      <c r="AR8" s="58"/>
      <c r="AS8" s="58"/>
      <c r="AT8" s="63"/>
      <c r="AU8" s="182" t="s">
        <v>73</v>
      </c>
      <c r="AV8" s="139"/>
      <c r="AW8" s="139"/>
      <c r="AX8" s="139"/>
      <c r="AY8" s="190" t="s">
        <v>188</v>
      </c>
      <c r="AZ8" s="198"/>
      <c r="BA8" s="198"/>
      <c r="BB8" s="198"/>
      <c r="BC8" s="198"/>
      <c r="BD8" s="198"/>
      <c r="BE8" s="198"/>
      <c r="BF8" s="198"/>
      <c r="BG8" s="198"/>
      <c r="BH8" s="198"/>
      <c r="BI8" s="198"/>
      <c r="BJ8" s="198"/>
      <c r="BK8" s="198"/>
      <c r="BL8" s="198"/>
      <c r="BM8" s="209"/>
      <c r="BN8" s="214">
        <v>637993</v>
      </c>
      <c r="BO8" s="217"/>
      <c r="BP8" s="217"/>
      <c r="BQ8" s="217"/>
      <c r="BR8" s="217"/>
      <c r="BS8" s="217"/>
      <c r="BT8" s="217"/>
      <c r="BU8" s="220"/>
      <c r="BV8" s="214">
        <v>472664</v>
      </c>
      <c r="BW8" s="217"/>
      <c r="BX8" s="217"/>
      <c r="BY8" s="217"/>
      <c r="BZ8" s="217"/>
      <c r="CA8" s="217"/>
      <c r="CB8" s="217"/>
      <c r="CC8" s="220"/>
      <c r="CD8" s="192" t="s">
        <v>189</v>
      </c>
      <c r="CE8" s="111"/>
      <c r="CF8" s="111"/>
      <c r="CG8" s="111"/>
      <c r="CH8" s="111"/>
      <c r="CI8" s="111"/>
      <c r="CJ8" s="111"/>
      <c r="CK8" s="111"/>
      <c r="CL8" s="111"/>
      <c r="CM8" s="111"/>
      <c r="CN8" s="111"/>
      <c r="CO8" s="111"/>
      <c r="CP8" s="111"/>
      <c r="CQ8" s="111"/>
      <c r="CR8" s="111"/>
      <c r="CS8" s="211"/>
      <c r="CT8" s="232">
        <v>0.49</v>
      </c>
      <c r="CU8" s="240"/>
      <c r="CV8" s="240"/>
      <c r="CW8" s="240"/>
      <c r="CX8" s="240"/>
      <c r="CY8" s="240"/>
      <c r="CZ8" s="240"/>
      <c r="DA8" s="248"/>
      <c r="DB8" s="232">
        <v>0.5</v>
      </c>
      <c r="DC8" s="240"/>
      <c r="DD8" s="240"/>
      <c r="DE8" s="240"/>
      <c r="DF8" s="240"/>
      <c r="DG8" s="240"/>
      <c r="DH8" s="240"/>
      <c r="DI8" s="248"/>
    </row>
    <row r="9" spans="1:119" ht="18.75" customHeight="1">
      <c r="A9" s="2"/>
      <c r="B9" s="10" t="s">
        <v>22</v>
      </c>
      <c r="C9" s="27"/>
      <c r="D9" s="27"/>
      <c r="E9" s="27"/>
      <c r="F9" s="27"/>
      <c r="G9" s="27"/>
      <c r="H9" s="27"/>
      <c r="I9" s="27"/>
      <c r="J9" s="27"/>
      <c r="K9" s="31"/>
      <c r="L9" s="65" t="s">
        <v>16</v>
      </c>
      <c r="M9" s="74"/>
      <c r="N9" s="74"/>
      <c r="O9" s="74"/>
      <c r="P9" s="74"/>
      <c r="Q9" s="86"/>
      <c r="R9" s="97">
        <v>22669</v>
      </c>
      <c r="S9" s="106"/>
      <c r="T9" s="106"/>
      <c r="U9" s="106"/>
      <c r="V9" s="117"/>
      <c r="W9" s="127" t="s">
        <v>191</v>
      </c>
      <c r="X9" s="137"/>
      <c r="Y9" s="137"/>
      <c r="Z9" s="137"/>
      <c r="AA9" s="137"/>
      <c r="AB9" s="137"/>
      <c r="AC9" s="137"/>
      <c r="AD9" s="137"/>
      <c r="AE9" s="137"/>
      <c r="AF9" s="137"/>
      <c r="AG9" s="137"/>
      <c r="AH9" s="137"/>
      <c r="AI9" s="137"/>
      <c r="AJ9" s="137"/>
      <c r="AK9" s="137"/>
      <c r="AL9" s="164"/>
      <c r="AM9" s="175" t="s">
        <v>192</v>
      </c>
      <c r="AN9" s="58"/>
      <c r="AO9" s="58"/>
      <c r="AP9" s="58"/>
      <c r="AQ9" s="58"/>
      <c r="AR9" s="58"/>
      <c r="AS9" s="58"/>
      <c r="AT9" s="63"/>
      <c r="AU9" s="182" t="s">
        <v>73</v>
      </c>
      <c r="AV9" s="139"/>
      <c r="AW9" s="139"/>
      <c r="AX9" s="139"/>
      <c r="AY9" s="190" t="s">
        <v>74</v>
      </c>
      <c r="AZ9" s="198"/>
      <c r="BA9" s="198"/>
      <c r="BB9" s="198"/>
      <c r="BC9" s="198"/>
      <c r="BD9" s="198"/>
      <c r="BE9" s="198"/>
      <c r="BF9" s="198"/>
      <c r="BG9" s="198"/>
      <c r="BH9" s="198"/>
      <c r="BI9" s="198"/>
      <c r="BJ9" s="198"/>
      <c r="BK9" s="198"/>
      <c r="BL9" s="198"/>
      <c r="BM9" s="209"/>
      <c r="BN9" s="214">
        <v>165329</v>
      </c>
      <c r="BO9" s="217"/>
      <c r="BP9" s="217"/>
      <c r="BQ9" s="217"/>
      <c r="BR9" s="217"/>
      <c r="BS9" s="217"/>
      <c r="BT9" s="217"/>
      <c r="BU9" s="220"/>
      <c r="BV9" s="214">
        <v>-13470</v>
      </c>
      <c r="BW9" s="217"/>
      <c r="BX9" s="217"/>
      <c r="BY9" s="217"/>
      <c r="BZ9" s="217"/>
      <c r="CA9" s="217"/>
      <c r="CB9" s="217"/>
      <c r="CC9" s="220"/>
      <c r="CD9" s="192" t="s">
        <v>71</v>
      </c>
      <c r="CE9" s="111"/>
      <c r="CF9" s="111"/>
      <c r="CG9" s="111"/>
      <c r="CH9" s="111"/>
      <c r="CI9" s="111"/>
      <c r="CJ9" s="111"/>
      <c r="CK9" s="111"/>
      <c r="CL9" s="111"/>
      <c r="CM9" s="111"/>
      <c r="CN9" s="111"/>
      <c r="CO9" s="111"/>
      <c r="CP9" s="111"/>
      <c r="CQ9" s="111"/>
      <c r="CR9" s="111"/>
      <c r="CS9" s="211"/>
      <c r="CT9" s="230">
        <v>16.100000000000001</v>
      </c>
      <c r="CU9" s="238"/>
      <c r="CV9" s="238"/>
      <c r="CW9" s="238"/>
      <c r="CX9" s="238"/>
      <c r="CY9" s="238"/>
      <c r="CZ9" s="238"/>
      <c r="DA9" s="246"/>
      <c r="DB9" s="230">
        <v>16.399999999999999</v>
      </c>
      <c r="DC9" s="238"/>
      <c r="DD9" s="238"/>
      <c r="DE9" s="238"/>
      <c r="DF9" s="238"/>
      <c r="DG9" s="238"/>
      <c r="DH9" s="238"/>
      <c r="DI9" s="246"/>
    </row>
    <row r="10" spans="1:119" ht="18.75" customHeight="1">
      <c r="A10" s="2"/>
      <c r="B10" s="10"/>
      <c r="C10" s="27"/>
      <c r="D10" s="27"/>
      <c r="E10" s="27"/>
      <c r="F10" s="27"/>
      <c r="G10" s="27"/>
      <c r="H10" s="27"/>
      <c r="I10" s="27"/>
      <c r="J10" s="27"/>
      <c r="K10" s="31"/>
      <c r="L10" s="52" t="s">
        <v>195</v>
      </c>
      <c r="M10" s="58"/>
      <c r="N10" s="58"/>
      <c r="O10" s="58"/>
      <c r="P10" s="58"/>
      <c r="Q10" s="63"/>
      <c r="R10" s="72">
        <v>24805</v>
      </c>
      <c r="S10" s="80"/>
      <c r="T10" s="80"/>
      <c r="U10" s="80"/>
      <c r="V10" s="118"/>
      <c r="W10" s="128"/>
      <c r="X10" s="54"/>
      <c r="Y10" s="54"/>
      <c r="Z10" s="54"/>
      <c r="AA10" s="54"/>
      <c r="AB10" s="54"/>
      <c r="AC10" s="54"/>
      <c r="AD10" s="54"/>
      <c r="AE10" s="54"/>
      <c r="AF10" s="54"/>
      <c r="AG10" s="54"/>
      <c r="AH10" s="54"/>
      <c r="AI10" s="54"/>
      <c r="AJ10" s="54"/>
      <c r="AK10" s="54"/>
      <c r="AL10" s="165"/>
      <c r="AM10" s="175" t="s">
        <v>196</v>
      </c>
      <c r="AN10" s="58"/>
      <c r="AO10" s="58"/>
      <c r="AP10" s="58"/>
      <c r="AQ10" s="58"/>
      <c r="AR10" s="58"/>
      <c r="AS10" s="58"/>
      <c r="AT10" s="63"/>
      <c r="AU10" s="182" t="s">
        <v>199</v>
      </c>
      <c r="AV10" s="139"/>
      <c r="AW10" s="139"/>
      <c r="AX10" s="139"/>
      <c r="AY10" s="190" t="s">
        <v>200</v>
      </c>
      <c r="AZ10" s="198"/>
      <c r="BA10" s="198"/>
      <c r="BB10" s="198"/>
      <c r="BC10" s="198"/>
      <c r="BD10" s="198"/>
      <c r="BE10" s="198"/>
      <c r="BF10" s="198"/>
      <c r="BG10" s="198"/>
      <c r="BH10" s="198"/>
      <c r="BI10" s="198"/>
      <c r="BJ10" s="198"/>
      <c r="BK10" s="198"/>
      <c r="BL10" s="198"/>
      <c r="BM10" s="209"/>
      <c r="BN10" s="214">
        <v>877</v>
      </c>
      <c r="BO10" s="217"/>
      <c r="BP10" s="217"/>
      <c r="BQ10" s="217"/>
      <c r="BR10" s="217"/>
      <c r="BS10" s="217"/>
      <c r="BT10" s="217"/>
      <c r="BU10" s="220"/>
      <c r="BV10" s="214">
        <v>1558</v>
      </c>
      <c r="BW10" s="217"/>
      <c r="BX10" s="217"/>
      <c r="BY10" s="217"/>
      <c r="BZ10" s="217"/>
      <c r="CA10" s="217"/>
      <c r="CB10" s="217"/>
      <c r="CC10" s="220"/>
      <c r="CD10" s="222" t="s">
        <v>202</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204</v>
      </c>
      <c r="M11" s="59"/>
      <c r="N11" s="59"/>
      <c r="O11" s="59"/>
      <c r="P11" s="59"/>
      <c r="Q11" s="64"/>
      <c r="R11" s="98" t="s">
        <v>205</v>
      </c>
      <c r="S11" s="107"/>
      <c r="T11" s="107"/>
      <c r="U11" s="107"/>
      <c r="V11" s="119"/>
      <c r="W11" s="128"/>
      <c r="X11" s="54"/>
      <c r="Y11" s="54"/>
      <c r="Z11" s="54"/>
      <c r="AA11" s="54"/>
      <c r="AB11" s="54"/>
      <c r="AC11" s="54"/>
      <c r="AD11" s="54"/>
      <c r="AE11" s="54"/>
      <c r="AF11" s="54"/>
      <c r="AG11" s="54"/>
      <c r="AH11" s="54"/>
      <c r="AI11" s="54"/>
      <c r="AJ11" s="54"/>
      <c r="AK11" s="54"/>
      <c r="AL11" s="165"/>
      <c r="AM11" s="175" t="s">
        <v>206</v>
      </c>
      <c r="AN11" s="58"/>
      <c r="AO11" s="58"/>
      <c r="AP11" s="58"/>
      <c r="AQ11" s="58"/>
      <c r="AR11" s="58"/>
      <c r="AS11" s="58"/>
      <c r="AT11" s="63"/>
      <c r="AU11" s="182" t="s">
        <v>199</v>
      </c>
      <c r="AV11" s="139"/>
      <c r="AW11" s="139"/>
      <c r="AX11" s="139"/>
      <c r="AY11" s="190" t="s">
        <v>207</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210</v>
      </c>
      <c r="CE11" s="111"/>
      <c r="CF11" s="111"/>
      <c r="CG11" s="111"/>
      <c r="CH11" s="111"/>
      <c r="CI11" s="111"/>
      <c r="CJ11" s="111"/>
      <c r="CK11" s="111"/>
      <c r="CL11" s="111"/>
      <c r="CM11" s="111"/>
      <c r="CN11" s="111"/>
      <c r="CO11" s="111"/>
      <c r="CP11" s="111"/>
      <c r="CQ11" s="111"/>
      <c r="CR11" s="111"/>
      <c r="CS11" s="211"/>
      <c r="CT11" s="232" t="s">
        <v>211</v>
      </c>
      <c r="CU11" s="240"/>
      <c r="CV11" s="240"/>
      <c r="CW11" s="240"/>
      <c r="CX11" s="240"/>
      <c r="CY11" s="240"/>
      <c r="CZ11" s="240"/>
      <c r="DA11" s="248"/>
      <c r="DB11" s="232" t="s">
        <v>211</v>
      </c>
      <c r="DC11" s="240"/>
      <c r="DD11" s="240"/>
      <c r="DE11" s="240"/>
      <c r="DF11" s="240"/>
      <c r="DG11" s="240"/>
      <c r="DH11" s="240"/>
      <c r="DI11" s="248"/>
    </row>
    <row r="12" spans="1:119" ht="18.75" customHeight="1">
      <c r="A12" s="2"/>
      <c r="B12" s="11" t="s">
        <v>63</v>
      </c>
      <c r="C12" s="28"/>
      <c r="D12" s="28"/>
      <c r="E12" s="28"/>
      <c r="F12" s="28"/>
      <c r="G12" s="28"/>
      <c r="H12" s="28"/>
      <c r="I12" s="28"/>
      <c r="J12" s="28"/>
      <c r="K12" s="60"/>
      <c r="L12" s="66" t="s">
        <v>212</v>
      </c>
      <c r="M12" s="75"/>
      <c r="N12" s="75"/>
      <c r="O12" s="75"/>
      <c r="P12" s="75"/>
      <c r="Q12" s="87"/>
      <c r="R12" s="99">
        <v>22365</v>
      </c>
      <c r="S12" s="108"/>
      <c r="T12" s="108"/>
      <c r="U12" s="108"/>
      <c r="V12" s="120"/>
      <c r="W12" s="132" t="s">
        <v>9</v>
      </c>
      <c r="X12" s="139"/>
      <c r="Y12" s="139"/>
      <c r="Z12" s="139"/>
      <c r="AA12" s="139"/>
      <c r="AB12" s="144"/>
      <c r="AC12" s="148" t="s">
        <v>117</v>
      </c>
      <c r="AD12" s="155"/>
      <c r="AE12" s="155"/>
      <c r="AF12" s="155"/>
      <c r="AG12" s="158"/>
      <c r="AH12" s="148" t="s">
        <v>215</v>
      </c>
      <c r="AI12" s="155"/>
      <c r="AJ12" s="155"/>
      <c r="AK12" s="155"/>
      <c r="AL12" s="170"/>
      <c r="AM12" s="175" t="s">
        <v>216</v>
      </c>
      <c r="AN12" s="58"/>
      <c r="AO12" s="58"/>
      <c r="AP12" s="58"/>
      <c r="AQ12" s="58"/>
      <c r="AR12" s="58"/>
      <c r="AS12" s="58"/>
      <c r="AT12" s="63"/>
      <c r="AU12" s="182" t="s">
        <v>73</v>
      </c>
      <c r="AV12" s="139"/>
      <c r="AW12" s="139"/>
      <c r="AX12" s="139"/>
      <c r="AY12" s="190" t="s">
        <v>219</v>
      </c>
      <c r="AZ12" s="198"/>
      <c r="BA12" s="198"/>
      <c r="BB12" s="198"/>
      <c r="BC12" s="198"/>
      <c r="BD12" s="198"/>
      <c r="BE12" s="198"/>
      <c r="BF12" s="198"/>
      <c r="BG12" s="198"/>
      <c r="BH12" s="198"/>
      <c r="BI12" s="198"/>
      <c r="BJ12" s="198"/>
      <c r="BK12" s="198"/>
      <c r="BL12" s="198"/>
      <c r="BM12" s="209"/>
      <c r="BN12" s="214">
        <v>111410</v>
      </c>
      <c r="BO12" s="217"/>
      <c r="BP12" s="217"/>
      <c r="BQ12" s="217"/>
      <c r="BR12" s="217"/>
      <c r="BS12" s="217"/>
      <c r="BT12" s="217"/>
      <c r="BU12" s="220"/>
      <c r="BV12" s="214">
        <v>181488</v>
      </c>
      <c r="BW12" s="217"/>
      <c r="BX12" s="217"/>
      <c r="BY12" s="217"/>
      <c r="BZ12" s="217"/>
      <c r="CA12" s="217"/>
      <c r="CB12" s="217"/>
      <c r="CC12" s="220"/>
      <c r="CD12" s="192" t="s">
        <v>220</v>
      </c>
      <c r="CE12" s="111"/>
      <c r="CF12" s="111"/>
      <c r="CG12" s="111"/>
      <c r="CH12" s="111"/>
      <c r="CI12" s="111"/>
      <c r="CJ12" s="111"/>
      <c r="CK12" s="111"/>
      <c r="CL12" s="111"/>
      <c r="CM12" s="111"/>
      <c r="CN12" s="111"/>
      <c r="CO12" s="111"/>
      <c r="CP12" s="111"/>
      <c r="CQ12" s="111"/>
      <c r="CR12" s="111"/>
      <c r="CS12" s="211"/>
      <c r="CT12" s="232" t="s">
        <v>211</v>
      </c>
      <c r="CU12" s="240"/>
      <c r="CV12" s="240"/>
      <c r="CW12" s="240"/>
      <c r="CX12" s="240"/>
      <c r="CY12" s="240"/>
      <c r="CZ12" s="240"/>
      <c r="DA12" s="248"/>
      <c r="DB12" s="232" t="s">
        <v>211</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222</v>
      </c>
      <c r="N13" s="82"/>
      <c r="O13" s="82"/>
      <c r="P13" s="82"/>
      <c r="Q13" s="88"/>
      <c r="R13" s="100">
        <v>21993</v>
      </c>
      <c r="S13" s="109"/>
      <c r="T13" s="109"/>
      <c r="U13" s="109"/>
      <c r="V13" s="121"/>
      <c r="W13" s="130" t="s">
        <v>223</v>
      </c>
      <c r="X13" s="56"/>
      <c r="Y13" s="56"/>
      <c r="Z13" s="56"/>
      <c r="AA13" s="56"/>
      <c r="AB13" s="25"/>
      <c r="AC13" s="72">
        <v>183</v>
      </c>
      <c r="AD13" s="80"/>
      <c r="AE13" s="80"/>
      <c r="AF13" s="80"/>
      <c r="AG13" s="84"/>
      <c r="AH13" s="72">
        <v>196</v>
      </c>
      <c r="AI13" s="80"/>
      <c r="AJ13" s="80"/>
      <c r="AK13" s="80"/>
      <c r="AL13" s="118"/>
      <c r="AM13" s="175" t="s">
        <v>225</v>
      </c>
      <c r="AN13" s="58"/>
      <c r="AO13" s="58"/>
      <c r="AP13" s="58"/>
      <c r="AQ13" s="58"/>
      <c r="AR13" s="58"/>
      <c r="AS13" s="58"/>
      <c r="AT13" s="63"/>
      <c r="AU13" s="182" t="s">
        <v>199</v>
      </c>
      <c r="AV13" s="139"/>
      <c r="AW13" s="139"/>
      <c r="AX13" s="139"/>
      <c r="AY13" s="190" t="s">
        <v>226</v>
      </c>
      <c r="AZ13" s="198"/>
      <c r="BA13" s="198"/>
      <c r="BB13" s="198"/>
      <c r="BC13" s="198"/>
      <c r="BD13" s="198"/>
      <c r="BE13" s="198"/>
      <c r="BF13" s="198"/>
      <c r="BG13" s="198"/>
      <c r="BH13" s="198"/>
      <c r="BI13" s="198"/>
      <c r="BJ13" s="198"/>
      <c r="BK13" s="198"/>
      <c r="BL13" s="198"/>
      <c r="BM13" s="209"/>
      <c r="BN13" s="214">
        <v>54796</v>
      </c>
      <c r="BO13" s="217"/>
      <c r="BP13" s="217"/>
      <c r="BQ13" s="217"/>
      <c r="BR13" s="217"/>
      <c r="BS13" s="217"/>
      <c r="BT13" s="217"/>
      <c r="BU13" s="220"/>
      <c r="BV13" s="214">
        <v>-193400</v>
      </c>
      <c r="BW13" s="217"/>
      <c r="BX13" s="217"/>
      <c r="BY13" s="217"/>
      <c r="BZ13" s="217"/>
      <c r="CA13" s="217"/>
      <c r="CB13" s="217"/>
      <c r="CC13" s="220"/>
      <c r="CD13" s="192" t="s">
        <v>227</v>
      </c>
      <c r="CE13" s="111"/>
      <c r="CF13" s="111"/>
      <c r="CG13" s="111"/>
      <c r="CH13" s="111"/>
      <c r="CI13" s="111"/>
      <c r="CJ13" s="111"/>
      <c r="CK13" s="111"/>
      <c r="CL13" s="111"/>
      <c r="CM13" s="111"/>
      <c r="CN13" s="111"/>
      <c r="CO13" s="111"/>
      <c r="CP13" s="111"/>
      <c r="CQ13" s="111"/>
      <c r="CR13" s="111"/>
      <c r="CS13" s="211"/>
      <c r="CT13" s="230">
        <v>11.2</v>
      </c>
      <c r="CU13" s="238"/>
      <c r="CV13" s="238"/>
      <c r="CW13" s="238"/>
      <c r="CX13" s="238"/>
      <c r="CY13" s="238"/>
      <c r="CZ13" s="238"/>
      <c r="DA13" s="246"/>
      <c r="DB13" s="230">
        <v>10.7</v>
      </c>
      <c r="DC13" s="238"/>
      <c r="DD13" s="238"/>
      <c r="DE13" s="238"/>
      <c r="DF13" s="238"/>
      <c r="DG13" s="238"/>
      <c r="DH13" s="238"/>
      <c r="DI13" s="246"/>
    </row>
    <row r="14" spans="1:119" ht="18.75" customHeight="1">
      <c r="A14" s="2"/>
      <c r="B14" s="12"/>
      <c r="C14" s="29"/>
      <c r="D14" s="29"/>
      <c r="E14" s="29"/>
      <c r="F14" s="29"/>
      <c r="G14" s="29"/>
      <c r="H14" s="29"/>
      <c r="I14" s="29"/>
      <c r="J14" s="29"/>
      <c r="K14" s="61"/>
      <c r="L14" s="68" t="s">
        <v>231</v>
      </c>
      <c r="M14" s="77"/>
      <c r="N14" s="77"/>
      <c r="O14" s="77"/>
      <c r="P14" s="77"/>
      <c r="Q14" s="89"/>
      <c r="R14" s="100">
        <v>22607</v>
      </c>
      <c r="S14" s="109"/>
      <c r="T14" s="109"/>
      <c r="U14" s="109"/>
      <c r="V14" s="121"/>
      <c r="W14" s="129"/>
      <c r="X14" s="57"/>
      <c r="Y14" s="57"/>
      <c r="Z14" s="57"/>
      <c r="AA14" s="57"/>
      <c r="AB14" s="24"/>
      <c r="AC14" s="149">
        <v>1.7</v>
      </c>
      <c r="AD14" s="156"/>
      <c r="AE14" s="156"/>
      <c r="AF14" s="156"/>
      <c r="AG14" s="159"/>
      <c r="AH14" s="149">
        <v>1.7</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234</v>
      </c>
      <c r="CE14" s="200"/>
      <c r="CF14" s="200"/>
      <c r="CG14" s="200"/>
      <c r="CH14" s="200"/>
      <c r="CI14" s="200"/>
      <c r="CJ14" s="200"/>
      <c r="CK14" s="200"/>
      <c r="CL14" s="200"/>
      <c r="CM14" s="200"/>
      <c r="CN14" s="200"/>
      <c r="CO14" s="200"/>
      <c r="CP14" s="200"/>
      <c r="CQ14" s="200"/>
      <c r="CR14" s="200"/>
      <c r="CS14" s="212"/>
      <c r="CT14" s="234">
        <v>38.299999999999997</v>
      </c>
      <c r="CU14" s="242"/>
      <c r="CV14" s="242"/>
      <c r="CW14" s="242"/>
      <c r="CX14" s="242"/>
      <c r="CY14" s="242"/>
      <c r="CZ14" s="242"/>
      <c r="DA14" s="250"/>
      <c r="DB14" s="234">
        <v>55.8</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222</v>
      </c>
      <c r="N15" s="82"/>
      <c r="O15" s="82"/>
      <c r="P15" s="82"/>
      <c r="Q15" s="88"/>
      <c r="R15" s="100">
        <v>22284</v>
      </c>
      <c r="S15" s="109"/>
      <c r="T15" s="109"/>
      <c r="U15" s="109"/>
      <c r="V15" s="121"/>
      <c r="W15" s="130" t="s">
        <v>8</v>
      </c>
      <c r="X15" s="56"/>
      <c r="Y15" s="56"/>
      <c r="Z15" s="56"/>
      <c r="AA15" s="56"/>
      <c r="AB15" s="25"/>
      <c r="AC15" s="72">
        <v>3594</v>
      </c>
      <c r="AD15" s="80"/>
      <c r="AE15" s="80"/>
      <c r="AF15" s="80"/>
      <c r="AG15" s="84"/>
      <c r="AH15" s="72">
        <v>3802</v>
      </c>
      <c r="AI15" s="80"/>
      <c r="AJ15" s="80"/>
      <c r="AK15" s="80"/>
      <c r="AL15" s="118"/>
      <c r="AM15" s="175"/>
      <c r="AN15" s="58"/>
      <c r="AO15" s="58"/>
      <c r="AP15" s="58"/>
      <c r="AQ15" s="58"/>
      <c r="AR15" s="58"/>
      <c r="AS15" s="58"/>
      <c r="AT15" s="63"/>
      <c r="AU15" s="182"/>
      <c r="AV15" s="139"/>
      <c r="AW15" s="139"/>
      <c r="AX15" s="139"/>
      <c r="AY15" s="189" t="s">
        <v>236</v>
      </c>
      <c r="AZ15" s="197"/>
      <c r="BA15" s="197"/>
      <c r="BB15" s="197"/>
      <c r="BC15" s="197"/>
      <c r="BD15" s="197"/>
      <c r="BE15" s="197"/>
      <c r="BF15" s="197"/>
      <c r="BG15" s="197"/>
      <c r="BH15" s="197"/>
      <c r="BI15" s="197"/>
      <c r="BJ15" s="197"/>
      <c r="BK15" s="197"/>
      <c r="BL15" s="197"/>
      <c r="BM15" s="208"/>
      <c r="BN15" s="213">
        <v>3054630</v>
      </c>
      <c r="BO15" s="216"/>
      <c r="BP15" s="216"/>
      <c r="BQ15" s="216"/>
      <c r="BR15" s="216"/>
      <c r="BS15" s="216"/>
      <c r="BT15" s="216"/>
      <c r="BU15" s="219"/>
      <c r="BV15" s="213">
        <v>3148954</v>
      </c>
      <c r="BW15" s="216"/>
      <c r="BX15" s="216"/>
      <c r="BY15" s="216"/>
      <c r="BZ15" s="216"/>
      <c r="CA15" s="216"/>
      <c r="CB15" s="216"/>
      <c r="CC15" s="219"/>
      <c r="CD15" s="222" t="s">
        <v>221</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50</v>
      </c>
      <c r="M16" s="78"/>
      <c r="N16" s="78"/>
      <c r="O16" s="78"/>
      <c r="P16" s="78"/>
      <c r="Q16" s="90"/>
      <c r="R16" s="101" t="s">
        <v>161</v>
      </c>
      <c r="S16" s="110"/>
      <c r="T16" s="110"/>
      <c r="U16" s="110"/>
      <c r="V16" s="122"/>
      <c r="W16" s="129"/>
      <c r="X16" s="57"/>
      <c r="Y16" s="57"/>
      <c r="Z16" s="57"/>
      <c r="AA16" s="57"/>
      <c r="AB16" s="24"/>
      <c r="AC16" s="149">
        <v>33.1</v>
      </c>
      <c r="AD16" s="156"/>
      <c r="AE16" s="156"/>
      <c r="AF16" s="156"/>
      <c r="AG16" s="159"/>
      <c r="AH16" s="149">
        <v>33</v>
      </c>
      <c r="AI16" s="156"/>
      <c r="AJ16" s="156"/>
      <c r="AK16" s="156"/>
      <c r="AL16" s="171"/>
      <c r="AM16" s="175"/>
      <c r="AN16" s="58"/>
      <c r="AO16" s="58"/>
      <c r="AP16" s="58"/>
      <c r="AQ16" s="58"/>
      <c r="AR16" s="58"/>
      <c r="AS16" s="58"/>
      <c r="AT16" s="63"/>
      <c r="AU16" s="182"/>
      <c r="AV16" s="139"/>
      <c r="AW16" s="139"/>
      <c r="AX16" s="139"/>
      <c r="AY16" s="190" t="s">
        <v>115</v>
      </c>
      <c r="AZ16" s="198"/>
      <c r="BA16" s="198"/>
      <c r="BB16" s="198"/>
      <c r="BC16" s="198"/>
      <c r="BD16" s="198"/>
      <c r="BE16" s="198"/>
      <c r="BF16" s="198"/>
      <c r="BG16" s="198"/>
      <c r="BH16" s="198"/>
      <c r="BI16" s="198"/>
      <c r="BJ16" s="198"/>
      <c r="BK16" s="198"/>
      <c r="BL16" s="198"/>
      <c r="BM16" s="209"/>
      <c r="BN16" s="214">
        <v>6530691</v>
      </c>
      <c r="BO16" s="217"/>
      <c r="BP16" s="217"/>
      <c r="BQ16" s="217"/>
      <c r="BR16" s="217"/>
      <c r="BS16" s="217"/>
      <c r="BT16" s="217"/>
      <c r="BU16" s="220"/>
      <c r="BV16" s="214">
        <v>6281739</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108</v>
      </c>
      <c r="N17" s="83"/>
      <c r="O17" s="83"/>
      <c r="P17" s="83"/>
      <c r="Q17" s="91"/>
      <c r="R17" s="101" t="s">
        <v>237</v>
      </c>
      <c r="S17" s="110"/>
      <c r="T17" s="110"/>
      <c r="U17" s="110"/>
      <c r="V17" s="122"/>
      <c r="W17" s="130" t="s">
        <v>101</v>
      </c>
      <c r="X17" s="56"/>
      <c r="Y17" s="56"/>
      <c r="Z17" s="56"/>
      <c r="AA17" s="56"/>
      <c r="AB17" s="25"/>
      <c r="AC17" s="72">
        <v>7083</v>
      </c>
      <c r="AD17" s="80"/>
      <c r="AE17" s="80"/>
      <c r="AF17" s="80"/>
      <c r="AG17" s="84"/>
      <c r="AH17" s="72">
        <v>7520</v>
      </c>
      <c r="AI17" s="80"/>
      <c r="AJ17" s="80"/>
      <c r="AK17" s="80"/>
      <c r="AL17" s="118"/>
      <c r="AM17" s="175"/>
      <c r="AN17" s="58"/>
      <c r="AO17" s="58"/>
      <c r="AP17" s="58"/>
      <c r="AQ17" s="58"/>
      <c r="AR17" s="58"/>
      <c r="AS17" s="58"/>
      <c r="AT17" s="63"/>
      <c r="AU17" s="182"/>
      <c r="AV17" s="139"/>
      <c r="AW17" s="139"/>
      <c r="AX17" s="139"/>
      <c r="AY17" s="190" t="s">
        <v>239</v>
      </c>
      <c r="AZ17" s="198"/>
      <c r="BA17" s="198"/>
      <c r="BB17" s="198"/>
      <c r="BC17" s="198"/>
      <c r="BD17" s="198"/>
      <c r="BE17" s="198"/>
      <c r="BF17" s="198"/>
      <c r="BG17" s="198"/>
      <c r="BH17" s="198"/>
      <c r="BI17" s="198"/>
      <c r="BJ17" s="198"/>
      <c r="BK17" s="198"/>
      <c r="BL17" s="198"/>
      <c r="BM17" s="209"/>
      <c r="BN17" s="214">
        <v>3851349</v>
      </c>
      <c r="BO17" s="217"/>
      <c r="BP17" s="217"/>
      <c r="BQ17" s="217"/>
      <c r="BR17" s="217"/>
      <c r="BS17" s="217"/>
      <c r="BT17" s="217"/>
      <c r="BU17" s="220"/>
      <c r="BV17" s="214">
        <v>3989760</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241</v>
      </c>
      <c r="C18" s="31"/>
      <c r="D18" s="31"/>
      <c r="E18" s="49"/>
      <c r="F18" s="49"/>
      <c r="G18" s="49"/>
      <c r="H18" s="49"/>
      <c r="I18" s="49"/>
      <c r="J18" s="49"/>
      <c r="K18" s="49"/>
      <c r="L18" s="70">
        <v>170.57</v>
      </c>
      <c r="M18" s="70"/>
      <c r="N18" s="70"/>
      <c r="O18" s="70"/>
      <c r="P18" s="70"/>
      <c r="Q18" s="70"/>
      <c r="R18" s="102"/>
      <c r="S18" s="102"/>
      <c r="T18" s="102"/>
      <c r="U18" s="102"/>
      <c r="V18" s="123"/>
      <c r="W18" s="131"/>
      <c r="X18" s="138"/>
      <c r="Y18" s="138"/>
      <c r="Z18" s="138"/>
      <c r="AA18" s="138"/>
      <c r="AB18" s="26"/>
      <c r="AC18" s="150">
        <v>65.2</v>
      </c>
      <c r="AD18" s="157"/>
      <c r="AE18" s="157"/>
      <c r="AF18" s="157"/>
      <c r="AG18" s="160"/>
      <c r="AH18" s="150">
        <v>65.3</v>
      </c>
      <c r="AI18" s="157"/>
      <c r="AJ18" s="157"/>
      <c r="AK18" s="157"/>
      <c r="AL18" s="172"/>
      <c r="AM18" s="175"/>
      <c r="AN18" s="58"/>
      <c r="AO18" s="58"/>
      <c r="AP18" s="58"/>
      <c r="AQ18" s="58"/>
      <c r="AR18" s="58"/>
      <c r="AS18" s="58"/>
      <c r="AT18" s="63"/>
      <c r="AU18" s="182"/>
      <c r="AV18" s="139"/>
      <c r="AW18" s="139"/>
      <c r="AX18" s="139"/>
      <c r="AY18" s="190" t="s">
        <v>242</v>
      </c>
      <c r="AZ18" s="198"/>
      <c r="BA18" s="198"/>
      <c r="BB18" s="198"/>
      <c r="BC18" s="198"/>
      <c r="BD18" s="198"/>
      <c r="BE18" s="198"/>
      <c r="BF18" s="198"/>
      <c r="BG18" s="198"/>
      <c r="BH18" s="198"/>
      <c r="BI18" s="198"/>
      <c r="BJ18" s="198"/>
      <c r="BK18" s="198"/>
      <c r="BL18" s="198"/>
      <c r="BM18" s="209"/>
      <c r="BN18" s="214">
        <v>6652152</v>
      </c>
      <c r="BO18" s="217"/>
      <c r="BP18" s="217"/>
      <c r="BQ18" s="217"/>
      <c r="BR18" s="217"/>
      <c r="BS18" s="217"/>
      <c r="BT18" s="217"/>
      <c r="BU18" s="220"/>
      <c r="BV18" s="214">
        <v>6821951</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69</v>
      </c>
      <c r="C19" s="31"/>
      <c r="D19" s="31"/>
      <c r="E19" s="49"/>
      <c r="F19" s="49"/>
      <c r="G19" s="49"/>
      <c r="H19" s="49"/>
      <c r="I19" s="49"/>
      <c r="J19" s="49"/>
      <c r="K19" s="49"/>
      <c r="L19" s="71">
        <v>133</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228</v>
      </c>
      <c r="AZ19" s="198"/>
      <c r="BA19" s="198"/>
      <c r="BB19" s="198"/>
      <c r="BC19" s="198"/>
      <c r="BD19" s="198"/>
      <c r="BE19" s="198"/>
      <c r="BF19" s="198"/>
      <c r="BG19" s="198"/>
      <c r="BH19" s="198"/>
      <c r="BI19" s="198"/>
      <c r="BJ19" s="198"/>
      <c r="BK19" s="198"/>
      <c r="BL19" s="198"/>
      <c r="BM19" s="209"/>
      <c r="BN19" s="214">
        <v>9357579</v>
      </c>
      <c r="BO19" s="217"/>
      <c r="BP19" s="217"/>
      <c r="BQ19" s="217"/>
      <c r="BR19" s="217"/>
      <c r="BS19" s="217"/>
      <c r="BT19" s="217"/>
      <c r="BU19" s="220"/>
      <c r="BV19" s="214">
        <v>9176425</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244</v>
      </c>
      <c r="C20" s="31"/>
      <c r="D20" s="31"/>
      <c r="E20" s="49"/>
      <c r="F20" s="49"/>
      <c r="G20" s="49"/>
      <c r="H20" s="49"/>
      <c r="I20" s="49"/>
      <c r="J20" s="49"/>
      <c r="K20" s="49"/>
      <c r="L20" s="71">
        <v>9509</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248</v>
      </c>
      <c r="C22" s="33"/>
      <c r="D22" s="41"/>
      <c r="E22" s="50" t="s">
        <v>9</v>
      </c>
      <c r="F22" s="56"/>
      <c r="G22" s="56"/>
      <c r="H22" s="56"/>
      <c r="I22" s="56"/>
      <c r="J22" s="56"/>
      <c r="K22" s="25"/>
      <c r="L22" s="50" t="s">
        <v>250</v>
      </c>
      <c r="M22" s="56"/>
      <c r="N22" s="56"/>
      <c r="O22" s="56"/>
      <c r="P22" s="25"/>
      <c r="Q22" s="92" t="s">
        <v>252</v>
      </c>
      <c r="R22" s="104"/>
      <c r="S22" s="104"/>
      <c r="T22" s="104"/>
      <c r="U22" s="104"/>
      <c r="V22" s="125"/>
      <c r="W22" s="133" t="s">
        <v>253</v>
      </c>
      <c r="X22" s="33"/>
      <c r="Y22" s="41"/>
      <c r="Z22" s="50" t="s">
        <v>9</v>
      </c>
      <c r="AA22" s="56"/>
      <c r="AB22" s="56"/>
      <c r="AC22" s="56"/>
      <c r="AD22" s="56"/>
      <c r="AE22" s="56"/>
      <c r="AF22" s="56"/>
      <c r="AG22" s="25"/>
      <c r="AH22" s="163" t="s">
        <v>193</v>
      </c>
      <c r="AI22" s="56"/>
      <c r="AJ22" s="56"/>
      <c r="AK22" s="56"/>
      <c r="AL22" s="25"/>
      <c r="AM22" s="163" t="s">
        <v>254</v>
      </c>
      <c r="AN22" s="178"/>
      <c r="AO22" s="178"/>
      <c r="AP22" s="178"/>
      <c r="AQ22" s="178"/>
      <c r="AR22" s="180"/>
      <c r="AS22" s="92" t="s">
        <v>252</v>
      </c>
      <c r="AT22" s="104"/>
      <c r="AU22" s="104"/>
      <c r="AV22" s="104"/>
      <c r="AW22" s="104"/>
      <c r="AX22" s="187"/>
      <c r="AY22" s="189" t="s">
        <v>255</v>
      </c>
      <c r="AZ22" s="197"/>
      <c r="BA22" s="197"/>
      <c r="BB22" s="197"/>
      <c r="BC22" s="197"/>
      <c r="BD22" s="197"/>
      <c r="BE22" s="197"/>
      <c r="BF22" s="197"/>
      <c r="BG22" s="197"/>
      <c r="BH22" s="197"/>
      <c r="BI22" s="197"/>
      <c r="BJ22" s="197"/>
      <c r="BK22" s="197"/>
      <c r="BL22" s="197"/>
      <c r="BM22" s="208"/>
      <c r="BN22" s="213">
        <v>12587861</v>
      </c>
      <c r="BO22" s="216"/>
      <c r="BP22" s="216"/>
      <c r="BQ22" s="216"/>
      <c r="BR22" s="216"/>
      <c r="BS22" s="216"/>
      <c r="BT22" s="216"/>
      <c r="BU22" s="219"/>
      <c r="BV22" s="213">
        <v>13107975</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259</v>
      </c>
      <c r="AZ23" s="198"/>
      <c r="BA23" s="198"/>
      <c r="BB23" s="198"/>
      <c r="BC23" s="198"/>
      <c r="BD23" s="198"/>
      <c r="BE23" s="198"/>
      <c r="BF23" s="198"/>
      <c r="BG23" s="198"/>
      <c r="BH23" s="198"/>
      <c r="BI23" s="198"/>
      <c r="BJ23" s="198"/>
      <c r="BK23" s="198"/>
      <c r="BL23" s="198"/>
      <c r="BM23" s="209"/>
      <c r="BN23" s="214">
        <v>9073623</v>
      </c>
      <c r="BO23" s="217"/>
      <c r="BP23" s="217"/>
      <c r="BQ23" s="217"/>
      <c r="BR23" s="217"/>
      <c r="BS23" s="217"/>
      <c r="BT23" s="217"/>
      <c r="BU23" s="220"/>
      <c r="BV23" s="214">
        <v>9138088</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261</v>
      </c>
      <c r="F24" s="58"/>
      <c r="G24" s="58"/>
      <c r="H24" s="58"/>
      <c r="I24" s="58"/>
      <c r="J24" s="58"/>
      <c r="K24" s="63"/>
      <c r="L24" s="72">
        <v>1</v>
      </c>
      <c r="M24" s="80"/>
      <c r="N24" s="80"/>
      <c r="O24" s="80"/>
      <c r="P24" s="84"/>
      <c r="Q24" s="72">
        <v>7650</v>
      </c>
      <c r="R24" s="80"/>
      <c r="S24" s="80"/>
      <c r="T24" s="80"/>
      <c r="U24" s="80"/>
      <c r="V24" s="84"/>
      <c r="W24" s="134"/>
      <c r="X24" s="34"/>
      <c r="Y24" s="42"/>
      <c r="Z24" s="52" t="s">
        <v>262</v>
      </c>
      <c r="AA24" s="58"/>
      <c r="AB24" s="58"/>
      <c r="AC24" s="58"/>
      <c r="AD24" s="58"/>
      <c r="AE24" s="58"/>
      <c r="AF24" s="58"/>
      <c r="AG24" s="63"/>
      <c r="AH24" s="72">
        <v>212</v>
      </c>
      <c r="AI24" s="80"/>
      <c r="AJ24" s="80"/>
      <c r="AK24" s="80"/>
      <c r="AL24" s="84"/>
      <c r="AM24" s="72">
        <v>646388</v>
      </c>
      <c r="AN24" s="80"/>
      <c r="AO24" s="80"/>
      <c r="AP24" s="80"/>
      <c r="AQ24" s="80"/>
      <c r="AR24" s="84"/>
      <c r="AS24" s="72">
        <v>3049</v>
      </c>
      <c r="AT24" s="80"/>
      <c r="AU24" s="80"/>
      <c r="AV24" s="80"/>
      <c r="AW24" s="80"/>
      <c r="AX24" s="118"/>
      <c r="AY24" s="191" t="s">
        <v>264</v>
      </c>
      <c r="AZ24" s="199"/>
      <c r="BA24" s="199"/>
      <c r="BB24" s="199"/>
      <c r="BC24" s="199"/>
      <c r="BD24" s="199"/>
      <c r="BE24" s="199"/>
      <c r="BF24" s="199"/>
      <c r="BG24" s="199"/>
      <c r="BH24" s="199"/>
      <c r="BI24" s="199"/>
      <c r="BJ24" s="199"/>
      <c r="BK24" s="199"/>
      <c r="BL24" s="199"/>
      <c r="BM24" s="210"/>
      <c r="BN24" s="214">
        <v>7075495</v>
      </c>
      <c r="BO24" s="217"/>
      <c r="BP24" s="217"/>
      <c r="BQ24" s="217"/>
      <c r="BR24" s="217"/>
      <c r="BS24" s="217"/>
      <c r="BT24" s="217"/>
      <c r="BU24" s="220"/>
      <c r="BV24" s="214">
        <v>7594610</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265</v>
      </c>
      <c r="F25" s="58"/>
      <c r="G25" s="58"/>
      <c r="H25" s="58"/>
      <c r="I25" s="58"/>
      <c r="J25" s="58"/>
      <c r="K25" s="63"/>
      <c r="L25" s="72">
        <v>1</v>
      </c>
      <c r="M25" s="80"/>
      <c r="N25" s="80"/>
      <c r="O25" s="80"/>
      <c r="P25" s="84"/>
      <c r="Q25" s="72">
        <v>6180</v>
      </c>
      <c r="R25" s="80"/>
      <c r="S25" s="80"/>
      <c r="T25" s="80"/>
      <c r="U25" s="80"/>
      <c r="V25" s="84"/>
      <c r="W25" s="134"/>
      <c r="X25" s="34"/>
      <c r="Y25" s="42"/>
      <c r="Z25" s="52" t="s">
        <v>267</v>
      </c>
      <c r="AA25" s="58"/>
      <c r="AB25" s="58"/>
      <c r="AC25" s="58"/>
      <c r="AD25" s="58"/>
      <c r="AE25" s="58"/>
      <c r="AF25" s="58"/>
      <c r="AG25" s="63"/>
      <c r="AH25" s="72">
        <v>55</v>
      </c>
      <c r="AI25" s="80"/>
      <c r="AJ25" s="80"/>
      <c r="AK25" s="80"/>
      <c r="AL25" s="84"/>
      <c r="AM25" s="72">
        <v>159170</v>
      </c>
      <c r="AN25" s="80"/>
      <c r="AO25" s="80"/>
      <c r="AP25" s="80"/>
      <c r="AQ25" s="80"/>
      <c r="AR25" s="84"/>
      <c r="AS25" s="72">
        <v>2894</v>
      </c>
      <c r="AT25" s="80"/>
      <c r="AU25" s="80"/>
      <c r="AV25" s="80"/>
      <c r="AW25" s="80"/>
      <c r="AX25" s="118"/>
      <c r="AY25" s="189" t="s">
        <v>39</v>
      </c>
      <c r="AZ25" s="197"/>
      <c r="BA25" s="197"/>
      <c r="BB25" s="197"/>
      <c r="BC25" s="197"/>
      <c r="BD25" s="197"/>
      <c r="BE25" s="197"/>
      <c r="BF25" s="197"/>
      <c r="BG25" s="197"/>
      <c r="BH25" s="197"/>
      <c r="BI25" s="197"/>
      <c r="BJ25" s="197"/>
      <c r="BK25" s="197"/>
      <c r="BL25" s="197"/>
      <c r="BM25" s="208"/>
      <c r="BN25" s="213" t="s">
        <v>211</v>
      </c>
      <c r="BO25" s="216"/>
      <c r="BP25" s="216"/>
      <c r="BQ25" s="216"/>
      <c r="BR25" s="216"/>
      <c r="BS25" s="216"/>
      <c r="BT25" s="216"/>
      <c r="BU25" s="219"/>
      <c r="BV25" s="213" t="s">
        <v>211</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268</v>
      </c>
      <c r="F26" s="58"/>
      <c r="G26" s="58"/>
      <c r="H26" s="58"/>
      <c r="I26" s="58"/>
      <c r="J26" s="58"/>
      <c r="K26" s="63"/>
      <c r="L26" s="72">
        <v>1</v>
      </c>
      <c r="M26" s="80"/>
      <c r="N26" s="80"/>
      <c r="O26" s="80"/>
      <c r="P26" s="84"/>
      <c r="Q26" s="72">
        <v>5600</v>
      </c>
      <c r="R26" s="80"/>
      <c r="S26" s="80"/>
      <c r="T26" s="80"/>
      <c r="U26" s="80"/>
      <c r="V26" s="84"/>
      <c r="W26" s="134"/>
      <c r="X26" s="34"/>
      <c r="Y26" s="42"/>
      <c r="Z26" s="52" t="s">
        <v>269</v>
      </c>
      <c r="AA26" s="143"/>
      <c r="AB26" s="143"/>
      <c r="AC26" s="143"/>
      <c r="AD26" s="143"/>
      <c r="AE26" s="143"/>
      <c r="AF26" s="143"/>
      <c r="AG26" s="161"/>
      <c r="AH26" s="72">
        <v>3</v>
      </c>
      <c r="AI26" s="80"/>
      <c r="AJ26" s="80"/>
      <c r="AK26" s="80"/>
      <c r="AL26" s="84"/>
      <c r="AM26" s="72">
        <v>9204</v>
      </c>
      <c r="AN26" s="80"/>
      <c r="AO26" s="80"/>
      <c r="AP26" s="80"/>
      <c r="AQ26" s="80"/>
      <c r="AR26" s="84"/>
      <c r="AS26" s="72">
        <v>3068</v>
      </c>
      <c r="AT26" s="80"/>
      <c r="AU26" s="80"/>
      <c r="AV26" s="80"/>
      <c r="AW26" s="80"/>
      <c r="AX26" s="118"/>
      <c r="AY26" s="192" t="s">
        <v>270</v>
      </c>
      <c r="AZ26" s="111"/>
      <c r="BA26" s="111"/>
      <c r="BB26" s="111"/>
      <c r="BC26" s="111"/>
      <c r="BD26" s="111"/>
      <c r="BE26" s="111"/>
      <c r="BF26" s="111"/>
      <c r="BG26" s="111"/>
      <c r="BH26" s="111"/>
      <c r="BI26" s="111"/>
      <c r="BJ26" s="111"/>
      <c r="BK26" s="111"/>
      <c r="BL26" s="111"/>
      <c r="BM26" s="211"/>
      <c r="BN26" s="214" t="s">
        <v>211</v>
      </c>
      <c r="BO26" s="217"/>
      <c r="BP26" s="217"/>
      <c r="BQ26" s="217"/>
      <c r="BR26" s="217"/>
      <c r="BS26" s="217"/>
      <c r="BT26" s="217"/>
      <c r="BU26" s="220"/>
      <c r="BV26" s="214" t="s">
        <v>211</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271</v>
      </c>
      <c r="F27" s="58"/>
      <c r="G27" s="58"/>
      <c r="H27" s="58"/>
      <c r="I27" s="58"/>
      <c r="J27" s="58"/>
      <c r="K27" s="63"/>
      <c r="L27" s="72">
        <v>1</v>
      </c>
      <c r="M27" s="80"/>
      <c r="N27" s="80"/>
      <c r="O27" s="80"/>
      <c r="P27" s="84"/>
      <c r="Q27" s="72">
        <v>3100</v>
      </c>
      <c r="R27" s="80"/>
      <c r="S27" s="80"/>
      <c r="T27" s="80"/>
      <c r="U27" s="80"/>
      <c r="V27" s="84"/>
      <c r="W27" s="134"/>
      <c r="X27" s="34"/>
      <c r="Y27" s="42"/>
      <c r="Z27" s="52" t="s">
        <v>272</v>
      </c>
      <c r="AA27" s="58"/>
      <c r="AB27" s="58"/>
      <c r="AC27" s="58"/>
      <c r="AD27" s="58"/>
      <c r="AE27" s="58"/>
      <c r="AF27" s="58"/>
      <c r="AG27" s="63"/>
      <c r="AH27" s="72">
        <v>1</v>
      </c>
      <c r="AI27" s="80"/>
      <c r="AJ27" s="80"/>
      <c r="AK27" s="80"/>
      <c r="AL27" s="84"/>
      <c r="AM27" s="72" t="s">
        <v>277</v>
      </c>
      <c r="AN27" s="80"/>
      <c r="AO27" s="80"/>
      <c r="AP27" s="80"/>
      <c r="AQ27" s="80"/>
      <c r="AR27" s="84"/>
      <c r="AS27" s="72" t="s">
        <v>277</v>
      </c>
      <c r="AT27" s="80"/>
      <c r="AU27" s="80"/>
      <c r="AV27" s="80"/>
      <c r="AW27" s="80"/>
      <c r="AX27" s="118"/>
      <c r="AY27" s="193" t="s">
        <v>278</v>
      </c>
      <c r="AZ27" s="200"/>
      <c r="BA27" s="200"/>
      <c r="BB27" s="200"/>
      <c r="BC27" s="200"/>
      <c r="BD27" s="200"/>
      <c r="BE27" s="200"/>
      <c r="BF27" s="200"/>
      <c r="BG27" s="200"/>
      <c r="BH27" s="200"/>
      <c r="BI27" s="200"/>
      <c r="BJ27" s="200"/>
      <c r="BK27" s="200"/>
      <c r="BL27" s="200"/>
      <c r="BM27" s="212"/>
      <c r="BN27" s="215">
        <v>559474</v>
      </c>
      <c r="BO27" s="218"/>
      <c r="BP27" s="218"/>
      <c r="BQ27" s="218"/>
      <c r="BR27" s="218"/>
      <c r="BS27" s="218"/>
      <c r="BT27" s="218"/>
      <c r="BU27" s="221"/>
      <c r="BV27" s="215">
        <v>559474</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279</v>
      </c>
      <c r="F28" s="58"/>
      <c r="G28" s="58"/>
      <c r="H28" s="58"/>
      <c r="I28" s="58"/>
      <c r="J28" s="58"/>
      <c r="K28" s="63"/>
      <c r="L28" s="72">
        <v>1</v>
      </c>
      <c r="M28" s="80"/>
      <c r="N28" s="80"/>
      <c r="O28" s="80"/>
      <c r="P28" s="84"/>
      <c r="Q28" s="72">
        <v>2800</v>
      </c>
      <c r="R28" s="80"/>
      <c r="S28" s="80"/>
      <c r="T28" s="80"/>
      <c r="U28" s="80"/>
      <c r="V28" s="84"/>
      <c r="W28" s="134"/>
      <c r="X28" s="34"/>
      <c r="Y28" s="42"/>
      <c r="Z28" s="52" t="s">
        <v>40</v>
      </c>
      <c r="AA28" s="58"/>
      <c r="AB28" s="58"/>
      <c r="AC28" s="58"/>
      <c r="AD28" s="58"/>
      <c r="AE28" s="58"/>
      <c r="AF28" s="58"/>
      <c r="AG28" s="63"/>
      <c r="AH28" s="72" t="s">
        <v>211</v>
      </c>
      <c r="AI28" s="80"/>
      <c r="AJ28" s="80"/>
      <c r="AK28" s="80"/>
      <c r="AL28" s="84"/>
      <c r="AM28" s="72" t="s">
        <v>211</v>
      </c>
      <c r="AN28" s="80"/>
      <c r="AO28" s="80"/>
      <c r="AP28" s="80"/>
      <c r="AQ28" s="80"/>
      <c r="AR28" s="84"/>
      <c r="AS28" s="72" t="s">
        <v>211</v>
      </c>
      <c r="AT28" s="80"/>
      <c r="AU28" s="80"/>
      <c r="AV28" s="80"/>
      <c r="AW28" s="80"/>
      <c r="AX28" s="118"/>
      <c r="AY28" s="194" t="s">
        <v>282</v>
      </c>
      <c r="AZ28" s="201"/>
      <c r="BA28" s="201"/>
      <c r="BB28" s="204"/>
      <c r="BC28" s="189" t="s">
        <v>107</v>
      </c>
      <c r="BD28" s="197"/>
      <c r="BE28" s="197"/>
      <c r="BF28" s="197"/>
      <c r="BG28" s="197"/>
      <c r="BH28" s="197"/>
      <c r="BI28" s="197"/>
      <c r="BJ28" s="197"/>
      <c r="BK28" s="197"/>
      <c r="BL28" s="197"/>
      <c r="BM28" s="208"/>
      <c r="BN28" s="213">
        <v>1805175</v>
      </c>
      <c r="BO28" s="216"/>
      <c r="BP28" s="216"/>
      <c r="BQ28" s="216"/>
      <c r="BR28" s="216"/>
      <c r="BS28" s="216"/>
      <c r="BT28" s="216"/>
      <c r="BU28" s="219"/>
      <c r="BV28" s="213">
        <v>1915708</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283</v>
      </c>
      <c r="F29" s="58"/>
      <c r="G29" s="58"/>
      <c r="H29" s="58"/>
      <c r="I29" s="58"/>
      <c r="J29" s="58"/>
      <c r="K29" s="63"/>
      <c r="L29" s="72">
        <v>14</v>
      </c>
      <c r="M29" s="80"/>
      <c r="N29" s="80"/>
      <c r="O29" s="80"/>
      <c r="P29" s="84"/>
      <c r="Q29" s="72">
        <v>2600</v>
      </c>
      <c r="R29" s="80"/>
      <c r="S29" s="80"/>
      <c r="T29" s="80"/>
      <c r="U29" s="80"/>
      <c r="V29" s="84"/>
      <c r="W29" s="135"/>
      <c r="X29" s="140"/>
      <c r="Y29" s="142"/>
      <c r="Z29" s="52" t="s">
        <v>285</v>
      </c>
      <c r="AA29" s="58"/>
      <c r="AB29" s="58"/>
      <c r="AC29" s="58"/>
      <c r="AD29" s="58"/>
      <c r="AE29" s="58"/>
      <c r="AF29" s="58"/>
      <c r="AG29" s="63"/>
      <c r="AH29" s="72">
        <v>213</v>
      </c>
      <c r="AI29" s="80"/>
      <c r="AJ29" s="80"/>
      <c r="AK29" s="80"/>
      <c r="AL29" s="84"/>
      <c r="AM29" s="72">
        <v>650198</v>
      </c>
      <c r="AN29" s="80"/>
      <c r="AO29" s="80"/>
      <c r="AP29" s="80"/>
      <c r="AQ29" s="80"/>
      <c r="AR29" s="84"/>
      <c r="AS29" s="72">
        <v>3053</v>
      </c>
      <c r="AT29" s="80"/>
      <c r="AU29" s="80"/>
      <c r="AV29" s="80"/>
      <c r="AW29" s="80"/>
      <c r="AX29" s="118"/>
      <c r="AY29" s="195"/>
      <c r="AZ29" s="202"/>
      <c r="BA29" s="202"/>
      <c r="BB29" s="205"/>
      <c r="BC29" s="190" t="s">
        <v>287</v>
      </c>
      <c r="BD29" s="198"/>
      <c r="BE29" s="198"/>
      <c r="BF29" s="198"/>
      <c r="BG29" s="198"/>
      <c r="BH29" s="198"/>
      <c r="BI29" s="198"/>
      <c r="BJ29" s="198"/>
      <c r="BK29" s="198"/>
      <c r="BL29" s="198"/>
      <c r="BM29" s="209"/>
      <c r="BN29" s="214">
        <v>764677</v>
      </c>
      <c r="BO29" s="217"/>
      <c r="BP29" s="217"/>
      <c r="BQ29" s="217"/>
      <c r="BR29" s="217"/>
      <c r="BS29" s="217"/>
      <c r="BT29" s="217"/>
      <c r="BU29" s="220"/>
      <c r="BV29" s="214">
        <v>660701</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288</v>
      </c>
      <c r="X30" s="141"/>
      <c r="Y30" s="141"/>
      <c r="Z30" s="141"/>
      <c r="AA30" s="141"/>
      <c r="AB30" s="141"/>
      <c r="AC30" s="141"/>
      <c r="AD30" s="141"/>
      <c r="AE30" s="141"/>
      <c r="AF30" s="141"/>
      <c r="AG30" s="162"/>
      <c r="AH30" s="150">
        <v>97.4</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72</v>
      </c>
      <c r="BD30" s="199"/>
      <c r="BE30" s="199"/>
      <c r="BF30" s="199"/>
      <c r="BG30" s="199"/>
      <c r="BH30" s="199"/>
      <c r="BI30" s="199"/>
      <c r="BJ30" s="199"/>
      <c r="BK30" s="199"/>
      <c r="BL30" s="199"/>
      <c r="BM30" s="210"/>
      <c r="BN30" s="215">
        <v>2489486</v>
      </c>
      <c r="BO30" s="218"/>
      <c r="BP30" s="218"/>
      <c r="BQ30" s="218"/>
      <c r="BR30" s="218"/>
      <c r="BS30" s="218"/>
      <c r="BT30" s="218"/>
      <c r="BU30" s="221"/>
      <c r="BV30" s="215">
        <v>1976448</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197</v>
      </c>
      <c r="D32" s="36"/>
      <c r="E32" s="36"/>
      <c r="F32" s="36"/>
      <c r="G32" s="36"/>
      <c r="H32" s="36"/>
      <c r="I32" s="36"/>
      <c r="J32" s="36"/>
      <c r="K32" s="36"/>
      <c r="L32" s="36"/>
      <c r="M32" s="36"/>
      <c r="N32" s="36"/>
      <c r="O32" s="36"/>
      <c r="P32" s="36"/>
      <c r="Q32" s="36"/>
      <c r="R32" s="36"/>
      <c r="S32" s="36"/>
      <c r="U32" s="111" t="s">
        <v>96</v>
      </c>
      <c r="V32" s="111"/>
      <c r="W32" s="111"/>
      <c r="X32" s="111"/>
      <c r="Y32" s="111"/>
      <c r="Z32" s="111"/>
      <c r="AA32" s="111"/>
      <c r="AB32" s="111"/>
      <c r="AC32" s="111"/>
      <c r="AD32" s="111"/>
      <c r="AE32" s="111"/>
      <c r="AF32" s="111"/>
      <c r="AG32" s="111"/>
      <c r="AH32" s="111"/>
      <c r="AI32" s="111"/>
      <c r="AJ32" s="111"/>
      <c r="AK32" s="111"/>
      <c r="AM32" s="111" t="s">
        <v>290</v>
      </c>
      <c r="AN32" s="111"/>
      <c r="AO32" s="111"/>
      <c r="AP32" s="111"/>
      <c r="AQ32" s="111"/>
      <c r="AR32" s="111"/>
      <c r="AS32" s="111"/>
      <c r="AT32" s="111"/>
      <c r="AU32" s="111"/>
      <c r="AV32" s="111"/>
      <c r="AW32" s="111"/>
      <c r="AX32" s="111"/>
      <c r="AY32" s="111"/>
      <c r="AZ32" s="111"/>
      <c r="BA32" s="111"/>
      <c r="BB32" s="111"/>
      <c r="BC32" s="111"/>
      <c r="BE32" s="111" t="s">
        <v>291</v>
      </c>
      <c r="BF32" s="111"/>
      <c r="BG32" s="111"/>
      <c r="BH32" s="111"/>
      <c r="BI32" s="111"/>
      <c r="BJ32" s="111"/>
      <c r="BK32" s="111"/>
      <c r="BL32" s="111"/>
      <c r="BM32" s="111"/>
      <c r="BN32" s="111"/>
      <c r="BO32" s="111"/>
      <c r="BP32" s="111"/>
      <c r="BQ32" s="111"/>
      <c r="BR32" s="111"/>
      <c r="BS32" s="111"/>
      <c r="BT32" s="111"/>
      <c r="BU32" s="111"/>
      <c r="BW32" s="111" t="s">
        <v>293</v>
      </c>
      <c r="BX32" s="111"/>
      <c r="BY32" s="111"/>
      <c r="BZ32" s="111"/>
      <c r="CA32" s="111"/>
      <c r="CB32" s="111"/>
      <c r="CC32" s="111"/>
      <c r="CD32" s="111"/>
      <c r="CE32" s="111"/>
      <c r="CF32" s="111"/>
      <c r="CG32" s="111"/>
      <c r="CH32" s="111"/>
      <c r="CI32" s="111"/>
      <c r="CJ32" s="111"/>
      <c r="CK32" s="111"/>
      <c r="CL32" s="111"/>
      <c r="CM32" s="111"/>
      <c r="CO32" s="111" t="s">
        <v>294</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128</v>
      </c>
      <c r="D33" s="37"/>
      <c r="E33" s="54" t="s">
        <v>295</v>
      </c>
      <c r="F33" s="54"/>
      <c r="G33" s="54"/>
      <c r="H33" s="54"/>
      <c r="I33" s="54"/>
      <c r="J33" s="54"/>
      <c r="K33" s="54"/>
      <c r="L33" s="54"/>
      <c r="M33" s="54"/>
      <c r="N33" s="54"/>
      <c r="O33" s="54"/>
      <c r="P33" s="54"/>
      <c r="Q33" s="54"/>
      <c r="R33" s="54"/>
      <c r="S33" s="54"/>
      <c r="T33" s="54"/>
      <c r="U33" s="37" t="s">
        <v>128</v>
      </c>
      <c r="V33" s="37"/>
      <c r="W33" s="54" t="s">
        <v>295</v>
      </c>
      <c r="X33" s="54"/>
      <c r="Y33" s="54"/>
      <c r="Z33" s="54"/>
      <c r="AA33" s="54"/>
      <c r="AB33" s="54"/>
      <c r="AC33" s="54"/>
      <c r="AD33" s="54"/>
      <c r="AE33" s="54"/>
      <c r="AF33" s="54"/>
      <c r="AG33" s="54"/>
      <c r="AH33" s="54"/>
      <c r="AI33" s="54"/>
      <c r="AJ33" s="54"/>
      <c r="AK33" s="54"/>
      <c r="AL33" s="54"/>
      <c r="AM33" s="37" t="s">
        <v>128</v>
      </c>
      <c r="AN33" s="37"/>
      <c r="AO33" s="54" t="s">
        <v>295</v>
      </c>
      <c r="AP33" s="54"/>
      <c r="AQ33" s="54"/>
      <c r="AR33" s="54"/>
      <c r="AS33" s="54"/>
      <c r="AT33" s="54"/>
      <c r="AU33" s="54"/>
      <c r="AV33" s="54"/>
      <c r="AW33" s="54"/>
      <c r="AX33" s="54"/>
      <c r="AY33" s="54"/>
      <c r="AZ33" s="54"/>
      <c r="BA33" s="54"/>
      <c r="BB33" s="54"/>
      <c r="BC33" s="54"/>
      <c r="BD33" s="37"/>
      <c r="BE33" s="54" t="s">
        <v>297</v>
      </c>
      <c r="BF33" s="54"/>
      <c r="BG33" s="54" t="s">
        <v>177</v>
      </c>
      <c r="BH33" s="54"/>
      <c r="BI33" s="54"/>
      <c r="BJ33" s="54"/>
      <c r="BK33" s="54"/>
      <c r="BL33" s="54"/>
      <c r="BM33" s="54"/>
      <c r="BN33" s="54"/>
      <c r="BO33" s="54"/>
      <c r="BP33" s="54"/>
      <c r="BQ33" s="54"/>
      <c r="BR33" s="54"/>
      <c r="BS33" s="54"/>
      <c r="BT33" s="54"/>
      <c r="BU33" s="54"/>
      <c r="BV33" s="37"/>
      <c r="BW33" s="37" t="s">
        <v>297</v>
      </c>
      <c r="BX33" s="37"/>
      <c r="BY33" s="54" t="s">
        <v>116</v>
      </c>
      <c r="BZ33" s="54"/>
      <c r="CA33" s="54"/>
      <c r="CB33" s="54"/>
      <c r="CC33" s="54"/>
      <c r="CD33" s="54"/>
      <c r="CE33" s="54"/>
      <c r="CF33" s="54"/>
      <c r="CG33" s="54"/>
      <c r="CH33" s="54"/>
      <c r="CI33" s="54"/>
      <c r="CJ33" s="54"/>
      <c r="CK33" s="54"/>
      <c r="CL33" s="54"/>
      <c r="CM33" s="54"/>
      <c r="CN33" s="54"/>
      <c r="CO33" s="37" t="s">
        <v>128</v>
      </c>
      <c r="CP33" s="37"/>
      <c r="CQ33" s="54" t="s">
        <v>298</v>
      </c>
      <c r="CR33" s="54"/>
      <c r="CS33" s="54"/>
      <c r="CT33" s="54"/>
      <c r="CU33" s="54"/>
      <c r="CV33" s="54"/>
      <c r="CW33" s="54"/>
      <c r="CX33" s="54"/>
      <c r="CY33" s="54"/>
      <c r="CZ33" s="54"/>
      <c r="DA33" s="54"/>
      <c r="DB33" s="54"/>
      <c r="DC33" s="54"/>
      <c r="DD33" s="54"/>
      <c r="DE33" s="54"/>
      <c r="DF33" s="54"/>
      <c r="DG33" s="253" t="s">
        <v>84</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7</v>
      </c>
      <c r="AN34" s="38"/>
      <c r="AO34" s="55" t="str">
        <f>IF('各会計、関係団体の財政状況及び健全化判断比率'!B32="","",'各会計、関係団体の財政状況及び健全化判断比率'!B32)</f>
        <v>病院事業会計</v>
      </c>
      <c r="AP34" s="55"/>
      <c r="AQ34" s="55"/>
      <c r="AR34" s="55"/>
      <c r="AS34" s="55"/>
      <c r="AT34" s="55"/>
      <c r="AU34" s="55"/>
      <c r="AV34" s="55"/>
      <c r="AW34" s="55"/>
      <c r="AX34" s="55"/>
      <c r="AY34" s="55"/>
      <c r="AZ34" s="55"/>
      <c r="BA34" s="55"/>
      <c r="BB34" s="55"/>
      <c r="BC34" s="55"/>
      <c r="BD34" s="2"/>
      <c r="BE34" s="38">
        <f>IF(BG34="","",MAX(C34:D43,U34:V43,AM34:AN43)+1)</f>
        <v>8</v>
      </c>
      <c r="BF34" s="38"/>
      <c r="BG34" s="55" t="str">
        <f>IF('各会計、関係団体の財政状況及び健全化判断比率'!B33="","",'各会計、関係団体の財政状況及び健全化判断比率'!B33)</f>
        <v>公共下水道事業特別会計</v>
      </c>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東部地域広域水道企業団（水道事業会計）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教育奨励資金特別会計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9</v>
      </c>
      <c r="BF35" s="38"/>
      <c r="BG35" s="55" t="str">
        <f>IF('各会計、関係団体の財政状況及び健全化判断比率'!B34="","",'各会計、関係団体の財政状況及び健全化判断比率'!B34)</f>
        <v>簡易水道事業特別会計</v>
      </c>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山梨県市町村総合事務組合（一般会計）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山梨県市町村総合事務組合（電子化事業及び会館管理・研修事業特別会計）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6</v>
      </c>
      <c r="V37" s="38"/>
      <c r="W37" s="55" t="str">
        <f>IF('各会計、関係団体の財政状況及び健全化判断比率'!B31="","",'各会計、関係団体の財政状況及び健全化判断比率'!B31)</f>
        <v>介護サービス事業特別会計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山梨県市町村総合事務組合（一般廃棄物最終処分場事業特別会計）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山梨県市町村総合事務組合（入札参加資格審査事業費特別会計）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15</v>
      </c>
      <c r="BX39" s="38"/>
      <c r="BY39" s="55" t="str">
        <f>IF('各会計、関係団体の財政状況及び健全化判断比率'!B73="","",'各会計、関係団体の財政状況及び健全化判断比率'!B73)</f>
        <v>山梨県市町村総合事務組合（交通災害共済事業特別会計）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16</v>
      </c>
      <c r="BX40" s="38"/>
      <c r="BY40" s="55" t="str">
        <f>IF('各会計、関係団体の財政状況及び健全化判断比率'!B74="","",'各会計、関係団体の財政状況及び健全化判断比率'!B74)</f>
        <v>山梨県後期高齢者医療広域連合（一般会計）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17</v>
      </c>
      <c r="BX41" s="38"/>
      <c r="BY41" s="55" t="str">
        <f>IF('各会計、関係団体の財政状況及び健全化判断比率'!B75="","",'各会計、関係団体の財政状況及び健全化判断比率'!B75)</f>
        <v>山梨県後期高齢者医療広域連合（後期高齢者医療特別会計）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18</v>
      </c>
      <c r="BX42" s="38"/>
      <c r="BY42" s="55" t="str">
        <f>IF('各会計、関係団体の財政状況及び健全化判断比率'!B76="","",'各会計、関係団体の財政状況及び健全化判断比率'!B76)</f>
        <v>富士・東部広域環境事務組合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141</v>
      </c>
      <c r="E46" s="1" t="s">
        <v>302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303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306</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208</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309</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311</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537</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640625" style="373" customWidth="1"/>
    <col min="2" max="2" width="11" style="373" customWidth="1"/>
    <col min="3" max="3" width="17" style="373" customWidth="1"/>
    <col min="4" max="5" width="16.6640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5</v>
      </c>
      <c r="K32" s="872"/>
      <c r="L32" s="872"/>
      <c r="M32" s="872"/>
      <c r="N32" s="872"/>
      <c r="O32" s="872"/>
      <c r="P32" s="872"/>
    </row>
    <row r="33" spans="1:16" ht="39" customHeight="1">
      <c r="A33" s="872"/>
      <c r="B33" s="873" t="s">
        <v>15</v>
      </c>
      <c r="C33" s="879"/>
      <c r="D33" s="879"/>
      <c r="E33" s="884" t="s">
        <v>19</v>
      </c>
      <c r="F33" s="888" t="s">
        <v>395</v>
      </c>
      <c r="G33" s="893" t="s">
        <v>354</v>
      </c>
      <c r="H33" s="893" t="s">
        <v>4</v>
      </c>
      <c r="I33" s="893" t="s">
        <v>500</v>
      </c>
      <c r="J33" s="897" t="s">
        <v>451</v>
      </c>
      <c r="K33" s="872"/>
      <c r="L33" s="872"/>
      <c r="M33" s="872"/>
      <c r="N33" s="872"/>
      <c r="O33" s="872"/>
      <c r="P33" s="872"/>
    </row>
    <row r="34" spans="1:16" ht="39" customHeight="1">
      <c r="A34" s="872"/>
      <c r="B34" s="874"/>
      <c r="C34" s="880" t="s">
        <v>275</v>
      </c>
      <c r="D34" s="880"/>
      <c r="E34" s="885"/>
      <c r="F34" s="889">
        <v>4.6900000000000004</v>
      </c>
      <c r="G34" s="894">
        <v>5.84</v>
      </c>
      <c r="H34" s="894">
        <v>6.69</v>
      </c>
      <c r="I34" s="894">
        <v>6.34</v>
      </c>
      <c r="J34" s="898">
        <v>8.23</v>
      </c>
      <c r="K34" s="872"/>
      <c r="L34" s="872"/>
      <c r="M34" s="872"/>
      <c r="N34" s="872"/>
      <c r="O34" s="872"/>
      <c r="P34" s="872"/>
    </row>
    <row r="35" spans="1:16" ht="39" customHeight="1">
      <c r="A35" s="872"/>
      <c r="B35" s="875"/>
      <c r="C35" s="881" t="s">
        <v>432</v>
      </c>
      <c r="D35" s="881"/>
      <c r="E35" s="886"/>
      <c r="F35" s="890">
        <v>3.85</v>
      </c>
      <c r="G35" s="895">
        <v>4.0199999999999996</v>
      </c>
      <c r="H35" s="895">
        <v>4.63</v>
      </c>
      <c r="I35" s="895">
        <v>4.01</v>
      </c>
      <c r="J35" s="899">
        <v>3.29</v>
      </c>
      <c r="K35" s="872"/>
      <c r="L35" s="872"/>
      <c r="M35" s="872"/>
      <c r="N35" s="872"/>
      <c r="O35" s="872"/>
      <c r="P35" s="872"/>
    </row>
    <row r="36" spans="1:16" ht="39" customHeight="1">
      <c r="A36" s="872"/>
      <c r="B36" s="875"/>
      <c r="C36" s="881" t="s">
        <v>30</v>
      </c>
      <c r="D36" s="881"/>
      <c r="E36" s="886"/>
      <c r="F36" s="890">
        <v>0.78</v>
      </c>
      <c r="G36" s="895">
        <v>1.98</v>
      </c>
      <c r="H36" s="895">
        <v>2.02</v>
      </c>
      <c r="I36" s="895">
        <v>1.24</v>
      </c>
      <c r="J36" s="899">
        <v>0.8</v>
      </c>
      <c r="K36" s="872"/>
      <c r="L36" s="872"/>
      <c r="M36" s="872"/>
      <c r="N36" s="872"/>
      <c r="O36" s="872"/>
      <c r="P36" s="872"/>
    </row>
    <row r="37" spans="1:16" ht="39" customHeight="1">
      <c r="A37" s="872"/>
      <c r="B37" s="875"/>
      <c r="C37" s="881" t="s">
        <v>245</v>
      </c>
      <c r="D37" s="881"/>
      <c r="E37" s="886"/>
      <c r="F37" s="890">
        <v>0.57999999999999996</v>
      </c>
      <c r="G37" s="895">
        <v>7.0000000000000007e-002</v>
      </c>
      <c r="H37" s="895">
        <v>0.16</v>
      </c>
      <c r="I37" s="895">
        <v>0.38</v>
      </c>
      <c r="J37" s="899">
        <v>0.57999999999999996</v>
      </c>
      <c r="K37" s="872"/>
      <c r="L37" s="872"/>
      <c r="M37" s="872"/>
      <c r="N37" s="872"/>
      <c r="O37" s="872"/>
      <c r="P37" s="872"/>
    </row>
    <row r="38" spans="1:16" ht="39" customHeight="1">
      <c r="A38" s="872"/>
      <c r="B38" s="875"/>
      <c r="C38" s="881" t="s">
        <v>182</v>
      </c>
      <c r="D38" s="881"/>
      <c r="E38" s="886"/>
      <c r="F38" s="890">
        <v>2.e-002</v>
      </c>
      <c r="G38" s="895">
        <v>3.e-002</v>
      </c>
      <c r="H38" s="895">
        <v>5.e-002</v>
      </c>
      <c r="I38" s="895">
        <v>6.e-002</v>
      </c>
      <c r="J38" s="899">
        <v>7.0000000000000007e-002</v>
      </c>
      <c r="K38" s="872"/>
      <c r="L38" s="872"/>
      <c r="M38" s="872"/>
      <c r="N38" s="872"/>
      <c r="O38" s="872"/>
      <c r="P38" s="872"/>
    </row>
    <row r="39" spans="1:16" ht="39" customHeight="1">
      <c r="A39" s="872"/>
      <c r="B39" s="875"/>
      <c r="C39" s="881" t="s">
        <v>54</v>
      </c>
      <c r="D39" s="881"/>
      <c r="E39" s="886"/>
      <c r="F39" s="890">
        <v>1.e-002</v>
      </c>
      <c r="G39" s="895">
        <v>3.e-002</v>
      </c>
      <c r="H39" s="895">
        <v>3.e-002</v>
      </c>
      <c r="I39" s="895">
        <v>3.e-002</v>
      </c>
      <c r="J39" s="899">
        <v>3.e-002</v>
      </c>
      <c r="K39" s="872"/>
      <c r="L39" s="872"/>
      <c r="M39" s="872"/>
      <c r="N39" s="872"/>
      <c r="O39" s="872"/>
      <c r="P39" s="872"/>
    </row>
    <row r="40" spans="1:16" ht="39" customHeight="1">
      <c r="A40" s="872"/>
      <c r="B40" s="875"/>
      <c r="C40" s="881" t="s">
        <v>235</v>
      </c>
      <c r="D40" s="881"/>
      <c r="E40" s="886"/>
      <c r="F40" s="890">
        <v>1.e-002</v>
      </c>
      <c r="G40" s="895">
        <v>1.e-002</v>
      </c>
      <c r="H40" s="895">
        <v>1.e-002</v>
      </c>
      <c r="I40" s="895">
        <v>1.e-002</v>
      </c>
      <c r="J40" s="899">
        <v>1.e-002</v>
      </c>
      <c r="K40" s="872"/>
      <c r="L40" s="872"/>
      <c r="M40" s="872"/>
      <c r="N40" s="872"/>
      <c r="O40" s="872"/>
      <c r="P40" s="872"/>
    </row>
    <row r="41" spans="1:16" ht="39" customHeight="1">
      <c r="A41" s="872"/>
      <c r="B41" s="875"/>
      <c r="C41" s="881" t="s">
        <v>434</v>
      </c>
      <c r="D41" s="881"/>
      <c r="E41" s="886"/>
      <c r="F41" s="890">
        <v>0</v>
      </c>
      <c r="G41" s="895">
        <v>0</v>
      </c>
      <c r="H41" s="895">
        <v>0</v>
      </c>
      <c r="I41" s="895">
        <v>0</v>
      </c>
      <c r="J41" s="899">
        <v>0</v>
      </c>
      <c r="K41" s="872"/>
      <c r="L41" s="872"/>
      <c r="M41" s="872"/>
      <c r="N41" s="872"/>
      <c r="O41" s="872"/>
      <c r="P41" s="872"/>
    </row>
    <row r="42" spans="1:16" ht="39" customHeight="1">
      <c r="A42" s="872"/>
      <c r="B42" s="876"/>
      <c r="C42" s="881" t="s">
        <v>501</v>
      </c>
      <c r="D42" s="881"/>
      <c r="E42" s="886"/>
      <c r="F42" s="890" t="s">
        <v>211</v>
      </c>
      <c r="G42" s="895" t="s">
        <v>211</v>
      </c>
      <c r="H42" s="895" t="s">
        <v>211</v>
      </c>
      <c r="I42" s="895" t="s">
        <v>211</v>
      </c>
      <c r="J42" s="899" t="s">
        <v>211</v>
      </c>
      <c r="K42" s="872"/>
      <c r="L42" s="872"/>
      <c r="M42" s="872"/>
      <c r="N42" s="872"/>
      <c r="O42" s="872"/>
      <c r="P42" s="872"/>
    </row>
    <row r="43" spans="1:16" ht="39" customHeight="1">
      <c r="A43" s="872"/>
      <c r="B43" s="877"/>
      <c r="C43" s="882" t="s">
        <v>462</v>
      </c>
      <c r="D43" s="882"/>
      <c r="E43" s="887"/>
      <c r="F43" s="891">
        <v>0</v>
      </c>
      <c r="G43" s="896">
        <v>0</v>
      </c>
      <c r="H43" s="896">
        <v>0</v>
      </c>
      <c r="I43" s="896">
        <v>0</v>
      </c>
      <c r="J43" s="900">
        <v>0</v>
      </c>
      <c r="K43" s="872"/>
      <c r="L43" s="872"/>
      <c r="M43" s="872"/>
      <c r="N43" s="872"/>
      <c r="O43" s="872"/>
      <c r="P43" s="872"/>
    </row>
    <row r="44" spans="1:16" ht="39" customHeight="1">
      <c r="A44" s="872"/>
      <c r="B44" s="878" t="s">
        <v>20</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r9ja5PsqxDulHs7thGSZ8FyjxlAvJBlkPP6pW14X5ZVs43dsJU2M+sU5L2dZzXUi/bL6r77bS8QlDcMIvrSuFg==" saltValue="R/vtmTSfdi/yqbcx+wkrf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640625" style="373" customWidth="1"/>
    <col min="2" max="3" width="10.88671875" style="373" customWidth="1"/>
    <col min="4" max="4" width="10" style="373" customWidth="1"/>
    <col min="5" max="10" width="11" style="373" customWidth="1"/>
    <col min="11" max="15" width="13.109375" style="373" customWidth="1"/>
    <col min="16" max="21" width="11.4414062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24</v>
      </c>
      <c r="P43" s="744"/>
      <c r="Q43" s="744"/>
      <c r="R43" s="744"/>
      <c r="S43" s="744"/>
      <c r="T43" s="744"/>
      <c r="U43" s="744"/>
    </row>
    <row r="44" spans="1:21" ht="30.75" customHeight="1">
      <c r="A44" s="744"/>
      <c r="B44" s="901" t="s">
        <v>28</v>
      </c>
      <c r="C44" s="914"/>
      <c r="D44" s="914"/>
      <c r="E44" s="931"/>
      <c r="F44" s="931"/>
      <c r="G44" s="931"/>
      <c r="H44" s="931"/>
      <c r="I44" s="931"/>
      <c r="J44" s="939" t="s">
        <v>19</v>
      </c>
      <c r="K44" s="946" t="s">
        <v>395</v>
      </c>
      <c r="L44" s="954" t="s">
        <v>354</v>
      </c>
      <c r="M44" s="954" t="s">
        <v>4</v>
      </c>
      <c r="N44" s="954" t="s">
        <v>500</v>
      </c>
      <c r="O44" s="962" t="s">
        <v>451</v>
      </c>
      <c r="P44" s="744"/>
      <c r="Q44" s="744"/>
      <c r="R44" s="744"/>
      <c r="S44" s="744"/>
      <c r="T44" s="744"/>
      <c r="U44" s="744"/>
    </row>
    <row r="45" spans="1:21" ht="30.75" customHeight="1">
      <c r="A45" s="744"/>
      <c r="B45" s="902" t="s">
        <v>29</v>
      </c>
      <c r="C45" s="915"/>
      <c r="D45" s="924"/>
      <c r="E45" s="932" t="s">
        <v>27</v>
      </c>
      <c r="F45" s="932"/>
      <c r="G45" s="932"/>
      <c r="H45" s="932"/>
      <c r="I45" s="932"/>
      <c r="J45" s="940"/>
      <c r="K45" s="947">
        <v>1601</v>
      </c>
      <c r="L45" s="955">
        <v>1516</v>
      </c>
      <c r="M45" s="955">
        <v>1436</v>
      </c>
      <c r="N45" s="955">
        <v>1519</v>
      </c>
      <c r="O45" s="963">
        <v>1520</v>
      </c>
      <c r="P45" s="744"/>
      <c r="Q45" s="744"/>
      <c r="R45" s="744"/>
      <c r="S45" s="744"/>
      <c r="T45" s="744"/>
      <c r="U45" s="744"/>
    </row>
    <row r="46" spans="1:21" ht="30.75" customHeight="1">
      <c r="A46" s="744"/>
      <c r="B46" s="903"/>
      <c r="C46" s="916"/>
      <c r="D46" s="925"/>
      <c r="E46" s="933" t="s">
        <v>33</v>
      </c>
      <c r="F46" s="933"/>
      <c r="G46" s="933"/>
      <c r="H46" s="933"/>
      <c r="I46" s="933"/>
      <c r="J46" s="941"/>
      <c r="K46" s="948" t="s">
        <v>211</v>
      </c>
      <c r="L46" s="956" t="s">
        <v>211</v>
      </c>
      <c r="M46" s="956" t="s">
        <v>211</v>
      </c>
      <c r="N46" s="956" t="s">
        <v>211</v>
      </c>
      <c r="O46" s="964" t="s">
        <v>211</v>
      </c>
      <c r="P46" s="744"/>
      <c r="Q46" s="744"/>
      <c r="R46" s="744"/>
      <c r="S46" s="744"/>
      <c r="T46" s="744"/>
      <c r="U46" s="744"/>
    </row>
    <row r="47" spans="1:21" ht="30.75" customHeight="1">
      <c r="A47" s="744"/>
      <c r="B47" s="903"/>
      <c r="C47" s="916"/>
      <c r="D47" s="925"/>
      <c r="E47" s="933" t="s">
        <v>36</v>
      </c>
      <c r="F47" s="933"/>
      <c r="G47" s="933"/>
      <c r="H47" s="933"/>
      <c r="I47" s="933"/>
      <c r="J47" s="941"/>
      <c r="K47" s="948" t="s">
        <v>211</v>
      </c>
      <c r="L47" s="956" t="s">
        <v>211</v>
      </c>
      <c r="M47" s="956" t="s">
        <v>211</v>
      </c>
      <c r="N47" s="956" t="s">
        <v>211</v>
      </c>
      <c r="O47" s="964" t="s">
        <v>211</v>
      </c>
      <c r="P47" s="744"/>
      <c r="Q47" s="744"/>
      <c r="R47" s="744"/>
      <c r="S47" s="744"/>
      <c r="T47" s="744"/>
      <c r="U47" s="744"/>
    </row>
    <row r="48" spans="1:21" ht="30.75" customHeight="1">
      <c r="A48" s="744"/>
      <c r="B48" s="903"/>
      <c r="C48" s="916"/>
      <c r="D48" s="925"/>
      <c r="E48" s="933" t="s">
        <v>42</v>
      </c>
      <c r="F48" s="933"/>
      <c r="G48" s="933"/>
      <c r="H48" s="933"/>
      <c r="I48" s="933"/>
      <c r="J48" s="941"/>
      <c r="K48" s="948">
        <v>415</v>
      </c>
      <c r="L48" s="956">
        <v>396</v>
      </c>
      <c r="M48" s="956">
        <v>410</v>
      </c>
      <c r="N48" s="956">
        <v>409</v>
      </c>
      <c r="O48" s="964">
        <v>447</v>
      </c>
      <c r="P48" s="744"/>
      <c r="Q48" s="744"/>
      <c r="R48" s="744"/>
      <c r="S48" s="744"/>
      <c r="T48" s="744"/>
      <c r="U48" s="744"/>
    </row>
    <row r="49" spans="1:21" ht="30.75" customHeight="1">
      <c r="A49" s="744"/>
      <c r="B49" s="903"/>
      <c r="C49" s="916"/>
      <c r="D49" s="925"/>
      <c r="E49" s="933" t="s">
        <v>2</v>
      </c>
      <c r="F49" s="933"/>
      <c r="G49" s="933"/>
      <c r="H49" s="933"/>
      <c r="I49" s="933"/>
      <c r="J49" s="941"/>
      <c r="K49" s="948">
        <v>117</v>
      </c>
      <c r="L49" s="956">
        <v>101</v>
      </c>
      <c r="M49" s="956">
        <v>110</v>
      </c>
      <c r="N49" s="956">
        <v>138</v>
      </c>
      <c r="O49" s="964">
        <v>90</v>
      </c>
      <c r="P49" s="744"/>
      <c r="Q49" s="744"/>
      <c r="R49" s="744"/>
      <c r="S49" s="744"/>
      <c r="T49" s="744"/>
      <c r="U49" s="744"/>
    </row>
    <row r="50" spans="1:21" ht="30.75" customHeight="1">
      <c r="A50" s="744"/>
      <c r="B50" s="903"/>
      <c r="C50" s="916"/>
      <c r="D50" s="925"/>
      <c r="E50" s="933" t="s">
        <v>44</v>
      </c>
      <c r="F50" s="933"/>
      <c r="G50" s="933"/>
      <c r="H50" s="933"/>
      <c r="I50" s="933"/>
      <c r="J50" s="941"/>
      <c r="K50" s="948" t="s">
        <v>211</v>
      </c>
      <c r="L50" s="956" t="s">
        <v>211</v>
      </c>
      <c r="M50" s="956" t="s">
        <v>211</v>
      </c>
      <c r="N50" s="956" t="s">
        <v>211</v>
      </c>
      <c r="O50" s="964" t="s">
        <v>211</v>
      </c>
      <c r="P50" s="744"/>
      <c r="Q50" s="744"/>
      <c r="R50" s="744"/>
      <c r="S50" s="744"/>
      <c r="T50" s="744"/>
      <c r="U50" s="744"/>
    </row>
    <row r="51" spans="1:21" ht="30.75" customHeight="1">
      <c r="A51" s="744"/>
      <c r="B51" s="904"/>
      <c r="C51" s="917"/>
      <c r="D51" s="926"/>
      <c r="E51" s="933" t="s">
        <v>51</v>
      </c>
      <c r="F51" s="933"/>
      <c r="G51" s="933"/>
      <c r="H51" s="933"/>
      <c r="I51" s="933"/>
      <c r="J51" s="941"/>
      <c r="K51" s="948" t="s">
        <v>211</v>
      </c>
      <c r="L51" s="956" t="s">
        <v>211</v>
      </c>
      <c r="M51" s="956" t="s">
        <v>211</v>
      </c>
      <c r="N51" s="956" t="s">
        <v>211</v>
      </c>
      <c r="O51" s="964" t="s">
        <v>211</v>
      </c>
      <c r="P51" s="744"/>
      <c r="Q51" s="744"/>
      <c r="R51" s="744"/>
      <c r="S51" s="744"/>
      <c r="T51" s="744"/>
      <c r="U51" s="744"/>
    </row>
    <row r="52" spans="1:21" ht="30.75" customHeight="1">
      <c r="A52" s="744"/>
      <c r="B52" s="905" t="s">
        <v>53</v>
      </c>
      <c r="C52" s="918"/>
      <c r="D52" s="926"/>
      <c r="E52" s="933" t="s">
        <v>55</v>
      </c>
      <c r="F52" s="933"/>
      <c r="G52" s="933"/>
      <c r="H52" s="933"/>
      <c r="I52" s="933"/>
      <c r="J52" s="941"/>
      <c r="K52" s="948">
        <v>1466</v>
      </c>
      <c r="L52" s="956">
        <v>1418</v>
      </c>
      <c r="M52" s="956">
        <v>1331</v>
      </c>
      <c r="N52" s="956">
        <v>1349</v>
      </c>
      <c r="O52" s="964">
        <v>1311</v>
      </c>
      <c r="P52" s="744"/>
      <c r="Q52" s="744"/>
      <c r="R52" s="744"/>
      <c r="S52" s="744"/>
      <c r="T52" s="744"/>
      <c r="U52" s="744"/>
    </row>
    <row r="53" spans="1:21" ht="30.75" customHeight="1">
      <c r="A53" s="744"/>
      <c r="B53" s="906" t="s">
        <v>56</v>
      </c>
      <c r="C53" s="919"/>
      <c r="D53" s="927"/>
      <c r="E53" s="934" t="s">
        <v>59</v>
      </c>
      <c r="F53" s="934"/>
      <c r="G53" s="934"/>
      <c r="H53" s="934"/>
      <c r="I53" s="934"/>
      <c r="J53" s="942"/>
      <c r="K53" s="949">
        <v>667</v>
      </c>
      <c r="L53" s="957">
        <v>595</v>
      </c>
      <c r="M53" s="957">
        <v>625</v>
      </c>
      <c r="N53" s="957">
        <v>717</v>
      </c>
      <c r="O53" s="965">
        <v>746</v>
      </c>
      <c r="P53" s="744"/>
      <c r="Q53" s="744"/>
      <c r="R53" s="744"/>
      <c r="S53" s="744"/>
      <c r="T53" s="744"/>
      <c r="U53" s="744"/>
    </row>
    <row r="54" spans="1:21" ht="24" customHeight="1">
      <c r="A54" s="744"/>
      <c r="B54" s="907" t="s">
        <v>62</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6</v>
      </c>
      <c r="C55" s="920"/>
      <c r="D55" s="920"/>
      <c r="E55" s="920"/>
      <c r="F55" s="920"/>
      <c r="G55" s="920"/>
      <c r="H55" s="920"/>
      <c r="I55" s="920"/>
      <c r="J55" s="920"/>
      <c r="K55" s="950"/>
      <c r="L55" s="950"/>
      <c r="M55" s="950"/>
      <c r="N55" s="950"/>
      <c r="O55" s="966" t="s">
        <v>502</v>
      </c>
      <c r="P55" s="744"/>
      <c r="Q55" s="744"/>
      <c r="R55" s="744"/>
      <c r="S55" s="744"/>
      <c r="T55" s="744"/>
      <c r="U55" s="744"/>
    </row>
    <row r="56" spans="1:21" ht="31.5" customHeight="1">
      <c r="A56" s="744"/>
      <c r="B56" s="909"/>
      <c r="C56" s="921"/>
      <c r="D56" s="921"/>
      <c r="E56" s="935"/>
      <c r="F56" s="935"/>
      <c r="G56" s="935"/>
      <c r="H56" s="935"/>
      <c r="I56" s="935"/>
      <c r="J56" s="943" t="s">
        <v>19</v>
      </c>
      <c r="K56" s="951" t="s">
        <v>455</v>
      </c>
      <c r="L56" s="958" t="s">
        <v>503</v>
      </c>
      <c r="M56" s="958" t="s">
        <v>504</v>
      </c>
      <c r="N56" s="958" t="s">
        <v>505</v>
      </c>
      <c r="O56" s="967" t="s">
        <v>338</v>
      </c>
      <c r="P56" s="744"/>
      <c r="Q56" s="744"/>
      <c r="R56" s="744"/>
      <c r="S56" s="744"/>
      <c r="T56" s="744"/>
      <c r="U56" s="744"/>
    </row>
    <row r="57" spans="1:21" ht="31.5" customHeight="1">
      <c r="B57" s="910" t="s">
        <v>52</v>
      </c>
      <c r="C57" s="922"/>
      <c r="D57" s="928" t="s">
        <v>64</v>
      </c>
      <c r="E57" s="936"/>
      <c r="F57" s="936"/>
      <c r="G57" s="936"/>
      <c r="H57" s="936"/>
      <c r="I57" s="936"/>
      <c r="J57" s="944"/>
      <c r="K57" s="952"/>
      <c r="L57" s="959"/>
      <c r="M57" s="959"/>
      <c r="N57" s="959"/>
      <c r="O57" s="968"/>
    </row>
    <row r="58" spans="1:21" ht="31.5" customHeight="1">
      <c r="B58" s="911"/>
      <c r="C58" s="923"/>
      <c r="D58" s="929" t="s">
        <v>65</v>
      </c>
      <c r="E58" s="937"/>
      <c r="F58" s="937"/>
      <c r="G58" s="937"/>
      <c r="H58" s="937"/>
      <c r="I58" s="937"/>
      <c r="J58" s="945"/>
      <c r="K58" s="953"/>
      <c r="L58" s="960"/>
      <c r="M58" s="960"/>
      <c r="N58" s="960"/>
      <c r="O58" s="969"/>
    </row>
    <row r="59" spans="1:21" ht="24" customHeight="1">
      <c r="B59" s="912"/>
      <c r="C59" s="912"/>
      <c r="D59" s="930" t="s">
        <v>49</v>
      </c>
      <c r="E59" s="938"/>
      <c r="F59" s="938"/>
      <c r="G59" s="938"/>
      <c r="H59" s="938"/>
      <c r="I59" s="938"/>
      <c r="J59" s="938"/>
      <c r="K59" s="938"/>
      <c r="L59" s="938"/>
      <c r="M59" s="938"/>
      <c r="N59" s="938"/>
      <c r="O59" s="938"/>
    </row>
    <row r="60" spans="1:21" ht="24" customHeight="1">
      <c r="B60" s="913"/>
      <c r="C60" s="913"/>
      <c r="D60" s="930" t="s">
        <v>43</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MpNELkuv+EOSmnmEANIY+Tf2Z7Aw+Nld+PnYKaUYqyYCPjFUslyKciEYiyn6aVKsDGwNhyhu7ofGRQnAp3ykaw==" saltValue="duwZg0ShKUVswCQ3Z3m+3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39370078740157483" bottom="0.39370078740157483" header="0.19685039370078741" footer="0.19685039370078741"/>
  <pageSetup paperSize="9" scale="51" fitToWidth="1" fitToHeight="1" orientation="landscape" usePrinterDefaults="1"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640625" style="373" customWidth="1"/>
    <col min="2" max="3" width="12.6640625" style="373" customWidth="1"/>
    <col min="4" max="4" width="11.6640625" style="373" customWidth="1"/>
    <col min="5" max="8" width="10.33203125" style="373" customWidth="1"/>
    <col min="9" max="13" width="16.33203125" style="373" customWidth="1"/>
    <col min="14" max="19" width="12.6640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24</v>
      </c>
    </row>
    <row r="40" spans="2:13" ht="27.75" customHeight="1">
      <c r="B40" s="901" t="s">
        <v>28</v>
      </c>
      <c r="C40" s="914"/>
      <c r="D40" s="914"/>
      <c r="E40" s="931"/>
      <c r="F40" s="931"/>
      <c r="G40" s="931"/>
      <c r="H40" s="939" t="s">
        <v>19</v>
      </c>
      <c r="I40" s="946" t="s">
        <v>395</v>
      </c>
      <c r="J40" s="954" t="s">
        <v>354</v>
      </c>
      <c r="K40" s="954" t="s">
        <v>4</v>
      </c>
      <c r="L40" s="954" t="s">
        <v>500</v>
      </c>
      <c r="M40" s="992" t="s">
        <v>451</v>
      </c>
    </row>
    <row r="41" spans="2:13" ht="27.75" customHeight="1">
      <c r="B41" s="902" t="s">
        <v>38</v>
      </c>
      <c r="C41" s="915"/>
      <c r="D41" s="924"/>
      <c r="E41" s="975" t="s">
        <v>68</v>
      </c>
      <c r="F41" s="975"/>
      <c r="G41" s="975"/>
      <c r="H41" s="981"/>
      <c r="I41" s="985">
        <v>14467</v>
      </c>
      <c r="J41" s="989">
        <v>13813</v>
      </c>
      <c r="K41" s="989">
        <v>13411</v>
      </c>
      <c r="L41" s="989">
        <v>13108</v>
      </c>
      <c r="M41" s="993">
        <v>12588</v>
      </c>
    </row>
    <row r="42" spans="2:13" ht="27.75" customHeight="1">
      <c r="B42" s="903"/>
      <c r="C42" s="916"/>
      <c r="D42" s="925"/>
      <c r="E42" s="976" t="s">
        <v>75</v>
      </c>
      <c r="F42" s="976"/>
      <c r="G42" s="976"/>
      <c r="H42" s="982"/>
      <c r="I42" s="986" t="s">
        <v>211</v>
      </c>
      <c r="J42" s="990" t="s">
        <v>211</v>
      </c>
      <c r="K42" s="990" t="s">
        <v>211</v>
      </c>
      <c r="L42" s="990" t="s">
        <v>211</v>
      </c>
      <c r="M42" s="994" t="s">
        <v>211</v>
      </c>
    </row>
    <row r="43" spans="2:13" ht="27.75" customHeight="1">
      <c r="B43" s="903"/>
      <c r="C43" s="916"/>
      <c r="D43" s="925"/>
      <c r="E43" s="976" t="s">
        <v>76</v>
      </c>
      <c r="F43" s="976"/>
      <c r="G43" s="976"/>
      <c r="H43" s="982"/>
      <c r="I43" s="986">
        <v>4871</v>
      </c>
      <c r="J43" s="990">
        <v>4765</v>
      </c>
      <c r="K43" s="990">
        <v>4550</v>
      </c>
      <c r="L43" s="990">
        <v>4231</v>
      </c>
      <c r="M43" s="994">
        <v>3925</v>
      </c>
    </row>
    <row r="44" spans="2:13" ht="27.75" customHeight="1">
      <c r="B44" s="903"/>
      <c r="C44" s="916"/>
      <c r="D44" s="925"/>
      <c r="E44" s="976" t="s">
        <v>78</v>
      </c>
      <c r="F44" s="976"/>
      <c r="G44" s="976"/>
      <c r="H44" s="982"/>
      <c r="I44" s="986">
        <v>1459</v>
      </c>
      <c r="J44" s="990">
        <v>1518</v>
      </c>
      <c r="K44" s="990">
        <v>1425</v>
      </c>
      <c r="L44" s="990">
        <v>1473</v>
      </c>
      <c r="M44" s="994">
        <v>1335</v>
      </c>
    </row>
    <row r="45" spans="2:13" ht="27.75" customHeight="1">
      <c r="B45" s="903"/>
      <c r="C45" s="916"/>
      <c r="D45" s="925"/>
      <c r="E45" s="976" t="s">
        <v>80</v>
      </c>
      <c r="F45" s="976"/>
      <c r="G45" s="976"/>
      <c r="H45" s="982"/>
      <c r="I45" s="986">
        <v>2467</v>
      </c>
      <c r="J45" s="990">
        <v>2374</v>
      </c>
      <c r="K45" s="990">
        <v>2342</v>
      </c>
      <c r="L45" s="990">
        <v>2343</v>
      </c>
      <c r="M45" s="994">
        <v>2314</v>
      </c>
    </row>
    <row r="46" spans="2:13" ht="27.75" customHeight="1">
      <c r="B46" s="903"/>
      <c r="C46" s="916"/>
      <c r="D46" s="926"/>
      <c r="E46" s="976" t="s">
        <v>79</v>
      </c>
      <c r="F46" s="976"/>
      <c r="G46" s="976"/>
      <c r="H46" s="982"/>
      <c r="I46" s="986" t="s">
        <v>211</v>
      </c>
      <c r="J46" s="990" t="s">
        <v>211</v>
      </c>
      <c r="K46" s="990" t="s">
        <v>211</v>
      </c>
      <c r="L46" s="990" t="s">
        <v>211</v>
      </c>
      <c r="M46" s="994" t="s">
        <v>211</v>
      </c>
    </row>
    <row r="47" spans="2:13" ht="27.75" customHeight="1">
      <c r="B47" s="903"/>
      <c r="C47" s="916"/>
      <c r="D47" s="973"/>
      <c r="E47" s="977" t="s">
        <v>83</v>
      </c>
      <c r="F47" s="980"/>
      <c r="G47" s="980"/>
      <c r="H47" s="983"/>
      <c r="I47" s="986" t="s">
        <v>211</v>
      </c>
      <c r="J47" s="990" t="s">
        <v>211</v>
      </c>
      <c r="K47" s="990" t="s">
        <v>211</v>
      </c>
      <c r="L47" s="990" t="s">
        <v>211</v>
      </c>
      <c r="M47" s="994" t="s">
        <v>211</v>
      </c>
    </row>
    <row r="48" spans="2:13" ht="27.75" customHeight="1">
      <c r="B48" s="903"/>
      <c r="C48" s="916"/>
      <c r="D48" s="925"/>
      <c r="E48" s="976" t="s">
        <v>89</v>
      </c>
      <c r="F48" s="976"/>
      <c r="G48" s="976"/>
      <c r="H48" s="982"/>
      <c r="I48" s="986" t="s">
        <v>211</v>
      </c>
      <c r="J48" s="990" t="s">
        <v>211</v>
      </c>
      <c r="K48" s="990" t="s">
        <v>211</v>
      </c>
      <c r="L48" s="990" t="s">
        <v>211</v>
      </c>
      <c r="M48" s="994" t="s">
        <v>211</v>
      </c>
    </row>
    <row r="49" spans="2:13" ht="27.75" customHeight="1">
      <c r="B49" s="904"/>
      <c r="C49" s="917"/>
      <c r="D49" s="925"/>
      <c r="E49" s="976" t="s">
        <v>93</v>
      </c>
      <c r="F49" s="976"/>
      <c r="G49" s="976"/>
      <c r="H49" s="982"/>
      <c r="I49" s="986" t="s">
        <v>211</v>
      </c>
      <c r="J49" s="990" t="s">
        <v>211</v>
      </c>
      <c r="K49" s="990" t="s">
        <v>211</v>
      </c>
      <c r="L49" s="990" t="s">
        <v>211</v>
      </c>
      <c r="M49" s="994" t="s">
        <v>211</v>
      </c>
    </row>
    <row r="50" spans="2:13" ht="27.75" customHeight="1">
      <c r="B50" s="970" t="s">
        <v>95</v>
      </c>
      <c r="C50" s="972"/>
      <c r="D50" s="974"/>
      <c r="E50" s="976" t="s">
        <v>97</v>
      </c>
      <c r="F50" s="976"/>
      <c r="G50" s="976"/>
      <c r="H50" s="982"/>
      <c r="I50" s="986">
        <v>4519</v>
      </c>
      <c r="J50" s="990">
        <v>4598</v>
      </c>
      <c r="K50" s="990">
        <v>4736</v>
      </c>
      <c r="L50" s="990">
        <v>5031</v>
      </c>
      <c r="M50" s="994">
        <v>5673</v>
      </c>
    </row>
    <row r="51" spans="2:13" ht="27.75" customHeight="1">
      <c r="B51" s="903"/>
      <c r="C51" s="916"/>
      <c r="D51" s="925"/>
      <c r="E51" s="976" t="s">
        <v>100</v>
      </c>
      <c r="F51" s="976"/>
      <c r="G51" s="976"/>
      <c r="H51" s="982"/>
      <c r="I51" s="986">
        <v>81</v>
      </c>
      <c r="J51" s="990">
        <v>88</v>
      </c>
      <c r="K51" s="990">
        <v>92</v>
      </c>
      <c r="L51" s="990">
        <v>77</v>
      </c>
      <c r="M51" s="994">
        <v>70</v>
      </c>
    </row>
    <row r="52" spans="2:13" ht="27.75" customHeight="1">
      <c r="B52" s="904"/>
      <c r="C52" s="917"/>
      <c r="D52" s="925"/>
      <c r="E52" s="976" t="s">
        <v>46</v>
      </c>
      <c r="F52" s="976"/>
      <c r="G52" s="976"/>
      <c r="H52" s="982"/>
      <c r="I52" s="986">
        <v>14142</v>
      </c>
      <c r="J52" s="990">
        <v>13600</v>
      </c>
      <c r="K52" s="990">
        <v>13108</v>
      </c>
      <c r="L52" s="990">
        <v>12628</v>
      </c>
      <c r="M52" s="994">
        <v>11946</v>
      </c>
    </row>
    <row r="53" spans="2:13" ht="27.75" customHeight="1">
      <c r="B53" s="906" t="s">
        <v>56</v>
      </c>
      <c r="C53" s="919"/>
      <c r="D53" s="927"/>
      <c r="E53" s="978" t="s">
        <v>103</v>
      </c>
      <c r="F53" s="978"/>
      <c r="G53" s="978"/>
      <c r="H53" s="984"/>
      <c r="I53" s="987">
        <v>4522</v>
      </c>
      <c r="J53" s="991">
        <v>4183</v>
      </c>
      <c r="K53" s="991">
        <v>3791</v>
      </c>
      <c r="L53" s="991">
        <v>3420</v>
      </c>
      <c r="M53" s="995">
        <v>2473</v>
      </c>
    </row>
    <row r="54" spans="2:13" ht="27.75" customHeight="1">
      <c r="B54" s="971" t="s">
        <v>0</v>
      </c>
      <c r="C54" s="878"/>
      <c r="D54" s="878"/>
      <c r="E54" s="979"/>
      <c r="F54" s="979"/>
      <c r="G54" s="979"/>
      <c r="H54" s="979"/>
      <c r="I54" s="988"/>
      <c r="J54" s="988"/>
      <c r="K54" s="988"/>
      <c r="L54" s="988"/>
      <c r="M54" s="988"/>
    </row>
    <row r="55" spans="2:13"/>
  </sheetData>
  <sheetProtection algorithmName="SHA-512" hashValue="/DUz3Fv/sw0dg/Rei6za9/+phZrScSHfo9UXnTbPMESn0rptYTPPS1tqMUxs9AXCC2TR3Nq+xqrZNHBpvQCRDQ==" saltValue="C+RFoU1sdsXbR7Mz1aK+v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1875" style="373" customWidth="1"/>
    <col min="2" max="2" width="16.33203125" style="373" customWidth="1"/>
    <col min="3" max="5" width="26.21875" style="373" customWidth="1"/>
    <col min="6" max="8" width="24.21875" style="373" customWidth="1"/>
    <col min="9" max="14" width="26" style="373" customWidth="1"/>
    <col min="15" max="15" width="6.10937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98</v>
      </c>
    </row>
    <row r="54" spans="2:8" ht="29.25" customHeight="1">
      <c r="B54" s="996" t="s">
        <v>9</v>
      </c>
      <c r="C54" s="1002"/>
      <c r="D54" s="1002"/>
      <c r="E54" s="1011" t="s">
        <v>19</v>
      </c>
      <c r="F54" s="1018" t="s">
        <v>4</v>
      </c>
      <c r="G54" s="1018" t="s">
        <v>500</v>
      </c>
      <c r="H54" s="1026" t="s">
        <v>451</v>
      </c>
    </row>
    <row r="55" spans="2:8" ht="52.5" customHeight="1">
      <c r="B55" s="997"/>
      <c r="C55" s="1003" t="s">
        <v>107</v>
      </c>
      <c r="D55" s="1003"/>
      <c r="E55" s="1012"/>
      <c r="F55" s="1019">
        <v>2096</v>
      </c>
      <c r="G55" s="1019">
        <v>1916</v>
      </c>
      <c r="H55" s="1027">
        <v>1805</v>
      </c>
    </row>
    <row r="56" spans="2:8" ht="52.5" customHeight="1">
      <c r="B56" s="998"/>
      <c r="C56" s="1004" t="s">
        <v>111</v>
      </c>
      <c r="D56" s="1004"/>
      <c r="E56" s="1013"/>
      <c r="F56" s="1020">
        <v>672</v>
      </c>
      <c r="G56" s="1020">
        <v>661</v>
      </c>
      <c r="H56" s="1028">
        <v>765</v>
      </c>
    </row>
    <row r="57" spans="2:8" ht="53.25" customHeight="1">
      <c r="B57" s="998"/>
      <c r="C57" s="1005" t="s">
        <v>72</v>
      </c>
      <c r="D57" s="1005"/>
      <c r="E57" s="1014"/>
      <c r="F57" s="1021">
        <v>1605</v>
      </c>
      <c r="G57" s="1021">
        <v>1976</v>
      </c>
      <c r="H57" s="1029">
        <v>2489</v>
      </c>
    </row>
    <row r="58" spans="2:8" ht="45.75" customHeight="1">
      <c r="B58" s="999"/>
      <c r="C58" s="1006" t="s">
        <v>506</v>
      </c>
      <c r="D58" s="1009"/>
      <c r="E58" s="1015"/>
      <c r="F58" s="1022">
        <v>488</v>
      </c>
      <c r="G58" s="1022">
        <v>847</v>
      </c>
      <c r="H58" s="1030">
        <v>1315</v>
      </c>
    </row>
    <row r="59" spans="2:8" ht="45.75" customHeight="1">
      <c r="B59" s="999"/>
      <c r="C59" s="1006" t="s">
        <v>380</v>
      </c>
      <c r="D59" s="1009"/>
      <c r="E59" s="1015"/>
      <c r="F59" s="1022">
        <v>414</v>
      </c>
      <c r="G59" s="1022">
        <v>414</v>
      </c>
      <c r="H59" s="1030">
        <v>414</v>
      </c>
    </row>
    <row r="60" spans="2:8" ht="45.75" customHeight="1">
      <c r="B60" s="999"/>
      <c r="C60" s="1006" t="s">
        <v>508</v>
      </c>
      <c r="D60" s="1009"/>
      <c r="E60" s="1015"/>
      <c r="F60" s="1022">
        <v>296</v>
      </c>
      <c r="G60" s="1022">
        <v>290</v>
      </c>
      <c r="H60" s="1030">
        <v>284</v>
      </c>
    </row>
    <row r="61" spans="2:8" ht="45.75" customHeight="1">
      <c r="B61" s="999"/>
      <c r="C61" s="1006" t="s">
        <v>142</v>
      </c>
      <c r="D61" s="1009"/>
      <c r="E61" s="1015"/>
      <c r="F61" s="1022">
        <v>58</v>
      </c>
      <c r="G61" s="1022">
        <v>78</v>
      </c>
      <c r="H61" s="1030">
        <v>141</v>
      </c>
    </row>
    <row r="62" spans="2:8" ht="45.75" customHeight="1">
      <c r="B62" s="1000"/>
      <c r="C62" s="1007" t="s">
        <v>266</v>
      </c>
      <c r="D62" s="1010"/>
      <c r="E62" s="1016"/>
      <c r="F62" s="1023">
        <v>73</v>
      </c>
      <c r="G62" s="1023">
        <v>73</v>
      </c>
      <c r="H62" s="1031">
        <v>73</v>
      </c>
    </row>
    <row r="63" spans="2:8" ht="52.5" customHeight="1">
      <c r="B63" s="1001"/>
      <c r="C63" s="1008" t="s">
        <v>114</v>
      </c>
      <c r="D63" s="1008"/>
      <c r="E63" s="1017"/>
      <c r="F63" s="1024">
        <v>4373</v>
      </c>
      <c r="G63" s="1024">
        <v>4553</v>
      </c>
      <c r="H63" s="1032">
        <v>5059</v>
      </c>
    </row>
    <row r="64" spans="2:8"/>
  </sheetData>
  <sheetProtection algorithmName="SHA-512" hashValue="8VP7Rb60va/0U1u4hRl5dSyCGwTLPJRVvXiQXIh7rcRsqkOB4u98PCYDqK31u40BikugCK919EmzFI/erL7Vmg==" saltValue="dopHgleWqMnvAL1YWA9jq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39370078740157483" bottom="0.39370078740157483" header="0.19685039370078741" footer="0.19685039370078741"/>
  <pageSetup paperSize="9" scale="40" fitToWidth="1" fitToHeight="1" orientation="landscape" usePrinterDefaults="1"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09375" defaultRowHeight="13.2"/>
  <cols>
    <col min="1" max="1" width="45.88671875" style="1033" customWidth="1"/>
    <col min="2" max="8" width="13.33203125" style="1033" customWidth="1"/>
    <col min="9" max="16384" width="11.109375" style="1033"/>
  </cols>
  <sheetData>
    <row r="1" spans="1:8">
      <c r="A1" s="762"/>
      <c r="B1" s="774"/>
      <c r="C1" s="778"/>
      <c r="D1" s="791"/>
      <c r="E1" s="803"/>
      <c r="F1" s="803"/>
      <c r="G1" s="803"/>
      <c r="H1" s="837"/>
    </row>
    <row r="2" spans="1:8">
      <c r="A2" s="763"/>
      <c r="B2" s="775"/>
      <c r="C2" s="1040"/>
      <c r="D2" s="792" t="s">
        <v>85</v>
      </c>
      <c r="E2" s="804"/>
      <c r="F2" s="1048" t="s">
        <v>499</v>
      </c>
      <c r="G2" s="828"/>
      <c r="H2" s="838"/>
    </row>
    <row r="3" spans="1:8">
      <c r="A3" s="792" t="s">
        <v>240</v>
      </c>
      <c r="B3" s="777"/>
      <c r="C3" s="1041"/>
      <c r="D3" s="1044">
        <v>140713</v>
      </c>
      <c r="E3" s="1046"/>
      <c r="F3" s="1049">
        <v>72656</v>
      </c>
      <c r="G3" s="1051"/>
      <c r="H3" s="1054"/>
    </row>
    <row r="4" spans="1:8">
      <c r="A4" s="764"/>
      <c r="B4" s="776"/>
      <c r="C4" s="1042"/>
      <c r="D4" s="1045">
        <v>49461</v>
      </c>
      <c r="E4" s="1047"/>
      <c r="F4" s="1050">
        <v>36448</v>
      </c>
      <c r="G4" s="1052"/>
      <c r="H4" s="1055"/>
    </row>
    <row r="5" spans="1:8">
      <c r="A5" s="792" t="s">
        <v>479</v>
      </c>
      <c r="B5" s="777"/>
      <c r="C5" s="1041"/>
      <c r="D5" s="1044">
        <v>38296</v>
      </c>
      <c r="E5" s="1046"/>
      <c r="F5" s="1049">
        <v>65080</v>
      </c>
      <c r="G5" s="1051"/>
      <c r="H5" s="1054"/>
    </row>
    <row r="6" spans="1:8">
      <c r="A6" s="764"/>
      <c r="B6" s="776"/>
      <c r="C6" s="1042"/>
      <c r="D6" s="1045">
        <v>25017</v>
      </c>
      <c r="E6" s="1047"/>
      <c r="F6" s="1050">
        <v>38201</v>
      </c>
      <c r="G6" s="1052"/>
      <c r="H6" s="1055"/>
    </row>
    <row r="7" spans="1:8">
      <c r="A7" s="792" t="s">
        <v>498</v>
      </c>
      <c r="B7" s="777"/>
      <c r="C7" s="1041"/>
      <c r="D7" s="1044">
        <v>49365</v>
      </c>
      <c r="E7" s="1046"/>
      <c r="F7" s="1049">
        <v>79288</v>
      </c>
      <c r="G7" s="1051"/>
      <c r="H7" s="1054"/>
    </row>
    <row r="8" spans="1:8">
      <c r="A8" s="764"/>
      <c r="B8" s="776"/>
      <c r="C8" s="1042"/>
      <c r="D8" s="1045">
        <v>26260</v>
      </c>
      <c r="E8" s="1047"/>
      <c r="F8" s="1050">
        <v>41870</v>
      </c>
      <c r="G8" s="1052"/>
      <c r="H8" s="1055"/>
    </row>
    <row r="9" spans="1:8">
      <c r="A9" s="792" t="s">
        <v>449</v>
      </c>
      <c r="B9" s="777"/>
      <c r="C9" s="1041"/>
      <c r="D9" s="1044">
        <v>65343</v>
      </c>
      <c r="E9" s="1046"/>
      <c r="F9" s="1049">
        <v>84962</v>
      </c>
      <c r="G9" s="1051"/>
      <c r="H9" s="1054"/>
    </row>
    <row r="10" spans="1:8">
      <c r="A10" s="764"/>
      <c r="B10" s="776"/>
      <c r="C10" s="1042"/>
      <c r="D10" s="1045">
        <v>34290</v>
      </c>
      <c r="E10" s="1047"/>
      <c r="F10" s="1050">
        <v>42793</v>
      </c>
      <c r="G10" s="1052"/>
      <c r="H10" s="1055"/>
    </row>
    <row r="11" spans="1:8">
      <c r="A11" s="792" t="s">
        <v>321</v>
      </c>
      <c r="B11" s="777"/>
      <c r="C11" s="1041"/>
      <c r="D11" s="1044">
        <v>59905</v>
      </c>
      <c r="E11" s="1046"/>
      <c r="F11" s="1049">
        <v>69604</v>
      </c>
      <c r="G11" s="1051"/>
      <c r="H11" s="1054"/>
    </row>
    <row r="12" spans="1:8">
      <c r="A12" s="764"/>
      <c r="B12" s="776"/>
      <c r="C12" s="1043"/>
      <c r="D12" s="1045">
        <v>37223</v>
      </c>
      <c r="E12" s="1047"/>
      <c r="F12" s="1050">
        <v>36247</v>
      </c>
      <c r="G12" s="1052"/>
      <c r="H12" s="1055"/>
    </row>
    <row r="13" spans="1:8">
      <c r="A13" s="792"/>
      <c r="B13" s="777"/>
      <c r="C13" s="1041"/>
      <c r="D13" s="1044">
        <v>70724</v>
      </c>
      <c r="E13" s="1046"/>
      <c r="F13" s="1049">
        <v>74318</v>
      </c>
      <c r="G13" s="1053"/>
      <c r="H13" s="1054"/>
    </row>
    <row r="14" spans="1:8">
      <c r="A14" s="764"/>
      <c r="B14" s="776"/>
      <c r="C14" s="1042"/>
      <c r="D14" s="1045">
        <v>34450</v>
      </c>
      <c r="E14" s="1047"/>
      <c r="F14" s="1050">
        <v>39112</v>
      </c>
      <c r="G14" s="1052"/>
      <c r="H14" s="1055"/>
    </row>
    <row r="17" spans="1:11">
      <c r="A17" s="1033" t="s">
        <v>25</v>
      </c>
    </row>
    <row r="18" spans="1:11">
      <c r="A18" s="1034"/>
      <c r="B18" s="1034" t="str">
        <f>実質収支比率等に係る経年分析!F$46</f>
        <v>H29</v>
      </c>
      <c r="C18" s="1034" t="str">
        <f>実質収支比率等に係る経年分析!G$46</f>
        <v>H30</v>
      </c>
      <c r="D18" s="1034" t="str">
        <f>実質収支比率等に係る経年分析!H$46</f>
        <v>R01</v>
      </c>
      <c r="E18" s="1034" t="str">
        <f>実質収支比率等に係る経年分析!I$46</f>
        <v>R02</v>
      </c>
      <c r="F18" s="1034" t="str">
        <f>実質収支比率等に係る経年分析!J$46</f>
        <v>R03</v>
      </c>
    </row>
    <row r="19" spans="1:11">
      <c r="A19" s="1034" t="s">
        <v>92</v>
      </c>
      <c r="B19" s="1034">
        <f>ROUND(VALUE(SUBSTITUTE(実質収支比率等に係る経年分析!F$48,"▲","-")),2)</f>
        <v>4.6900000000000004</v>
      </c>
      <c r="C19" s="1034">
        <f>ROUND(VALUE(SUBSTITUTE(実質収支比率等に係る経年分析!G$48,"▲","-")),2)</f>
        <v>5.85</v>
      </c>
      <c r="D19" s="1034">
        <f>ROUND(VALUE(SUBSTITUTE(実質収支比率等に係る経年分析!H$48,"▲","-")),2)</f>
        <v>6.69</v>
      </c>
      <c r="E19" s="1034">
        <f>ROUND(VALUE(SUBSTITUTE(実質収支比率等に係る経年分析!I$48,"▲","-")),2)</f>
        <v>6.34</v>
      </c>
      <c r="F19" s="1034">
        <f>ROUND(VALUE(SUBSTITUTE(実質収支比率等に係る経年分析!J$48,"▲","-")),2)</f>
        <v>8.24</v>
      </c>
    </row>
    <row r="20" spans="1:11">
      <c r="A20" s="1034" t="s">
        <v>37</v>
      </c>
      <c r="B20" s="1034">
        <f>ROUND(VALUE(SUBSTITUTE(実質収支比率等に係る経年分析!F$47,"▲","-")),2)</f>
        <v>27.97</v>
      </c>
      <c r="C20" s="1034">
        <f>ROUND(VALUE(SUBSTITUTE(実質収支比率等に係る経年分析!G$47,"▲","-")),2)</f>
        <v>28.23</v>
      </c>
      <c r="D20" s="1034">
        <f>ROUND(VALUE(SUBSTITUTE(実質収支比率等に係る経年分析!H$47,"▲","-")),2)</f>
        <v>28.84</v>
      </c>
      <c r="E20" s="1034">
        <f>ROUND(VALUE(SUBSTITUTE(実質収支比率等に係る経年分析!I$47,"▲","-")),2)</f>
        <v>25.71</v>
      </c>
      <c r="F20" s="1034">
        <f>ROUND(VALUE(SUBSTITUTE(実質収支比率等に係る経年分析!J$47,"▲","-")),2)</f>
        <v>23.3</v>
      </c>
    </row>
    <row r="21" spans="1:11">
      <c r="A21" s="1034" t="s">
        <v>118</v>
      </c>
      <c r="B21" s="1034">
        <f>IF(ISNUMBER(VALUE(SUBSTITUTE(実質収支比率等に係る経年分析!F$49,"▲","-"))),ROUND(VALUE(SUBSTITUTE(実質収支比率等に係る経年分析!F$49,"▲","-")),2),NA())</f>
        <v>-1.92</v>
      </c>
      <c r="C21" s="1034">
        <f>IF(ISNUMBER(VALUE(SUBSTITUTE(実質収支比率等に係る経年分析!G$49,"▲","-"))),ROUND(VALUE(SUBSTITUTE(実質収支比率等に係る経年分析!G$49,"▲","-")),2),NA())</f>
        <v>1.26</v>
      </c>
      <c r="D21" s="1034">
        <f>IF(ISNUMBER(VALUE(SUBSTITUTE(実質収支比率等に係る経年分析!H$49,"▲","-"))),ROUND(VALUE(SUBSTITUTE(実質収支比率等に係る経年分析!H$49,"▲","-")),2),NA())</f>
        <v>0.75</v>
      </c>
      <c r="E21" s="1034">
        <f>IF(ISNUMBER(VALUE(SUBSTITUTE(実質収支比率等に係る経年分析!I$49,"▲","-"))),ROUND(VALUE(SUBSTITUTE(実質収支比率等に係る経年分析!I$49,"▲","-")),2),NA())</f>
        <v>-2.6</v>
      </c>
      <c r="F21" s="1034">
        <f>IF(ISNUMBER(VALUE(SUBSTITUTE(実質収支比率等に係る経年分析!J$49,"▲","-"))),ROUND(VALUE(SUBSTITUTE(実質収支比率等に係る経年分析!J$49,"▲","-")),2),NA())</f>
        <v>0.71</v>
      </c>
    </row>
    <row r="24" spans="1:11">
      <c r="A24" s="1033" t="s">
        <v>106</v>
      </c>
    </row>
    <row r="25" spans="1:11">
      <c r="A25" s="1035"/>
      <c r="B25" s="1035" t="str">
        <f>'連結実質赤字比率に係る赤字・黒字の構成分析'!F$33</f>
        <v>H29</v>
      </c>
      <c r="C25" s="1035"/>
      <c r="D25" s="1035" t="str">
        <f>'連結実質赤字比率に係る赤字・黒字の構成分析'!G$33</f>
        <v>H30</v>
      </c>
      <c r="E25" s="1035"/>
      <c r="F25" s="1035" t="str">
        <f>'連結実質赤字比率に係る赤字・黒字の構成分析'!H$33</f>
        <v>R01</v>
      </c>
      <c r="G25" s="1035"/>
      <c r="H25" s="1035" t="str">
        <f>'連結実質赤字比率に係る赤字・黒字の構成分析'!I$33</f>
        <v>R02</v>
      </c>
      <c r="I25" s="1035"/>
      <c r="J25" s="1035" t="str">
        <f>'連結実質赤字比率に係る赤字・黒字の構成分析'!J$33</f>
        <v>R03</v>
      </c>
      <c r="K25" s="1035"/>
    </row>
    <row r="26" spans="1:11">
      <c r="A26" s="1035"/>
      <c r="B26" s="1035" t="s">
        <v>119</v>
      </c>
      <c r="C26" s="1035" t="s">
        <v>70</v>
      </c>
      <c r="D26" s="1035" t="s">
        <v>119</v>
      </c>
      <c r="E26" s="1035" t="s">
        <v>70</v>
      </c>
      <c r="F26" s="1035" t="s">
        <v>119</v>
      </c>
      <c r="G26" s="1035" t="s">
        <v>70</v>
      </c>
      <c r="H26" s="1035" t="s">
        <v>119</v>
      </c>
      <c r="I26" s="1035" t="s">
        <v>70</v>
      </c>
      <c r="J26" s="1035" t="s">
        <v>119</v>
      </c>
      <c r="K26" s="1035" t="s">
        <v>70</v>
      </c>
    </row>
    <row r="27" spans="1:11">
      <c r="A27" s="1035" t="str">
        <f>IF('連結実質赤字比率に係る赤字・黒字の構成分析'!C$43="",NA(),'連結実質赤字比率に係る赤字・黒字の構成分析'!C$43)</f>
        <v>その他会計（黒字）</v>
      </c>
      <c r="B27" s="1035" t="e">
        <f>IF(ROUND(VALUE(SUBSTITUTE('連結実質赤字比率に係る赤字・黒字の構成分析'!F$43,"▲","-")),2)&lt;0,ABS(ROUND(VALUE(SUBSTITUTE('連結実質赤字比率に係る赤字・黒字の構成分析'!F$43,"▲","-")),2)),NA())</f>
        <v>#N/A</v>
      </c>
      <c r="C27" s="1035">
        <f>IF(ROUND(VALUE(SUBSTITUTE('連結実質赤字比率に係る赤字・黒字の構成分析'!F$43,"▲","-")),2)&gt;=0,ABS(ROUND(VALUE(SUBSTITUTE('連結実質赤字比率に係る赤字・黒字の構成分析'!F$43,"▲","-")),2)),NA())</f>
        <v>0</v>
      </c>
      <c r="D27" s="1035" t="e">
        <f>IF(ROUND(VALUE(SUBSTITUTE('連結実質赤字比率に係る赤字・黒字の構成分析'!G$43,"▲","-")),2)&lt;0,ABS(ROUND(VALUE(SUBSTITUTE('連結実質赤字比率に係る赤字・黒字の構成分析'!G$43,"▲","-")),2)),NA())</f>
        <v>#N/A</v>
      </c>
      <c r="E27" s="1035">
        <f>IF(ROUND(VALUE(SUBSTITUTE('連結実質赤字比率に係る赤字・黒字の構成分析'!G$43,"▲","-")),2)&gt;=0,ABS(ROUND(VALUE(SUBSTITUTE('連結実質赤字比率に係る赤字・黒字の構成分析'!G$43,"▲","-")),2)),NA())</f>
        <v>0</v>
      </c>
      <c r="F27" s="1035" t="e">
        <f>IF(ROUND(VALUE(SUBSTITUTE('連結実質赤字比率に係る赤字・黒字の構成分析'!H$43,"▲","-")),2)&lt;0,ABS(ROUND(VALUE(SUBSTITUTE('連結実質赤字比率に係る赤字・黒字の構成分析'!H$43,"▲","-")),2)),NA())</f>
        <v>#N/A</v>
      </c>
      <c r="G27" s="1035">
        <f>IF(ROUND(VALUE(SUBSTITUTE('連結実質赤字比率に係る赤字・黒字の構成分析'!H$43,"▲","-")),2)&gt;=0,ABS(ROUND(VALUE(SUBSTITUTE('連結実質赤字比率に係る赤字・黒字の構成分析'!H$43,"▲","-")),2)),NA())</f>
        <v>0</v>
      </c>
      <c r="H27" s="1035" t="e">
        <f>IF(ROUND(VALUE(SUBSTITUTE('連結実質赤字比率に係る赤字・黒字の構成分析'!I$43,"▲","-")),2)&lt;0,ABS(ROUND(VALUE(SUBSTITUTE('連結実質赤字比率に係る赤字・黒字の構成分析'!I$43,"▲","-")),2)),NA())</f>
        <v>#N/A</v>
      </c>
      <c r="I27" s="1035">
        <f>IF(ROUND(VALUE(SUBSTITUTE('連結実質赤字比率に係る赤字・黒字の構成分析'!I$43,"▲","-")),2)&gt;=0,ABS(ROUND(VALUE(SUBSTITUTE('連結実質赤字比率に係る赤字・黒字の構成分析'!I$43,"▲","-")),2)),NA())</f>
        <v>0</v>
      </c>
      <c r="J27" s="1035" t="e">
        <f>IF(ROUND(VALUE(SUBSTITUTE('連結実質赤字比率に係る赤字・黒字の構成分析'!J$43,"▲","-")),2)&lt;0,ABS(ROUND(VALUE(SUBSTITUTE('連結実質赤字比率に係る赤字・黒字の構成分析'!J$43,"▲","-")),2)),NA())</f>
        <v>#N/A</v>
      </c>
      <c r="K27" s="1035">
        <f>IF(ROUND(VALUE(SUBSTITUTE('連結実質赤字比率に係る赤字・黒字の構成分析'!J$43,"▲","-")),2)&gt;=0,ABS(ROUND(VALUE(SUBSTITUTE('連結実質赤字比率に係る赤字・黒字の構成分析'!J$43,"▲","-")),2)),NA())</f>
        <v>0</v>
      </c>
    </row>
    <row r="28" spans="1:11">
      <c r="A28" s="1035" t="str">
        <f>IF('連結実質赤字比率に係る赤字・黒字の構成分析'!C$42="",NA(),'連結実質赤字比率に係る赤字・黒字の構成分析'!C$42)</f>
        <v>その他会計（赤字）</v>
      </c>
      <c r="B28" s="1035" t="e">
        <f>IF(ROUND(VALUE(SUBSTITUTE('連結実質赤字比率に係る赤字・黒字の構成分析'!F$42,"▲","-")),2)&lt;0,ABS(ROUND(VALUE(SUBSTITUTE('連結実質赤字比率に係る赤字・黒字の構成分析'!F$42,"▲","-")),2)),NA())</f>
        <v>#VALUE!</v>
      </c>
      <c r="C28" s="1035" t="e">
        <f>IF(ROUND(VALUE(SUBSTITUTE('連結実質赤字比率に係る赤字・黒字の構成分析'!F$42,"▲","-")),2)&gt;=0,ABS(ROUND(VALUE(SUBSTITUTE('連結実質赤字比率に係る赤字・黒字の構成分析'!F$42,"▲","-")),2)),NA())</f>
        <v>#VALUE!</v>
      </c>
      <c r="D28" s="1035" t="e">
        <f>IF(ROUND(VALUE(SUBSTITUTE('連結実質赤字比率に係る赤字・黒字の構成分析'!G$42,"▲","-")),2)&lt;0,ABS(ROUND(VALUE(SUBSTITUTE('連結実質赤字比率に係る赤字・黒字の構成分析'!G$42,"▲","-")),2)),NA())</f>
        <v>#VALUE!</v>
      </c>
      <c r="E28" s="1035" t="e">
        <f>IF(ROUND(VALUE(SUBSTITUTE('連結実質赤字比率に係る赤字・黒字の構成分析'!G$42,"▲","-")),2)&gt;=0,ABS(ROUND(VALUE(SUBSTITUTE('連結実質赤字比率に係る赤字・黒字の構成分析'!G$42,"▲","-")),2)),NA())</f>
        <v>#VALUE!</v>
      </c>
      <c r="F28" s="1035" t="e">
        <f>IF(ROUND(VALUE(SUBSTITUTE('連結実質赤字比率に係る赤字・黒字の構成分析'!H$42,"▲","-")),2)&lt;0,ABS(ROUND(VALUE(SUBSTITUTE('連結実質赤字比率に係る赤字・黒字の構成分析'!H$42,"▲","-")),2)),NA())</f>
        <v>#VALUE!</v>
      </c>
      <c r="G28" s="1035" t="e">
        <f>IF(ROUND(VALUE(SUBSTITUTE('連結実質赤字比率に係る赤字・黒字の構成分析'!H$42,"▲","-")),2)&gt;=0,ABS(ROUND(VALUE(SUBSTITUTE('連結実質赤字比率に係る赤字・黒字の構成分析'!H$42,"▲","-")),2)),NA())</f>
        <v>#VALUE!</v>
      </c>
      <c r="H28" s="1035" t="e">
        <f>IF(ROUND(VALUE(SUBSTITUTE('連結実質赤字比率に係る赤字・黒字の構成分析'!I$42,"▲","-")),2)&lt;0,ABS(ROUND(VALUE(SUBSTITUTE('連結実質赤字比率に係る赤字・黒字の構成分析'!I$42,"▲","-")),2)),NA())</f>
        <v>#VALUE!</v>
      </c>
      <c r="I28" s="1035" t="e">
        <f>IF(ROUND(VALUE(SUBSTITUTE('連結実質赤字比率に係る赤字・黒字の構成分析'!I$42,"▲","-")),2)&gt;=0,ABS(ROUND(VALUE(SUBSTITUTE('連結実質赤字比率に係る赤字・黒字の構成分析'!I$42,"▲","-")),2)),NA())</f>
        <v>#VALUE!</v>
      </c>
      <c r="J28" s="1035" t="e">
        <f>IF(ROUND(VALUE(SUBSTITUTE('連結実質赤字比率に係る赤字・黒字の構成分析'!J$42,"▲","-")),2)&lt;0,ABS(ROUND(VALUE(SUBSTITUTE('連結実質赤字比率に係る赤字・黒字の構成分析'!J$42,"▲","-")),2)),NA())</f>
        <v>#VALUE!</v>
      </c>
      <c r="K28" s="1035" t="e">
        <f>IF(ROUND(VALUE(SUBSTITUTE('連結実質赤字比率に係る赤字・黒字の構成分析'!J$42,"▲","-")),2)&gt;=0,ABS(ROUND(VALUE(SUBSTITUTE('連結実質赤字比率に係る赤字・黒字の構成分析'!J$42,"▲","-")),2)),NA())</f>
        <v>#VALUE!</v>
      </c>
    </row>
    <row r="29" spans="1:11">
      <c r="A29" s="1035" t="str">
        <f>IF('連結実質赤字比率に係る赤字・黒字の構成分析'!C$41="",NA(),'連結実質赤字比率に係る赤字・黒字の構成分析'!C$41)</f>
        <v>公共下水道事業特別会計</v>
      </c>
      <c r="B29" s="1035" t="e">
        <f>IF(ROUND(VALUE(SUBSTITUTE('連結実質赤字比率に係る赤字・黒字の構成分析'!F$41,"▲","-")),2)&lt;0,ABS(ROUND(VALUE(SUBSTITUTE('連結実質赤字比率に係る赤字・黒字の構成分析'!F$41,"▲","-")),2)),NA())</f>
        <v>#N/A</v>
      </c>
      <c r="C29" s="1035">
        <f>IF(ROUND(VALUE(SUBSTITUTE('連結実質赤字比率に係る赤字・黒字の構成分析'!F$41,"▲","-")),2)&gt;=0,ABS(ROUND(VALUE(SUBSTITUTE('連結実質赤字比率に係る赤字・黒字の構成分析'!F$41,"▲","-")),2)),NA())</f>
        <v>0</v>
      </c>
      <c r="D29" s="1035" t="e">
        <f>IF(ROUND(VALUE(SUBSTITUTE('連結実質赤字比率に係る赤字・黒字の構成分析'!G$41,"▲","-")),2)&lt;0,ABS(ROUND(VALUE(SUBSTITUTE('連結実質赤字比率に係る赤字・黒字の構成分析'!G$41,"▲","-")),2)),NA())</f>
        <v>#N/A</v>
      </c>
      <c r="E29" s="1035">
        <f>IF(ROUND(VALUE(SUBSTITUTE('連結実質赤字比率に係る赤字・黒字の構成分析'!G$41,"▲","-")),2)&gt;=0,ABS(ROUND(VALUE(SUBSTITUTE('連結実質赤字比率に係る赤字・黒字の構成分析'!G$41,"▲","-")),2)),NA())</f>
        <v>0</v>
      </c>
      <c r="F29" s="1035" t="e">
        <f>IF(ROUND(VALUE(SUBSTITUTE('連結実質赤字比率に係る赤字・黒字の構成分析'!H$41,"▲","-")),2)&lt;0,ABS(ROUND(VALUE(SUBSTITUTE('連結実質赤字比率に係る赤字・黒字の構成分析'!H$41,"▲","-")),2)),NA())</f>
        <v>#N/A</v>
      </c>
      <c r="G29" s="1035">
        <f>IF(ROUND(VALUE(SUBSTITUTE('連結実質赤字比率に係る赤字・黒字の構成分析'!H$41,"▲","-")),2)&gt;=0,ABS(ROUND(VALUE(SUBSTITUTE('連結実質赤字比率に係る赤字・黒字の構成分析'!H$41,"▲","-")),2)),NA())</f>
        <v>0</v>
      </c>
      <c r="H29" s="1035" t="e">
        <f>IF(ROUND(VALUE(SUBSTITUTE('連結実質赤字比率に係る赤字・黒字の構成分析'!I$41,"▲","-")),2)&lt;0,ABS(ROUND(VALUE(SUBSTITUTE('連結実質赤字比率に係る赤字・黒字の構成分析'!I$41,"▲","-")),2)),NA())</f>
        <v>#N/A</v>
      </c>
      <c r="I29" s="1035">
        <f>IF(ROUND(VALUE(SUBSTITUTE('連結実質赤字比率に係る赤字・黒字の構成分析'!I$41,"▲","-")),2)&gt;=0,ABS(ROUND(VALUE(SUBSTITUTE('連結実質赤字比率に係る赤字・黒字の構成分析'!I$41,"▲","-")),2)),NA())</f>
        <v>0</v>
      </c>
      <c r="J29" s="1035" t="e">
        <f>IF(ROUND(VALUE(SUBSTITUTE('連結実質赤字比率に係る赤字・黒字の構成分析'!J$41,"▲","-")),2)&lt;0,ABS(ROUND(VALUE(SUBSTITUTE('連結実質赤字比率に係る赤字・黒字の構成分析'!J$41,"▲","-")),2)),NA())</f>
        <v>#N/A</v>
      </c>
      <c r="K29" s="1035">
        <f>IF(ROUND(VALUE(SUBSTITUTE('連結実質赤字比率に係る赤字・黒字の構成分析'!J$41,"▲","-")),2)&gt;=0,ABS(ROUND(VALUE(SUBSTITUTE('連結実質赤字比率に係る赤字・黒字の構成分析'!J$41,"▲","-")),2)),NA())</f>
        <v>0</v>
      </c>
    </row>
    <row r="30" spans="1:11">
      <c r="A30" s="1035" t="str">
        <f>IF('連結実質赤字比率に係る赤字・黒字の構成分析'!C$40="",NA(),'連結実質赤字比率に係る赤字・黒字の構成分析'!C$40)</f>
        <v>後期高齢者医療特別会計</v>
      </c>
      <c r="B30" s="1035" t="e">
        <f>IF(ROUND(VALUE(SUBSTITUTE('連結実質赤字比率に係る赤字・黒字の構成分析'!F$40,"▲","-")),2)&lt;0,ABS(ROUND(VALUE(SUBSTITUTE('連結実質赤字比率に係る赤字・黒字の構成分析'!F$40,"▲","-")),2)),NA())</f>
        <v>#N/A</v>
      </c>
      <c r="C30" s="1035">
        <f>IF(ROUND(VALUE(SUBSTITUTE('連結実質赤字比率に係る赤字・黒字の構成分析'!F$40,"▲","-")),2)&gt;=0,ABS(ROUND(VALUE(SUBSTITUTE('連結実質赤字比率に係る赤字・黒字の構成分析'!F$40,"▲","-")),2)),NA())</f>
        <v>1.e-002</v>
      </c>
      <c r="D30" s="1035" t="e">
        <f>IF(ROUND(VALUE(SUBSTITUTE('連結実質赤字比率に係る赤字・黒字の構成分析'!G$40,"▲","-")),2)&lt;0,ABS(ROUND(VALUE(SUBSTITUTE('連結実質赤字比率に係る赤字・黒字の構成分析'!G$40,"▲","-")),2)),NA())</f>
        <v>#N/A</v>
      </c>
      <c r="E30" s="1035">
        <f>IF(ROUND(VALUE(SUBSTITUTE('連結実質赤字比率に係る赤字・黒字の構成分析'!G$40,"▲","-")),2)&gt;=0,ABS(ROUND(VALUE(SUBSTITUTE('連結実質赤字比率に係る赤字・黒字の構成分析'!G$40,"▲","-")),2)),NA())</f>
        <v>1.e-002</v>
      </c>
      <c r="F30" s="1035" t="e">
        <f>IF(ROUND(VALUE(SUBSTITUTE('連結実質赤字比率に係る赤字・黒字の構成分析'!H$40,"▲","-")),2)&lt;0,ABS(ROUND(VALUE(SUBSTITUTE('連結実質赤字比率に係る赤字・黒字の構成分析'!H$40,"▲","-")),2)),NA())</f>
        <v>#N/A</v>
      </c>
      <c r="G30" s="1035">
        <f>IF(ROUND(VALUE(SUBSTITUTE('連結実質赤字比率に係る赤字・黒字の構成分析'!H$40,"▲","-")),2)&gt;=0,ABS(ROUND(VALUE(SUBSTITUTE('連結実質赤字比率に係る赤字・黒字の構成分析'!H$40,"▲","-")),2)),NA())</f>
        <v>1.e-002</v>
      </c>
      <c r="H30" s="1035" t="e">
        <f>IF(ROUND(VALUE(SUBSTITUTE('連結実質赤字比率に係る赤字・黒字の構成分析'!I$40,"▲","-")),2)&lt;0,ABS(ROUND(VALUE(SUBSTITUTE('連結実質赤字比率に係る赤字・黒字の構成分析'!I$40,"▲","-")),2)),NA())</f>
        <v>#N/A</v>
      </c>
      <c r="I30" s="1035">
        <f>IF(ROUND(VALUE(SUBSTITUTE('連結実質赤字比率に係る赤字・黒字の構成分析'!I$40,"▲","-")),2)&gt;=0,ABS(ROUND(VALUE(SUBSTITUTE('連結実質赤字比率に係る赤字・黒字の構成分析'!I$40,"▲","-")),2)),NA())</f>
        <v>1.e-002</v>
      </c>
      <c r="J30" s="1035" t="e">
        <f>IF(ROUND(VALUE(SUBSTITUTE('連結実質赤字比率に係る赤字・黒字の構成分析'!J$40,"▲","-")),2)&lt;0,ABS(ROUND(VALUE(SUBSTITUTE('連結実質赤字比率に係る赤字・黒字の構成分析'!J$40,"▲","-")),2)),NA())</f>
        <v>#N/A</v>
      </c>
      <c r="K30" s="1035">
        <f>IF(ROUND(VALUE(SUBSTITUTE('連結実質赤字比率に係る赤字・黒字の構成分析'!J$40,"▲","-")),2)&gt;=0,ABS(ROUND(VALUE(SUBSTITUTE('連結実質赤字比率に係る赤字・黒字の構成分析'!J$40,"▲","-")),2)),NA())</f>
        <v>1.e-002</v>
      </c>
    </row>
    <row r="31" spans="1:11">
      <c r="A31" s="1035" t="str">
        <f>IF('連結実質赤字比率に係る赤字・黒字の構成分析'!C$39="",NA(),'連結実質赤字比率に係る赤字・黒字の構成分析'!C$39)</f>
        <v>簡易水道事業特別会計</v>
      </c>
      <c r="B31" s="1035" t="e">
        <f>IF(ROUND(VALUE(SUBSTITUTE('連結実質赤字比率に係る赤字・黒字の構成分析'!F$39,"▲","-")),2)&lt;0,ABS(ROUND(VALUE(SUBSTITUTE('連結実質赤字比率に係る赤字・黒字の構成分析'!F$39,"▲","-")),2)),NA())</f>
        <v>#N/A</v>
      </c>
      <c r="C31" s="1035">
        <f>IF(ROUND(VALUE(SUBSTITUTE('連結実質赤字比率に係る赤字・黒字の構成分析'!F$39,"▲","-")),2)&gt;=0,ABS(ROUND(VALUE(SUBSTITUTE('連結実質赤字比率に係る赤字・黒字の構成分析'!F$39,"▲","-")),2)),NA())</f>
        <v>1.e-002</v>
      </c>
      <c r="D31" s="1035" t="e">
        <f>IF(ROUND(VALUE(SUBSTITUTE('連結実質赤字比率に係る赤字・黒字の構成分析'!G$39,"▲","-")),2)&lt;0,ABS(ROUND(VALUE(SUBSTITUTE('連結実質赤字比率に係る赤字・黒字の構成分析'!G$39,"▲","-")),2)),NA())</f>
        <v>#N/A</v>
      </c>
      <c r="E31" s="1035">
        <f>IF(ROUND(VALUE(SUBSTITUTE('連結実質赤字比率に係る赤字・黒字の構成分析'!G$39,"▲","-")),2)&gt;=0,ABS(ROUND(VALUE(SUBSTITUTE('連結実質赤字比率に係る赤字・黒字の構成分析'!G$39,"▲","-")),2)),NA())</f>
        <v>3.e-002</v>
      </c>
      <c r="F31" s="1035" t="e">
        <f>IF(ROUND(VALUE(SUBSTITUTE('連結実質赤字比率に係る赤字・黒字の構成分析'!H$39,"▲","-")),2)&lt;0,ABS(ROUND(VALUE(SUBSTITUTE('連結実質赤字比率に係る赤字・黒字の構成分析'!H$39,"▲","-")),2)),NA())</f>
        <v>#N/A</v>
      </c>
      <c r="G31" s="1035">
        <f>IF(ROUND(VALUE(SUBSTITUTE('連結実質赤字比率に係る赤字・黒字の構成分析'!H$39,"▲","-")),2)&gt;=0,ABS(ROUND(VALUE(SUBSTITUTE('連結実質赤字比率に係る赤字・黒字の構成分析'!H$39,"▲","-")),2)),NA())</f>
        <v>3.e-002</v>
      </c>
      <c r="H31" s="1035" t="e">
        <f>IF(ROUND(VALUE(SUBSTITUTE('連結実質赤字比率に係る赤字・黒字の構成分析'!I$39,"▲","-")),2)&lt;0,ABS(ROUND(VALUE(SUBSTITUTE('連結実質赤字比率に係る赤字・黒字の構成分析'!I$39,"▲","-")),2)),NA())</f>
        <v>#N/A</v>
      </c>
      <c r="I31" s="1035">
        <f>IF(ROUND(VALUE(SUBSTITUTE('連結実質赤字比率に係る赤字・黒字の構成分析'!I$39,"▲","-")),2)&gt;=0,ABS(ROUND(VALUE(SUBSTITUTE('連結実質赤字比率に係る赤字・黒字の構成分析'!I$39,"▲","-")),2)),NA())</f>
        <v>3.e-002</v>
      </c>
      <c r="J31" s="1035" t="e">
        <f>IF(ROUND(VALUE(SUBSTITUTE('連結実質赤字比率に係る赤字・黒字の構成分析'!J$39,"▲","-")),2)&lt;0,ABS(ROUND(VALUE(SUBSTITUTE('連結実質赤字比率に係る赤字・黒字の構成分析'!J$39,"▲","-")),2)),NA())</f>
        <v>#N/A</v>
      </c>
      <c r="K31" s="1035">
        <f>IF(ROUND(VALUE(SUBSTITUTE('連結実質赤字比率に係る赤字・黒字の構成分析'!J$39,"▲","-")),2)&gt;=0,ABS(ROUND(VALUE(SUBSTITUTE('連結実質赤字比率に係る赤字・黒字の構成分析'!J$39,"▲","-")),2)),NA())</f>
        <v>3.e-002</v>
      </c>
    </row>
    <row r="32" spans="1:11">
      <c r="A32" s="1035" t="str">
        <f>IF('連結実質赤字比率に係る赤字・黒字の構成分析'!C$38="",NA(),'連結実質赤字比率に係る赤字・黒字の構成分析'!C$38)</f>
        <v>介護サービス事業特別会計</v>
      </c>
      <c r="B32" s="1035" t="e">
        <f>IF(ROUND(VALUE(SUBSTITUTE('連結実質赤字比率に係る赤字・黒字の構成分析'!F$38,"▲","-")),2)&lt;0,ABS(ROUND(VALUE(SUBSTITUTE('連結実質赤字比率に係る赤字・黒字の構成分析'!F$38,"▲","-")),2)),NA())</f>
        <v>#N/A</v>
      </c>
      <c r="C32" s="1035">
        <f>IF(ROUND(VALUE(SUBSTITUTE('連結実質赤字比率に係る赤字・黒字の構成分析'!F$38,"▲","-")),2)&gt;=0,ABS(ROUND(VALUE(SUBSTITUTE('連結実質赤字比率に係る赤字・黒字の構成分析'!F$38,"▲","-")),2)),NA())</f>
        <v>2.e-002</v>
      </c>
      <c r="D32" s="1035" t="e">
        <f>IF(ROUND(VALUE(SUBSTITUTE('連結実質赤字比率に係る赤字・黒字の構成分析'!G$38,"▲","-")),2)&lt;0,ABS(ROUND(VALUE(SUBSTITUTE('連結実質赤字比率に係る赤字・黒字の構成分析'!G$38,"▲","-")),2)),NA())</f>
        <v>#N/A</v>
      </c>
      <c r="E32" s="1035">
        <f>IF(ROUND(VALUE(SUBSTITUTE('連結実質赤字比率に係る赤字・黒字の構成分析'!G$38,"▲","-")),2)&gt;=0,ABS(ROUND(VALUE(SUBSTITUTE('連結実質赤字比率に係る赤字・黒字の構成分析'!G$38,"▲","-")),2)),NA())</f>
        <v>3.e-002</v>
      </c>
      <c r="F32" s="1035" t="e">
        <f>IF(ROUND(VALUE(SUBSTITUTE('連結実質赤字比率に係る赤字・黒字の構成分析'!H$38,"▲","-")),2)&lt;0,ABS(ROUND(VALUE(SUBSTITUTE('連結実質赤字比率に係る赤字・黒字の構成分析'!H$38,"▲","-")),2)),NA())</f>
        <v>#N/A</v>
      </c>
      <c r="G32" s="1035">
        <f>IF(ROUND(VALUE(SUBSTITUTE('連結実質赤字比率に係る赤字・黒字の構成分析'!H$38,"▲","-")),2)&gt;=0,ABS(ROUND(VALUE(SUBSTITUTE('連結実質赤字比率に係る赤字・黒字の構成分析'!H$38,"▲","-")),2)),NA())</f>
        <v>5.e-002</v>
      </c>
      <c r="H32" s="1035" t="e">
        <f>IF(ROUND(VALUE(SUBSTITUTE('連結実質赤字比率に係る赤字・黒字の構成分析'!I$38,"▲","-")),2)&lt;0,ABS(ROUND(VALUE(SUBSTITUTE('連結実質赤字比率に係る赤字・黒字の構成分析'!I$38,"▲","-")),2)),NA())</f>
        <v>#N/A</v>
      </c>
      <c r="I32" s="1035">
        <f>IF(ROUND(VALUE(SUBSTITUTE('連結実質赤字比率に係る赤字・黒字の構成分析'!I$38,"▲","-")),2)&gt;=0,ABS(ROUND(VALUE(SUBSTITUTE('連結実質赤字比率に係る赤字・黒字の構成分析'!I$38,"▲","-")),2)),NA())</f>
        <v>6.e-002</v>
      </c>
      <c r="J32" s="1035" t="e">
        <f>IF(ROUND(VALUE(SUBSTITUTE('連結実質赤字比率に係る赤字・黒字の構成分析'!J$38,"▲","-")),2)&lt;0,ABS(ROUND(VALUE(SUBSTITUTE('連結実質赤字比率に係る赤字・黒字の構成分析'!J$38,"▲","-")),2)),NA())</f>
        <v>#N/A</v>
      </c>
      <c r="K32" s="1035">
        <f>IF(ROUND(VALUE(SUBSTITUTE('連結実質赤字比率に係る赤字・黒字の構成分析'!J$38,"▲","-")),2)&gt;=0,ABS(ROUND(VALUE(SUBSTITUTE('連結実質赤字比率に係る赤字・黒字の構成分析'!J$38,"▲","-")),2)),NA())</f>
        <v>7.0000000000000007e-002</v>
      </c>
    </row>
    <row r="33" spans="1:16">
      <c r="A33" s="1035" t="str">
        <f>IF('連結実質赤字比率に係る赤字・黒字の構成分析'!C$37="",NA(),'連結実質赤字比率に係る赤字・黒字の構成分析'!C$37)</f>
        <v>国民健康保険特別会計</v>
      </c>
      <c r="B33" s="1035" t="e">
        <f>IF(ROUND(VALUE(SUBSTITUTE('連結実質赤字比率に係る赤字・黒字の構成分析'!F$37,"▲","-")),2)&lt;0,ABS(ROUND(VALUE(SUBSTITUTE('連結実質赤字比率に係る赤字・黒字の構成分析'!F$37,"▲","-")),2)),NA())</f>
        <v>#N/A</v>
      </c>
      <c r="C33" s="1035">
        <f>IF(ROUND(VALUE(SUBSTITUTE('連結実質赤字比率に係る赤字・黒字の構成分析'!F$37,"▲","-")),2)&gt;=0,ABS(ROUND(VALUE(SUBSTITUTE('連結実質赤字比率に係る赤字・黒字の構成分析'!F$37,"▲","-")),2)),NA())</f>
        <v>0.57999999999999996</v>
      </c>
      <c r="D33" s="1035" t="e">
        <f>IF(ROUND(VALUE(SUBSTITUTE('連結実質赤字比率に係る赤字・黒字の構成分析'!G$37,"▲","-")),2)&lt;0,ABS(ROUND(VALUE(SUBSTITUTE('連結実質赤字比率に係る赤字・黒字の構成分析'!G$37,"▲","-")),2)),NA())</f>
        <v>#N/A</v>
      </c>
      <c r="E33" s="1035">
        <f>IF(ROUND(VALUE(SUBSTITUTE('連結実質赤字比率に係る赤字・黒字の構成分析'!G$37,"▲","-")),2)&gt;=0,ABS(ROUND(VALUE(SUBSTITUTE('連結実質赤字比率に係る赤字・黒字の構成分析'!G$37,"▲","-")),2)),NA())</f>
        <v>7.0000000000000007e-002</v>
      </c>
      <c r="F33" s="1035" t="e">
        <f>IF(ROUND(VALUE(SUBSTITUTE('連結実質赤字比率に係る赤字・黒字の構成分析'!H$37,"▲","-")),2)&lt;0,ABS(ROUND(VALUE(SUBSTITUTE('連結実質赤字比率に係る赤字・黒字の構成分析'!H$37,"▲","-")),2)),NA())</f>
        <v>#N/A</v>
      </c>
      <c r="G33" s="1035">
        <f>IF(ROUND(VALUE(SUBSTITUTE('連結実質赤字比率に係る赤字・黒字の構成分析'!H$37,"▲","-")),2)&gt;=0,ABS(ROUND(VALUE(SUBSTITUTE('連結実質赤字比率に係る赤字・黒字の構成分析'!H$37,"▲","-")),2)),NA())</f>
        <v>0.16</v>
      </c>
      <c r="H33" s="1035" t="e">
        <f>IF(ROUND(VALUE(SUBSTITUTE('連結実質赤字比率に係る赤字・黒字の構成分析'!I$37,"▲","-")),2)&lt;0,ABS(ROUND(VALUE(SUBSTITUTE('連結実質赤字比率に係る赤字・黒字の構成分析'!I$37,"▲","-")),2)),NA())</f>
        <v>#N/A</v>
      </c>
      <c r="I33" s="1035">
        <f>IF(ROUND(VALUE(SUBSTITUTE('連結実質赤字比率に係る赤字・黒字の構成分析'!I$37,"▲","-")),2)&gt;=0,ABS(ROUND(VALUE(SUBSTITUTE('連結実質赤字比率に係る赤字・黒字の構成分析'!I$37,"▲","-")),2)),NA())</f>
        <v>0.38</v>
      </c>
      <c r="J33" s="1035" t="e">
        <f>IF(ROUND(VALUE(SUBSTITUTE('連結実質赤字比率に係る赤字・黒字の構成分析'!J$37,"▲","-")),2)&lt;0,ABS(ROUND(VALUE(SUBSTITUTE('連結実質赤字比率に係る赤字・黒字の構成分析'!J$37,"▲","-")),2)),NA())</f>
        <v>#N/A</v>
      </c>
      <c r="K33" s="1035">
        <f>IF(ROUND(VALUE(SUBSTITUTE('連結実質赤字比率に係る赤字・黒字の構成分析'!J$37,"▲","-")),2)&gt;=0,ABS(ROUND(VALUE(SUBSTITUTE('連結実質赤字比率に係る赤字・黒字の構成分析'!J$37,"▲","-")),2)),NA())</f>
        <v>0.57999999999999996</v>
      </c>
    </row>
    <row r="34" spans="1:16">
      <c r="A34" s="1035" t="str">
        <f>IF('連結実質赤字比率に係る赤字・黒字の構成分析'!C$36="",NA(),'連結実質赤字比率に係る赤字・黒字の構成分析'!C$36)</f>
        <v>介護保険特別会計</v>
      </c>
      <c r="B34" s="1035" t="e">
        <f>IF(ROUND(VALUE(SUBSTITUTE('連結実質赤字比率に係る赤字・黒字の構成分析'!F$36,"▲","-")),2)&lt;0,ABS(ROUND(VALUE(SUBSTITUTE('連結実質赤字比率に係る赤字・黒字の構成分析'!F$36,"▲","-")),2)),NA())</f>
        <v>#N/A</v>
      </c>
      <c r="C34" s="1035">
        <f>IF(ROUND(VALUE(SUBSTITUTE('連結実質赤字比率に係る赤字・黒字の構成分析'!F$36,"▲","-")),2)&gt;=0,ABS(ROUND(VALUE(SUBSTITUTE('連結実質赤字比率に係る赤字・黒字の構成分析'!F$36,"▲","-")),2)),NA())</f>
        <v>0.78</v>
      </c>
      <c r="D34" s="1035" t="e">
        <f>IF(ROUND(VALUE(SUBSTITUTE('連結実質赤字比率に係る赤字・黒字の構成分析'!G$36,"▲","-")),2)&lt;0,ABS(ROUND(VALUE(SUBSTITUTE('連結実質赤字比率に係る赤字・黒字の構成分析'!G$36,"▲","-")),2)),NA())</f>
        <v>#N/A</v>
      </c>
      <c r="E34" s="1035">
        <f>IF(ROUND(VALUE(SUBSTITUTE('連結実質赤字比率に係る赤字・黒字の構成分析'!G$36,"▲","-")),2)&gt;=0,ABS(ROUND(VALUE(SUBSTITUTE('連結実質赤字比率に係る赤字・黒字の構成分析'!G$36,"▲","-")),2)),NA())</f>
        <v>1.98</v>
      </c>
      <c r="F34" s="1035" t="e">
        <f>IF(ROUND(VALUE(SUBSTITUTE('連結実質赤字比率に係る赤字・黒字の構成分析'!H$36,"▲","-")),2)&lt;0,ABS(ROUND(VALUE(SUBSTITUTE('連結実質赤字比率に係る赤字・黒字の構成分析'!H$36,"▲","-")),2)),NA())</f>
        <v>#N/A</v>
      </c>
      <c r="G34" s="1035">
        <f>IF(ROUND(VALUE(SUBSTITUTE('連結実質赤字比率に係る赤字・黒字の構成分析'!H$36,"▲","-")),2)&gt;=0,ABS(ROUND(VALUE(SUBSTITUTE('連結実質赤字比率に係る赤字・黒字の構成分析'!H$36,"▲","-")),2)),NA())</f>
        <v>2.02</v>
      </c>
      <c r="H34" s="1035" t="e">
        <f>IF(ROUND(VALUE(SUBSTITUTE('連結実質赤字比率に係る赤字・黒字の構成分析'!I$36,"▲","-")),2)&lt;0,ABS(ROUND(VALUE(SUBSTITUTE('連結実質赤字比率に係る赤字・黒字の構成分析'!I$36,"▲","-")),2)),NA())</f>
        <v>#N/A</v>
      </c>
      <c r="I34" s="1035">
        <f>IF(ROUND(VALUE(SUBSTITUTE('連結実質赤字比率に係る赤字・黒字の構成分析'!I$36,"▲","-")),2)&gt;=0,ABS(ROUND(VALUE(SUBSTITUTE('連結実質赤字比率に係る赤字・黒字の構成分析'!I$36,"▲","-")),2)),NA())</f>
        <v>1.24</v>
      </c>
      <c r="J34" s="1035" t="e">
        <f>IF(ROUND(VALUE(SUBSTITUTE('連結実質赤字比率に係る赤字・黒字の構成分析'!J$36,"▲","-")),2)&lt;0,ABS(ROUND(VALUE(SUBSTITUTE('連結実質赤字比率に係る赤字・黒字の構成分析'!J$36,"▲","-")),2)),NA())</f>
        <v>#N/A</v>
      </c>
      <c r="K34" s="1035">
        <f>IF(ROUND(VALUE(SUBSTITUTE('連結実質赤字比率に係る赤字・黒字の構成分析'!J$36,"▲","-")),2)&gt;=0,ABS(ROUND(VALUE(SUBSTITUTE('連結実質赤字比率に係る赤字・黒字の構成分析'!J$36,"▲","-")),2)),NA())</f>
        <v>0.8</v>
      </c>
    </row>
    <row r="35" spans="1:16">
      <c r="A35" s="1035" t="str">
        <f>IF('連結実質赤字比率に係る赤字・黒字の構成分析'!C$35="",NA(),'連結実質赤字比率に係る赤字・黒字の構成分析'!C$35)</f>
        <v>病院事業会計</v>
      </c>
      <c r="B35" s="1035" t="e">
        <f>IF(ROUND(VALUE(SUBSTITUTE('連結実質赤字比率に係る赤字・黒字の構成分析'!F$35,"▲","-")),2)&lt;0,ABS(ROUND(VALUE(SUBSTITUTE('連結実質赤字比率に係る赤字・黒字の構成分析'!F$35,"▲","-")),2)),NA())</f>
        <v>#N/A</v>
      </c>
      <c r="C35" s="1035">
        <f>IF(ROUND(VALUE(SUBSTITUTE('連結実質赤字比率に係る赤字・黒字の構成分析'!F$35,"▲","-")),2)&gt;=0,ABS(ROUND(VALUE(SUBSTITUTE('連結実質赤字比率に係る赤字・黒字の構成分析'!F$35,"▲","-")),2)),NA())</f>
        <v>3.85</v>
      </c>
      <c r="D35" s="1035" t="e">
        <f>IF(ROUND(VALUE(SUBSTITUTE('連結実質赤字比率に係る赤字・黒字の構成分析'!G$35,"▲","-")),2)&lt;0,ABS(ROUND(VALUE(SUBSTITUTE('連結実質赤字比率に係る赤字・黒字の構成分析'!G$35,"▲","-")),2)),NA())</f>
        <v>#N/A</v>
      </c>
      <c r="E35" s="1035">
        <f>IF(ROUND(VALUE(SUBSTITUTE('連結実質赤字比率に係る赤字・黒字の構成分析'!G$35,"▲","-")),2)&gt;=0,ABS(ROUND(VALUE(SUBSTITUTE('連結実質赤字比率に係る赤字・黒字の構成分析'!G$35,"▲","-")),2)),NA())</f>
        <v>4.0199999999999996</v>
      </c>
      <c r="F35" s="1035" t="e">
        <f>IF(ROUND(VALUE(SUBSTITUTE('連結実質赤字比率に係る赤字・黒字の構成分析'!H$35,"▲","-")),2)&lt;0,ABS(ROUND(VALUE(SUBSTITUTE('連結実質赤字比率に係る赤字・黒字の構成分析'!H$35,"▲","-")),2)),NA())</f>
        <v>#N/A</v>
      </c>
      <c r="G35" s="1035">
        <f>IF(ROUND(VALUE(SUBSTITUTE('連結実質赤字比率に係る赤字・黒字の構成分析'!H$35,"▲","-")),2)&gt;=0,ABS(ROUND(VALUE(SUBSTITUTE('連結実質赤字比率に係る赤字・黒字の構成分析'!H$35,"▲","-")),2)),NA())</f>
        <v>4.63</v>
      </c>
      <c r="H35" s="1035" t="e">
        <f>IF(ROUND(VALUE(SUBSTITUTE('連結実質赤字比率に係る赤字・黒字の構成分析'!I$35,"▲","-")),2)&lt;0,ABS(ROUND(VALUE(SUBSTITUTE('連結実質赤字比率に係る赤字・黒字の構成分析'!I$35,"▲","-")),2)),NA())</f>
        <v>#N/A</v>
      </c>
      <c r="I35" s="1035">
        <f>IF(ROUND(VALUE(SUBSTITUTE('連結実質赤字比率に係る赤字・黒字の構成分析'!I$35,"▲","-")),2)&gt;=0,ABS(ROUND(VALUE(SUBSTITUTE('連結実質赤字比率に係る赤字・黒字の構成分析'!I$35,"▲","-")),2)),NA())</f>
        <v>4.01</v>
      </c>
      <c r="J35" s="1035" t="e">
        <f>IF(ROUND(VALUE(SUBSTITUTE('連結実質赤字比率に係る赤字・黒字の構成分析'!J$35,"▲","-")),2)&lt;0,ABS(ROUND(VALUE(SUBSTITUTE('連結実質赤字比率に係る赤字・黒字の構成分析'!J$35,"▲","-")),2)),NA())</f>
        <v>#N/A</v>
      </c>
      <c r="K35" s="1035">
        <f>IF(ROUND(VALUE(SUBSTITUTE('連結実質赤字比率に係る赤字・黒字の構成分析'!J$35,"▲","-")),2)&gt;=0,ABS(ROUND(VALUE(SUBSTITUTE('連結実質赤字比率に係る赤字・黒字の構成分析'!J$35,"▲","-")),2)),NA())</f>
        <v>3.29</v>
      </c>
    </row>
    <row r="36" spans="1:16">
      <c r="A36" s="1035" t="str">
        <f>IF('連結実質赤字比率に係る赤字・黒字の構成分析'!C$34="",NA(),'連結実質赤字比率に係る赤字・黒字の構成分析'!C$34)</f>
        <v>一般会計</v>
      </c>
      <c r="B36" s="1035" t="e">
        <f>IF(ROUND(VALUE(SUBSTITUTE('連結実質赤字比率に係る赤字・黒字の構成分析'!F$34,"▲","-")),2)&lt;0,ABS(ROUND(VALUE(SUBSTITUTE('連結実質赤字比率に係る赤字・黒字の構成分析'!F$34,"▲","-")),2)),NA())</f>
        <v>#N/A</v>
      </c>
      <c r="C36" s="1035">
        <f>IF(ROUND(VALUE(SUBSTITUTE('連結実質赤字比率に係る赤字・黒字の構成分析'!F$34,"▲","-")),2)&gt;=0,ABS(ROUND(VALUE(SUBSTITUTE('連結実質赤字比率に係る赤字・黒字の構成分析'!F$34,"▲","-")),2)),NA())</f>
        <v>4.6900000000000004</v>
      </c>
      <c r="D36" s="1035" t="e">
        <f>IF(ROUND(VALUE(SUBSTITUTE('連結実質赤字比率に係る赤字・黒字の構成分析'!G$34,"▲","-")),2)&lt;0,ABS(ROUND(VALUE(SUBSTITUTE('連結実質赤字比率に係る赤字・黒字の構成分析'!G$34,"▲","-")),2)),NA())</f>
        <v>#N/A</v>
      </c>
      <c r="E36" s="1035">
        <f>IF(ROUND(VALUE(SUBSTITUTE('連結実質赤字比率に係る赤字・黒字の構成分析'!G$34,"▲","-")),2)&gt;=0,ABS(ROUND(VALUE(SUBSTITUTE('連結実質赤字比率に係る赤字・黒字の構成分析'!G$34,"▲","-")),2)),NA())</f>
        <v>5.84</v>
      </c>
      <c r="F36" s="1035" t="e">
        <f>IF(ROUND(VALUE(SUBSTITUTE('連結実質赤字比率に係る赤字・黒字の構成分析'!H$34,"▲","-")),2)&lt;0,ABS(ROUND(VALUE(SUBSTITUTE('連結実質赤字比率に係る赤字・黒字の構成分析'!H$34,"▲","-")),2)),NA())</f>
        <v>#N/A</v>
      </c>
      <c r="G36" s="1035">
        <f>IF(ROUND(VALUE(SUBSTITUTE('連結実質赤字比率に係る赤字・黒字の構成分析'!H$34,"▲","-")),2)&gt;=0,ABS(ROUND(VALUE(SUBSTITUTE('連結実質赤字比率に係る赤字・黒字の構成分析'!H$34,"▲","-")),2)),NA())</f>
        <v>6.69</v>
      </c>
      <c r="H36" s="1035" t="e">
        <f>IF(ROUND(VALUE(SUBSTITUTE('連結実質赤字比率に係る赤字・黒字の構成分析'!I$34,"▲","-")),2)&lt;0,ABS(ROUND(VALUE(SUBSTITUTE('連結実質赤字比率に係る赤字・黒字の構成分析'!I$34,"▲","-")),2)),NA())</f>
        <v>#N/A</v>
      </c>
      <c r="I36" s="1035">
        <f>IF(ROUND(VALUE(SUBSTITUTE('連結実質赤字比率に係る赤字・黒字の構成分析'!I$34,"▲","-")),2)&gt;=0,ABS(ROUND(VALUE(SUBSTITUTE('連結実質赤字比率に係る赤字・黒字の構成分析'!I$34,"▲","-")),2)),NA())</f>
        <v>6.34</v>
      </c>
      <c r="J36" s="1035" t="e">
        <f>IF(ROUND(VALUE(SUBSTITUTE('連結実質赤字比率に係る赤字・黒字の構成分析'!J$34,"▲","-")),2)&lt;0,ABS(ROUND(VALUE(SUBSTITUTE('連結実質赤字比率に係る赤字・黒字の構成分析'!J$34,"▲","-")),2)),NA())</f>
        <v>#N/A</v>
      </c>
      <c r="K36" s="1035">
        <f>IF(ROUND(VALUE(SUBSTITUTE('連結実質赤字比率に係る赤字・黒字の構成分析'!J$34,"▲","-")),2)&gt;=0,ABS(ROUND(VALUE(SUBSTITUTE('連結実質赤字比率に係る赤字・黒字の構成分析'!J$34,"▲","-")),2)),NA())</f>
        <v>8.23</v>
      </c>
    </row>
    <row r="39" spans="1:16">
      <c r="A39" s="1033" t="s">
        <v>14</v>
      </c>
    </row>
    <row r="40" spans="1:16">
      <c r="A40" s="1036"/>
      <c r="B40" s="1036" t="str">
        <f>'実質公債費比率（分子）の構造'!K$44</f>
        <v>H29</v>
      </c>
      <c r="C40" s="1036"/>
      <c r="D40" s="1036"/>
      <c r="E40" s="1036" t="str">
        <f>'実質公債費比率（分子）の構造'!L$44</f>
        <v>H30</v>
      </c>
      <c r="F40" s="1036"/>
      <c r="G40" s="1036"/>
      <c r="H40" s="1036" t="str">
        <f>'実質公債費比率（分子）の構造'!M$44</f>
        <v>R01</v>
      </c>
      <c r="I40" s="1036"/>
      <c r="J40" s="1036"/>
      <c r="K40" s="1036" t="str">
        <f>'実質公債費比率（分子）の構造'!N$44</f>
        <v>R02</v>
      </c>
      <c r="L40" s="1036"/>
      <c r="M40" s="1036"/>
      <c r="N40" s="1036" t="str">
        <f>'実質公債費比率（分子）の構造'!O$44</f>
        <v>R03</v>
      </c>
      <c r="O40" s="1036"/>
      <c r="P40" s="1036"/>
    </row>
    <row r="41" spans="1:16">
      <c r="A41" s="1036"/>
      <c r="B41" s="1036" t="s">
        <v>121</v>
      </c>
      <c r="C41" s="1036"/>
      <c r="D41" s="1036" t="s">
        <v>122</v>
      </c>
      <c r="E41" s="1036" t="s">
        <v>121</v>
      </c>
      <c r="F41" s="1036"/>
      <c r="G41" s="1036" t="s">
        <v>122</v>
      </c>
      <c r="H41" s="1036" t="s">
        <v>121</v>
      </c>
      <c r="I41" s="1036"/>
      <c r="J41" s="1036" t="s">
        <v>122</v>
      </c>
      <c r="K41" s="1036" t="s">
        <v>121</v>
      </c>
      <c r="L41" s="1036"/>
      <c r="M41" s="1036" t="s">
        <v>122</v>
      </c>
      <c r="N41" s="1036" t="s">
        <v>121</v>
      </c>
      <c r="O41" s="1036"/>
      <c r="P41" s="1036" t="s">
        <v>122</v>
      </c>
    </row>
    <row r="42" spans="1:16">
      <c r="A42" s="1036" t="s">
        <v>124</v>
      </c>
      <c r="B42" s="1036"/>
      <c r="C42" s="1036"/>
      <c r="D42" s="1036">
        <f>'実質公債費比率（分子）の構造'!K$52</f>
        <v>1466</v>
      </c>
      <c r="E42" s="1036"/>
      <c r="F42" s="1036"/>
      <c r="G42" s="1036">
        <f>'実質公債費比率（分子）の構造'!L$52</f>
        <v>1418</v>
      </c>
      <c r="H42" s="1036"/>
      <c r="I42" s="1036"/>
      <c r="J42" s="1036">
        <f>'実質公債費比率（分子）の構造'!M$52</f>
        <v>1331</v>
      </c>
      <c r="K42" s="1036"/>
      <c r="L42" s="1036"/>
      <c r="M42" s="1036">
        <f>'実質公債費比率（分子）の構造'!N$52</f>
        <v>1349</v>
      </c>
      <c r="N42" s="1036"/>
      <c r="O42" s="1036"/>
      <c r="P42" s="1036">
        <f>'実質公債費比率（分子）の構造'!O$52</f>
        <v>1311</v>
      </c>
    </row>
    <row r="43" spans="1:16">
      <c r="A43" s="1036" t="s">
        <v>51</v>
      </c>
      <c r="B43" s="1036" t="str">
        <f>'実質公債費比率（分子）の構造'!K$51</f>
        <v>-</v>
      </c>
      <c r="C43" s="1036"/>
      <c r="D43" s="1036"/>
      <c r="E43" s="1036" t="str">
        <f>'実質公債費比率（分子）の構造'!L$51</f>
        <v>-</v>
      </c>
      <c r="F43" s="1036"/>
      <c r="G43" s="1036"/>
      <c r="H43" s="1036" t="str">
        <f>'実質公債費比率（分子）の構造'!M$51</f>
        <v>-</v>
      </c>
      <c r="I43" s="1036"/>
      <c r="J43" s="1036"/>
      <c r="K43" s="1036" t="str">
        <f>'実質公債費比率（分子）の構造'!N$51</f>
        <v>-</v>
      </c>
      <c r="L43" s="1036"/>
      <c r="M43" s="1036"/>
      <c r="N43" s="1036" t="str">
        <f>'実質公債費比率（分子）の構造'!O$51</f>
        <v>-</v>
      </c>
      <c r="O43" s="1036"/>
      <c r="P43" s="1036"/>
    </row>
    <row r="44" spans="1:16">
      <c r="A44" s="1036" t="s">
        <v>44</v>
      </c>
      <c r="B44" s="1036" t="str">
        <f>'実質公債費比率（分子）の構造'!K$50</f>
        <v>-</v>
      </c>
      <c r="C44" s="1036"/>
      <c r="D44" s="1036"/>
      <c r="E44" s="1036" t="str">
        <f>'実質公債費比率（分子）の構造'!L$50</f>
        <v>-</v>
      </c>
      <c r="F44" s="1036"/>
      <c r="G44" s="1036"/>
      <c r="H44" s="1036" t="str">
        <f>'実質公債費比率（分子）の構造'!M$50</f>
        <v>-</v>
      </c>
      <c r="I44" s="1036"/>
      <c r="J44" s="1036"/>
      <c r="K44" s="1036" t="str">
        <f>'実質公債費比率（分子）の構造'!N$50</f>
        <v>-</v>
      </c>
      <c r="L44" s="1036"/>
      <c r="M44" s="1036"/>
      <c r="N44" s="1036" t="str">
        <f>'実質公債費比率（分子）の構造'!O$50</f>
        <v>-</v>
      </c>
      <c r="O44" s="1036"/>
      <c r="P44" s="1036"/>
    </row>
    <row r="45" spans="1:16">
      <c r="A45" s="1036" t="s">
        <v>2</v>
      </c>
      <c r="B45" s="1036">
        <f>'実質公債費比率（分子）の構造'!K$49</f>
        <v>117</v>
      </c>
      <c r="C45" s="1036"/>
      <c r="D45" s="1036"/>
      <c r="E45" s="1036">
        <f>'実質公債費比率（分子）の構造'!L$49</f>
        <v>101</v>
      </c>
      <c r="F45" s="1036"/>
      <c r="G45" s="1036"/>
      <c r="H45" s="1036">
        <f>'実質公債費比率（分子）の構造'!M$49</f>
        <v>110</v>
      </c>
      <c r="I45" s="1036"/>
      <c r="J45" s="1036"/>
      <c r="K45" s="1036">
        <f>'実質公債費比率（分子）の構造'!N$49</f>
        <v>138</v>
      </c>
      <c r="L45" s="1036"/>
      <c r="M45" s="1036"/>
      <c r="N45" s="1036">
        <f>'実質公債費比率（分子）の構造'!O$49</f>
        <v>90</v>
      </c>
      <c r="O45" s="1036"/>
      <c r="P45" s="1036"/>
    </row>
    <row r="46" spans="1:16">
      <c r="A46" s="1036" t="s">
        <v>42</v>
      </c>
      <c r="B46" s="1036">
        <f>'実質公債費比率（分子）の構造'!K$48</f>
        <v>415</v>
      </c>
      <c r="C46" s="1036"/>
      <c r="D46" s="1036"/>
      <c r="E46" s="1036">
        <f>'実質公債費比率（分子）の構造'!L$48</f>
        <v>396</v>
      </c>
      <c r="F46" s="1036"/>
      <c r="G46" s="1036"/>
      <c r="H46" s="1036">
        <f>'実質公債費比率（分子）の構造'!M$48</f>
        <v>410</v>
      </c>
      <c r="I46" s="1036"/>
      <c r="J46" s="1036"/>
      <c r="K46" s="1036">
        <f>'実質公債費比率（分子）の構造'!N$48</f>
        <v>409</v>
      </c>
      <c r="L46" s="1036"/>
      <c r="M46" s="1036"/>
      <c r="N46" s="1036">
        <f>'実質公債費比率（分子）の構造'!O$48</f>
        <v>447</v>
      </c>
      <c r="O46" s="1036"/>
      <c r="P46" s="1036"/>
    </row>
    <row r="47" spans="1:16">
      <c r="A47" s="1036" t="s">
        <v>36</v>
      </c>
      <c r="B47" s="1036" t="str">
        <f>'実質公債費比率（分子）の構造'!K$47</f>
        <v>-</v>
      </c>
      <c r="C47" s="1036"/>
      <c r="D47" s="1036"/>
      <c r="E47" s="1036" t="str">
        <f>'実質公債費比率（分子）の構造'!L$47</f>
        <v>-</v>
      </c>
      <c r="F47" s="1036"/>
      <c r="G47" s="1036"/>
      <c r="H47" s="1036" t="str">
        <f>'実質公債費比率（分子）の構造'!M$47</f>
        <v>-</v>
      </c>
      <c r="I47" s="1036"/>
      <c r="J47" s="1036"/>
      <c r="K47" s="1036" t="str">
        <f>'実質公債費比率（分子）の構造'!N$47</f>
        <v>-</v>
      </c>
      <c r="L47" s="1036"/>
      <c r="M47" s="1036"/>
      <c r="N47" s="1036" t="str">
        <f>'実質公債費比率（分子）の構造'!O$47</f>
        <v>-</v>
      </c>
      <c r="O47" s="1036"/>
      <c r="P47" s="1036"/>
    </row>
    <row r="48" spans="1:16">
      <c r="A48" s="1036" t="s">
        <v>31</v>
      </c>
      <c r="B48" s="1036" t="str">
        <f>'実質公債費比率（分子）の構造'!K$46</f>
        <v>-</v>
      </c>
      <c r="C48" s="1036"/>
      <c r="D48" s="1036"/>
      <c r="E48" s="1036" t="str">
        <f>'実質公債費比率（分子）の構造'!L$46</f>
        <v>-</v>
      </c>
      <c r="F48" s="1036"/>
      <c r="G48" s="1036"/>
      <c r="H48" s="1036" t="str">
        <f>'実質公債費比率（分子）の構造'!M$46</f>
        <v>-</v>
      </c>
      <c r="I48" s="1036"/>
      <c r="J48" s="1036"/>
      <c r="K48" s="1036" t="str">
        <f>'実質公債費比率（分子）の構造'!N$46</f>
        <v>-</v>
      </c>
      <c r="L48" s="1036"/>
      <c r="M48" s="1036"/>
      <c r="N48" s="1036" t="str">
        <f>'実質公債費比率（分子）の構造'!O$46</f>
        <v>-</v>
      </c>
      <c r="O48" s="1036"/>
      <c r="P48" s="1036"/>
    </row>
    <row r="49" spans="1:16">
      <c r="A49" s="1036" t="s">
        <v>27</v>
      </c>
      <c r="B49" s="1036">
        <f>'実質公債費比率（分子）の構造'!K$45</f>
        <v>1601</v>
      </c>
      <c r="C49" s="1036"/>
      <c r="D49" s="1036"/>
      <c r="E49" s="1036">
        <f>'実質公債費比率（分子）の構造'!L$45</f>
        <v>1516</v>
      </c>
      <c r="F49" s="1036"/>
      <c r="G49" s="1036"/>
      <c r="H49" s="1036">
        <f>'実質公債費比率（分子）の構造'!M$45</f>
        <v>1436</v>
      </c>
      <c r="I49" s="1036"/>
      <c r="J49" s="1036"/>
      <c r="K49" s="1036">
        <f>'実質公債費比率（分子）の構造'!N$45</f>
        <v>1519</v>
      </c>
      <c r="L49" s="1036"/>
      <c r="M49" s="1036"/>
      <c r="N49" s="1036">
        <f>'実質公債費比率（分子）の構造'!O$45</f>
        <v>1520</v>
      </c>
      <c r="O49" s="1036"/>
      <c r="P49" s="1036"/>
    </row>
    <row r="50" spans="1:16">
      <c r="A50" s="1036" t="s">
        <v>59</v>
      </c>
      <c r="B50" s="1036" t="e">
        <f>NA()</f>
        <v>#N/A</v>
      </c>
      <c r="C50" s="1036">
        <f>IF(ISNUMBER('実質公債費比率（分子）の構造'!K$53),'実質公債費比率（分子）の構造'!K$53,NA())</f>
        <v>667</v>
      </c>
      <c r="D50" s="1036" t="e">
        <f>NA()</f>
        <v>#N/A</v>
      </c>
      <c r="E50" s="1036" t="e">
        <f>NA()</f>
        <v>#N/A</v>
      </c>
      <c r="F50" s="1036">
        <f>IF(ISNUMBER('実質公債費比率（分子）の構造'!L$53),'実質公債費比率（分子）の構造'!L$53,NA())</f>
        <v>595</v>
      </c>
      <c r="G50" s="1036" t="e">
        <f>NA()</f>
        <v>#N/A</v>
      </c>
      <c r="H50" s="1036" t="e">
        <f>NA()</f>
        <v>#N/A</v>
      </c>
      <c r="I50" s="1036">
        <f>IF(ISNUMBER('実質公債費比率（分子）の構造'!M$53),'実質公債費比率（分子）の構造'!M$53,NA())</f>
        <v>625</v>
      </c>
      <c r="J50" s="1036" t="e">
        <f>NA()</f>
        <v>#N/A</v>
      </c>
      <c r="K50" s="1036" t="e">
        <f>NA()</f>
        <v>#N/A</v>
      </c>
      <c r="L50" s="1036">
        <f>IF(ISNUMBER('実質公債費比率（分子）の構造'!N$53),'実質公債費比率（分子）の構造'!N$53,NA())</f>
        <v>717</v>
      </c>
      <c r="M50" s="1036" t="e">
        <f>NA()</f>
        <v>#N/A</v>
      </c>
      <c r="N50" s="1036" t="e">
        <f>NA()</f>
        <v>#N/A</v>
      </c>
      <c r="O50" s="1036">
        <f>IF(ISNUMBER('実質公債費比率（分子）の構造'!O$53),'実質公債費比率（分子）の構造'!O$53,NA())</f>
        <v>746</v>
      </c>
      <c r="P50" s="1036" t="e">
        <f>NA()</f>
        <v>#N/A</v>
      </c>
    </row>
    <row r="53" spans="1:16">
      <c r="A53" s="1033" t="s">
        <v>127</v>
      </c>
    </row>
    <row r="54" spans="1:16">
      <c r="A54" s="1035"/>
      <c r="B54" s="1035" t="str">
        <f>'将来負担比率（分子）の構造'!I$40</f>
        <v>H29</v>
      </c>
      <c r="C54" s="1035"/>
      <c r="D54" s="1035"/>
      <c r="E54" s="1035" t="str">
        <f>'将来負担比率（分子）の構造'!J$40</f>
        <v>H30</v>
      </c>
      <c r="F54" s="1035"/>
      <c r="G54" s="1035"/>
      <c r="H54" s="1035" t="str">
        <f>'将来負担比率（分子）の構造'!K$40</f>
        <v>R01</v>
      </c>
      <c r="I54" s="1035"/>
      <c r="J54" s="1035"/>
      <c r="K54" s="1035" t="str">
        <f>'将来負担比率（分子）の構造'!L$40</f>
        <v>R02</v>
      </c>
      <c r="L54" s="1035"/>
      <c r="M54" s="1035"/>
      <c r="N54" s="1035" t="str">
        <f>'将来負担比率（分子）の構造'!M$40</f>
        <v>R03</v>
      </c>
      <c r="O54" s="1035"/>
      <c r="P54" s="1035"/>
    </row>
    <row r="55" spans="1:16">
      <c r="A55" s="1035"/>
      <c r="B55" s="1035" t="s">
        <v>131</v>
      </c>
      <c r="C55" s="1035"/>
      <c r="D55" s="1035" t="s">
        <v>133</v>
      </c>
      <c r="E55" s="1035" t="s">
        <v>131</v>
      </c>
      <c r="F55" s="1035"/>
      <c r="G55" s="1035" t="s">
        <v>133</v>
      </c>
      <c r="H55" s="1035" t="s">
        <v>131</v>
      </c>
      <c r="I55" s="1035"/>
      <c r="J55" s="1035" t="s">
        <v>133</v>
      </c>
      <c r="K55" s="1035" t="s">
        <v>131</v>
      </c>
      <c r="L55" s="1035"/>
      <c r="M55" s="1035" t="s">
        <v>133</v>
      </c>
      <c r="N55" s="1035" t="s">
        <v>131</v>
      </c>
      <c r="O55" s="1035"/>
      <c r="P55" s="1035" t="s">
        <v>133</v>
      </c>
    </row>
    <row r="56" spans="1:16">
      <c r="A56" s="1035" t="s">
        <v>46</v>
      </c>
      <c r="B56" s="1035"/>
      <c r="C56" s="1035"/>
      <c r="D56" s="1035">
        <f>'将来負担比率（分子）の構造'!I$52</f>
        <v>14142</v>
      </c>
      <c r="E56" s="1035"/>
      <c r="F56" s="1035"/>
      <c r="G56" s="1035">
        <f>'将来負担比率（分子）の構造'!J$52</f>
        <v>13600</v>
      </c>
      <c r="H56" s="1035"/>
      <c r="I56" s="1035"/>
      <c r="J56" s="1035">
        <f>'将来負担比率（分子）の構造'!K$52</f>
        <v>13108</v>
      </c>
      <c r="K56" s="1035"/>
      <c r="L56" s="1035"/>
      <c r="M56" s="1035">
        <f>'将来負担比率（分子）の構造'!L$52</f>
        <v>12628</v>
      </c>
      <c r="N56" s="1035"/>
      <c r="O56" s="1035"/>
      <c r="P56" s="1035">
        <f>'将来負担比率（分子）の構造'!M$52</f>
        <v>11946</v>
      </c>
    </row>
    <row r="57" spans="1:16">
      <c r="A57" s="1035" t="s">
        <v>100</v>
      </c>
      <c r="B57" s="1035"/>
      <c r="C57" s="1035"/>
      <c r="D57" s="1035">
        <f>'将来負担比率（分子）の構造'!I$51</f>
        <v>81</v>
      </c>
      <c r="E57" s="1035"/>
      <c r="F57" s="1035"/>
      <c r="G57" s="1035">
        <f>'将来負担比率（分子）の構造'!J$51</f>
        <v>88</v>
      </c>
      <c r="H57" s="1035"/>
      <c r="I57" s="1035"/>
      <c r="J57" s="1035">
        <f>'将来負担比率（分子）の構造'!K$51</f>
        <v>92</v>
      </c>
      <c r="K57" s="1035"/>
      <c r="L57" s="1035"/>
      <c r="M57" s="1035">
        <f>'将来負担比率（分子）の構造'!L$51</f>
        <v>77</v>
      </c>
      <c r="N57" s="1035"/>
      <c r="O57" s="1035"/>
      <c r="P57" s="1035">
        <f>'将来負担比率（分子）の構造'!M$51</f>
        <v>70</v>
      </c>
    </row>
    <row r="58" spans="1:16">
      <c r="A58" s="1035" t="s">
        <v>97</v>
      </c>
      <c r="B58" s="1035"/>
      <c r="C58" s="1035"/>
      <c r="D58" s="1035">
        <f>'将来負担比率（分子）の構造'!I$50</f>
        <v>4519</v>
      </c>
      <c r="E58" s="1035"/>
      <c r="F58" s="1035"/>
      <c r="G58" s="1035">
        <f>'将来負担比率（分子）の構造'!J$50</f>
        <v>4598</v>
      </c>
      <c r="H58" s="1035"/>
      <c r="I58" s="1035"/>
      <c r="J58" s="1035">
        <f>'将来負担比率（分子）の構造'!K$50</f>
        <v>4736</v>
      </c>
      <c r="K58" s="1035"/>
      <c r="L58" s="1035"/>
      <c r="M58" s="1035">
        <f>'将来負担比率（分子）の構造'!L$50</f>
        <v>5031</v>
      </c>
      <c r="N58" s="1035"/>
      <c r="O58" s="1035"/>
      <c r="P58" s="1035">
        <f>'将来負担比率（分子）の構造'!M$50</f>
        <v>5673</v>
      </c>
    </row>
    <row r="59" spans="1:16">
      <c r="A59" s="1035" t="s">
        <v>93</v>
      </c>
      <c r="B59" s="1035" t="str">
        <f>'将来負担比率（分子）の構造'!I$49</f>
        <v>-</v>
      </c>
      <c r="C59" s="1035"/>
      <c r="D59" s="1035"/>
      <c r="E59" s="1035" t="str">
        <f>'将来負担比率（分子）の構造'!J$49</f>
        <v>-</v>
      </c>
      <c r="F59" s="1035"/>
      <c r="G59" s="1035"/>
      <c r="H59" s="1035" t="str">
        <f>'将来負担比率（分子）の構造'!K$49</f>
        <v>-</v>
      </c>
      <c r="I59" s="1035"/>
      <c r="J59" s="1035"/>
      <c r="K59" s="1035" t="str">
        <f>'将来負担比率（分子）の構造'!L$49</f>
        <v>-</v>
      </c>
      <c r="L59" s="1035"/>
      <c r="M59" s="1035"/>
      <c r="N59" s="1035" t="str">
        <f>'将来負担比率（分子）の構造'!M$49</f>
        <v>-</v>
      </c>
      <c r="O59" s="1035"/>
      <c r="P59" s="1035"/>
    </row>
    <row r="60" spans="1:16">
      <c r="A60" s="1035" t="s">
        <v>89</v>
      </c>
      <c r="B60" s="1035" t="str">
        <f>'将来負担比率（分子）の構造'!I$48</f>
        <v>-</v>
      </c>
      <c r="C60" s="1035"/>
      <c r="D60" s="1035"/>
      <c r="E60" s="1035" t="str">
        <f>'将来負担比率（分子）の構造'!J$48</f>
        <v>-</v>
      </c>
      <c r="F60" s="1035"/>
      <c r="G60" s="1035"/>
      <c r="H60" s="1035" t="str">
        <f>'将来負担比率（分子）の構造'!K$48</f>
        <v>-</v>
      </c>
      <c r="I60" s="1035"/>
      <c r="J60" s="1035"/>
      <c r="K60" s="1035" t="str">
        <f>'将来負担比率（分子）の構造'!L$48</f>
        <v>-</v>
      </c>
      <c r="L60" s="1035"/>
      <c r="M60" s="1035"/>
      <c r="N60" s="1035" t="str">
        <f>'将来負担比率（分子）の構造'!M$48</f>
        <v>-</v>
      </c>
      <c r="O60" s="1035"/>
      <c r="P60" s="1035"/>
    </row>
    <row r="61" spans="1:16">
      <c r="A61" s="1035" t="s">
        <v>79</v>
      </c>
      <c r="B61" s="1035" t="str">
        <f>'将来負担比率（分子）の構造'!I$46</f>
        <v>-</v>
      </c>
      <c r="C61" s="1035"/>
      <c r="D61" s="1035"/>
      <c r="E61" s="1035" t="str">
        <f>'将来負担比率（分子）の構造'!J$46</f>
        <v>-</v>
      </c>
      <c r="F61" s="1035"/>
      <c r="G61" s="1035"/>
      <c r="H61" s="1035" t="str">
        <f>'将来負担比率（分子）の構造'!K$46</f>
        <v>-</v>
      </c>
      <c r="I61" s="1035"/>
      <c r="J61" s="1035"/>
      <c r="K61" s="1035" t="str">
        <f>'将来負担比率（分子）の構造'!L$46</f>
        <v>-</v>
      </c>
      <c r="L61" s="1035"/>
      <c r="M61" s="1035"/>
      <c r="N61" s="1035" t="str">
        <f>'将来負担比率（分子）の構造'!M$46</f>
        <v>-</v>
      </c>
      <c r="O61" s="1035"/>
      <c r="P61" s="1035"/>
    </row>
    <row r="62" spans="1:16">
      <c r="A62" s="1035" t="s">
        <v>80</v>
      </c>
      <c r="B62" s="1035">
        <f>'将来負担比率（分子）の構造'!I$45</f>
        <v>2467</v>
      </c>
      <c r="C62" s="1035"/>
      <c r="D62" s="1035"/>
      <c r="E62" s="1035">
        <f>'将来負担比率（分子）の構造'!J$45</f>
        <v>2374</v>
      </c>
      <c r="F62" s="1035"/>
      <c r="G62" s="1035"/>
      <c r="H62" s="1035">
        <f>'将来負担比率（分子）の構造'!K$45</f>
        <v>2342</v>
      </c>
      <c r="I62" s="1035"/>
      <c r="J62" s="1035"/>
      <c r="K62" s="1035">
        <f>'将来負担比率（分子）の構造'!L$45</f>
        <v>2343</v>
      </c>
      <c r="L62" s="1035"/>
      <c r="M62" s="1035"/>
      <c r="N62" s="1035">
        <f>'将来負担比率（分子）の構造'!M$45</f>
        <v>2314</v>
      </c>
      <c r="O62" s="1035"/>
      <c r="P62" s="1035"/>
    </row>
    <row r="63" spans="1:16">
      <c r="A63" s="1035" t="s">
        <v>78</v>
      </c>
      <c r="B63" s="1035">
        <f>'将来負担比率（分子）の構造'!I$44</f>
        <v>1459</v>
      </c>
      <c r="C63" s="1035"/>
      <c r="D63" s="1035"/>
      <c r="E63" s="1035">
        <f>'将来負担比率（分子）の構造'!J$44</f>
        <v>1518</v>
      </c>
      <c r="F63" s="1035"/>
      <c r="G63" s="1035"/>
      <c r="H63" s="1035">
        <f>'将来負担比率（分子）の構造'!K$44</f>
        <v>1425</v>
      </c>
      <c r="I63" s="1035"/>
      <c r="J63" s="1035"/>
      <c r="K63" s="1035">
        <f>'将来負担比率（分子）の構造'!L$44</f>
        <v>1473</v>
      </c>
      <c r="L63" s="1035"/>
      <c r="M63" s="1035"/>
      <c r="N63" s="1035">
        <f>'将来負担比率（分子）の構造'!M$44</f>
        <v>1335</v>
      </c>
      <c r="O63" s="1035"/>
      <c r="P63" s="1035"/>
    </row>
    <row r="64" spans="1:16">
      <c r="A64" s="1035" t="s">
        <v>76</v>
      </c>
      <c r="B64" s="1035">
        <f>'将来負担比率（分子）の構造'!I$43</f>
        <v>4871</v>
      </c>
      <c r="C64" s="1035"/>
      <c r="D64" s="1035"/>
      <c r="E64" s="1035">
        <f>'将来負担比率（分子）の構造'!J$43</f>
        <v>4765</v>
      </c>
      <c r="F64" s="1035"/>
      <c r="G64" s="1035"/>
      <c r="H64" s="1035">
        <f>'将来負担比率（分子）の構造'!K$43</f>
        <v>4550</v>
      </c>
      <c r="I64" s="1035"/>
      <c r="J64" s="1035"/>
      <c r="K64" s="1035">
        <f>'将来負担比率（分子）の構造'!L$43</f>
        <v>4231</v>
      </c>
      <c r="L64" s="1035"/>
      <c r="M64" s="1035"/>
      <c r="N64" s="1035">
        <f>'将来負担比率（分子）の構造'!M$43</f>
        <v>3925</v>
      </c>
      <c r="O64" s="1035"/>
      <c r="P64" s="1035"/>
    </row>
    <row r="65" spans="1:16">
      <c r="A65" s="1035" t="s">
        <v>75</v>
      </c>
      <c r="B65" s="1035" t="str">
        <f>'将来負担比率（分子）の構造'!I$42</f>
        <v>-</v>
      </c>
      <c r="C65" s="1035"/>
      <c r="D65" s="1035"/>
      <c r="E65" s="1035" t="str">
        <f>'将来負担比率（分子）の構造'!J$42</f>
        <v>-</v>
      </c>
      <c r="F65" s="1035"/>
      <c r="G65" s="1035"/>
      <c r="H65" s="1035" t="str">
        <f>'将来負担比率（分子）の構造'!K$42</f>
        <v>-</v>
      </c>
      <c r="I65" s="1035"/>
      <c r="J65" s="1035"/>
      <c r="K65" s="1035" t="str">
        <f>'将来負担比率（分子）の構造'!L$42</f>
        <v>-</v>
      </c>
      <c r="L65" s="1035"/>
      <c r="M65" s="1035"/>
      <c r="N65" s="1035" t="str">
        <f>'将来負担比率（分子）の構造'!M$42</f>
        <v>-</v>
      </c>
      <c r="O65" s="1035"/>
      <c r="P65" s="1035"/>
    </row>
    <row r="66" spans="1:16">
      <c r="A66" s="1035" t="s">
        <v>68</v>
      </c>
      <c r="B66" s="1035">
        <f>'将来負担比率（分子）の構造'!I$41</f>
        <v>14467</v>
      </c>
      <c r="C66" s="1035"/>
      <c r="D66" s="1035"/>
      <c r="E66" s="1035">
        <f>'将来負担比率（分子）の構造'!J$41</f>
        <v>13813</v>
      </c>
      <c r="F66" s="1035"/>
      <c r="G66" s="1035"/>
      <c r="H66" s="1035">
        <f>'将来負担比率（分子）の構造'!K$41</f>
        <v>13411</v>
      </c>
      <c r="I66" s="1035"/>
      <c r="J66" s="1035"/>
      <c r="K66" s="1035">
        <f>'将来負担比率（分子）の構造'!L$41</f>
        <v>13108</v>
      </c>
      <c r="L66" s="1035"/>
      <c r="M66" s="1035"/>
      <c r="N66" s="1035">
        <f>'将来負担比率（分子）の構造'!M$41</f>
        <v>12588</v>
      </c>
      <c r="O66" s="1035"/>
      <c r="P66" s="1035"/>
    </row>
    <row r="67" spans="1:16">
      <c r="A67" s="1035" t="s">
        <v>103</v>
      </c>
      <c r="B67" s="1035" t="e">
        <f>NA()</f>
        <v>#N/A</v>
      </c>
      <c r="C67" s="1035">
        <f>IF(ISNUMBER('将来負担比率（分子）の構造'!I$53),IF('将来負担比率（分子）の構造'!I$53&lt;0,0,'将来負担比率（分子）の構造'!I$53),NA())</f>
        <v>4522</v>
      </c>
      <c r="D67" s="1035" t="e">
        <f>NA()</f>
        <v>#N/A</v>
      </c>
      <c r="E67" s="1035" t="e">
        <f>NA()</f>
        <v>#N/A</v>
      </c>
      <c r="F67" s="1035">
        <f>IF(ISNUMBER('将来負担比率（分子）の構造'!J$53),IF('将来負担比率（分子）の構造'!J$53&lt;0,0,'将来負担比率（分子）の構造'!J$53),NA())</f>
        <v>4183</v>
      </c>
      <c r="G67" s="1035" t="e">
        <f>NA()</f>
        <v>#N/A</v>
      </c>
      <c r="H67" s="1035" t="e">
        <f>NA()</f>
        <v>#N/A</v>
      </c>
      <c r="I67" s="1035">
        <f>IF(ISNUMBER('将来負担比率（分子）の構造'!K$53),IF('将来負担比率（分子）の構造'!K$53&lt;0,0,'将来負担比率（分子）の構造'!K$53),NA())</f>
        <v>3791</v>
      </c>
      <c r="J67" s="1035" t="e">
        <f>NA()</f>
        <v>#N/A</v>
      </c>
      <c r="K67" s="1035" t="e">
        <f>NA()</f>
        <v>#N/A</v>
      </c>
      <c r="L67" s="1035">
        <f>IF(ISNUMBER('将来負担比率（分子）の構造'!L$53),IF('将来負担比率（分子）の構造'!L$53&lt;0,0,'将来負担比率（分子）の構造'!L$53),NA())</f>
        <v>3420</v>
      </c>
      <c r="M67" s="1035" t="e">
        <f>NA()</f>
        <v>#N/A</v>
      </c>
      <c r="N67" s="1035" t="e">
        <f>NA()</f>
        <v>#N/A</v>
      </c>
      <c r="O67" s="1035">
        <f>IF(ISNUMBER('将来負担比率（分子）の構造'!M$53),IF('将来負担比率（分子）の構造'!M$53&lt;0,0,'将来負担比率（分子）の構造'!M$53),NA())</f>
        <v>2473</v>
      </c>
      <c r="P67" s="1035" t="e">
        <f>NA()</f>
        <v>#N/A</v>
      </c>
    </row>
    <row r="70" spans="1:16">
      <c r="A70" s="1038" t="s">
        <v>134</v>
      </c>
      <c r="B70" s="1038"/>
      <c r="C70" s="1038"/>
      <c r="D70" s="1038"/>
      <c r="E70" s="1038"/>
      <c r="F70" s="1038"/>
    </row>
    <row r="71" spans="1:16">
      <c r="A71" s="1037"/>
      <c r="B71" s="1037" t="str">
        <f>基金残高に係る経年分析!F54</f>
        <v>R01</v>
      </c>
      <c r="C71" s="1037" t="str">
        <f>基金残高に係る経年分析!G54</f>
        <v>R02</v>
      </c>
      <c r="D71" s="1037" t="str">
        <f>基金残高に係る経年分析!H54</f>
        <v>R03</v>
      </c>
    </row>
    <row r="72" spans="1:16">
      <c r="A72" s="1037" t="s">
        <v>135</v>
      </c>
      <c r="B72" s="1039">
        <f>基金残高に係る経年分析!F55</f>
        <v>2096</v>
      </c>
      <c r="C72" s="1039">
        <f>基金残高に係る経年分析!G55</f>
        <v>1916</v>
      </c>
      <c r="D72" s="1039">
        <f>基金残高に係る経年分析!H55</f>
        <v>1805</v>
      </c>
    </row>
    <row r="73" spans="1:16">
      <c r="A73" s="1037" t="s">
        <v>138</v>
      </c>
      <c r="B73" s="1039">
        <f>基金残高に係る経年分析!F56</f>
        <v>672</v>
      </c>
      <c r="C73" s="1039">
        <f>基金残高に係る経年分析!G56</f>
        <v>661</v>
      </c>
      <c r="D73" s="1039">
        <f>基金残高に係る経年分析!H56</f>
        <v>765</v>
      </c>
    </row>
    <row r="74" spans="1:16">
      <c r="A74" s="1037" t="s">
        <v>139</v>
      </c>
      <c r="B74" s="1039">
        <f>基金残高に係る経年分析!F57</f>
        <v>1605</v>
      </c>
      <c r="C74" s="1039">
        <f>基金残高に係る経年分析!G57</f>
        <v>1976</v>
      </c>
      <c r="D74" s="1039">
        <f>基金残高に係る経年分析!H57</f>
        <v>2489</v>
      </c>
    </row>
  </sheetData>
  <sheetProtection algorithmName="SHA-512" hashValue="3NURPbBJT5xxE930ELwbgWwa80qY5RkdP5qmaCBql8Ead39Dz51qTh1l4wDxNNz0Sdy3CmoJo8s7GC4blQx9nw==" saltValue="TWKmwzHjja3OBk7H88wr6g=="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90" zoomScaleNormal="90" zoomScaleSheetLayoutView="55" workbookViewId="0"/>
  </sheetViews>
  <sheetFormatPr defaultColWidth="0" defaultRowHeight="13.5" customHeight="1" zeroHeight="1"/>
  <cols>
    <col min="1" max="1" width="6.375" style="373" customWidth="1"/>
    <col min="2" max="107" width="2.5" style="373" customWidth="1"/>
    <col min="108" max="108" width="6.125" style="737" customWidth="1"/>
    <col min="109" max="109" width="5.875" style="738" customWidth="1"/>
    <col min="110" max="16384" width="8.625" style="373" hidden="1" customWidth="1"/>
  </cols>
  <sheetData>
    <row r="1" spans="1:109" ht="42.75" customHeight="1">
      <c r="A1" s="1057"/>
      <c r="B1" s="1059"/>
      <c r="DD1" s="749"/>
      <c r="DE1" s="749"/>
    </row>
    <row r="2" spans="1:109" ht="25.5" customHeight="1">
      <c r="A2" s="1058"/>
      <c r="C2" s="1058"/>
      <c r="O2" s="1058"/>
      <c r="P2" s="1058"/>
      <c r="Q2" s="1058"/>
      <c r="R2" s="1058"/>
      <c r="S2" s="1058"/>
      <c r="T2" s="1058"/>
      <c r="U2" s="1058"/>
      <c r="V2" s="1058"/>
      <c r="W2" s="1058"/>
      <c r="X2" s="1058"/>
      <c r="Y2" s="1058"/>
      <c r="Z2" s="1058"/>
      <c r="AA2" s="1058"/>
      <c r="AB2" s="1058"/>
      <c r="AC2" s="1058"/>
      <c r="AD2" s="1058"/>
      <c r="AE2" s="1058"/>
      <c r="AF2" s="1058"/>
      <c r="AG2" s="1058"/>
      <c r="AH2" s="1058"/>
      <c r="AI2" s="1058"/>
      <c r="AU2" s="1058"/>
      <c r="BG2" s="1058"/>
      <c r="BS2" s="1058"/>
      <c r="CE2" s="1058"/>
      <c r="CQ2" s="1058"/>
      <c r="DD2" s="749"/>
      <c r="DE2" s="749"/>
    </row>
    <row r="3" spans="1:109" ht="25.5" customHeight="1">
      <c r="A3" s="1058"/>
      <c r="C3" s="1058"/>
      <c r="O3" s="1058"/>
      <c r="P3" s="1058"/>
      <c r="Q3" s="1058"/>
      <c r="R3" s="1058"/>
      <c r="S3" s="1058"/>
      <c r="T3" s="1058"/>
      <c r="U3" s="1058"/>
      <c r="V3" s="1058"/>
      <c r="W3" s="1058"/>
      <c r="X3" s="1058"/>
      <c r="Y3" s="1058"/>
      <c r="Z3" s="1058"/>
      <c r="AA3" s="1058"/>
      <c r="AB3" s="1058"/>
      <c r="AC3" s="1058"/>
      <c r="AD3" s="1058"/>
      <c r="AE3" s="1058"/>
      <c r="AF3" s="1058"/>
      <c r="AG3" s="1058"/>
      <c r="AH3" s="1058"/>
      <c r="AI3" s="1058"/>
      <c r="AU3" s="1058"/>
      <c r="BG3" s="1058"/>
      <c r="BS3" s="1058"/>
      <c r="CE3" s="1058"/>
      <c r="CQ3" s="1058"/>
      <c r="DD3" s="749"/>
      <c r="DE3" s="749"/>
    </row>
    <row r="4" spans="1:109" s="736" customFormat="1">
      <c r="A4" s="1058"/>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1058"/>
      <c r="BA4" s="1058"/>
      <c r="BB4" s="1058"/>
      <c r="BC4" s="1058"/>
      <c r="BD4" s="1058"/>
      <c r="BE4" s="1058"/>
      <c r="BF4" s="1058"/>
      <c r="BG4" s="1058"/>
      <c r="BH4" s="1058"/>
      <c r="BI4" s="1058"/>
      <c r="BJ4" s="1058"/>
      <c r="BK4" s="1058"/>
      <c r="BL4" s="1058"/>
      <c r="BM4" s="1058"/>
      <c r="BN4" s="1058"/>
      <c r="BO4" s="1058"/>
      <c r="BP4" s="1058"/>
      <c r="BQ4" s="1058"/>
      <c r="BR4" s="1058"/>
      <c r="BS4" s="1058"/>
      <c r="BT4" s="1058"/>
      <c r="BU4" s="1058"/>
      <c r="BV4" s="1058"/>
      <c r="BW4" s="1058"/>
      <c r="BX4" s="1058"/>
      <c r="BY4" s="1058"/>
      <c r="BZ4" s="1058"/>
      <c r="CA4" s="1058"/>
      <c r="CB4" s="1058"/>
      <c r="CC4" s="1058"/>
      <c r="CD4" s="1058"/>
      <c r="CE4" s="1058"/>
      <c r="CF4" s="1058"/>
      <c r="CG4" s="1058"/>
      <c r="CH4" s="1058"/>
      <c r="CI4" s="1058"/>
      <c r="CJ4" s="1058"/>
      <c r="CK4" s="1058"/>
      <c r="CL4" s="1058"/>
      <c r="CM4" s="1058"/>
      <c r="CN4" s="1058"/>
      <c r="CO4" s="1058"/>
      <c r="CP4" s="1058"/>
      <c r="CQ4" s="1058"/>
      <c r="CR4" s="1058"/>
      <c r="CS4" s="1058"/>
      <c r="CT4" s="1058"/>
      <c r="CU4" s="1058"/>
      <c r="CV4" s="1058"/>
      <c r="CW4" s="1058"/>
      <c r="CX4" s="1058"/>
      <c r="CY4" s="1058"/>
      <c r="CZ4" s="1058"/>
      <c r="DA4" s="1058"/>
      <c r="DB4" s="1058"/>
      <c r="DC4" s="1058"/>
      <c r="DD4" s="1107"/>
      <c r="DE4" s="1107"/>
    </row>
    <row r="5" spans="1:109" s="736" customFormat="1">
      <c r="A5" s="1058"/>
      <c r="B5" s="1058"/>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c r="BI5" s="1058"/>
      <c r="BJ5" s="1058"/>
      <c r="BK5" s="1058"/>
      <c r="BL5" s="1058"/>
      <c r="BM5" s="1058"/>
      <c r="BN5" s="1058"/>
      <c r="BO5" s="1058"/>
      <c r="BP5" s="1058"/>
      <c r="BQ5" s="1058"/>
      <c r="BR5" s="1058"/>
      <c r="BS5" s="1058"/>
      <c r="BT5" s="1058"/>
      <c r="BU5" s="1058"/>
      <c r="BV5" s="1058"/>
      <c r="BW5" s="1058"/>
      <c r="BX5" s="1058"/>
      <c r="BY5" s="1058"/>
      <c r="BZ5" s="1058"/>
      <c r="CA5" s="1058"/>
      <c r="CB5" s="1058"/>
      <c r="CC5" s="1058"/>
      <c r="CD5" s="1058"/>
      <c r="CE5" s="1058"/>
      <c r="CF5" s="1058"/>
      <c r="CG5" s="1058"/>
      <c r="CH5" s="1058"/>
      <c r="CI5" s="1058"/>
      <c r="CJ5" s="1058"/>
      <c r="CK5" s="1058"/>
      <c r="CL5" s="1058"/>
      <c r="CM5" s="1058"/>
      <c r="CN5" s="1058"/>
      <c r="CO5" s="1058"/>
      <c r="CP5" s="1058"/>
      <c r="CQ5" s="1058"/>
      <c r="CR5" s="1058"/>
      <c r="CS5" s="1058"/>
      <c r="CT5" s="1058"/>
      <c r="CU5" s="1058"/>
      <c r="CV5" s="1058"/>
      <c r="CW5" s="1058"/>
      <c r="CX5" s="1058"/>
      <c r="CY5" s="1058"/>
      <c r="CZ5" s="1058"/>
      <c r="DA5" s="1058"/>
      <c r="DB5" s="1058"/>
      <c r="DC5" s="1058"/>
      <c r="DD5" s="1107"/>
      <c r="DE5" s="1107"/>
    </row>
    <row r="6" spans="1:109" s="736" customFormat="1">
      <c r="A6" s="1058"/>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c r="BI6" s="1058"/>
      <c r="BJ6" s="1058"/>
      <c r="BK6" s="1058"/>
      <c r="BL6" s="1058"/>
      <c r="BM6" s="1058"/>
      <c r="BN6" s="1058"/>
      <c r="BO6" s="1058"/>
      <c r="BP6" s="1058"/>
      <c r="BQ6" s="1058"/>
      <c r="BR6" s="1058"/>
      <c r="BS6" s="1058"/>
      <c r="BT6" s="1058"/>
      <c r="BU6" s="1058"/>
      <c r="BV6" s="1058"/>
      <c r="BW6" s="1058"/>
      <c r="BX6" s="1058"/>
      <c r="BY6" s="1058"/>
      <c r="BZ6" s="1058"/>
      <c r="CA6" s="1058"/>
      <c r="CB6" s="1058"/>
      <c r="CC6" s="1058"/>
      <c r="CD6" s="1058"/>
      <c r="CE6" s="1058"/>
      <c r="CF6" s="1058"/>
      <c r="CG6" s="1058"/>
      <c r="CH6" s="1058"/>
      <c r="CI6" s="1058"/>
      <c r="CJ6" s="1058"/>
      <c r="CK6" s="1058"/>
      <c r="CL6" s="1058"/>
      <c r="CM6" s="1058"/>
      <c r="CN6" s="1058"/>
      <c r="CO6" s="1058"/>
      <c r="CP6" s="1058"/>
      <c r="CQ6" s="1058"/>
      <c r="CR6" s="1058"/>
      <c r="CS6" s="1058"/>
      <c r="CT6" s="1058"/>
      <c r="CU6" s="1058"/>
      <c r="CV6" s="1058"/>
      <c r="CW6" s="1058"/>
      <c r="CX6" s="1058"/>
      <c r="CY6" s="1058"/>
      <c r="CZ6" s="1058"/>
      <c r="DA6" s="1058"/>
      <c r="DB6" s="1058"/>
      <c r="DC6" s="1058"/>
      <c r="DD6" s="1107"/>
      <c r="DE6" s="1107"/>
    </row>
    <row r="7" spans="1:109" s="736" customFormat="1">
      <c r="A7" s="1058"/>
      <c r="B7" s="1058"/>
      <c r="C7" s="1058"/>
      <c r="D7" s="1058"/>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8"/>
      <c r="AJ7" s="1058"/>
      <c r="AK7" s="1058"/>
      <c r="AL7" s="1058"/>
      <c r="AM7" s="1058"/>
      <c r="AN7" s="1058"/>
      <c r="AO7" s="1058"/>
      <c r="AP7" s="1058"/>
      <c r="AQ7" s="1058"/>
      <c r="AR7" s="1058"/>
      <c r="AS7" s="1058"/>
      <c r="AT7" s="1058"/>
      <c r="AU7" s="1058"/>
      <c r="AV7" s="1058"/>
      <c r="AW7" s="1058"/>
      <c r="AX7" s="1058"/>
      <c r="AY7" s="1058"/>
      <c r="AZ7" s="1058"/>
      <c r="BA7" s="1058"/>
      <c r="BB7" s="1058"/>
      <c r="BC7" s="1058"/>
      <c r="BD7" s="1058"/>
      <c r="BE7" s="1058"/>
      <c r="BF7" s="1058"/>
      <c r="BG7" s="1058"/>
      <c r="BH7" s="1058"/>
      <c r="BI7" s="1058"/>
      <c r="BJ7" s="1058"/>
      <c r="BK7" s="1058"/>
      <c r="BL7" s="1058"/>
      <c r="BM7" s="1058"/>
      <c r="BN7" s="1058"/>
      <c r="BO7" s="1058"/>
      <c r="BP7" s="1058"/>
      <c r="BQ7" s="1058"/>
      <c r="BR7" s="1058"/>
      <c r="BS7" s="1058"/>
      <c r="BT7" s="1058"/>
      <c r="BU7" s="1058"/>
      <c r="BV7" s="1058"/>
      <c r="BW7" s="1058"/>
      <c r="BX7" s="1058"/>
      <c r="BY7" s="1058"/>
      <c r="BZ7" s="1058"/>
      <c r="CA7" s="1058"/>
      <c r="CB7" s="1058"/>
      <c r="CC7" s="1058"/>
      <c r="CD7" s="1058"/>
      <c r="CE7" s="1058"/>
      <c r="CF7" s="1058"/>
      <c r="CG7" s="1058"/>
      <c r="CH7" s="1058"/>
      <c r="CI7" s="1058"/>
      <c r="CJ7" s="1058"/>
      <c r="CK7" s="1058"/>
      <c r="CL7" s="1058"/>
      <c r="CM7" s="1058"/>
      <c r="CN7" s="1058"/>
      <c r="CO7" s="1058"/>
      <c r="CP7" s="1058"/>
      <c r="CQ7" s="1058"/>
      <c r="CR7" s="1058"/>
      <c r="CS7" s="1058"/>
      <c r="CT7" s="1058"/>
      <c r="CU7" s="1058"/>
      <c r="CV7" s="1058"/>
      <c r="CW7" s="1058"/>
      <c r="CX7" s="1058"/>
      <c r="CY7" s="1058"/>
      <c r="CZ7" s="1058"/>
      <c r="DA7" s="1058"/>
      <c r="DB7" s="1058"/>
      <c r="DC7" s="1058"/>
      <c r="DD7" s="1107"/>
      <c r="DE7" s="1107"/>
    </row>
    <row r="8" spans="1:109" s="736" customFormat="1">
      <c r="A8" s="1058"/>
      <c r="B8" s="1058"/>
      <c r="C8" s="1058"/>
      <c r="D8" s="1058"/>
      <c r="E8" s="1058"/>
      <c r="F8" s="1058"/>
      <c r="G8" s="1058"/>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58"/>
      <c r="AF8" s="1058"/>
      <c r="AG8" s="1058"/>
      <c r="AH8" s="1058"/>
      <c r="AI8" s="1058"/>
      <c r="AJ8" s="1058"/>
      <c r="AK8" s="1058"/>
      <c r="AL8" s="1058"/>
      <c r="AM8" s="1058"/>
      <c r="AN8" s="1058"/>
      <c r="AO8" s="1058"/>
      <c r="AP8" s="1058"/>
      <c r="AQ8" s="1058"/>
      <c r="AR8" s="1058"/>
      <c r="AS8" s="1058"/>
      <c r="AT8" s="1058"/>
      <c r="AU8" s="1058"/>
      <c r="AV8" s="1058"/>
      <c r="AW8" s="1058"/>
      <c r="AX8" s="1058"/>
      <c r="AY8" s="1058"/>
      <c r="AZ8" s="1058"/>
      <c r="BA8" s="1058"/>
      <c r="BB8" s="1058"/>
      <c r="BC8" s="1058"/>
      <c r="BD8" s="1058"/>
      <c r="BE8" s="1058"/>
      <c r="BF8" s="1058"/>
      <c r="BG8" s="1058"/>
      <c r="BH8" s="1058"/>
      <c r="BI8" s="1058"/>
      <c r="BJ8" s="1058"/>
      <c r="BK8" s="1058"/>
      <c r="BL8" s="1058"/>
      <c r="BM8" s="1058"/>
      <c r="BN8" s="1058"/>
      <c r="BO8" s="1058"/>
      <c r="BP8" s="1058"/>
      <c r="BQ8" s="1058"/>
      <c r="BR8" s="1058"/>
      <c r="BS8" s="1058"/>
      <c r="BT8" s="1058"/>
      <c r="BU8" s="1058"/>
      <c r="BV8" s="1058"/>
      <c r="BW8" s="1058"/>
      <c r="BX8" s="1058"/>
      <c r="BY8" s="1058"/>
      <c r="BZ8" s="1058"/>
      <c r="CA8" s="1058"/>
      <c r="CB8" s="1058"/>
      <c r="CC8" s="1058"/>
      <c r="CD8" s="1058"/>
      <c r="CE8" s="1058"/>
      <c r="CF8" s="1058"/>
      <c r="CG8" s="1058"/>
      <c r="CH8" s="1058"/>
      <c r="CI8" s="1058"/>
      <c r="CJ8" s="1058"/>
      <c r="CK8" s="1058"/>
      <c r="CL8" s="1058"/>
      <c r="CM8" s="1058"/>
      <c r="CN8" s="1058"/>
      <c r="CO8" s="1058"/>
      <c r="CP8" s="1058"/>
      <c r="CQ8" s="1058"/>
      <c r="CR8" s="1058"/>
      <c r="CS8" s="1058"/>
      <c r="CT8" s="1058"/>
      <c r="CU8" s="1058"/>
      <c r="CV8" s="1058"/>
      <c r="CW8" s="1058"/>
      <c r="CX8" s="1058"/>
      <c r="CY8" s="1058"/>
      <c r="CZ8" s="1058"/>
      <c r="DA8" s="1058"/>
      <c r="DB8" s="1058"/>
      <c r="DC8" s="1058"/>
      <c r="DD8" s="1107"/>
      <c r="DE8" s="1107"/>
    </row>
    <row r="9" spans="1:109" s="736" customFormat="1">
      <c r="A9" s="1058"/>
      <c r="B9" s="1058"/>
      <c r="C9" s="1058"/>
      <c r="D9" s="1058"/>
      <c r="E9" s="1058"/>
      <c r="F9" s="1058"/>
      <c r="G9" s="1058"/>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8"/>
      <c r="AK9" s="1058"/>
      <c r="AL9" s="1058"/>
      <c r="AM9" s="1058"/>
      <c r="AN9" s="1058"/>
      <c r="AO9" s="1058"/>
      <c r="AP9" s="1058"/>
      <c r="AQ9" s="1058"/>
      <c r="AR9" s="1058"/>
      <c r="AS9" s="1058"/>
      <c r="AT9" s="1058"/>
      <c r="AU9" s="1058"/>
      <c r="AV9" s="1058"/>
      <c r="AW9" s="1058"/>
      <c r="AX9" s="1058"/>
      <c r="AY9" s="1058"/>
      <c r="AZ9" s="1058"/>
      <c r="BA9" s="1058"/>
      <c r="BB9" s="1058"/>
      <c r="BC9" s="1058"/>
      <c r="BD9" s="1058"/>
      <c r="BE9" s="1058"/>
      <c r="BF9" s="1058"/>
      <c r="BG9" s="1058"/>
      <c r="BH9" s="1058"/>
      <c r="BI9" s="1058"/>
      <c r="BJ9" s="1058"/>
      <c r="BK9" s="1058"/>
      <c r="BL9" s="1058"/>
      <c r="BM9" s="1058"/>
      <c r="BN9" s="1058"/>
      <c r="BO9" s="1058"/>
      <c r="BP9" s="1058"/>
      <c r="BQ9" s="1058"/>
      <c r="BR9" s="1058"/>
      <c r="BS9" s="1058"/>
      <c r="BT9" s="1058"/>
      <c r="BU9" s="1058"/>
      <c r="BV9" s="1058"/>
      <c r="BW9" s="1058"/>
      <c r="BX9" s="1058"/>
      <c r="BY9" s="1058"/>
      <c r="BZ9" s="1058"/>
      <c r="CA9" s="1058"/>
      <c r="CB9" s="1058"/>
      <c r="CC9" s="1058"/>
      <c r="CD9" s="1058"/>
      <c r="CE9" s="1058"/>
      <c r="CF9" s="1058"/>
      <c r="CG9" s="1058"/>
      <c r="CH9" s="1058"/>
      <c r="CI9" s="1058"/>
      <c r="CJ9" s="1058"/>
      <c r="CK9" s="1058"/>
      <c r="CL9" s="1058"/>
      <c r="CM9" s="1058"/>
      <c r="CN9" s="1058"/>
      <c r="CO9" s="1058"/>
      <c r="CP9" s="1058"/>
      <c r="CQ9" s="1058"/>
      <c r="CR9" s="1058"/>
      <c r="CS9" s="1058"/>
      <c r="CT9" s="1058"/>
      <c r="CU9" s="1058"/>
      <c r="CV9" s="1058"/>
      <c r="CW9" s="1058"/>
      <c r="CX9" s="1058"/>
      <c r="CY9" s="1058"/>
      <c r="CZ9" s="1058"/>
      <c r="DA9" s="1058"/>
      <c r="DB9" s="1058"/>
      <c r="DC9" s="1058"/>
      <c r="DD9" s="1107"/>
      <c r="DE9" s="1107"/>
    </row>
    <row r="10" spans="1:109" s="736" customFormat="1">
      <c r="A10" s="1058"/>
      <c r="B10" s="1058"/>
      <c r="C10" s="1058"/>
      <c r="D10" s="1058"/>
      <c r="E10" s="1058"/>
      <c r="F10" s="1058"/>
      <c r="G10" s="1058"/>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8"/>
      <c r="AD10" s="1058"/>
      <c r="AE10" s="1058"/>
      <c r="AF10" s="1058"/>
      <c r="AG10" s="1058"/>
      <c r="AH10" s="1058"/>
      <c r="AI10" s="1058"/>
      <c r="AJ10" s="1058"/>
      <c r="AK10" s="1058"/>
      <c r="AL10" s="1058"/>
      <c r="AM10" s="1058"/>
      <c r="AN10" s="1058"/>
      <c r="AO10" s="1058"/>
      <c r="AP10" s="1058"/>
      <c r="AQ10" s="1058"/>
      <c r="AR10" s="1058"/>
      <c r="AS10" s="1058"/>
      <c r="AT10" s="1058"/>
      <c r="AU10" s="1058"/>
      <c r="AV10" s="1058"/>
      <c r="AW10" s="1058"/>
      <c r="AX10" s="1058"/>
      <c r="AY10" s="1058"/>
      <c r="AZ10" s="1058"/>
      <c r="BA10" s="1058"/>
      <c r="BB10" s="1058"/>
      <c r="BC10" s="1058"/>
      <c r="BD10" s="1058"/>
      <c r="BE10" s="1058"/>
      <c r="BF10" s="1058"/>
      <c r="BG10" s="1058"/>
      <c r="BH10" s="1058"/>
      <c r="BI10" s="1058"/>
      <c r="BJ10" s="1058"/>
      <c r="BK10" s="1058"/>
      <c r="BL10" s="1058"/>
      <c r="BM10" s="1058"/>
      <c r="BN10" s="1058"/>
      <c r="BO10" s="1058"/>
      <c r="BP10" s="1058"/>
      <c r="BQ10" s="1058"/>
      <c r="BR10" s="1058"/>
      <c r="BS10" s="1058"/>
      <c r="BT10" s="1058"/>
      <c r="BU10" s="1058"/>
      <c r="BV10" s="1058"/>
      <c r="BW10" s="1058"/>
      <c r="BX10" s="1058"/>
      <c r="BY10" s="1058"/>
      <c r="BZ10" s="1058"/>
      <c r="CA10" s="1058"/>
      <c r="CB10" s="1058"/>
      <c r="CC10" s="1058"/>
      <c r="CD10" s="1058"/>
      <c r="CE10" s="1058"/>
      <c r="CF10" s="1058"/>
      <c r="CG10" s="1058"/>
      <c r="CH10" s="1058"/>
      <c r="CI10" s="1058"/>
      <c r="CJ10" s="1058"/>
      <c r="CK10" s="1058"/>
      <c r="CL10" s="1058"/>
      <c r="CM10" s="1058"/>
      <c r="CN10" s="1058"/>
      <c r="CO10" s="1058"/>
      <c r="CP10" s="1058"/>
      <c r="CQ10" s="1058"/>
      <c r="CR10" s="1058"/>
      <c r="CS10" s="1058"/>
      <c r="CT10" s="1058"/>
      <c r="CU10" s="1058"/>
      <c r="CV10" s="1058"/>
      <c r="CW10" s="1058"/>
      <c r="CX10" s="1058"/>
      <c r="CY10" s="1058"/>
      <c r="CZ10" s="1058"/>
      <c r="DA10" s="1058"/>
      <c r="DB10" s="1058"/>
      <c r="DC10" s="1058"/>
      <c r="DD10" s="1107"/>
      <c r="DE10" s="1107"/>
    </row>
    <row r="11" spans="1:109" s="736" customFormat="1">
      <c r="A11" s="1058"/>
      <c r="B11" s="1058"/>
      <c r="C11" s="1058"/>
      <c r="D11" s="1058"/>
      <c r="E11" s="1058"/>
      <c r="F11" s="1058"/>
      <c r="G11" s="1058"/>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c r="AJ11" s="1058"/>
      <c r="AK11" s="1058"/>
      <c r="AL11" s="1058"/>
      <c r="AM11" s="1058"/>
      <c r="AN11" s="1058"/>
      <c r="AO11" s="1058"/>
      <c r="AP11" s="1058"/>
      <c r="AQ11" s="1058"/>
      <c r="AR11" s="1058"/>
      <c r="AS11" s="1058"/>
      <c r="AT11" s="1058"/>
      <c r="AU11" s="1058"/>
      <c r="AV11" s="1058"/>
      <c r="AW11" s="1058"/>
      <c r="AX11" s="1058"/>
      <c r="AY11" s="1058"/>
      <c r="AZ11" s="1058"/>
      <c r="BA11" s="1058"/>
      <c r="BB11" s="1058"/>
      <c r="BC11" s="1058"/>
      <c r="BD11" s="1058"/>
      <c r="BE11" s="1058"/>
      <c r="BF11" s="1058"/>
      <c r="BG11" s="1058"/>
      <c r="BH11" s="1058"/>
      <c r="BI11" s="1058"/>
      <c r="BJ11" s="1058"/>
      <c r="BK11" s="1058"/>
      <c r="BL11" s="1058"/>
      <c r="BM11" s="1058"/>
      <c r="BN11" s="1058"/>
      <c r="BO11" s="1058"/>
      <c r="BP11" s="1058"/>
      <c r="BQ11" s="1058"/>
      <c r="BR11" s="1058"/>
      <c r="BS11" s="1058"/>
      <c r="BT11" s="1058"/>
      <c r="BU11" s="1058"/>
      <c r="BV11" s="1058"/>
      <c r="BW11" s="1058"/>
      <c r="BX11" s="1058"/>
      <c r="BY11" s="1058"/>
      <c r="BZ11" s="1058"/>
      <c r="CA11" s="1058"/>
      <c r="CB11" s="1058"/>
      <c r="CC11" s="1058"/>
      <c r="CD11" s="1058"/>
      <c r="CE11" s="1058"/>
      <c r="CF11" s="1058"/>
      <c r="CG11" s="1058"/>
      <c r="CH11" s="1058"/>
      <c r="CI11" s="1058"/>
      <c r="CJ11" s="1058"/>
      <c r="CK11" s="1058"/>
      <c r="CL11" s="1058"/>
      <c r="CM11" s="1058"/>
      <c r="CN11" s="1058"/>
      <c r="CO11" s="1058"/>
      <c r="CP11" s="1058"/>
      <c r="CQ11" s="1058"/>
      <c r="CR11" s="1058"/>
      <c r="CS11" s="1058"/>
      <c r="CT11" s="1058"/>
      <c r="CU11" s="1058"/>
      <c r="CV11" s="1058"/>
      <c r="CW11" s="1058"/>
      <c r="CX11" s="1058"/>
      <c r="CY11" s="1058"/>
      <c r="CZ11" s="1058"/>
      <c r="DA11" s="1058"/>
      <c r="DB11" s="1058"/>
      <c r="DC11" s="1058"/>
      <c r="DD11" s="1107"/>
      <c r="DE11" s="1107"/>
    </row>
    <row r="12" spans="1:109" s="736" customFormat="1">
      <c r="A12" s="1058"/>
      <c r="B12" s="1058"/>
      <c r="C12" s="1058"/>
      <c r="D12" s="1058"/>
      <c r="E12" s="1058"/>
      <c r="F12" s="1058"/>
      <c r="G12" s="1058"/>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8"/>
      <c r="AK12" s="1058"/>
      <c r="AL12" s="1058"/>
      <c r="AM12" s="1058"/>
      <c r="AN12" s="1058"/>
      <c r="AO12" s="1058"/>
      <c r="AP12" s="1058"/>
      <c r="AQ12" s="1058"/>
      <c r="AR12" s="1058"/>
      <c r="AS12" s="1058"/>
      <c r="AT12" s="1058"/>
      <c r="AU12" s="1058"/>
      <c r="AV12" s="1058"/>
      <c r="AW12" s="1058"/>
      <c r="AX12" s="1058"/>
      <c r="AY12" s="1058"/>
      <c r="AZ12" s="1058"/>
      <c r="BA12" s="1058"/>
      <c r="BB12" s="1058"/>
      <c r="BC12" s="1058"/>
      <c r="BD12" s="1058"/>
      <c r="BE12" s="1058"/>
      <c r="BF12" s="1058"/>
      <c r="BG12" s="1058"/>
      <c r="BH12" s="1058"/>
      <c r="BI12" s="1058"/>
      <c r="BJ12" s="1058"/>
      <c r="BK12" s="1058"/>
      <c r="BL12" s="1058"/>
      <c r="BM12" s="1058"/>
      <c r="BN12" s="1058"/>
      <c r="BO12" s="1058"/>
      <c r="BP12" s="1058"/>
      <c r="BQ12" s="1058"/>
      <c r="BR12" s="1058"/>
      <c r="BS12" s="1058"/>
      <c r="BT12" s="1058"/>
      <c r="BU12" s="1058"/>
      <c r="BV12" s="1058"/>
      <c r="BW12" s="1058"/>
      <c r="BX12" s="1058"/>
      <c r="BY12" s="1058"/>
      <c r="BZ12" s="1058"/>
      <c r="CA12" s="1058"/>
      <c r="CB12" s="1058"/>
      <c r="CC12" s="1058"/>
      <c r="CD12" s="1058"/>
      <c r="CE12" s="1058"/>
      <c r="CF12" s="1058"/>
      <c r="CG12" s="1058"/>
      <c r="CH12" s="1058"/>
      <c r="CI12" s="1058"/>
      <c r="CJ12" s="1058"/>
      <c r="CK12" s="1058"/>
      <c r="CL12" s="1058"/>
      <c r="CM12" s="1058"/>
      <c r="CN12" s="1058"/>
      <c r="CO12" s="1058"/>
      <c r="CP12" s="1058"/>
      <c r="CQ12" s="1058"/>
      <c r="CR12" s="1058"/>
      <c r="CS12" s="1058"/>
      <c r="CT12" s="1058"/>
      <c r="CU12" s="1058"/>
      <c r="CV12" s="1058"/>
      <c r="CW12" s="1058"/>
      <c r="CX12" s="1058"/>
      <c r="CY12" s="1058"/>
      <c r="CZ12" s="1058"/>
      <c r="DA12" s="1058"/>
      <c r="DB12" s="1058"/>
      <c r="DC12" s="1058"/>
      <c r="DD12" s="1107"/>
      <c r="DE12" s="1107"/>
    </row>
    <row r="13" spans="1:109" s="736" customFormat="1">
      <c r="A13" s="1058"/>
      <c r="B13" s="1058"/>
      <c r="C13" s="1058"/>
      <c r="D13" s="1058"/>
      <c r="E13" s="1058"/>
      <c r="F13" s="1058"/>
      <c r="G13" s="1058"/>
      <c r="H13" s="1058"/>
      <c r="I13" s="1058"/>
      <c r="J13" s="1058"/>
      <c r="K13" s="1058"/>
      <c r="L13" s="1058"/>
      <c r="M13" s="1058"/>
      <c r="N13" s="1058"/>
      <c r="O13" s="1058"/>
      <c r="P13" s="1058"/>
      <c r="Q13" s="1058"/>
      <c r="R13" s="1058"/>
      <c r="S13" s="1058"/>
      <c r="T13" s="1058"/>
      <c r="U13" s="1058"/>
      <c r="V13" s="1058"/>
      <c r="W13" s="1058"/>
      <c r="X13" s="1058"/>
      <c r="Y13" s="1058"/>
      <c r="Z13" s="1058"/>
      <c r="AA13" s="1058"/>
      <c r="AB13" s="1058"/>
      <c r="AC13" s="1058"/>
      <c r="AD13" s="1058"/>
      <c r="AE13" s="1058"/>
      <c r="AF13" s="1058"/>
      <c r="AG13" s="1058"/>
      <c r="AH13" s="1058"/>
      <c r="AI13" s="1058"/>
      <c r="AJ13" s="1058"/>
      <c r="AK13" s="1058"/>
      <c r="AL13" s="1058"/>
      <c r="AM13" s="1058"/>
      <c r="AN13" s="1058"/>
      <c r="AO13" s="1058"/>
      <c r="AP13" s="1058"/>
      <c r="AQ13" s="1058"/>
      <c r="AR13" s="1058"/>
      <c r="AS13" s="1058"/>
      <c r="AT13" s="1058"/>
      <c r="AU13" s="1058"/>
      <c r="AV13" s="1058"/>
      <c r="AW13" s="1058"/>
      <c r="AX13" s="1058"/>
      <c r="AY13" s="1058"/>
      <c r="AZ13" s="1058"/>
      <c r="BA13" s="1058"/>
      <c r="BB13" s="1058"/>
      <c r="BC13" s="1058"/>
      <c r="BD13" s="1058"/>
      <c r="BE13" s="1058"/>
      <c r="BF13" s="1058"/>
      <c r="BG13" s="1058"/>
      <c r="BH13" s="1058"/>
      <c r="BI13" s="1058"/>
      <c r="BJ13" s="1058"/>
      <c r="BK13" s="1058"/>
      <c r="BL13" s="1058"/>
      <c r="BM13" s="1058"/>
      <c r="BN13" s="1058"/>
      <c r="BO13" s="1058"/>
      <c r="BP13" s="1058"/>
      <c r="BQ13" s="1058"/>
      <c r="BR13" s="1058"/>
      <c r="BS13" s="1058"/>
      <c r="BT13" s="1058"/>
      <c r="BU13" s="1058"/>
      <c r="BV13" s="1058"/>
      <c r="BW13" s="1058"/>
      <c r="BX13" s="1058"/>
      <c r="BY13" s="1058"/>
      <c r="BZ13" s="1058"/>
      <c r="CA13" s="1058"/>
      <c r="CB13" s="1058"/>
      <c r="CC13" s="1058"/>
      <c r="CD13" s="1058"/>
      <c r="CE13" s="1058"/>
      <c r="CF13" s="1058"/>
      <c r="CG13" s="1058"/>
      <c r="CH13" s="1058"/>
      <c r="CI13" s="1058"/>
      <c r="CJ13" s="1058"/>
      <c r="CK13" s="1058"/>
      <c r="CL13" s="1058"/>
      <c r="CM13" s="1058"/>
      <c r="CN13" s="1058"/>
      <c r="CO13" s="1058"/>
      <c r="CP13" s="1058"/>
      <c r="CQ13" s="1058"/>
      <c r="CR13" s="1058"/>
      <c r="CS13" s="1058"/>
      <c r="CT13" s="1058"/>
      <c r="CU13" s="1058"/>
      <c r="CV13" s="1058"/>
      <c r="CW13" s="1058"/>
      <c r="CX13" s="1058"/>
      <c r="CY13" s="1058"/>
      <c r="CZ13" s="1058"/>
      <c r="DA13" s="1058"/>
      <c r="DB13" s="1058"/>
      <c r="DC13" s="1058"/>
      <c r="DD13" s="1107"/>
      <c r="DE13" s="1107"/>
    </row>
    <row r="14" spans="1:109" s="736" customFormat="1">
      <c r="A14" s="1058"/>
      <c r="B14" s="1058"/>
      <c r="C14" s="1058"/>
      <c r="D14" s="1058"/>
      <c r="E14" s="1058"/>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8"/>
      <c r="AK14" s="1058"/>
      <c r="AL14" s="1058"/>
      <c r="AM14" s="1058"/>
      <c r="AN14" s="1058"/>
      <c r="AO14" s="1058"/>
      <c r="AP14" s="1058"/>
      <c r="AQ14" s="1058"/>
      <c r="AR14" s="1058"/>
      <c r="AS14" s="1058"/>
      <c r="AT14" s="1058"/>
      <c r="AU14" s="1058"/>
      <c r="AV14" s="1058"/>
      <c r="AW14" s="1058"/>
      <c r="AX14" s="1058"/>
      <c r="AY14" s="1058"/>
      <c r="AZ14" s="1058"/>
      <c r="BA14" s="1058"/>
      <c r="BB14" s="1058"/>
      <c r="BC14" s="1058"/>
      <c r="BD14" s="1058"/>
      <c r="BE14" s="1058"/>
      <c r="BF14" s="1058"/>
      <c r="BG14" s="1058"/>
      <c r="BH14" s="1058"/>
      <c r="BI14" s="1058"/>
      <c r="BJ14" s="1058"/>
      <c r="BK14" s="1058"/>
      <c r="BL14" s="1058"/>
      <c r="BM14" s="1058"/>
      <c r="BN14" s="1058"/>
      <c r="BO14" s="1058"/>
      <c r="BP14" s="1058"/>
      <c r="BQ14" s="1058"/>
      <c r="BR14" s="1058"/>
      <c r="BS14" s="1058"/>
      <c r="BT14" s="1058"/>
      <c r="BU14" s="1058"/>
      <c r="BV14" s="1058"/>
      <c r="BW14" s="1058"/>
      <c r="BX14" s="1058"/>
      <c r="BY14" s="1058"/>
      <c r="BZ14" s="1058"/>
      <c r="CA14" s="1058"/>
      <c r="CB14" s="1058"/>
      <c r="CC14" s="1058"/>
      <c r="CD14" s="1058"/>
      <c r="CE14" s="1058"/>
      <c r="CF14" s="1058"/>
      <c r="CG14" s="1058"/>
      <c r="CH14" s="1058"/>
      <c r="CI14" s="1058"/>
      <c r="CJ14" s="1058"/>
      <c r="CK14" s="1058"/>
      <c r="CL14" s="1058"/>
      <c r="CM14" s="1058"/>
      <c r="CN14" s="1058"/>
      <c r="CO14" s="1058"/>
      <c r="CP14" s="1058"/>
      <c r="CQ14" s="1058"/>
      <c r="CR14" s="1058"/>
      <c r="CS14" s="1058"/>
      <c r="CT14" s="1058"/>
      <c r="CU14" s="1058"/>
      <c r="CV14" s="1058"/>
      <c r="CW14" s="1058"/>
      <c r="CX14" s="1058"/>
      <c r="CY14" s="1058"/>
      <c r="CZ14" s="1058"/>
      <c r="DA14" s="1058"/>
      <c r="DB14" s="1058"/>
      <c r="DC14" s="1058"/>
      <c r="DD14" s="1107"/>
      <c r="DE14" s="1107"/>
    </row>
    <row r="15" spans="1:109" s="736" customFormat="1">
      <c r="A15" s="373"/>
      <c r="B15" s="1058"/>
      <c r="C15" s="1058"/>
      <c r="D15" s="1058"/>
      <c r="E15" s="1058"/>
      <c r="F15" s="1058"/>
      <c r="G15" s="1058"/>
      <c r="H15" s="1058"/>
      <c r="I15" s="1058"/>
      <c r="J15" s="1058"/>
      <c r="K15" s="1058"/>
      <c r="L15" s="1058"/>
      <c r="M15" s="1058"/>
      <c r="N15" s="1058"/>
      <c r="O15" s="1058"/>
      <c r="P15" s="1058"/>
      <c r="Q15" s="1058"/>
      <c r="R15" s="1058"/>
      <c r="S15" s="1058"/>
      <c r="T15" s="1058"/>
      <c r="U15" s="1058"/>
      <c r="V15" s="1058"/>
      <c r="W15" s="1058"/>
      <c r="X15" s="1058"/>
      <c r="Y15" s="1058"/>
      <c r="Z15" s="1058"/>
      <c r="AA15" s="1058"/>
      <c r="AB15" s="1058"/>
      <c r="AC15" s="1058"/>
      <c r="AD15" s="1058"/>
      <c r="AE15" s="1058"/>
      <c r="AF15" s="1058"/>
      <c r="AG15" s="1058"/>
      <c r="AH15" s="1058"/>
      <c r="AI15" s="1058"/>
      <c r="AJ15" s="1058"/>
      <c r="AK15" s="1058"/>
      <c r="AL15" s="1058"/>
      <c r="AM15" s="1058"/>
      <c r="AN15" s="1058"/>
      <c r="AO15" s="1058"/>
      <c r="AP15" s="1058"/>
      <c r="AQ15" s="1058"/>
      <c r="AR15" s="1058"/>
      <c r="AS15" s="1058"/>
      <c r="AT15" s="1058"/>
      <c r="AU15" s="1058"/>
      <c r="AV15" s="1058"/>
      <c r="AW15" s="1058"/>
      <c r="AX15" s="1058"/>
      <c r="AY15" s="1058"/>
      <c r="AZ15" s="1058"/>
      <c r="BA15" s="1058"/>
      <c r="BB15" s="1058"/>
      <c r="BC15" s="1058"/>
      <c r="BD15" s="1058"/>
      <c r="BE15" s="1058"/>
      <c r="BF15" s="1058"/>
      <c r="BG15" s="1058"/>
      <c r="BH15" s="1058"/>
      <c r="BI15" s="1058"/>
      <c r="BJ15" s="1058"/>
      <c r="BK15" s="1058"/>
      <c r="BL15" s="1058"/>
      <c r="BM15" s="1058"/>
      <c r="BN15" s="1058"/>
      <c r="BO15" s="1058"/>
      <c r="BP15" s="1058"/>
      <c r="BQ15" s="1058"/>
      <c r="BR15" s="1058"/>
      <c r="BS15" s="1058"/>
      <c r="BT15" s="1058"/>
      <c r="BU15" s="1058"/>
      <c r="BV15" s="1058"/>
      <c r="BW15" s="1058"/>
      <c r="BX15" s="1058"/>
      <c r="BY15" s="1058"/>
      <c r="BZ15" s="1058"/>
      <c r="CA15" s="1058"/>
      <c r="CB15" s="1058"/>
      <c r="CC15" s="1058"/>
      <c r="CD15" s="1058"/>
      <c r="CE15" s="1058"/>
      <c r="CF15" s="1058"/>
      <c r="CG15" s="1058"/>
      <c r="CH15" s="1058"/>
      <c r="CI15" s="1058"/>
      <c r="CJ15" s="1058"/>
      <c r="CK15" s="1058"/>
      <c r="CL15" s="1058"/>
      <c r="CM15" s="1058"/>
      <c r="CN15" s="1058"/>
      <c r="CO15" s="1058"/>
      <c r="CP15" s="1058"/>
      <c r="CQ15" s="1058"/>
      <c r="CR15" s="1058"/>
      <c r="CS15" s="1058"/>
      <c r="CT15" s="1058"/>
      <c r="CU15" s="1058"/>
      <c r="CV15" s="1058"/>
      <c r="CW15" s="1058"/>
      <c r="CX15" s="1058"/>
      <c r="CY15" s="1058"/>
      <c r="CZ15" s="1058"/>
      <c r="DA15" s="1058"/>
      <c r="DB15" s="1058"/>
      <c r="DC15" s="1058"/>
      <c r="DD15" s="1107"/>
      <c r="DE15" s="1107"/>
    </row>
    <row r="16" spans="1:109" s="736" customFormat="1">
      <c r="A16" s="373"/>
      <c r="B16" s="1058"/>
      <c r="C16" s="1058"/>
      <c r="D16" s="1058"/>
      <c r="E16" s="1058"/>
      <c r="F16" s="1058"/>
      <c r="G16" s="1058"/>
      <c r="H16" s="1058"/>
      <c r="I16" s="1058"/>
      <c r="J16" s="1058"/>
      <c r="K16" s="1058"/>
      <c r="L16" s="1058"/>
      <c r="M16" s="1058"/>
      <c r="N16" s="1058"/>
      <c r="O16" s="1058"/>
      <c r="P16" s="1058"/>
      <c r="Q16" s="1058"/>
      <c r="R16" s="1058"/>
      <c r="S16" s="1058"/>
      <c r="T16" s="1058"/>
      <c r="U16" s="1058"/>
      <c r="V16" s="1058"/>
      <c r="W16" s="1058"/>
      <c r="X16" s="1058"/>
      <c r="Y16" s="1058"/>
      <c r="Z16" s="1058"/>
      <c r="AA16" s="1058"/>
      <c r="AB16" s="1058"/>
      <c r="AC16" s="1058"/>
      <c r="AD16" s="1058"/>
      <c r="AE16" s="1058"/>
      <c r="AF16" s="1058"/>
      <c r="AG16" s="1058"/>
      <c r="AH16" s="1058"/>
      <c r="AI16" s="1058"/>
      <c r="AJ16" s="1058"/>
      <c r="AK16" s="1058"/>
      <c r="AL16" s="1058"/>
      <c r="AM16" s="1058"/>
      <c r="AN16" s="1058"/>
      <c r="AO16" s="1058"/>
      <c r="AP16" s="1058"/>
      <c r="AQ16" s="1058"/>
      <c r="AR16" s="1058"/>
      <c r="AS16" s="1058"/>
      <c r="AT16" s="1058"/>
      <c r="AU16" s="1058"/>
      <c r="AV16" s="1058"/>
      <c r="AW16" s="1058"/>
      <c r="AX16" s="1058"/>
      <c r="AY16" s="1058"/>
      <c r="AZ16" s="1058"/>
      <c r="BA16" s="1058"/>
      <c r="BB16" s="1058"/>
      <c r="BC16" s="1058"/>
      <c r="BD16" s="1058"/>
      <c r="BE16" s="1058"/>
      <c r="BF16" s="1058"/>
      <c r="BG16" s="1058"/>
      <c r="BH16" s="1058"/>
      <c r="BI16" s="1058"/>
      <c r="BJ16" s="1058"/>
      <c r="BK16" s="1058"/>
      <c r="BL16" s="1058"/>
      <c r="BM16" s="1058"/>
      <c r="BN16" s="1058"/>
      <c r="BO16" s="1058"/>
      <c r="BP16" s="1058"/>
      <c r="BQ16" s="1058"/>
      <c r="BR16" s="1058"/>
      <c r="BS16" s="1058"/>
      <c r="BT16" s="1058"/>
      <c r="BU16" s="1058"/>
      <c r="BV16" s="1058"/>
      <c r="BW16" s="1058"/>
      <c r="BX16" s="1058"/>
      <c r="BY16" s="1058"/>
      <c r="BZ16" s="1058"/>
      <c r="CA16" s="1058"/>
      <c r="CB16" s="1058"/>
      <c r="CC16" s="1058"/>
      <c r="CD16" s="1058"/>
      <c r="CE16" s="1058"/>
      <c r="CF16" s="1058"/>
      <c r="CG16" s="1058"/>
      <c r="CH16" s="1058"/>
      <c r="CI16" s="1058"/>
      <c r="CJ16" s="1058"/>
      <c r="CK16" s="1058"/>
      <c r="CL16" s="1058"/>
      <c r="CM16" s="1058"/>
      <c r="CN16" s="1058"/>
      <c r="CO16" s="1058"/>
      <c r="CP16" s="1058"/>
      <c r="CQ16" s="1058"/>
      <c r="CR16" s="1058"/>
      <c r="CS16" s="1058"/>
      <c r="CT16" s="1058"/>
      <c r="CU16" s="1058"/>
      <c r="CV16" s="1058"/>
      <c r="CW16" s="1058"/>
      <c r="CX16" s="1058"/>
      <c r="CY16" s="1058"/>
      <c r="CZ16" s="1058"/>
      <c r="DA16" s="1058"/>
      <c r="DB16" s="1058"/>
      <c r="DC16" s="1058"/>
      <c r="DD16" s="1107"/>
      <c r="DE16" s="1107"/>
    </row>
    <row r="17" spans="1:109" s="736" customFormat="1">
      <c r="A17" s="373"/>
      <c r="B17" s="1058"/>
      <c r="C17" s="1058"/>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8"/>
      <c r="Z17" s="1058"/>
      <c r="AA17" s="1058"/>
      <c r="AB17" s="1058"/>
      <c r="AC17" s="1058"/>
      <c r="AD17" s="1058"/>
      <c r="AE17" s="1058"/>
      <c r="AF17" s="1058"/>
      <c r="AG17" s="1058"/>
      <c r="AH17" s="1058"/>
      <c r="AI17" s="1058"/>
      <c r="AJ17" s="1058"/>
      <c r="AK17" s="1058"/>
      <c r="AL17" s="1058"/>
      <c r="AM17" s="1058"/>
      <c r="AN17" s="1058"/>
      <c r="AO17" s="1058"/>
      <c r="AP17" s="1058"/>
      <c r="AQ17" s="1058"/>
      <c r="AR17" s="1058"/>
      <c r="AS17" s="1058"/>
      <c r="AT17" s="1058"/>
      <c r="AU17" s="1058"/>
      <c r="AV17" s="1058"/>
      <c r="AW17" s="1058"/>
      <c r="AX17" s="1058"/>
      <c r="AY17" s="1058"/>
      <c r="AZ17" s="1058"/>
      <c r="BA17" s="1058"/>
      <c r="BB17" s="1058"/>
      <c r="BC17" s="1058"/>
      <c r="BD17" s="1058"/>
      <c r="BE17" s="1058"/>
      <c r="BF17" s="1058"/>
      <c r="BG17" s="1058"/>
      <c r="BH17" s="1058"/>
      <c r="BI17" s="1058"/>
      <c r="BJ17" s="1058"/>
      <c r="BK17" s="1058"/>
      <c r="BL17" s="1058"/>
      <c r="BM17" s="1058"/>
      <c r="BN17" s="1058"/>
      <c r="BO17" s="1058"/>
      <c r="BP17" s="1058"/>
      <c r="BQ17" s="1058"/>
      <c r="BR17" s="1058"/>
      <c r="BS17" s="1058"/>
      <c r="BT17" s="1058"/>
      <c r="BU17" s="1058"/>
      <c r="BV17" s="1058"/>
      <c r="BW17" s="1058"/>
      <c r="BX17" s="1058"/>
      <c r="BY17" s="1058"/>
      <c r="BZ17" s="1058"/>
      <c r="CA17" s="1058"/>
      <c r="CB17" s="1058"/>
      <c r="CC17" s="1058"/>
      <c r="CD17" s="1058"/>
      <c r="CE17" s="1058"/>
      <c r="CF17" s="1058"/>
      <c r="CG17" s="1058"/>
      <c r="CH17" s="1058"/>
      <c r="CI17" s="1058"/>
      <c r="CJ17" s="1058"/>
      <c r="CK17" s="1058"/>
      <c r="CL17" s="1058"/>
      <c r="CM17" s="1058"/>
      <c r="CN17" s="1058"/>
      <c r="CO17" s="1058"/>
      <c r="CP17" s="1058"/>
      <c r="CQ17" s="1058"/>
      <c r="CR17" s="1058"/>
      <c r="CS17" s="1058"/>
      <c r="CT17" s="1058"/>
      <c r="CU17" s="1058"/>
      <c r="CV17" s="1058"/>
      <c r="CW17" s="1058"/>
      <c r="CX17" s="1058"/>
      <c r="CY17" s="1058"/>
      <c r="CZ17" s="1058"/>
      <c r="DA17" s="1058"/>
      <c r="DB17" s="1058"/>
      <c r="DC17" s="1058"/>
      <c r="DD17" s="1107"/>
      <c r="DE17" s="1107"/>
    </row>
    <row r="18" spans="1:109" s="736" customFormat="1">
      <c r="A18" s="373"/>
      <c r="B18" s="1058"/>
      <c r="C18" s="1058"/>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58"/>
      <c r="AV18" s="1058"/>
      <c r="AW18" s="1058"/>
      <c r="AX18" s="1058"/>
      <c r="AY18" s="1058"/>
      <c r="AZ18" s="1058"/>
      <c r="BA18" s="1058"/>
      <c r="BB18" s="1058"/>
      <c r="BC18" s="1058"/>
      <c r="BD18" s="1058"/>
      <c r="BE18" s="1058"/>
      <c r="BF18" s="1058"/>
      <c r="BG18" s="1058"/>
      <c r="BH18" s="1058"/>
      <c r="BI18" s="1058"/>
      <c r="BJ18" s="1058"/>
      <c r="BK18" s="1058"/>
      <c r="BL18" s="1058"/>
      <c r="BM18" s="1058"/>
      <c r="BN18" s="1058"/>
      <c r="BO18" s="1058"/>
      <c r="BP18" s="1058"/>
      <c r="BQ18" s="1058"/>
      <c r="BR18" s="1058"/>
      <c r="BS18" s="1058"/>
      <c r="BT18" s="1058"/>
      <c r="BU18" s="1058"/>
      <c r="BV18" s="1058"/>
      <c r="BW18" s="1058"/>
      <c r="BX18" s="1058"/>
      <c r="BY18" s="1058"/>
      <c r="BZ18" s="1058"/>
      <c r="CA18" s="1058"/>
      <c r="CB18" s="1058"/>
      <c r="CC18" s="1058"/>
      <c r="CD18" s="1058"/>
      <c r="CE18" s="1058"/>
      <c r="CF18" s="1058"/>
      <c r="CG18" s="1058"/>
      <c r="CH18" s="1058"/>
      <c r="CI18" s="1058"/>
      <c r="CJ18" s="1058"/>
      <c r="CK18" s="1058"/>
      <c r="CL18" s="1058"/>
      <c r="CM18" s="1058"/>
      <c r="CN18" s="1058"/>
      <c r="CO18" s="1058"/>
      <c r="CP18" s="1058"/>
      <c r="CQ18" s="1058"/>
      <c r="CR18" s="1058"/>
      <c r="CS18" s="1058"/>
      <c r="CT18" s="1058"/>
      <c r="CU18" s="1058"/>
      <c r="CV18" s="1058"/>
      <c r="CW18" s="1058"/>
      <c r="CX18" s="1058"/>
      <c r="CY18" s="1058"/>
      <c r="CZ18" s="1058"/>
      <c r="DA18" s="1058"/>
      <c r="DB18" s="1058"/>
      <c r="DC18" s="1058"/>
      <c r="DD18" s="1107"/>
      <c r="DE18" s="1107"/>
    </row>
    <row r="19" spans="1:109">
      <c r="DD19" s="749"/>
      <c r="DE19" s="749"/>
    </row>
    <row r="20" spans="1:109">
      <c r="DD20" s="749"/>
      <c r="DE20" s="749"/>
    </row>
    <row r="21" spans="1:109" ht="17.25" customHeight="1">
      <c r="B21" s="1060"/>
      <c r="C21" s="745"/>
      <c r="D21" s="745"/>
      <c r="E21" s="745"/>
      <c r="F21" s="745"/>
      <c r="G21" s="745"/>
      <c r="H21" s="745"/>
      <c r="I21" s="745"/>
      <c r="J21" s="745"/>
      <c r="K21" s="745"/>
      <c r="L21" s="745"/>
      <c r="M21" s="745"/>
      <c r="N21" s="1083"/>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83"/>
      <c r="AU21" s="745"/>
      <c r="AV21" s="745"/>
      <c r="AW21" s="745"/>
      <c r="AX21" s="745"/>
      <c r="AY21" s="745"/>
      <c r="AZ21" s="745"/>
      <c r="BA21" s="745"/>
      <c r="BB21" s="745"/>
      <c r="BC21" s="745"/>
      <c r="BD21" s="745"/>
      <c r="BE21" s="745"/>
      <c r="BF21" s="1083"/>
      <c r="BG21" s="745"/>
      <c r="BH21" s="745"/>
      <c r="BI21" s="745"/>
      <c r="BJ21" s="745"/>
      <c r="BK21" s="745"/>
      <c r="BL21" s="745"/>
      <c r="BM21" s="745"/>
      <c r="BN21" s="745"/>
      <c r="BO21" s="745"/>
      <c r="BP21" s="745"/>
      <c r="BQ21" s="745"/>
      <c r="BR21" s="1083"/>
      <c r="BS21" s="745"/>
      <c r="BT21" s="745"/>
      <c r="BU21" s="745"/>
      <c r="BV21" s="745"/>
      <c r="BW21" s="745"/>
      <c r="BX21" s="745"/>
      <c r="BY21" s="745"/>
      <c r="BZ21" s="745"/>
      <c r="CA21" s="745"/>
      <c r="CB21" s="745"/>
      <c r="CC21" s="745"/>
      <c r="CD21" s="1083"/>
      <c r="CE21" s="745"/>
      <c r="CF21" s="745"/>
      <c r="CG21" s="745"/>
      <c r="CH21" s="745"/>
      <c r="CI21" s="745"/>
      <c r="CJ21" s="745"/>
      <c r="CK21" s="745"/>
      <c r="CL21" s="745"/>
      <c r="CM21" s="745"/>
      <c r="CN21" s="745"/>
      <c r="CO21" s="745"/>
      <c r="CP21" s="1083"/>
      <c r="CQ21" s="745"/>
      <c r="CR21" s="745"/>
      <c r="CS21" s="745"/>
      <c r="CT21" s="745"/>
      <c r="CU21" s="745"/>
      <c r="CV21" s="745"/>
      <c r="CW21" s="745"/>
      <c r="CX21" s="745"/>
      <c r="CY21" s="745"/>
      <c r="CZ21" s="745"/>
      <c r="DA21" s="745"/>
      <c r="DB21" s="1083"/>
      <c r="DC21" s="745"/>
      <c r="DD21" s="841"/>
      <c r="DE21" s="749"/>
    </row>
    <row r="22" spans="1:109" ht="17.25" customHeight="1">
      <c r="B22" s="738"/>
    </row>
    <row r="23" spans="1:109">
      <c r="B23" s="738"/>
    </row>
    <row r="24" spans="1:109">
      <c r="B24" s="738"/>
    </row>
    <row r="25" spans="1:109">
      <c r="B25" s="738"/>
    </row>
    <row r="26" spans="1:109">
      <c r="B26" s="738"/>
    </row>
    <row r="27" spans="1:109">
      <c r="B27" s="738"/>
    </row>
    <row r="28" spans="1:109">
      <c r="B28" s="738"/>
    </row>
    <row r="29" spans="1:109">
      <c r="B29" s="738"/>
    </row>
    <row r="30" spans="1:109">
      <c r="B30" s="738"/>
    </row>
    <row r="31" spans="1:109">
      <c r="B31" s="738"/>
    </row>
    <row r="32" spans="1:109">
      <c r="B32" s="738"/>
    </row>
    <row r="33" spans="2:109">
      <c r="B33" s="738"/>
    </row>
    <row r="34" spans="2:109">
      <c r="B34" s="738"/>
    </row>
    <row r="35" spans="2:109">
      <c r="B35" s="738"/>
    </row>
    <row r="36" spans="2:109">
      <c r="B36" s="738"/>
    </row>
    <row r="37" spans="2:109">
      <c r="B37" s="738"/>
    </row>
    <row r="38" spans="2:109">
      <c r="B38" s="738"/>
    </row>
    <row r="39" spans="2:109">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c r="B40" s="1061"/>
      <c r="DD40" s="1061"/>
      <c r="DE40" s="749"/>
    </row>
    <row r="41" spans="2:109" ht="17.25">
      <c r="B41" s="740" t="s">
        <v>555</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c r="B42" s="738"/>
      <c r="G42" s="1065"/>
      <c r="I42" s="1056"/>
      <c r="J42" s="1056"/>
      <c r="K42" s="1056"/>
      <c r="AM42" s="1065"/>
      <c r="AN42" s="1065" t="s">
        <v>556</v>
      </c>
      <c r="AP42" s="1056"/>
      <c r="AQ42" s="1056"/>
      <c r="AR42" s="1056"/>
      <c r="AY42" s="1065"/>
      <c r="BA42" s="1056"/>
      <c r="BB42" s="1056"/>
      <c r="BC42" s="1056"/>
      <c r="BK42" s="1065"/>
      <c r="BM42" s="1056"/>
      <c r="BN42" s="1056"/>
      <c r="BO42" s="1056"/>
      <c r="BW42" s="1065"/>
      <c r="BY42" s="1056"/>
      <c r="BZ42" s="1056"/>
      <c r="CA42" s="1056"/>
      <c r="CI42" s="1065"/>
      <c r="CK42" s="1056"/>
      <c r="CL42" s="1056"/>
      <c r="CM42" s="1056"/>
      <c r="CU42" s="1065"/>
      <c r="CW42" s="1056"/>
      <c r="CX42" s="1056"/>
      <c r="CY42" s="1056"/>
    </row>
    <row r="43" spans="2:109" ht="13.5" customHeight="1">
      <c r="B43" s="738"/>
      <c r="AN43" s="1085" t="s">
        <v>258</v>
      </c>
      <c r="AO43" s="1094"/>
      <c r="AP43" s="1094"/>
      <c r="AQ43" s="1094"/>
      <c r="AR43" s="1094"/>
      <c r="AS43" s="1094"/>
      <c r="AT43" s="1094"/>
      <c r="AU43" s="1094"/>
      <c r="AV43" s="1094"/>
      <c r="AW43" s="1094"/>
      <c r="AX43" s="1094"/>
      <c r="AY43" s="1094"/>
      <c r="AZ43" s="1094"/>
      <c r="BA43" s="1094"/>
      <c r="BB43" s="1094"/>
      <c r="BC43" s="1094"/>
      <c r="BD43" s="1094"/>
      <c r="BE43" s="1094"/>
      <c r="BF43" s="1094"/>
      <c r="BG43" s="1094"/>
      <c r="BH43" s="1094"/>
      <c r="BI43" s="1094"/>
      <c r="BJ43" s="1094"/>
      <c r="BK43" s="1094"/>
      <c r="BL43" s="1094"/>
      <c r="BM43" s="1094"/>
      <c r="BN43" s="1094"/>
      <c r="BO43" s="1094"/>
      <c r="BP43" s="1094"/>
      <c r="BQ43" s="1094"/>
      <c r="BR43" s="1094"/>
      <c r="BS43" s="1094"/>
      <c r="BT43" s="1094"/>
      <c r="BU43" s="1094"/>
      <c r="BV43" s="1094"/>
      <c r="BW43" s="1094"/>
      <c r="BX43" s="1094"/>
      <c r="BY43" s="1094"/>
      <c r="BZ43" s="1094"/>
      <c r="CA43" s="1094"/>
      <c r="CB43" s="1094"/>
      <c r="CC43" s="1094"/>
      <c r="CD43" s="1094"/>
      <c r="CE43" s="1094"/>
      <c r="CF43" s="1094"/>
      <c r="CG43" s="1094"/>
      <c r="CH43" s="1094"/>
      <c r="CI43" s="1094"/>
      <c r="CJ43" s="1094"/>
      <c r="CK43" s="1094"/>
      <c r="CL43" s="1094"/>
      <c r="CM43" s="1094"/>
      <c r="CN43" s="1094"/>
      <c r="CO43" s="1094"/>
      <c r="CP43" s="1094"/>
      <c r="CQ43" s="1094"/>
      <c r="CR43" s="1094"/>
      <c r="CS43" s="1094"/>
      <c r="CT43" s="1094"/>
      <c r="CU43" s="1094"/>
      <c r="CV43" s="1094"/>
      <c r="CW43" s="1094"/>
      <c r="CX43" s="1094"/>
      <c r="CY43" s="1094"/>
      <c r="CZ43" s="1094"/>
      <c r="DA43" s="1094"/>
      <c r="DB43" s="1094"/>
      <c r="DC43" s="1101"/>
    </row>
    <row r="44" spans="2:109">
      <c r="B44" s="738"/>
      <c r="AN44" s="1086"/>
      <c r="AO44" s="1095"/>
      <c r="AP44" s="1095"/>
      <c r="AQ44" s="1095"/>
      <c r="AR44" s="1095"/>
      <c r="AS44" s="1095"/>
      <c r="AT44" s="1095"/>
      <c r="AU44" s="1095"/>
      <c r="AV44" s="1095"/>
      <c r="AW44" s="1095"/>
      <c r="AX44" s="1095"/>
      <c r="AY44" s="1095"/>
      <c r="AZ44" s="1095"/>
      <c r="BA44" s="1095"/>
      <c r="BB44" s="1095"/>
      <c r="BC44" s="1095"/>
      <c r="BD44" s="1095"/>
      <c r="BE44" s="1095"/>
      <c r="BF44" s="1095"/>
      <c r="BG44" s="1095"/>
      <c r="BH44" s="1095"/>
      <c r="BI44" s="1095"/>
      <c r="BJ44" s="1095"/>
      <c r="BK44" s="1095"/>
      <c r="BL44" s="1095"/>
      <c r="BM44" s="1095"/>
      <c r="BN44" s="1095"/>
      <c r="BO44" s="1095"/>
      <c r="BP44" s="1095"/>
      <c r="BQ44" s="1095"/>
      <c r="BR44" s="1095"/>
      <c r="BS44" s="1095"/>
      <c r="BT44" s="1095"/>
      <c r="BU44" s="1095"/>
      <c r="BV44" s="1095"/>
      <c r="BW44" s="1095"/>
      <c r="BX44" s="1095"/>
      <c r="BY44" s="1095"/>
      <c r="BZ44" s="1095"/>
      <c r="CA44" s="1095"/>
      <c r="CB44" s="1095"/>
      <c r="CC44" s="1095"/>
      <c r="CD44" s="1095"/>
      <c r="CE44" s="1095"/>
      <c r="CF44" s="1095"/>
      <c r="CG44" s="1095"/>
      <c r="CH44" s="1095"/>
      <c r="CI44" s="1095"/>
      <c r="CJ44" s="1095"/>
      <c r="CK44" s="1095"/>
      <c r="CL44" s="1095"/>
      <c r="CM44" s="1095"/>
      <c r="CN44" s="1095"/>
      <c r="CO44" s="1095"/>
      <c r="CP44" s="1095"/>
      <c r="CQ44" s="1095"/>
      <c r="CR44" s="1095"/>
      <c r="CS44" s="1095"/>
      <c r="CT44" s="1095"/>
      <c r="CU44" s="1095"/>
      <c r="CV44" s="1095"/>
      <c r="CW44" s="1095"/>
      <c r="CX44" s="1095"/>
      <c r="CY44" s="1095"/>
      <c r="CZ44" s="1095"/>
      <c r="DA44" s="1095"/>
      <c r="DB44" s="1095"/>
      <c r="DC44" s="1102"/>
    </row>
    <row r="45" spans="2:109">
      <c r="B45" s="738"/>
      <c r="AN45" s="1086"/>
      <c r="AO45" s="1095"/>
      <c r="AP45" s="1095"/>
      <c r="AQ45" s="1095"/>
      <c r="AR45" s="1095"/>
      <c r="AS45" s="1095"/>
      <c r="AT45" s="1095"/>
      <c r="AU45" s="1095"/>
      <c r="AV45" s="1095"/>
      <c r="AW45" s="1095"/>
      <c r="AX45" s="1095"/>
      <c r="AY45" s="1095"/>
      <c r="AZ45" s="1095"/>
      <c r="BA45" s="1095"/>
      <c r="BB45" s="1095"/>
      <c r="BC45" s="1095"/>
      <c r="BD45" s="1095"/>
      <c r="BE45" s="1095"/>
      <c r="BF45" s="1095"/>
      <c r="BG45" s="1095"/>
      <c r="BH45" s="1095"/>
      <c r="BI45" s="1095"/>
      <c r="BJ45" s="1095"/>
      <c r="BK45" s="1095"/>
      <c r="BL45" s="1095"/>
      <c r="BM45" s="1095"/>
      <c r="BN45" s="1095"/>
      <c r="BO45" s="1095"/>
      <c r="BP45" s="1095"/>
      <c r="BQ45" s="1095"/>
      <c r="BR45" s="1095"/>
      <c r="BS45" s="1095"/>
      <c r="BT45" s="1095"/>
      <c r="BU45" s="1095"/>
      <c r="BV45" s="1095"/>
      <c r="BW45" s="1095"/>
      <c r="BX45" s="1095"/>
      <c r="BY45" s="1095"/>
      <c r="BZ45" s="1095"/>
      <c r="CA45" s="1095"/>
      <c r="CB45" s="1095"/>
      <c r="CC45" s="1095"/>
      <c r="CD45" s="1095"/>
      <c r="CE45" s="1095"/>
      <c r="CF45" s="1095"/>
      <c r="CG45" s="1095"/>
      <c r="CH45" s="1095"/>
      <c r="CI45" s="1095"/>
      <c r="CJ45" s="1095"/>
      <c r="CK45" s="1095"/>
      <c r="CL45" s="1095"/>
      <c r="CM45" s="1095"/>
      <c r="CN45" s="1095"/>
      <c r="CO45" s="1095"/>
      <c r="CP45" s="1095"/>
      <c r="CQ45" s="1095"/>
      <c r="CR45" s="1095"/>
      <c r="CS45" s="1095"/>
      <c r="CT45" s="1095"/>
      <c r="CU45" s="1095"/>
      <c r="CV45" s="1095"/>
      <c r="CW45" s="1095"/>
      <c r="CX45" s="1095"/>
      <c r="CY45" s="1095"/>
      <c r="CZ45" s="1095"/>
      <c r="DA45" s="1095"/>
      <c r="DB45" s="1095"/>
      <c r="DC45" s="1102"/>
    </row>
    <row r="46" spans="2:109">
      <c r="B46" s="738"/>
      <c r="AN46" s="1086"/>
      <c r="AO46" s="1095"/>
      <c r="AP46" s="1095"/>
      <c r="AQ46" s="1095"/>
      <c r="AR46" s="1095"/>
      <c r="AS46" s="1095"/>
      <c r="AT46" s="1095"/>
      <c r="AU46" s="1095"/>
      <c r="AV46" s="1095"/>
      <c r="AW46" s="1095"/>
      <c r="AX46" s="1095"/>
      <c r="AY46" s="1095"/>
      <c r="AZ46" s="1095"/>
      <c r="BA46" s="1095"/>
      <c r="BB46" s="1095"/>
      <c r="BC46" s="1095"/>
      <c r="BD46" s="1095"/>
      <c r="BE46" s="1095"/>
      <c r="BF46" s="1095"/>
      <c r="BG46" s="1095"/>
      <c r="BH46" s="1095"/>
      <c r="BI46" s="1095"/>
      <c r="BJ46" s="1095"/>
      <c r="BK46" s="1095"/>
      <c r="BL46" s="1095"/>
      <c r="BM46" s="1095"/>
      <c r="BN46" s="1095"/>
      <c r="BO46" s="1095"/>
      <c r="BP46" s="1095"/>
      <c r="BQ46" s="1095"/>
      <c r="BR46" s="1095"/>
      <c r="BS46" s="1095"/>
      <c r="BT46" s="1095"/>
      <c r="BU46" s="1095"/>
      <c r="BV46" s="1095"/>
      <c r="BW46" s="1095"/>
      <c r="BX46" s="1095"/>
      <c r="BY46" s="1095"/>
      <c r="BZ46" s="1095"/>
      <c r="CA46" s="1095"/>
      <c r="CB46" s="1095"/>
      <c r="CC46" s="1095"/>
      <c r="CD46" s="1095"/>
      <c r="CE46" s="1095"/>
      <c r="CF46" s="1095"/>
      <c r="CG46" s="1095"/>
      <c r="CH46" s="1095"/>
      <c r="CI46" s="1095"/>
      <c r="CJ46" s="1095"/>
      <c r="CK46" s="1095"/>
      <c r="CL46" s="1095"/>
      <c r="CM46" s="1095"/>
      <c r="CN46" s="1095"/>
      <c r="CO46" s="1095"/>
      <c r="CP46" s="1095"/>
      <c r="CQ46" s="1095"/>
      <c r="CR46" s="1095"/>
      <c r="CS46" s="1095"/>
      <c r="CT46" s="1095"/>
      <c r="CU46" s="1095"/>
      <c r="CV46" s="1095"/>
      <c r="CW46" s="1095"/>
      <c r="CX46" s="1095"/>
      <c r="CY46" s="1095"/>
      <c r="CZ46" s="1095"/>
      <c r="DA46" s="1095"/>
      <c r="DB46" s="1095"/>
      <c r="DC46" s="1102"/>
    </row>
    <row r="47" spans="2:109">
      <c r="B47" s="738"/>
      <c r="AN47" s="1087"/>
      <c r="AO47" s="1096"/>
      <c r="AP47" s="1096"/>
      <c r="AQ47" s="1096"/>
      <c r="AR47" s="1096"/>
      <c r="AS47" s="1096"/>
      <c r="AT47" s="1096"/>
      <c r="AU47" s="1096"/>
      <c r="AV47" s="1096"/>
      <c r="AW47" s="1096"/>
      <c r="AX47" s="1096"/>
      <c r="AY47" s="1096"/>
      <c r="AZ47" s="1096"/>
      <c r="BA47" s="1096"/>
      <c r="BB47" s="1096"/>
      <c r="BC47" s="1096"/>
      <c r="BD47" s="1096"/>
      <c r="BE47" s="1096"/>
      <c r="BF47" s="1096"/>
      <c r="BG47" s="1096"/>
      <c r="BH47" s="1096"/>
      <c r="BI47" s="1096"/>
      <c r="BJ47" s="1096"/>
      <c r="BK47" s="1096"/>
      <c r="BL47" s="1096"/>
      <c r="BM47" s="1096"/>
      <c r="BN47" s="1096"/>
      <c r="BO47" s="1096"/>
      <c r="BP47" s="1096"/>
      <c r="BQ47" s="1096"/>
      <c r="BR47" s="1096"/>
      <c r="BS47" s="1096"/>
      <c r="BT47" s="1096"/>
      <c r="BU47" s="1096"/>
      <c r="BV47" s="1096"/>
      <c r="BW47" s="1096"/>
      <c r="BX47" s="1096"/>
      <c r="BY47" s="1096"/>
      <c r="BZ47" s="1096"/>
      <c r="CA47" s="1096"/>
      <c r="CB47" s="1096"/>
      <c r="CC47" s="1096"/>
      <c r="CD47" s="1096"/>
      <c r="CE47" s="1096"/>
      <c r="CF47" s="1096"/>
      <c r="CG47" s="1096"/>
      <c r="CH47" s="1096"/>
      <c r="CI47" s="1096"/>
      <c r="CJ47" s="1096"/>
      <c r="CK47" s="1096"/>
      <c r="CL47" s="1096"/>
      <c r="CM47" s="1096"/>
      <c r="CN47" s="1096"/>
      <c r="CO47" s="1096"/>
      <c r="CP47" s="1096"/>
      <c r="CQ47" s="1096"/>
      <c r="CR47" s="1096"/>
      <c r="CS47" s="1096"/>
      <c r="CT47" s="1096"/>
      <c r="CU47" s="1096"/>
      <c r="CV47" s="1096"/>
      <c r="CW47" s="1096"/>
      <c r="CX47" s="1096"/>
      <c r="CY47" s="1096"/>
      <c r="CZ47" s="1096"/>
      <c r="DA47" s="1096"/>
      <c r="DB47" s="1096"/>
      <c r="DC47" s="1103"/>
    </row>
    <row r="48" spans="2:109">
      <c r="B48" s="738"/>
      <c r="H48" s="1069"/>
      <c r="I48" s="1069"/>
      <c r="J48" s="1069"/>
      <c r="AN48" s="1069"/>
      <c r="AO48" s="1069"/>
      <c r="AP48" s="1069"/>
      <c r="AZ48" s="1069"/>
      <c r="BA48" s="1069"/>
      <c r="BB48" s="1069"/>
      <c r="BL48" s="1069"/>
      <c r="BM48" s="1069"/>
      <c r="BN48" s="1069"/>
      <c r="BX48" s="1069"/>
      <c r="BY48" s="1069"/>
      <c r="BZ48" s="1069"/>
      <c r="CJ48" s="1069"/>
      <c r="CK48" s="1069"/>
      <c r="CL48" s="1069"/>
      <c r="CV48" s="1069"/>
      <c r="CW48" s="1069"/>
      <c r="CX48" s="1069"/>
    </row>
    <row r="49" spans="1:109">
      <c r="B49" s="738"/>
      <c r="AN49" s="373" t="s">
        <v>176</v>
      </c>
    </row>
    <row r="50" spans="1:109">
      <c r="B50" s="738"/>
      <c r="G50" s="1066"/>
      <c r="H50" s="1066"/>
      <c r="I50" s="1066"/>
      <c r="J50" s="1066"/>
      <c r="K50" s="1074"/>
      <c r="L50" s="1074"/>
      <c r="M50" s="1081"/>
      <c r="N50" s="1081"/>
      <c r="AN50" s="1088"/>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90" t="s">
        <v>395</v>
      </c>
      <c r="BQ50" s="1090"/>
      <c r="BR50" s="1090"/>
      <c r="BS50" s="1090"/>
      <c r="BT50" s="1090"/>
      <c r="BU50" s="1090"/>
      <c r="BV50" s="1090"/>
      <c r="BW50" s="1090"/>
      <c r="BX50" s="1090" t="s">
        <v>354</v>
      </c>
      <c r="BY50" s="1090"/>
      <c r="BZ50" s="1090"/>
      <c r="CA50" s="1090"/>
      <c r="CB50" s="1090"/>
      <c r="CC50" s="1090"/>
      <c r="CD50" s="1090"/>
      <c r="CE50" s="1090"/>
      <c r="CF50" s="1090" t="s">
        <v>4</v>
      </c>
      <c r="CG50" s="1090"/>
      <c r="CH50" s="1090"/>
      <c r="CI50" s="1090"/>
      <c r="CJ50" s="1090"/>
      <c r="CK50" s="1090"/>
      <c r="CL50" s="1090"/>
      <c r="CM50" s="1090"/>
      <c r="CN50" s="1090" t="s">
        <v>500</v>
      </c>
      <c r="CO50" s="1090"/>
      <c r="CP50" s="1090"/>
      <c r="CQ50" s="1090"/>
      <c r="CR50" s="1090"/>
      <c r="CS50" s="1090"/>
      <c r="CT50" s="1090"/>
      <c r="CU50" s="1090"/>
      <c r="CV50" s="1090" t="s">
        <v>451</v>
      </c>
      <c r="CW50" s="1090"/>
      <c r="CX50" s="1090"/>
      <c r="CY50" s="1090"/>
      <c r="CZ50" s="1090"/>
      <c r="DA50" s="1090"/>
      <c r="DB50" s="1090"/>
      <c r="DC50" s="1090"/>
    </row>
    <row r="51" spans="1:109" ht="13.5" customHeight="1">
      <c r="B51" s="738"/>
      <c r="G51" s="1067"/>
      <c r="H51" s="1067"/>
      <c r="I51" s="1071"/>
      <c r="J51" s="1071"/>
      <c r="K51" s="1075"/>
      <c r="L51" s="1075"/>
      <c r="M51" s="1075"/>
      <c r="N51" s="1075"/>
      <c r="AM51" s="1069"/>
      <c r="AN51" s="1089" t="s">
        <v>557</v>
      </c>
      <c r="AO51" s="1089"/>
      <c r="AP51" s="1089"/>
      <c r="AQ51" s="1089"/>
      <c r="AR51" s="1089"/>
      <c r="AS51" s="1089"/>
      <c r="AT51" s="1089"/>
      <c r="AU51" s="1089"/>
      <c r="AV51" s="1089"/>
      <c r="AW51" s="1089"/>
      <c r="AX51" s="1089"/>
      <c r="AY51" s="1089"/>
      <c r="AZ51" s="1089"/>
      <c r="BA51" s="1089"/>
      <c r="BB51" s="1089" t="s">
        <v>559</v>
      </c>
      <c r="BC51" s="1089"/>
      <c r="BD51" s="1089"/>
      <c r="BE51" s="1089"/>
      <c r="BF51" s="1089"/>
      <c r="BG51" s="1089"/>
      <c r="BH51" s="1089"/>
      <c r="BI51" s="1089"/>
      <c r="BJ51" s="1089"/>
      <c r="BK51" s="1089"/>
      <c r="BL51" s="1089"/>
      <c r="BM51" s="1089"/>
      <c r="BN51" s="1089"/>
      <c r="BO51" s="1089"/>
      <c r="BP51" s="1100">
        <v>75.3</v>
      </c>
      <c r="BQ51" s="1100"/>
      <c r="BR51" s="1100"/>
      <c r="BS51" s="1100"/>
      <c r="BT51" s="1100"/>
      <c r="BU51" s="1100"/>
      <c r="BV51" s="1100"/>
      <c r="BW51" s="1100"/>
      <c r="BX51" s="1100">
        <v>69.5</v>
      </c>
      <c r="BY51" s="1100"/>
      <c r="BZ51" s="1100"/>
      <c r="CA51" s="1100"/>
      <c r="CB51" s="1100"/>
      <c r="CC51" s="1100"/>
      <c r="CD51" s="1100"/>
      <c r="CE51" s="1100"/>
      <c r="CF51" s="1100">
        <v>63.6</v>
      </c>
      <c r="CG51" s="1100"/>
      <c r="CH51" s="1100"/>
      <c r="CI51" s="1100"/>
      <c r="CJ51" s="1100"/>
      <c r="CK51" s="1100"/>
      <c r="CL51" s="1100"/>
      <c r="CM51" s="1100"/>
      <c r="CN51" s="1100">
        <v>55.8</v>
      </c>
      <c r="CO51" s="1100"/>
      <c r="CP51" s="1100"/>
      <c r="CQ51" s="1100"/>
      <c r="CR51" s="1100"/>
      <c r="CS51" s="1100"/>
      <c r="CT51" s="1100"/>
      <c r="CU51" s="1100"/>
      <c r="CV51" s="1100">
        <v>38.299999999999997</v>
      </c>
      <c r="CW51" s="1100"/>
      <c r="CX51" s="1100"/>
      <c r="CY51" s="1100"/>
      <c r="CZ51" s="1100"/>
      <c r="DA51" s="1100"/>
      <c r="DB51" s="1100"/>
      <c r="DC51" s="1100"/>
    </row>
    <row r="52" spans="1:109">
      <c r="B52" s="738"/>
      <c r="G52" s="1067"/>
      <c r="H52" s="1067"/>
      <c r="I52" s="1071"/>
      <c r="J52" s="1071"/>
      <c r="K52" s="1075"/>
      <c r="L52" s="1075"/>
      <c r="M52" s="1075"/>
      <c r="N52" s="1075"/>
      <c r="AM52" s="1069"/>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100"/>
      <c r="BQ52" s="1100"/>
      <c r="BR52" s="1100"/>
      <c r="BS52" s="1100"/>
      <c r="BT52" s="1100"/>
      <c r="BU52" s="1100"/>
      <c r="BV52" s="1100"/>
      <c r="BW52" s="1100"/>
      <c r="BX52" s="1100"/>
      <c r="BY52" s="1100"/>
      <c r="BZ52" s="1100"/>
      <c r="CA52" s="1100"/>
      <c r="CB52" s="1100"/>
      <c r="CC52" s="1100"/>
      <c r="CD52" s="1100"/>
      <c r="CE52" s="1100"/>
      <c r="CF52" s="1100"/>
      <c r="CG52" s="1100"/>
      <c r="CH52" s="1100"/>
      <c r="CI52" s="1100"/>
      <c r="CJ52" s="1100"/>
      <c r="CK52" s="1100"/>
      <c r="CL52" s="1100"/>
      <c r="CM52" s="1100"/>
      <c r="CN52" s="1100"/>
      <c r="CO52" s="1100"/>
      <c r="CP52" s="1100"/>
      <c r="CQ52" s="1100"/>
      <c r="CR52" s="1100"/>
      <c r="CS52" s="1100"/>
      <c r="CT52" s="1100"/>
      <c r="CU52" s="1100"/>
      <c r="CV52" s="1100"/>
      <c r="CW52" s="1100"/>
      <c r="CX52" s="1100"/>
      <c r="CY52" s="1100"/>
      <c r="CZ52" s="1100"/>
      <c r="DA52" s="1100"/>
      <c r="DB52" s="1100"/>
      <c r="DC52" s="1100"/>
    </row>
    <row r="53" spans="1:109">
      <c r="A53" s="1056"/>
      <c r="B53" s="738"/>
      <c r="G53" s="1067"/>
      <c r="H53" s="1067"/>
      <c r="I53" s="1066"/>
      <c r="J53" s="1066"/>
      <c r="K53" s="1075"/>
      <c r="L53" s="1075"/>
      <c r="M53" s="1075"/>
      <c r="N53" s="1075"/>
      <c r="AM53" s="1069"/>
      <c r="AN53" s="1089"/>
      <c r="AO53" s="1089"/>
      <c r="AP53" s="1089"/>
      <c r="AQ53" s="1089"/>
      <c r="AR53" s="1089"/>
      <c r="AS53" s="1089"/>
      <c r="AT53" s="1089"/>
      <c r="AU53" s="1089"/>
      <c r="AV53" s="1089"/>
      <c r="AW53" s="1089"/>
      <c r="AX53" s="1089"/>
      <c r="AY53" s="1089"/>
      <c r="AZ53" s="1089"/>
      <c r="BA53" s="1089"/>
      <c r="BB53" s="1089" t="s">
        <v>560</v>
      </c>
      <c r="BC53" s="1089"/>
      <c r="BD53" s="1089"/>
      <c r="BE53" s="1089"/>
      <c r="BF53" s="1089"/>
      <c r="BG53" s="1089"/>
      <c r="BH53" s="1089"/>
      <c r="BI53" s="1089"/>
      <c r="BJ53" s="1089"/>
      <c r="BK53" s="1089"/>
      <c r="BL53" s="1089"/>
      <c r="BM53" s="1089"/>
      <c r="BN53" s="1089"/>
      <c r="BO53" s="1089"/>
      <c r="BP53" s="1100">
        <v>57.9</v>
      </c>
      <c r="BQ53" s="1100"/>
      <c r="BR53" s="1100"/>
      <c r="BS53" s="1100"/>
      <c r="BT53" s="1100"/>
      <c r="BU53" s="1100"/>
      <c r="BV53" s="1100"/>
      <c r="BW53" s="1100"/>
      <c r="BX53" s="1100">
        <v>59.9</v>
      </c>
      <c r="BY53" s="1100"/>
      <c r="BZ53" s="1100"/>
      <c r="CA53" s="1100"/>
      <c r="CB53" s="1100"/>
      <c r="CC53" s="1100"/>
      <c r="CD53" s="1100"/>
      <c r="CE53" s="1100"/>
      <c r="CF53" s="1100">
        <v>61.8</v>
      </c>
      <c r="CG53" s="1100"/>
      <c r="CH53" s="1100"/>
      <c r="CI53" s="1100"/>
      <c r="CJ53" s="1100"/>
      <c r="CK53" s="1100"/>
      <c r="CL53" s="1100"/>
      <c r="CM53" s="1100"/>
      <c r="CN53" s="1100">
        <v>63.6</v>
      </c>
      <c r="CO53" s="1100"/>
      <c r="CP53" s="1100"/>
      <c r="CQ53" s="1100"/>
      <c r="CR53" s="1100"/>
      <c r="CS53" s="1100"/>
      <c r="CT53" s="1100"/>
      <c r="CU53" s="1100"/>
      <c r="CV53" s="1100">
        <v>65.900000000000006</v>
      </c>
      <c r="CW53" s="1100"/>
      <c r="CX53" s="1100"/>
      <c r="CY53" s="1100"/>
      <c r="CZ53" s="1100"/>
      <c r="DA53" s="1100"/>
      <c r="DB53" s="1100"/>
      <c r="DC53" s="1100"/>
    </row>
    <row r="54" spans="1:109">
      <c r="A54" s="1056"/>
      <c r="B54" s="738"/>
      <c r="G54" s="1067"/>
      <c r="H54" s="1067"/>
      <c r="I54" s="1066"/>
      <c r="J54" s="1066"/>
      <c r="K54" s="1075"/>
      <c r="L54" s="1075"/>
      <c r="M54" s="1075"/>
      <c r="N54" s="1075"/>
      <c r="AM54" s="1069"/>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100"/>
      <c r="BQ54" s="1100"/>
      <c r="BR54" s="1100"/>
      <c r="BS54" s="1100"/>
      <c r="BT54" s="1100"/>
      <c r="BU54" s="1100"/>
      <c r="BV54" s="1100"/>
      <c r="BW54" s="1100"/>
      <c r="BX54" s="1100"/>
      <c r="BY54" s="1100"/>
      <c r="BZ54" s="1100"/>
      <c r="CA54" s="1100"/>
      <c r="CB54" s="1100"/>
      <c r="CC54" s="1100"/>
      <c r="CD54" s="1100"/>
      <c r="CE54" s="1100"/>
      <c r="CF54" s="1100"/>
      <c r="CG54" s="1100"/>
      <c r="CH54" s="1100"/>
      <c r="CI54" s="1100"/>
      <c r="CJ54" s="1100"/>
      <c r="CK54" s="1100"/>
      <c r="CL54" s="1100"/>
      <c r="CM54" s="1100"/>
      <c r="CN54" s="1100"/>
      <c r="CO54" s="1100"/>
      <c r="CP54" s="1100"/>
      <c r="CQ54" s="1100"/>
      <c r="CR54" s="1100"/>
      <c r="CS54" s="1100"/>
      <c r="CT54" s="1100"/>
      <c r="CU54" s="1100"/>
      <c r="CV54" s="1100"/>
      <c r="CW54" s="1100"/>
      <c r="CX54" s="1100"/>
      <c r="CY54" s="1100"/>
      <c r="CZ54" s="1100"/>
      <c r="DA54" s="1100"/>
      <c r="DB54" s="1100"/>
      <c r="DC54" s="1100"/>
    </row>
    <row r="55" spans="1:109">
      <c r="A55" s="1056"/>
      <c r="B55" s="738"/>
      <c r="G55" s="1066"/>
      <c r="H55" s="1066"/>
      <c r="I55" s="1066"/>
      <c r="J55" s="1066"/>
      <c r="K55" s="1075"/>
      <c r="L55" s="1075"/>
      <c r="M55" s="1075"/>
      <c r="N55" s="1075"/>
      <c r="AN55" s="1090" t="s">
        <v>66</v>
      </c>
      <c r="AO55" s="1090"/>
      <c r="AP55" s="1090"/>
      <c r="AQ55" s="1090"/>
      <c r="AR55" s="1090"/>
      <c r="AS55" s="1090"/>
      <c r="AT55" s="1090"/>
      <c r="AU55" s="1090"/>
      <c r="AV55" s="1090"/>
      <c r="AW55" s="1090"/>
      <c r="AX55" s="1090"/>
      <c r="AY55" s="1090"/>
      <c r="AZ55" s="1090"/>
      <c r="BA55" s="1090"/>
      <c r="BB55" s="1089" t="s">
        <v>559</v>
      </c>
      <c r="BC55" s="1089"/>
      <c r="BD55" s="1089"/>
      <c r="BE55" s="1089"/>
      <c r="BF55" s="1089"/>
      <c r="BG55" s="1089"/>
      <c r="BH55" s="1089"/>
      <c r="BI55" s="1089"/>
      <c r="BJ55" s="1089"/>
      <c r="BK55" s="1089"/>
      <c r="BL55" s="1089"/>
      <c r="BM55" s="1089"/>
      <c r="BN55" s="1089"/>
      <c r="BO55" s="1089"/>
      <c r="BP55" s="1100">
        <v>37.700000000000003</v>
      </c>
      <c r="BQ55" s="1100"/>
      <c r="BR55" s="1100"/>
      <c r="BS55" s="1100"/>
      <c r="BT55" s="1100"/>
      <c r="BU55" s="1100"/>
      <c r="BV55" s="1100"/>
      <c r="BW55" s="1100"/>
      <c r="BX55" s="1100">
        <v>37.9</v>
      </c>
      <c r="BY55" s="1100"/>
      <c r="BZ55" s="1100"/>
      <c r="CA55" s="1100"/>
      <c r="CB55" s="1100"/>
      <c r="CC55" s="1100"/>
      <c r="CD55" s="1100"/>
      <c r="CE55" s="1100"/>
      <c r="CF55" s="1100">
        <v>38.700000000000003</v>
      </c>
      <c r="CG55" s="1100"/>
      <c r="CH55" s="1100"/>
      <c r="CI55" s="1100"/>
      <c r="CJ55" s="1100"/>
      <c r="CK55" s="1100"/>
      <c r="CL55" s="1100"/>
      <c r="CM55" s="1100"/>
      <c r="CN55" s="1100">
        <v>32.5</v>
      </c>
      <c r="CO55" s="1100"/>
      <c r="CP55" s="1100"/>
      <c r="CQ55" s="1100"/>
      <c r="CR55" s="1100"/>
      <c r="CS55" s="1100"/>
      <c r="CT55" s="1100"/>
      <c r="CU55" s="1100"/>
      <c r="CV55" s="1100">
        <v>25.1</v>
      </c>
      <c r="CW55" s="1100"/>
      <c r="CX55" s="1100"/>
      <c r="CY55" s="1100"/>
      <c r="CZ55" s="1100"/>
      <c r="DA55" s="1100"/>
      <c r="DB55" s="1100"/>
      <c r="DC55" s="1100"/>
    </row>
    <row r="56" spans="1:109">
      <c r="A56" s="1056"/>
      <c r="B56" s="738"/>
      <c r="G56" s="1066"/>
      <c r="H56" s="1066"/>
      <c r="I56" s="1066"/>
      <c r="J56" s="1066"/>
      <c r="K56" s="1075"/>
      <c r="L56" s="1075"/>
      <c r="M56" s="1075"/>
      <c r="N56" s="1075"/>
      <c r="AN56" s="1090"/>
      <c r="AO56" s="1090"/>
      <c r="AP56" s="1090"/>
      <c r="AQ56" s="1090"/>
      <c r="AR56" s="1090"/>
      <c r="AS56" s="1090"/>
      <c r="AT56" s="1090"/>
      <c r="AU56" s="1090"/>
      <c r="AV56" s="1090"/>
      <c r="AW56" s="1090"/>
      <c r="AX56" s="1090"/>
      <c r="AY56" s="1090"/>
      <c r="AZ56" s="1090"/>
      <c r="BA56" s="1090"/>
      <c r="BB56" s="1089"/>
      <c r="BC56" s="1089"/>
      <c r="BD56" s="1089"/>
      <c r="BE56" s="1089"/>
      <c r="BF56" s="1089"/>
      <c r="BG56" s="1089"/>
      <c r="BH56" s="1089"/>
      <c r="BI56" s="1089"/>
      <c r="BJ56" s="1089"/>
      <c r="BK56" s="1089"/>
      <c r="BL56" s="1089"/>
      <c r="BM56" s="1089"/>
      <c r="BN56" s="1089"/>
      <c r="BO56" s="1089"/>
      <c r="BP56" s="1100"/>
      <c r="BQ56" s="1100"/>
      <c r="BR56" s="1100"/>
      <c r="BS56" s="1100"/>
      <c r="BT56" s="1100"/>
      <c r="BU56" s="1100"/>
      <c r="BV56" s="1100"/>
      <c r="BW56" s="1100"/>
      <c r="BX56" s="1100"/>
      <c r="BY56" s="1100"/>
      <c r="BZ56" s="1100"/>
      <c r="CA56" s="1100"/>
      <c r="CB56" s="1100"/>
      <c r="CC56" s="1100"/>
      <c r="CD56" s="1100"/>
      <c r="CE56" s="1100"/>
      <c r="CF56" s="1100"/>
      <c r="CG56" s="1100"/>
      <c r="CH56" s="1100"/>
      <c r="CI56" s="1100"/>
      <c r="CJ56" s="1100"/>
      <c r="CK56" s="1100"/>
      <c r="CL56" s="1100"/>
      <c r="CM56" s="1100"/>
      <c r="CN56" s="1100"/>
      <c r="CO56" s="1100"/>
      <c r="CP56" s="1100"/>
      <c r="CQ56" s="1100"/>
      <c r="CR56" s="1100"/>
      <c r="CS56" s="1100"/>
      <c r="CT56" s="1100"/>
      <c r="CU56" s="1100"/>
      <c r="CV56" s="1100"/>
      <c r="CW56" s="1100"/>
      <c r="CX56" s="1100"/>
      <c r="CY56" s="1100"/>
      <c r="CZ56" s="1100"/>
      <c r="DA56" s="1100"/>
      <c r="DB56" s="1100"/>
      <c r="DC56" s="1100"/>
    </row>
    <row r="57" spans="1:109" s="1056" customFormat="1">
      <c r="B57" s="1062"/>
      <c r="G57" s="1066"/>
      <c r="H57" s="1066"/>
      <c r="I57" s="1072"/>
      <c r="J57" s="1072"/>
      <c r="K57" s="1075"/>
      <c r="L57" s="1075"/>
      <c r="M57" s="1075"/>
      <c r="N57" s="1075"/>
      <c r="AM57" s="373"/>
      <c r="AN57" s="1090"/>
      <c r="AO57" s="1090"/>
      <c r="AP57" s="1090"/>
      <c r="AQ57" s="1090"/>
      <c r="AR57" s="1090"/>
      <c r="AS57" s="1090"/>
      <c r="AT57" s="1090"/>
      <c r="AU57" s="1090"/>
      <c r="AV57" s="1090"/>
      <c r="AW57" s="1090"/>
      <c r="AX57" s="1090"/>
      <c r="AY57" s="1090"/>
      <c r="AZ57" s="1090"/>
      <c r="BA57" s="1090"/>
      <c r="BB57" s="1089" t="s">
        <v>560</v>
      </c>
      <c r="BC57" s="1089"/>
      <c r="BD57" s="1089"/>
      <c r="BE57" s="1089"/>
      <c r="BF57" s="1089"/>
      <c r="BG57" s="1089"/>
      <c r="BH57" s="1089"/>
      <c r="BI57" s="1089"/>
      <c r="BJ57" s="1089"/>
      <c r="BK57" s="1089"/>
      <c r="BL57" s="1089"/>
      <c r="BM57" s="1089"/>
      <c r="BN57" s="1089"/>
      <c r="BO57" s="1089"/>
      <c r="BP57" s="1100">
        <v>59.4</v>
      </c>
      <c r="BQ57" s="1100"/>
      <c r="BR57" s="1100"/>
      <c r="BS57" s="1100"/>
      <c r="BT57" s="1100"/>
      <c r="BU57" s="1100"/>
      <c r="BV57" s="1100"/>
      <c r="BW57" s="1100"/>
      <c r="BX57" s="1100">
        <v>60.7</v>
      </c>
      <c r="BY57" s="1100"/>
      <c r="BZ57" s="1100"/>
      <c r="CA57" s="1100"/>
      <c r="CB57" s="1100"/>
      <c r="CC57" s="1100"/>
      <c r="CD57" s="1100"/>
      <c r="CE57" s="1100"/>
      <c r="CF57" s="1100">
        <v>61.4</v>
      </c>
      <c r="CG57" s="1100"/>
      <c r="CH57" s="1100"/>
      <c r="CI57" s="1100"/>
      <c r="CJ57" s="1100"/>
      <c r="CK57" s="1100"/>
      <c r="CL57" s="1100"/>
      <c r="CM57" s="1100"/>
      <c r="CN57" s="1100">
        <v>62.6</v>
      </c>
      <c r="CO57" s="1100"/>
      <c r="CP57" s="1100"/>
      <c r="CQ57" s="1100"/>
      <c r="CR57" s="1100"/>
      <c r="CS57" s="1100"/>
      <c r="CT57" s="1100"/>
      <c r="CU57" s="1100"/>
      <c r="CV57" s="1100">
        <v>63.1</v>
      </c>
      <c r="CW57" s="1100"/>
      <c r="CX57" s="1100"/>
      <c r="CY57" s="1100"/>
      <c r="CZ57" s="1100"/>
      <c r="DA57" s="1100"/>
      <c r="DB57" s="1100"/>
      <c r="DC57" s="1100"/>
      <c r="DD57" s="1108"/>
      <c r="DE57" s="1062"/>
    </row>
    <row r="58" spans="1:109" s="1056" customFormat="1">
      <c r="A58" s="373"/>
      <c r="B58" s="1062"/>
      <c r="G58" s="1066"/>
      <c r="H58" s="1066"/>
      <c r="I58" s="1072"/>
      <c r="J58" s="1072"/>
      <c r="K58" s="1075"/>
      <c r="L58" s="1075"/>
      <c r="M58" s="1075"/>
      <c r="N58" s="1075"/>
      <c r="AM58" s="373"/>
      <c r="AN58" s="1090"/>
      <c r="AO58" s="1090"/>
      <c r="AP58" s="1090"/>
      <c r="AQ58" s="1090"/>
      <c r="AR58" s="1090"/>
      <c r="AS58" s="1090"/>
      <c r="AT58" s="1090"/>
      <c r="AU58" s="1090"/>
      <c r="AV58" s="1090"/>
      <c r="AW58" s="1090"/>
      <c r="AX58" s="1090"/>
      <c r="AY58" s="1090"/>
      <c r="AZ58" s="1090"/>
      <c r="BA58" s="1090"/>
      <c r="BB58" s="1089"/>
      <c r="BC58" s="1089"/>
      <c r="BD58" s="1089"/>
      <c r="BE58" s="1089"/>
      <c r="BF58" s="1089"/>
      <c r="BG58" s="1089"/>
      <c r="BH58" s="1089"/>
      <c r="BI58" s="1089"/>
      <c r="BJ58" s="1089"/>
      <c r="BK58" s="1089"/>
      <c r="BL58" s="1089"/>
      <c r="BM58" s="1089"/>
      <c r="BN58" s="1089"/>
      <c r="BO58" s="1089"/>
      <c r="BP58" s="1100"/>
      <c r="BQ58" s="1100"/>
      <c r="BR58" s="1100"/>
      <c r="BS58" s="1100"/>
      <c r="BT58" s="1100"/>
      <c r="BU58" s="1100"/>
      <c r="BV58" s="1100"/>
      <c r="BW58" s="1100"/>
      <c r="BX58" s="1100"/>
      <c r="BY58" s="1100"/>
      <c r="BZ58" s="1100"/>
      <c r="CA58" s="1100"/>
      <c r="CB58" s="1100"/>
      <c r="CC58" s="1100"/>
      <c r="CD58" s="1100"/>
      <c r="CE58" s="1100"/>
      <c r="CF58" s="1100"/>
      <c r="CG58" s="1100"/>
      <c r="CH58" s="1100"/>
      <c r="CI58" s="1100"/>
      <c r="CJ58" s="1100"/>
      <c r="CK58" s="1100"/>
      <c r="CL58" s="1100"/>
      <c r="CM58" s="1100"/>
      <c r="CN58" s="1100"/>
      <c r="CO58" s="1100"/>
      <c r="CP58" s="1100"/>
      <c r="CQ58" s="1100"/>
      <c r="CR58" s="1100"/>
      <c r="CS58" s="1100"/>
      <c r="CT58" s="1100"/>
      <c r="CU58" s="1100"/>
      <c r="CV58" s="1100"/>
      <c r="CW58" s="1100"/>
      <c r="CX58" s="1100"/>
      <c r="CY58" s="1100"/>
      <c r="CZ58" s="1100"/>
      <c r="DA58" s="1100"/>
      <c r="DB58" s="1100"/>
      <c r="DC58" s="1100"/>
      <c r="DD58" s="1108"/>
      <c r="DE58" s="1062"/>
    </row>
    <row r="59" spans="1:109" s="1056" customFormat="1">
      <c r="A59" s="373"/>
      <c r="B59" s="1062"/>
      <c r="K59" s="1076"/>
      <c r="L59" s="1076"/>
      <c r="M59" s="1076"/>
      <c r="N59" s="1076"/>
      <c r="AQ59" s="1076"/>
      <c r="AR59" s="1076"/>
      <c r="AS59" s="1076"/>
      <c r="AT59" s="1076"/>
      <c r="BC59" s="1076"/>
      <c r="BD59" s="1076"/>
      <c r="BE59" s="1076"/>
      <c r="BF59" s="1076"/>
      <c r="BO59" s="1076"/>
      <c r="BP59" s="1076"/>
      <c r="BQ59" s="1076"/>
      <c r="BR59" s="1076"/>
      <c r="CA59" s="1076"/>
      <c r="CB59" s="1076"/>
      <c r="CC59" s="1076"/>
      <c r="CD59" s="1076"/>
      <c r="CM59" s="1076"/>
      <c r="CN59" s="1076"/>
      <c r="CO59" s="1076"/>
      <c r="CP59" s="1076"/>
      <c r="CY59" s="1076"/>
      <c r="CZ59" s="1076"/>
      <c r="DA59" s="1076"/>
      <c r="DB59" s="1076"/>
      <c r="DC59" s="1076"/>
      <c r="DD59" s="1108"/>
      <c r="DE59" s="1062"/>
    </row>
    <row r="60" spans="1:109" s="1056" customFormat="1">
      <c r="A60" s="373"/>
      <c r="B60" s="1062"/>
      <c r="K60" s="1076"/>
      <c r="L60" s="1076"/>
      <c r="M60" s="1076"/>
      <c r="N60" s="1076"/>
      <c r="AQ60" s="1076"/>
      <c r="AR60" s="1076"/>
      <c r="AS60" s="1076"/>
      <c r="AT60" s="1076"/>
      <c r="BC60" s="1076"/>
      <c r="BD60" s="1076"/>
      <c r="BE60" s="1076"/>
      <c r="BF60" s="1076"/>
      <c r="BO60" s="1076"/>
      <c r="BP60" s="1076"/>
      <c r="BQ60" s="1076"/>
      <c r="BR60" s="1076"/>
      <c r="CA60" s="1076"/>
      <c r="CB60" s="1076"/>
      <c r="CC60" s="1076"/>
      <c r="CD60" s="1076"/>
      <c r="CM60" s="1076"/>
      <c r="CN60" s="1076"/>
      <c r="CO60" s="1076"/>
      <c r="CP60" s="1076"/>
      <c r="CY60" s="1076"/>
      <c r="CZ60" s="1076"/>
      <c r="DA60" s="1076"/>
      <c r="DB60" s="1076"/>
      <c r="DC60" s="1076"/>
      <c r="DD60" s="1108"/>
      <c r="DE60" s="1062"/>
    </row>
    <row r="61" spans="1:109" s="1056" customFormat="1">
      <c r="A61" s="373"/>
      <c r="B61" s="1063"/>
      <c r="C61" s="1064"/>
      <c r="D61" s="1064"/>
      <c r="E61" s="1064"/>
      <c r="F61" s="1064"/>
      <c r="G61" s="1064"/>
      <c r="H61" s="1064"/>
      <c r="I61" s="1064"/>
      <c r="J61" s="1064"/>
      <c r="K61" s="1064"/>
      <c r="L61" s="1064"/>
      <c r="M61" s="1082"/>
      <c r="N61" s="1082"/>
      <c r="O61" s="1064"/>
      <c r="P61" s="1064"/>
      <c r="Q61" s="1064"/>
      <c r="R61" s="1064"/>
      <c r="S61" s="1064"/>
      <c r="T61" s="1064"/>
      <c r="U61" s="1064"/>
      <c r="V61" s="1064"/>
      <c r="W61" s="1064"/>
      <c r="X61" s="1064"/>
      <c r="Y61" s="1064"/>
      <c r="Z61" s="1064"/>
      <c r="AA61" s="1064"/>
      <c r="AB61" s="1064"/>
      <c r="AC61" s="1064"/>
      <c r="AD61" s="1064"/>
      <c r="AE61" s="1064"/>
      <c r="AF61" s="1064"/>
      <c r="AG61" s="1064"/>
      <c r="AH61" s="1064"/>
      <c r="AI61" s="1064"/>
      <c r="AJ61" s="1064"/>
      <c r="AK61" s="1064"/>
      <c r="AL61" s="1064"/>
      <c r="AM61" s="1064"/>
      <c r="AN61" s="1064"/>
      <c r="AO61" s="1064"/>
      <c r="AP61" s="1064"/>
      <c r="AQ61" s="1064"/>
      <c r="AR61" s="1064"/>
      <c r="AS61" s="1082"/>
      <c r="AT61" s="1082"/>
      <c r="AU61" s="1064"/>
      <c r="AV61" s="1064"/>
      <c r="AW61" s="1064"/>
      <c r="AX61" s="1064"/>
      <c r="AY61" s="1064"/>
      <c r="AZ61" s="1064"/>
      <c r="BA61" s="1064"/>
      <c r="BB61" s="1064"/>
      <c r="BC61" s="1064"/>
      <c r="BD61" s="1064"/>
      <c r="BE61" s="1082"/>
      <c r="BF61" s="1082"/>
      <c r="BG61" s="1064"/>
      <c r="BH61" s="1064"/>
      <c r="BI61" s="1064"/>
      <c r="BJ61" s="1064"/>
      <c r="BK61" s="1064"/>
      <c r="BL61" s="1064"/>
      <c r="BM61" s="1064"/>
      <c r="BN61" s="1064"/>
      <c r="BO61" s="1064"/>
      <c r="BP61" s="1064"/>
      <c r="BQ61" s="1082"/>
      <c r="BR61" s="1082"/>
      <c r="BS61" s="1064"/>
      <c r="BT61" s="1064"/>
      <c r="BU61" s="1064"/>
      <c r="BV61" s="1064"/>
      <c r="BW61" s="1064"/>
      <c r="BX61" s="1064"/>
      <c r="BY61" s="1064"/>
      <c r="BZ61" s="1064"/>
      <c r="CA61" s="1064"/>
      <c r="CB61" s="1064"/>
      <c r="CC61" s="1082"/>
      <c r="CD61" s="1082"/>
      <c r="CE61" s="1064"/>
      <c r="CF61" s="1064"/>
      <c r="CG61" s="1064"/>
      <c r="CH61" s="1064"/>
      <c r="CI61" s="1064"/>
      <c r="CJ61" s="1064"/>
      <c r="CK61" s="1064"/>
      <c r="CL61" s="1064"/>
      <c r="CM61" s="1064"/>
      <c r="CN61" s="1064"/>
      <c r="CO61" s="1082"/>
      <c r="CP61" s="1082"/>
      <c r="CQ61" s="1064"/>
      <c r="CR61" s="1064"/>
      <c r="CS61" s="1064"/>
      <c r="CT61" s="1064"/>
      <c r="CU61" s="1064"/>
      <c r="CV61" s="1064"/>
      <c r="CW61" s="1064"/>
      <c r="CX61" s="1064"/>
      <c r="CY61" s="1064"/>
      <c r="CZ61" s="1064"/>
      <c r="DA61" s="1082"/>
      <c r="DB61" s="1082"/>
      <c r="DC61" s="1082"/>
      <c r="DD61" s="1109"/>
      <c r="DE61" s="1062"/>
    </row>
    <row r="62" spans="1:109">
      <c r="B62" s="1061"/>
      <c r="C62" s="1061"/>
      <c r="D62" s="1061"/>
      <c r="E62" s="1061"/>
      <c r="F62" s="1061"/>
      <c r="G62" s="1061"/>
      <c r="H62" s="1061"/>
      <c r="I62" s="1061"/>
      <c r="J62" s="1061"/>
      <c r="K62" s="1061"/>
      <c r="L62" s="1061"/>
      <c r="M62" s="1061"/>
      <c r="N62" s="1061"/>
      <c r="O62" s="1061"/>
      <c r="P62" s="1061"/>
      <c r="Q62" s="1061"/>
      <c r="R62" s="1061"/>
      <c r="S62" s="1061"/>
      <c r="T62" s="1061"/>
      <c r="U62" s="1061"/>
      <c r="V62" s="1061"/>
      <c r="W62" s="1061"/>
      <c r="X62" s="1061"/>
      <c r="Y62" s="1061"/>
      <c r="Z62" s="1061"/>
      <c r="AA62" s="1061"/>
      <c r="AB62" s="1061"/>
      <c r="AC62" s="1061"/>
      <c r="AD62" s="1061"/>
      <c r="AE62" s="1061"/>
      <c r="AF62" s="1061"/>
      <c r="AG62" s="1061"/>
      <c r="AH62" s="1061"/>
      <c r="AI62" s="1061"/>
      <c r="AJ62" s="1061"/>
      <c r="AK62" s="1061"/>
      <c r="AL62" s="1061"/>
      <c r="AM62" s="1061"/>
      <c r="AN62" s="1061"/>
      <c r="AO62" s="1061"/>
      <c r="AP62" s="1061"/>
      <c r="AQ62" s="1061"/>
      <c r="AR62" s="1061"/>
      <c r="AS62" s="1061"/>
      <c r="AT62" s="1061"/>
      <c r="AU62" s="1061"/>
      <c r="AV62" s="1061"/>
      <c r="AW62" s="1061"/>
      <c r="AX62" s="1061"/>
      <c r="AY62" s="1061"/>
      <c r="AZ62" s="1061"/>
      <c r="BA62" s="1061"/>
      <c r="BB62" s="1061"/>
      <c r="BC62" s="1061"/>
      <c r="BD62" s="1061"/>
      <c r="BE62" s="1061"/>
      <c r="BF62" s="1061"/>
      <c r="BG62" s="1061"/>
      <c r="BH62" s="1061"/>
      <c r="BI62" s="1061"/>
      <c r="BJ62" s="1061"/>
      <c r="BK62" s="1061"/>
      <c r="BL62" s="1061"/>
      <c r="BM62" s="1061"/>
      <c r="BN62" s="1061"/>
      <c r="BO62" s="1061"/>
      <c r="BP62" s="1061"/>
      <c r="BQ62" s="1061"/>
      <c r="BR62" s="1061"/>
      <c r="BS62" s="1061"/>
      <c r="BT62" s="1061"/>
      <c r="BU62" s="1061"/>
      <c r="BV62" s="1061"/>
      <c r="BW62" s="1061"/>
      <c r="BX62" s="1061"/>
      <c r="BY62" s="1061"/>
      <c r="BZ62" s="1061"/>
      <c r="CA62" s="1061"/>
      <c r="CB62" s="1061"/>
      <c r="CC62" s="1061"/>
      <c r="CD62" s="1061"/>
      <c r="CE62" s="1061"/>
      <c r="CF62" s="1061"/>
      <c r="CG62" s="1061"/>
      <c r="CH62" s="1061"/>
      <c r="CI62" s="1061"/>
      <c r="CJ62" s="1061"/>
      <c r="CK62" s="1061"/>
      <c r="CL62" s="1061"/>
      <c r="CM62" s="1061"/>
      <c r="CN62" s="1061"/>
      <c r="CO62" s="1061"/>
      <c r="CP62" s="1061"/>
      <c r="CQ62" s="1061"/>
      <c r="CR62" s="1061"/>
      <c r="CS62" s="1061"/>
      <c r="CT62" s="1061"/>
      <c r="CU62" s="1061"/>
      <c r="CV62" s="1061"/>
      <c r="CW62" s="1061"/>
      <c r="CX62" s="1061"/>
      <c r="CY62" s="1061"/>
      <c r="CZ62" s="1061"/>
      <c r="DA62" s="1061"/>
      <c r="DB62" s="1061"/>
      <c r="DC62" s="1061"/>
      <c r="DD62" s="1061"/>
      <c r="DE62" s="749"/>
    </row>
    <row r="63" spans="1:109" ht="17.25">
      <c r="B63" s="747" t="s">
        <v>330</v>
      </c>
    </row>
    <row r="64" spans="1:109">
      <c r="B64" s="738"/>
      <c r="G64" s="1065"/>
      <c r="N64" s="1084"/>
      <c r="AM64" s="1065"/>
      <c r="AN64" s="1065" t="s">
        <v>556</v>
      </c>
      <c r="AP64" s="1056"/>
      <c r="AQ64" s="1056"/>
      <c r="AR64" s="1056"/>
      <c r="AY64" s="1065"/>
      <c r="BA64" s="1056"/>
      <c r="BB64" s="1056"/>
      <c r="BC64" s="1056"/>
      <c r="BK64" s="1065"/>
      <c r="BM64" s="1056"/>
      <c r="BN64" s="1056"/>
      <c r="BO64" s="1056"/>
      <c r="BW64" s="1065"/>
      <c r="BY64" s="1056"/>
      <c r="BZ64" s="1056"/>
      <c r="CA64" s="1056"/>
      <c r="CI64" s="1065"/>
      <c r="CK64" s="1056"/>
      <c r="CL64" s="1056"/>
      <c r="CM64" s="1056"/>
      <c r="CU64" s="1065"/>
      <c r="CW64" s="1056"/>
      <c r="CX64" s="1056"/>
      <c r="CY64" s="1056"/>
    </row>
    <row r="65" spans="2:107">
      <c r="B65" s="738"/>
      <c r="AN65" s="1091" t="s">
        <v>558</v>
      </c>
      <c r="AO65" s="1097"/>
      <c r="AP65" s="1097"/>
      <c r="AQ65" s="1097"/>
      <c r="AR65" s="1097"/>
      <c r="AS65" s="1097"/>
      <c r="AT65" s="1097"/>
      <c r="AU65" s="1097"/>
      <c r="AV65" s="1097"/>
      <c r="AW65" s="1097"/>
      <c r="AX65" s="1097"/>
      <c r="AY65" s="1097"/>
      <c r="AZ65" s="1097"/>
      <c r="BA65" s="1097"/>
      <c r="BB65" s="1097"/>
      <c r="BC65" s="1097"/>
      <c r="BD65" s="1097"/>
      <c r="BE65" s="1097"/>
      <c r="BF65" s="1097"/>
      <c r="BG65" s="1097"/>
      <c r="BH65" s="1097"/>
      <c r="BI65" s="1097"/>
      <c r="BJ65" s="1097"/>
      <c r="BK65" s="1097"/>
      <c r="BL65" s="1097"/>
      <c r="BM65" s="1097"/>
      <c r="BN65" s="1097"/>
      <c r="BO65" s="1097"/>
      <c r="BP65" s="1097"/>
      <c r="BQ65" s="1097"/>
      <c r="BR65" s="1097"/>
      <c r="BS65" s="1097"/>
      <c r="BT65" s="1097"/>
      <c r="BU65" s="1097"/>
      <c r="BV65" s="1097"/>
      <c r="BW65" s="1097"/>
      <c r="BX65" s="1097"/>
      <c r="BY65" s="1097"/>
      <c r="BZ65" s="1097"/>
      <c r="CA65" s="1097"/>
      <c r="CB65" s="1097"/>
      <c r="CC65" s="1097"/>
      <c r="CD65" s="1097"/>
      <c r="CE65" s="1097"/>
      <c r="CF65" s="1097"/>
      <c r="CG65" s="1097"/>
      <c r="CH65" s="1097"/>
      <c r="CI65" s="1097"/>
      <c r="CJ65" s="1097"/>
      <c r="CK65" s="1097"/>
      <c r="CL65" s="1097"/>
      <c r="CM65" s="1097"/>
      <c r="CN65" s="1097"/>
      <c r="CO65" s="1097"/>
      <c r="CP65" s="1097"/>
      <c r="CQ65" s="1097"/>
      <c r="CR65" s="1097"/>
      <c r="CS65" s="1097"/>
      <c r="CT65" s="1097"/>
      <c r="CU65" s="1097"/>
      <c r="CV65" s="1097"/>
      <c r="CW65" s="1097"/>
      <c r="CX65" s="1097"/>
      <c r="CY65" s="1097"/>
      <c r="CZ65" s="1097"/>
      <c r="DA65" s="1097"/>
      <c r="DB65" s="1097"/>
      <c r="DC65" s="1104"/>
    </row>
    <row r="66" spans="2:107">
      <c r="B66" s="738"/>
      <c r="AN66" s="1092"/>
      <c r="AO66" s="1098"/>
      <c r="AP66" s="1098"/>
      <c r="AQ66" s="1098"/>
      <c r="AR66" s="1098"/>
      <c r="AS66" s="1098"/>
      <c r="AT66" s="1098"/>
      <c r="AU66" s="1098"/>
      <c r="AV66" s="1098"/>
      <c r="AW66" s="1098"/>
      <c r="AX66" s="1098"/>
      <c r="AY66" s="1098"/>
      <c r="AZ66" s="1098"/>
      <c r="BA66" s="1098"/>
      <c r="BB66" s="1098"/>
      <c r="BC66" s="1098"/>
      <c r="BD66" s="1098"/>
      <c r="BE66" s="1098"/>
      <c r="BF66" s="1098"/>
      <c r="BG66" s="1098"/>
      <c r="BH66" s="1098"/>
      <c r="BI66" s="1098"/>
      <c r="BJ66" s="1098"/>
      <c r="BK66" s="1098"/>
      <c r="BL66" s="1098"/>
      <c r="BM66" s="1098"/>
      <c r="BN66" s="1098"/>
      <c r="BO66" s="1098"/>
      <c r="BP66" s="1098"/>
      <c r="BQ66" s="1098"/>
      <c r="BR66" s="1098"/>
      <c r="BS66" s="1098"/>
      <c r="BT66" s="1098"/>
      <c r="BU66" s="1098"/>
      <c r="BV66" s="1098"/>
      <c r="BW66" s="1098"/>
      <c r="BX66" s="1098"/>
      <c r="BY66" s="1098"/>
      <c r="BZ66" s="1098"/>
      <c r="CA66" s="1098"/>
      <c r="CB66" s="1098"/>
      <c r="CC66" s="1098"/>
      <c r="CD66" s="1098"/>
      <c r="CE66" s="1098"/>
      <c r="CF66" s="1098"/>
      <c r="CG66" s="1098"/>
      <c r="CH66" s="1098"/>
      <c r="CI66" s="1098"/>
      <c r="CJ66" s="1098"/>
      <c r="CK66" s="1098"/>
      <c r="CL66" s="1098"/>
      <c r="CM66" s="1098"/>
      <c r="CN66" s="1098"/>
      <c r="CO66" s="1098"/>
      <c r="CP66" s="1098"/>
      <c r="CQ66" s="1098"/>
      <c r="CR66" s="1098"/>
      <c r="CS66" s="1098"/>
      <c r="CT66" s="1098"/>
      <c r="CU66" s="1098"/>
      <c r="CV66" s="1098"/>
      <c r="CW66" s="1098"/>
      <c r="CX66" s="1098"/>
      <c r="CY66" s="1098"/>
      <c r="CZ66" s="1098"/>
      <c r="DA66" s="1098"/>
      <c r="DB66" s="1098"/>
      <c r="DC66" s="1105"/>
    </row>
    <row r="67" spans="2:107">
      <c r="B67" s="738"/>
      <c r="AN67" s="1092"/>
      <c r="AO67" s="1098"/>
      <c r="AP67" s="1098"/>
      <c r="AQ67" s="1098"/>
      <c r="AR67" s="1098"/>
      <c r="AS67" s="1098"/>
      <c r="AT67" s="1098"/>
      <c r="AU67" s="1098"/>
      <c r="AV67" s="1098"/>
      <c r="AW67" s="1098"/>
      <c r="AX67" s="1098"/>
      <c r="AY67" s="1098"/>
      <c r="AZ67" s="1098"/>
      <c r="BA67" s="1098"/>
      <c r="BB67" s="1098"/>
      <c r="BC67" s="1098"/>
      <c r="BD67" s="1098"/>
      <c r="BE67" s="1098"/>
      <c r="BF67" s="1098"/>
      <c r="BG67" s="1098"/>
      <c r="BH67" s="1098"/>
      <c r="BI67" s="1098"/>
      <c r="BJ67" s="1098"/>
      <c r="BK67" s="1098"/>
      <c r="BL67" s="1098"/>
      <c r="BM67" s="1098"/>
      <c r="BN67" s="1098"/>
      <c r="BO67" s="1098"/>
      <c r="BP67" s="1098"/>
      <c r="BQ67" s="1098"/>
      <c r="BR67" s="1098"/>
      <c r="BS67" s="1098"/>
      <c r="BT67" s="1098"/>
      <c r="BU67" s="1098"/>
      <c r="BV67" s="1098"/>
      <c r="BW67" s="1098"/>
      <c r="BX67" s="1098"/>
      <c r="BY67" s="1098"/>
      <c r="BZ67" s="1098"/>
      <c r="CA67" s="1098"/>
      <c r="CB67" s="1098"/>
      <c r="CC67" s="1098"/>
      <c r="CD67" s="1098"/>
      <c r="CE67" s="1098"/>
      <c r="CF67" s="1098"/>
      <c r="CG67" s="1098"/>
      <c r="CH67" s="1098"/>
      <c r="CI67" s="1098"/>
      <c r="CJ67" s="1098"/>
      <c r="CK67" s="1098"/>
      <c r="CL67" s="1098"/>
      <c r="CM67" s="1098"/>
      <c r="CN67" s="1098"/>
      <c r="CO67" s="1098"/>
      <c r="CP67" s="1098"/>
      <c r="CQ67" s="1098"/>
      <c r="CR67" s="1098"/>
      <c r="CS67" s="1098"/>
      <c r="CT67" s="1098"/>
      <c r="CU67" s="1098"/>
      <c r="CV67" s="1098"/>
      <c r="CW67" s="1098"/>
      <c r="CX67" s="1098"/>
      <c r="CY67" s="1098"/>
      <c r="CZ67" s="1098"/>
      <c r="DA67" s="1098"/>
      <c r="DB67" s="1098"/>
      <c r="DC67" s="1105"/>
    </row>
    <row r="68" spans="2:107">
      <c r="B68" s="738"/>
      <c r="AN68" s="1092"/>
      <c r="AO68" s="1098"/>
      <c r="AP68" s="1098"/>
      <c r="AQ68" s="1098"/>
      <c r="AR68" s="1098"/>
      <c r="AS68" s="1098"/>
      <c r="AT68" s="1098"/>
      <c r="AU68" s="1098"/>
      <c r="AV68" s="1098"/>
      <c r="AW68" s="1098"/>
      <c r="AX68" s="1098"/>
      <c r="AY68" s="1098"/>
      <c r="AZ68" s="1098"/>
      <c r="BA68" s="1098"/>
      <c r="BB68" s="1098"/>
      <c r="BC68" s="1098"/>
      <c r="BD68" s="1098"/>
      <c r="BE68" s="1098"/>
      <c r="BF68" s="1098"/>
      <c r="BG68" s="1098"/>
      <c r="BH68" s="1098"/>
      <c r="BI68" s="1098"/>
      <c r="BJ68" s="1098"/>
      <c r="BK68" s="1098"/>
      <c r="BL68" s="1098"/>
      <c r="BM68" s="1098"/>
      <c r="BN68" s="1098"/>
      <c r="BO68" s="1098"/>
      <c r="BP68" s="1098"/>
      <c r="BQ68" s="1098"/>
      <c r="BR68" s="1098"/>
      <c r="BS68" s="1098"/>
      <c r="BT68" s="1098"/>
      <c r="BU68" s="1098"/>
      <c r="BV68" s="1098"/>
      <c r="BW68" s="1098"/>
      <c r="BX68" s="1098"/>
      <c r="BY68" s="1098"/>
      <c r="BZ68" s="1098"/>
      <c r="CA68" s="1098"/>
      <c r="CB68" s="1098"/>
      <c r="CC68" s="1098"/>
      <c r="CD68" s="1098"/>
      <c r="CE68" s="1098"/>
      <c r="CF68" s="1098"/>
      <c r="CG68" s="1098"/>
      <c r="CH68" s="1098"/>
      <c r="CI68" s="1098"/>
      <c r="CJ68" s="1098"/>
      <c r="CK68" s="1098"/>
      <c r="CL68" s="1098"/>
      <c r="CM68" s="1098"/>
      <c r="CN68" s="1098"/>
      <c r="CO68" s="1098"/>
      <c r="CP68" s="1098"/>
      <c r="CQ68" s="1098"/>
      <c r="CR68" s="1098"/>
      <c r="CS68" s="1098"/>
      <c r="CT68" s="1098"/>
      <c r="CU68" s="1098"/>
      <c r="CV68" s="1098"/>
      <c r="CW68" s="1098"/>
      <c r="CX68" s="1098"/>
      <c r="CY68" s="1098"/>
      <c r="CZ68" s="1098"/>
      <c r="DA68" s="1098"/>
      <c r="DB68" s="1098"/>
      <c r="DC68" s="1105"/>
    </row>
    <row r="69" spans="2:107">
      <c r="B69" s="738"/>
      <c r="AN69" s="1093"/>
      <c r="AO69" s="1099"/>
      <c r="AP69" s="1099"/>
      <c r="AQ69" s="1099"/>
      <c r="AR69" s="1099"/>
      <c r="AS69" s="1099"/>
      <c r="AT69" s="1099"/>
      <c r="AU69" s="1099"/>
      <c r="AV69" s="1099"/>
      <c r="AW69" s="1099"/>
      <c r="AX69" s="1099"/>
      <c r="AY69" s="1099"/>
      <c r="AZ69" s="1099"/>
      <c r="BA69" s="1099"/>
      <c r="BB69" s="1099"/>
      <c r="BC69" s="1099"/>
      <c r="BD69" s="1099"/>
      <c r="BE69" s="1099"/>
      <c r="BF69" s="1099"/>
      <c r="BG69" s="1099"/>
      <c r="BH69" s="1099"/>
      <c r="BI69" s="1099"/>
      <c r="BJ69" s="1099"/>
      <c r="BK69" s="1099"/>
      <c r="BL69" s="1099"/>
      <c r="BM69" s="1099"/>
      <c r="BN69" s="1099"/>
      <c r="BO69" s="1099"/>
      <c r="BP69" s="1099"/>
      <c r="BQ69" s="1099"/>
      <c r="BR69" s="1099"/>
      <c r="BS69" s="1099"/>
      <c r="BT69" s="1099"/>
      <c r="BU69" s="1099"/>
      <c r="BV69" s="1099"/>
      <c r="BW69" s="1099"/>
      <c r="BX69" s="1099"/>
      <c r="BY69" s="1099"/>
      <c r="BZ69" s="1099"/>
      <c r="CA69" s="1099"/>
      <c r="CB69" s="1099"/>
      <c r="CC69" s="1099"/>
      <c r="CD69" s="1099"/>
      <c r="CE69" s="1099"/>
      <c r="CF69" s="1099"/>
      <c r="CG69" s="1099"/>
      <c r="CH69" s="1099"/>
      <c r="CI69" s="1099"/>
      <c r="CJ69" s="1099"/>
      <c r="CK69" s="1099"/>
      <c r="CL69" s="1099"/>
      <c r="CM69" s="1099"/>
      <c r="CN69" s="1099"/>
      <c r="CO69" s="1099"/>
      <c r="CP69" s="1099"/>
      <c r="CQ69" s="1099"/>
      <c r="CR69" s="1099"/>
      <c r="CS69" s="1099"/>
      <c r="CT69" s="1099"/>
      <c r="CU69" s="1099"/>
      <c r="CV69" s="1099"/>
      <c r="CW69" s="1099"/>
      <c r="CX69" s="1099"/>
      <c r="CY69" s="1099"/>
      <c r="CZ69" s="1099"/>
      <c r="DA69" s="1099"/>
      <c r="DB69" s="1099"/>
      <c r="DC69" s="1106"/>
    </row>
    <row r="70" spans="2:107">
      <c r="B70" s="738"/>
      <c r="H70" s="1070"/>
      <c r="I70" s="1070"/>
      <c r="J70" s="1073"/>
      <c r="K70" s="1073"/>
      <c r="L70" s="1080"/>
      <c r="M70" s="1073"/>
      <c r="N70" s="1080"/>
      <c r="AN70" s="1069"/>
      <c r="AO70" s="1069"/>
      <c r="AP70" s="1069"/>
      <c r="AZ70" s="1069"/>
      <c r="BA70" s="1069"/>
      <c r="BB70" s="1069"/>
      <c r="BL70" s="1069"/>
      <c r="BM70" s="1069"/>
      <c r="BN70" s="1069"/>
      <c r="BX70" s="1069"/>
      <c r="BY70" s="1069"/>
      <c r="BZ70" s="1069"/>
      <c r="CJ70" s="1069"/>
      <c r="CK70" s="1069"/>
      <c r="CL70" s="1069"/>
      <c r="CV70" s="1069"/>
      <c r="CW70" s="1069"/>
      <c r="CX70" s="1069"/>
    </row>
    <row r="71" spans="2:107">
      <c r="B71" s="738"/>
      <c r="G71" s="1068"/>
      <c r="I71" s="1072"/>
      <c r="J71" s="1073"/>
      <c r="K71" s="1073"/>
      <c r="L71" s="1080"/>
      <c r="M71" s="1073"/>
      <c r="N71" s="1080"/>
      <c r="AM71" s="1068"/>
      <c r="AN71" s="373" t="s">
        <v>176</v>
      </c>
    </row>
    <row r="72" spans="2:107">
      <c r="B72" s="738"/>
      <c r="G72" s="1066"/>
      <c r="H72" s="1066"/>
      <c r="I72" s="1066"/>
      <c r="J72" s="1066"/>
      <c r="K72" s="1074"/>
      <c r="L72" s="1074"/>
      <c r="M72" s="1081"/>
      <c r="N72" s="1081"/>
      <c r="AN72" s="1088"/>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90" t="s">
        <v>395</v>
      </c>
      <c r="BQ72" s="1090"/>
      <c r="BR72" s="1090"/>
      <c r="BS72" s="1090"/>
      <c r="BT72" s="1090"/>
      <c r="BU72" s="1090"/>
      <c r="BV72" s="1090"/>
      <c r="BW72" s="1090"/>
      <c r="BX72" s="1090" t="s">
        <v>354</v>
      </c>
      <c r="BY72" s="1090"/>
      <c r="BZ72" s="1090"/>
      <c r="CA72" s="1090"/>
      <c r="CB72" s="1090"/>
      <c r="CC72" s="1090"/>
      <c r="CD72" s="1090"/>
      <c r="CE72" s="1090"/>
      <c r="CF72" s="1090" t="s">
        <v>4</v>
      </c>
      <c r="CG72" s="1090"/>
      <c r="CH72" s="1090"/>
      <c r="CI72" s="1090"/>
      <c r="CJ72" s="1090"/>
      <c r="CK72" s="1090"/>
      <c r="CL72" s="1090"/>
      <c r="CM72" s="1090"/>
      <c r="CN72" s="1090" t="s">
        <v>500</v>
      </c>
      <c r="CO72" s="1090"/>
      <c r="CP72" s="1090"/>
      <c r="CQ72" s="1090"/>
      <c r="CR72" s="1090"/>
      <c r="CS72" s="1090"/>
      <c r="CT72" s="1090"/>
      <c r="CU72" s="1090"/>
      <c r="CV72" s="1090" t="s">
        <v>451</v>
      </c>
      <c r="CW72" s="1090"/>
      <c r="CX72" s="1090"/>
      <c r="CY72" s="1090"/>
      <c r="CZ72" s="1090"/>
      <c r="DA72" s="1090"/>
      <c r="DB72" s="1090"/>
      <c r="DC72" s="1090"/>
    </row>
    <row r="73" spans="2:107">
      <c r="B73" s="738"/>
      <c r="G73" s="1067"/>
      <c r="H73" s="1067"/>
      <c r="I73" s="1067"/>
      <c r="J73" s="1067"/>
      <c r="K73" s="1077"/>
      <c r="L73" s="1077"/>
      <c r="M73" s="1077"/>
      <c r="N73" s="1077"/>
      <c r="AM73" s="1069"/>
      <c r="AN73" s="1089" t="s">
        <v>557</v>
      </c>
      <c r="AO73" s="1089"/>
      <c r="AP73" s="1089"/>
      <c r="AQ73" s="1089"/>
      <c r="AR73" s="1089"/>
      <c r="AS73" s="1089"/>
      <c r="AT73" s="1089"/>
      <c r="AU73" s="1089"/>
      <c r="AV73" s="1089"/>
      <c r="AW73" s="1089"/>
      <c r="AX73" s="1089"/>
      <c r="AY73" s="1089"/>
      <c r="AZ73" s="1089"/>
      <c r="BA73" s="1089"/>
      <c r="BB73" s="1089" t="s">
        <v>559</v>
      </c>
      <c r="BC73" s="1089"/>
      <c r="BD73" s="1089"/>
      <c r="BE73" s="1089"/>
      <c r="BF73" s="1089"/>
      <c r="BG73" s="1089"/>
      <c r="BH73" s="1089"/>
      <c r="BI73" s="1089"/>
      <c r="BJ73" s="1089"/>
      <c r="BK73" s="1089"/>
      <c r="BL73" s="1089"/>
      <c r="BM73" s="1089"/>
      <c r="BN73" s="1089"/>
      <c r="BO73" s="1089"/>
      <c r="BP73" s="1100">
        <v>75.3</v>
      </c>
      <c r="BQ73" s="1100"/>
      <c r="BR73" s="1100"/>
      <c r="BS73" s="1100"/>
      <c r="BT73" s="1100"/>
      <c r="BU73" s="1100"/>
      <c r="BV73" s="1100"/>
      <c r="BW73" s="1100"/>
      <c r="BX73" s="1100">
        <v>69.5</v>
      </c>
      <c r="BY73" s="1100"/>
      <c r="BZ73" s="1100"/>
      <c r="CA73" s="1100"/>
      <c r="CB73" s="1100"/>
      <c r="CC73" s="1100"/>
      <c r="CD73" s="1100"/>
      <c r="CE73" s="1100"/>
      <c r="CF73" s="1100">
        <v>63.6</v>
      </c>
      <c r="CG73" s="1100"/>
      <c r="CH73" s="1100"/>
      <c r="CI73" s="1100"/>
      <c r="CJ73" s="1100"/>
      <c r="CK73" s="1100"/>
      <c r="CL73" s="1100"/>
      <c r="CM73" s="1100"/>
      <c r="CN73" s="1100">
        <v>55.8</v>
      </c>
      <c r="CO73" s="1100"/>
      <c r="CP73" s="1100"/>
      <c r="CQ73" s="1100"/>
      <c r="CR73" s="1100"/>
      <c r="CS73" s="1100"/>
      <c r="CT73" s="1100"/>
      <c r="CU73" s="1100"/>
      <c r="CV73" s="1100">
        <v>38.299999999999997</v>
      </c>
      <c r="CW73" s="1100"/>
      <c r="CX73" s="1100"/>
      <c r="CY73" s="1100"/>
      <c r="CZ73" s="1100"/>
      <c r="DA73" s="1100"/>
      <c r="DB73" s="1100"/>
      <c r="DC73" s="1100"/>
    </row>
    <row r="74" spans="2:107">
      <c r="B74" s="738"/>
      <c r="G74" s="1067"/>
      <c r="H74" s="1067"/>
      <c r="I74" s="1067"/>
      <c r="J74" s="1067"/>
      <c r="K74" s="1077"/>
      <c r="L74" s="1077"/>
      <c r="M74" s="1077"/>
      <c r="N74" s="1077"/>
      <c r="AM74" s="1069"/>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100"/>
      <c r="BQ74" s="1100"/>
      <c r="BR74" s="1100"/>
      <c r="BS74" s="1100"/>
      <c r="BT74" s="1100"/>
      <c r="BU74" s="1100"/>
      <c r="BV74" s="1100"/>
      <c r="BW74" s="1100"/>
      <c r="BX74" s="1100"/>
      <c r="BY74" s="1100"/>
      <c r="BZ74" s="1100"/>
      <c r="CA74" s="1100"/>
      <c r="CB74" s="1100"/>
      <c r="CC74" s="1100"/>
      <c r="CD74" s="1100"/>
      <c r="CE74" s="1100"/>
      <c r="CF74" s="1100"/>
      <c r="CG74" s="1100"/>
      <c r="CH74" s="1100"/>
      <c r="CI74" s="1100"/>
      <c r="CJ74" s="1100"/>
      <c r="CK74" s="1100"/>
      <c r="CL74" s="1100"/>
      <c r="CM74" s="1100"/>
      <c r="CN74" s="1100"/>
      <c r="CO74" s="1100"/>
      <c r="CP74" s="1100"/>
      <c r="CQ74" s="1100"/>
      <c r="CR74" s="1100"/>
      <c r="CS74" s="1100"/>
      <c r="CT74" s="1100"/>
      <c r="CU74" s="1100"/>
      <c r="CV74" s="1100"/>
      <c r="CW74" s="1100"/>
      <c r="CX74" s="1100"/>
      <c r="CY74" s="1100"/>
      <c r="CZ74" s="1100"/>
      <c r="DA74" s="1100"/>
      <c r="DB74" s="1100"/>
      <c r="DC74" s="1100"/>
    </row>
    <row r="75" spans="2:107">
      <c r="B75" s="738"/>
      <c r="G75" s="1067"/>
      <c r="H75" s="1067"/>
      <c r="I75" s="1066"/>
      <c r="J75" s="1066"/>
      <c r="K75" s="1075"/>
      <c r="L75" s="1075"/>
      <c r="M75" s="1075"/>
      <c r="N75" s="1075"/>
      <c r="AM75" s="1069"/>
      <c r="AN75" s="1089"/>
      <c r="AO75" s="1089"/>
      <c r="AP75" s="1089"/>
      <c r="AQ75" s="1089"/>
      <c r="AR75" s="1089"/>
      <c r="AS75" s="1089"/>
      <c r="AT75" s="1089"/>
      <c r="AU75" s="1089"/>
      <c r="AV75" s="1089"/>
      <c r="AW75" s="1089"/>
      <c r="AX75" s="1089"/>
      <c r="AY75" s="1089"/>
      <c r="AZ75" s="1089"/>
      <c r="BA75" s="1089"/>
      <c r="BB75" s="1089" t="s">
        <v>392</v>
      </c>
      <c r="BC75" s="1089"/>
      <c r="BD75" s="1089"/>
      <c r="BE75" s="1089"/>
      <c r="BF75" s="1089"/>
      <c r="BG75" s="1089"/>
      <c r="BH75" s="1089"/>
      <c r="BI75" s="1089"/>
      <c r="BJ75" s="1089"/>
      <c r="BK75" s="1089"/>
      <c r="BL75" s="1089"/>
      <c r="BM75" s="1089"/>
      <c r="BN75" s="1089"/>
      <c r="BO75" s="1089"/>
      <c r="BP75" s="1100">
        <v>10.3</v>
      </c>
      <c r="BQ75" s="1100"/>
      <c r="BR75" s="1100"/>
      <c r="BS75" s="1100"/>
      <c r="BT75" s="1100"/>
      <c r="BU75" s="1100"/>
      <c r="BV75" s="1100"/>
      <c r="BW75" s="1100"/>
      <c r="BX75" s="1100">
        <v>10.199999999999999</v>
      </c>
      <c r="BY75" s="1100"/>
      <c r="BZ75" s="1100"/>
      <c r="CA75" s="1100"/>
      <c r="CB75" s="1100"/>
      <c r="CC75" s="1100"/>
      <c r="CD75" s="1100"/>
      <c r="CE75" s="1100"/>
      <c r="CF75" s="1100">
        <v>10.5</v>
      </c>
      <c r="CG75" s="1100"/>
      <c r="CH75" s="1100"/>
      <c r="CI75" s="1100"/>
      <c r="CJ75" s="1100"/>
      <c r="CK75" s="1100"/>
      <c r="CL75" s="1100"/>
      <c r="CM75" s="1100"/>
      <c r="CN75" s="1100">
        <v>10.7</v>
      </c>
      <c r="CO75" s="1100"/>
      <c r="CP75" s="1100"/>
      <c r="CQ75" s="1100"/>
      <c r="CR75" s="1100"/>
      <c r="CS75" s="1100"/>
      <c r="CT75" s="1100"/>
      <c r="CU75" s="1100"/>
      <c r="CV75" s="1100">
        <v>11.2</v>
      </c>
      <c r="CW75" s="1100"/>
      <c r="CX75" s="1100"/>
      <c r="CY75" s="1100"/>
      <c r="CZ75" s="1100"/>
      <c r="DA75" s="1100"/>
      <c r="DB75" s="1100"/>
      <c r="DC75" s="1100"/>
    </row>
    <row r="76" spans="2:107">
      <c r="B76" s="738"/>
      <c r="G76" s="1067"/>
      <c r="H76" s="1067"/>
      <c r="I76" s="1066"/>
      <c r="J76" s="1066"/>
      <c r="K76" s="1075"/>
      <c r="L76" s="1075"/>
      <c r="M76" s="1075"/>
      <c r="N76" s="1075"/>
      <c r="AM76" s="1069"/>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100"/>
      <c r="BQ76" s="1100"/>
      <c r="BR76" s="1100"/>
      <c r="BS76" s="1100"/>
      <c r="BT76" s="1100"/>
      <c r="BU76" s="1100"/>
      <c r="BV76" s="1100"/>
      <c r="BW76" s="1100"/>
      <c r="BX76" s="1100"/>
      <c r="BY76" s="1100"/>
      <c r="BZ76" s="1100"/>
      <c r="CA76" s="1100"/>
      <c r="CB76" s="1100"/>
      <c r="CC76" s="1100"/>
      <c r="CD76" s="1100"/>
      <c r="CE76" s="1100"/>
      <c r="CF76" s="1100"/>
      <c r="CG76" s="1100"/>
      <c r="CH76" s="1100"/>
      <c r="CI76" s="1100"/>
      <c r="CJ76" s="1100"/>
      <c r="CK76" s="1100"/>
      <c r="CL76" s="1100"/>
      <c r="CM76" s="1100"/>
      <c r="CN76" s="1100"/>
      <c r="CO76" s="1100"/>
      <c r="CP76" s="1100"/>
      <c r="CQ76" s="1100"/>
      <c r="CR76" s="1100"/>
      <c r="CS76" s="1100"/>
      <c r="CT76" s="1100"/>
      <c r="CU76" s="1100"/>
      <c r="CV76" s="1100"/>
      <c r="CW76" s="1100"/>
      <c r="CX76" s="1100"/>
      <c r="CY76" s="1100"/>
      <c r="CZ76" s="1100"/>
      <c r="DA76" s="1100"/>
      <c r="DB76" s="1100"/>
      <c r="DC76" s="1100"/>
    </row>
    <row r="77" spans="2:107">
      <c r="B77" s="738"/>
      <c r="G77" s="1066"/>
      <c r="H77" s="1066"/>
      <c r="I77" s="1066"/>
      <c r="J77" s="1066"/>
      <c r="K77" s="1077"/>
      <c r="L77" s="1077"/>
      <c r="M77" s="1077"/>
      <c r="N77" s="1077"/>
      <c r="AN77" s="1090" t="s">
        <v>66</v>
      </c>
      <c r="AO77" s="1090"/>
      <c r="AP77" s="1090"/>
      <c r="AQ77" s="1090"/>
      <c r="AR77" s="1090"/>
      <c r="AS77" s="1090"/>
      <c r="AT77" s="1090"/>
      <c r="AU77" s="1090"/>
      <c r="AV77" s="1090"/>
      <c r="AW77" s="1090"/>
      <c r="AX77" s="1090"/>
      <c r="AY77" s="1090"/>
      <c r="AZ77" s="1090"/>
      <c r="BA77" s="1090"/>
      <c r="BB77" s="1089" t="s">
        <v>559</v>
      </c>
      <c r="BC77" s="1089"/>
      <c r="BD77" s="1089"/>
      <c r="BE77" s="1089"/>
      <c r="BF77" s="1089"/>
      <c r="BG77" s="1089"/>
      <c r="BH77" s="1089"/>
      <c r="BI77" s="1089"/>
      <c r="BJ77" s="1089"/>
      <c r="BK77" s="1089"/>
      <c r="BL77" s="1089"/>
      <c r="BM77" s="1089"/>
      <c r="BN77" s="1089"/>
      <c r="BO77" s="1089"/>
      <c r="BP77" s="1100">
        <v>37.700000000000003</v>
      </c>
      <c r="BQ77" s="1100"/>
      <c r="BR77" s="1100"/>
      <c r="BS77" s="1100"/>
      <c r="BT77" s="1100"/>
      <c r="BU77" s="1100"/>
      <c r="BV77" s="1100"/>
      <c r="BW77" s="1100"/>
      <c r="BX77" s="1100">
        <v>37.9</v>
      </c>
      <c r="BY77" s="1100"/>
      <c r="BZ77" s="1100"/>
      <c r="CA77" s="1100"/>
      <c r="CB77" s="1100"/>
      <c r="CC77" s="1100"/>
      <c r="CD77" s="1100"/>
      <c r="CE77" s="1100"/>
      <c r="CF77" s="1100">
        <v>38.700000000000003</v>
      </c>
      <c r="CG77" s="1100"/>
      <c r="CH77" s="1100"/>
      <c r="CI77" s="1100"/>
      <c r="CJ77" s="1100"/>
      <c r="CK77" s="1100"/>
      <c r="CL77" s="1100"/>
      <c r="CM77" s="1100"/>
      <c r="CN77" s="1100">
        <v>32.5</v>
      </c>
      <c r="CO77" s="1100"/>
      <c r="CP77" s="1100"/>
      <c r="CQ77" s="1100"/>
      <c r="CR77" s="1100"/>
      <c r="CS77" s="1100"/>
      <c r="CT77" s="1100"/>
      <c r="CU77" s="1100"/>
      <c r="CV77" s="1100">
        <v>25.1</v>
      </c>
      <c r="CW77" s="1100"/>
      <c r="CX77" s="1100"/>
      <c r="CY77" s="1100"/>
      <c r="CZ77" s="1100"/>
      <c r="DA77" s="1100"/>
      <c r="DB77" s="1100"/>
      <c r="DC77" s="1100"/>
    </row>
    <row r="78" spans="2:107">
      <c r="B78" s="738"/>
      <c r="G78" s="1066"/>
      <c r="H78" s="1066"/>
      <c r="I78" s="1066"/>
      <c r="J78" s="1066"/>
      <c r="K78" s="1077"/>
      <c r="L78" s="1077"/>
      <c r="M78" s="1077"/>
      <c r="N78" s="1077"/>
      <c r="AN78" s="1090"/>
      <c r="AO78" s="1090"/>
      <c r="AP78" s="1090"/>
      <c r="AQ78" s="1090"/>
      <c r="AR78" s="1090"/>
      <c r="AS78" s="1090"/>
      <c r="AT78" s="1090"/>
      <c r="AU78" s="1090"/>
      <c r="AV78" s="1090"/>
      <c r="AW78" s="1090"/>
      <c r="AX78" s="1090"/>
      <c r="AY78" s="1090"/>
      <c r="AZ78" s="1090"/>
      <c r="BA78" s="1090"/>
      <c r="BB78" s="1089"/>
      <c r="BC78" s="1089"/>
      <c r="BD78" s="1089"/>
      <c r="BE78" s="1089"/>
      <c r="BF78" s="1089"/>
      <c r="BG78" s="1089"/>
      <c r="BH78" s="1089"/>
      <c r="BI78" s="1089"/>
      <c r="BJ78" s="1089"/>
      <c r="BK78" s="1089"/>
      <c r="BL78" s="1089"/>
      <c r="BM78" s="1089"/>
      <c r="BN78" s="1089"/>
      <c r="BO78" s="1089"/>
      <c r="BP78" s="1100"/>
      <c r="BQ78" s="1100"/>
      <c r="BR78" s="1100"/>
      <c r="BS78" s="1100"/>
      <c r="BT78" s="1100"/>
      <c r="BU78" s="1100"/>
      <c r="BV78" s="1100"/>
      <c r="BW78" s="1100"/>
      <c r="BX78" s="1100"/>
      <c r="BY78" s="1100"/>
      <c r="BZ78" s="1100"/>
      <c r="CA78" s="1100"/>
      <c r="CB78" s="1100"/>
      <c r="CC78" s="1100"/>
      <c r="CD78" s="1100"/>
      <c r="CE78" s="1100"/>
      <c r="CF78" s="1100"/>
      <c r="CG78" s="1100"/>
      <c r="CH78" s="1100"/>
      <c r="CI78" s="1100"/>
      <c r="CJ78" s="1100"/>
      <c r="CK78" s="1100"/>
      <c r="CL78" s="1100"/>
      <c r="CM78" s="1100"/>
      <c r="CN78" s="1100"/>
      <c r="CO78" s="1100"/>
      <c r="CP78" s="1100"/>
      <c r="CQ78" s="1100"/>
      <c r="CR78" s="1100"/>
      <c r="CS78" s="1100"/>
      <c r="CT78" s="1100"/>
      <c r="CU78" s="1100"/>
      <c r="CV78" s="1100"/>
      <c r="CW78" s="1100"/>
      <c r="CX78" s="1100"/>
      <c r="CY78" s="1100"/>
      <c r="CZ78" s="1100"/>
      <c r="DA78" s="1100"/>
      <c r="DB78" s="1100"/>
      <c r="DC78" s="1100"/>
    </row>
    <row r="79" spans="2:107">
      <c r="B79" s="738"/>
      <c r="G79" s="1066"/>
      <c r="H79" s="1066"/>
      <c r="I79" s="1072"/>
      <c r="J79" s="1072"/>
      <c r="K79" s="1078"/>
      <c r="L79" s="1078"/>
      <c r="M79" s="1078"/>
      <c r="N79" s="1078"/>
      <c r="AN79" s="1090"/>
      <c r="AO79" s="1090"/>
      <c r="AP79" s="1090"/>
      <c r="AQ79" s="1090"/>
      <c r="AR79" s="1090"/>
      <c r="AS79" s="1090"/>
      <c r="AT79" s="1090"/>
      <c r="AU79" s="1090"/>
      <c r="AV79" s="1090"/>
      <c r="AW79" s="1090"/>
      <c r="AX79" s="1090"/>
      <c r="AY79" s="1090"/>
      <c r="AZ79" s="1090"/>
      <c r="BA79" s="1090"/>
      <c r="BB79" s="1089" t="s">
        <v>392</v>
      </c>
      <c r="BC79" s="1089"/>
      <c r="BD79" s="1089"/>
      <c r="BE79" s="1089"/>
      <c r="BF79" s="1089"/>
      <c r="BG79" s="1089"/>
      <c r="BH79" s="1089"/>
      <c r="BI79" s="1089"/>
      <c r="BJ79" s="1089"/>
      <c r="BK79" s="1089"/>
      <c r="BL79" s="1089"/>
      <c r="BM79" s="1089"/>
      <c r="BN79" s="1089"/>
      <c r="BO79" s="1089"/>
      <c r="BP79" s="1100">
        <v>8.9</v>
      </c>
      <c r="BQ79" s="1100"/>
      <c r="BR79" s="1100"/>
      <c r="BS79" s="1100"/>
      <c r="BT79" s="1100"/>
      <c r="BU79" s="1100"/>
      <c r="BV79" s="1100"/>
      <c r="BW79" s="1100"/>
      <c r="BX79" s="1100">
        <v>8.6999999999999993</v>
      </c>
      <c r="BY79" s="1100"/>
      <c r="BZ79" s="1100"/>
      <c r="CA79" s="1100"/>
      <c r="CB79" s="1100"/>
      <c r="CC79" s="1100"/>
      <c r="CD79" s="1100"/>
      <c r="CE79" s="1100"/>
      <c r="CF79" s="1100">
        <v>8.8000000000000007</v>
      </c>
      <c r="CG79" s="1100"/>
      <c r="CH79" s="1100"/>
      <c r="CI79" s="1100"/>
      <c r="CJ79" s="1100"/>
      <c r="CK79" s="1100"/>
      <c r="CL79" s="1100"/>
      <c r="CM79" s="1100"/>
      <c r="CN79" s="1100">
        <v>8.6999999999999993</v>
      </c>
      <c r="CO79" s="1100"/>
      <c r="CP79" s="1100"/>
      <c r="CQ79" s="1100"/>
      <c r="CR79" s="1100"/>
      <c r="CS79" s="1100"/>
      <c r="CT79" s="1100"/>
      <c r="CU79" s="1100"/>
      <c r="CV79" s="1100">
        <v>8.3000000000000007</v>
      </c>
      <c r="CW79" s="1100"/>
      <c r="CX79" s="1100"/>
      <c r="CY79" s="1100"/>
      <c r="CZ79" s="1100"/>
      <c r="DA79" s="1100"/>
      <c r="DB79" s="1100"/>
      <c r="DC79" s="1100"/>
    </row>
    <row r="80" spans="2:107">
      <c r="B80" s="738"/>
      <c r="G80" s="1066"/>
      <c r="H80" s="1066"/>
      <c r="I80" s="1072"/>
      <c r="J80" s="1072"/>
      <c r="K80" s="1078"/>
      <c r="L80" s="1078"/>
      <c r="M80" s="1078"/>
      <c r="N80" s="1078"/>
      <c r="AN80" s="1090"/>
      <c r="AO80" s="1090"/>
      <c r="AP80" s="1090"/>
      <c r="AQ80" s="1090"/>
      <c r="AR80" s="1090"/>
      <c r="AS80" s="1090"/>
      <c r="AT80" s="1090"/>
      <c r="AU80" s="1090"/>
      <c r="AV80" s="1090"/>
      <c r="AW80" s="1090"/>
      <c r="AX80" s="1090"/>
      <c r="AY80" s="1090"/>
      <c r="AZ80" s="1090"/>
      <c r="BA80" s="1090"/>
      <c r="BB80" s="1089"/>
      <c r="BC80" s="1089"/>
      <c r="BD80" s="1089"/>
      <c r="BE80" s="1089"/>
      <c r="BF80" s="1089"/>
      <c r="BG80" s="1089"/>
      <c r="BH80" s="1089"/>
      <c r="BI80" s="1089"/>
      <c r="BJ80" s="1089"/>
      <c r="BK80" s="1089"/>
      <c r="BL80" s="1089"/>
      <c r="BM80" s="1089"/>
      <c r="BN80" s="1089"/>
      <c r="BO80" s="1089"/>
      <c r="BP80" s="1100"/>
      <c r="BQ80" s="1100"/>
      <c r="BR80" s="1100"/>
      <c r="BS80" s="1100"/>
      <c r="BT80" s="1100"/>
      <c r="BU80" s="1100"/>
      <c r="BV80" s="1100"/>
      <c r="BW80" s="1100"/>
      <c r="BX80" s="1100"/>
      <c r="BY80" s="1100"/>
      <c r="BZ80" s="1100"/>
      <c r="CA80" s="1100"/>
      <c r="CB80" s="1100"/>
      <c r="CC80" s="1100"/>
      <c r="CD80" s="1100"/>
      <c r="CE80" s="1100"/>
      <c r="CF80" s="1100"/>
      <c r="CG80" s="1100"/>
      <c r="CH80" s="1100"/>
      <c r="CI80" s="1100"/>
      <c r="CJ80" s="1100"/>
      <c r="CK80" s="1100"/>
      <c r="CL80" s="1100"/>
      <c r="CM80" s="1100"/>
      <c r="CN80" s="1100"/>
      <c r="CO80" s="1100"/>
      <c r="CP80" s="1100"/>
      <c r="CQ80" s="1100"/>
      <c r="CR80" s="1100"/>
      <c r="CS80" s="1100"/>
      <c r="CT80" s="1100"/>
      <c r="CU80" s="1100"/>
      <c r="CV80" s="1100"/>
      <c r="CW80" s="1100"/>
      <c r="CX80" s="1100"/>
      <c r="CY80" s="1100"/>
      <c r="CZ80" s="1100"/>
      <c r="DA80" s="1100"/>
      <c r="DB80" s="1100"/>
      <c r="DC80" s="1100"/>
    </row>
    <row r="81" spans="2:109">
      <c r="B81" s="738"/>
    </row>
    <row r="82" spans="2:109" ht="17.25">
      <c r="B82" s="738"/>
      <c r="K82" s="1079"/>
      <c r="L82" s="1079"/>
      <c r="M82" s="1079"/>
      <c r="N82" s="1079"/>
      <c r="AQ82" s="1079"/>
      <c r="AR82" s="1079"/>
      <c r="AS82" s="1079"/>
      <c r="AT82" s="1079"/>
      <c r="BC82" s="1079"/>
      <c r="BD82" s="1079"/>
      <c r="BE82" s="1079"/>
      <c r="BF82" s="1079"/>
      <c r="BO82" s="1079"/>
      <c r="BP82" s="1079"/>
      <c r="BQ82" s="1079"/>
      <c r="BR82" s="1079"/>
      <c r="CA82" s="1079"/>
      <c r="CB82" s="1079"/>
      <c r="CC82" s="1079"/>
      <c r="CD82" s="1079"/>
      <c r="CM82" s="1079"/>
      <c r="CN82" s="1079"/>
      <c r="CO82" s="1079"/>
      <c r="CP82" s="1079"/>
      <c r="CY82" s="1079"/>
      <c r="CZ82" s="1079"/>
      <c r="DA82" s="1079"/>
      <c r="DB82" s="1079"/>
      <c r="DC82" s="1079"/>
    </row>
    <row r="83" spans="2:109">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c r="DD84" s="749"/>
      <c r="DE84" s="749"/>
    </row>
    <row r="85" spans="2:109">
      <c r="DD85" s="749"/>
      <c r="DE85" s="749"/>
    </row>
  </sheetData>
  <sheetProtection algorithmName="SHA-512" hashValue="PsafQiPNK97+mIWC6uybpGjrtKyJgOBcpm5e5+7a1KYvADYn/Oi49NgTH1/ylS6EEJbVBsw+J4KNlyp4EtLN3Q==" saltValue="31ZgGWj7U/CWNPTNRteVX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90" zoomScaleNormal="90" zoomScaleSheetLayoutView="70"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c r="S2" s="736"/>
      <c r="AH2" s="736"/>
    </row>
    <row r="3" spans="1: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row r="5" spans="1:34"/>
    <row r="6" spans="1:34"/>
    <row r="7" spans="1:34"/>
    <row r="8" spans="1:34"/>
    <row r="9" spans="1:34">
      <c r="AH9" s="736"/>
    </row>
    <row r="10" spans="1:34"/>
    <row r="11" spans="1:34"/>
    <row r="12" spans="1:34"/>
    <row r="13" spans="1:34"/>
    <row r="14" spans="1:34"/>
    <row r="15" spans="1:34"/>
    <row r="16" spans="1: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104</v>
      </c>
    </row>
  </sheetData>
  <sheetProtection algorithmName="SHA-512" hashValue="cbWvJ5UeLjkLjwCj6qUhRXRIOePYcIOS7EPdf7fzNWVJhhslpBLvu+9Vhd5QaoRNUAregQgJOKpC8VWjDsbQqg==" saltValue="ztuczh3MnLu6qkxB3fw1W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90" zoomScaleNormal="90" zoomScaleSheetLayoutView="55"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c r="S2" s="736"/>
      <c r="AH2" s="736"/>
    </row>
    <row r="3" spans="2: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row r="5" spans="2:34"/>
    <row r="6" spans="2:34"/>
    <row r="7" spans="2:34"/>
    <row r="8" spans="2:34"/>
    <row r="9" spans="2:34">
      <c r="AH9" s="736"/>
    </row>
    <row r="10" spans="2:34"/>
    <row r="11" spans="2:34"/>
    <row r="12" spans="2:34"/>
    <row r="13" spans="2:34"/>
    <row r="14" spans="2:34"/>
    <row r="15" spans="2:34"/>
    <row r="16" spans="2: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c r="AG59" s="736"/>
      <c r="AH59" s="736"/>
    </row>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104</v>
      </c>
    </row>
  </sheetData>
  <sheetProtection algorithmName="SHA-512" hashValue="ap4hrrqLwNmUU2iGhVisUvcmVkk5vJy2CZM49gLaNUmwjTy1MIcSGOVcNLr+ygbQLOqVYrHcTM9Nx+fmg9khXA==" saltValue="7560Q7MWPkHYh1MnKJHCX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0"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257" customWidth="1"/>
    <col min="134" max="143" width="1.6640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312</v>
      </c>
      <c r="DI1" s="354"/>
      <c r="DJ1" s="354"/>
      <c r="DK1" s="354"/>
      <c r="DL1" s="354"/>
      <c r="DM1" s="354"/>
      <c r="DN1" s="361"/>
      <c r="DO1" s="1"/>
      <c r="DP1" s="353" t="s">
        <v>102</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554</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120</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553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9</v>
      </c>
      <c r="C4" s="139"/>
      <c r="D4" s="139"/>
      <c r="E4" s="139"/>
      <c r="F4" s="139"/>
      <c r="G4" s="139"/>
      <c r="H4" s="139"/>
      <c r="I4" s="139"/>
      <c r="J4" s="139"/>
      <c r="K4" s="139"/>
      <c r="L4" s="139"/>
      <c r="M4" s="139"/>
      <c r="N4" s="139"/>
      <c r="O4" s="139"/>
      <c r="P4" s="139"/>
      <c r="Q4" s="144"/>
      <c r="R4" s="182" t="s">
        <v>316</v>
      </c>
      <c r="S4" s="139"/>
      <c r="T4" s="139"/>
      <c r="U4" s="139"/>
      <c r="V4" s="139"/>
      <c r="W4" s="139"/>
      <c r="X4" s="139"/>
      <c r="Y4" s="144"/>
      <c r="Z4" s="182" t="s">
        <v>319</v>
      </c>
      <c r="AA4" s="139"/>
      <c r="AB4" s="139"/>
      <c r="AC4" s="144"/>
      <c r="AD4" s="182" t="s">
        <v>552</v>
      </c>
      <c r="AE4" s="139"/>
      <c r="AF4" s="139"/>
      <c r="AG4" s="139"/>
      <c r="AH4" s="139"/>
      <c r="AI4" s="139"/>
      <c r="AJ4" s="139"/>
      <c r="AK4" s="144"/>
      <c r="AL4" s="182" t="s">
        <v>319</v>
      </c>
      <c r="AM4" s="139"/>
      <c r="AN4" s="139"/>
      <c r="AO4" s="144"/>
      <c r="AP4" s="304" t="s">
        <v>173</v>
      </c>
      <c r="AQ4" s="304"/>
      <c r="AR4" s="304"/>
      <c r="AS4" s="304"/>
      <c r="AT4" s="304"/>
      <c r="AU4" s="304"/>
      <c r="AV4" s="304"/>
      <c r="AW4" s="304"/>
      <c r="AX4" s="304"/>
      <c r="AY4" s="304"/>
      <c r="AZ4" s="304"/>
      <c r="BA4" s="304"/>
      <c r="BB4" s="304"/>
      <c r="BC4" s="304"/>
      <c r="BD4" s="304"/>
      <c r="BE4" s="304"/>
      <c r="BF4" s="304"/>
      <c r="BG4" s="304" t="s">
        <v>551</v>
      </c>
      <c r="BH4" s="304"/>
      <c r="BI4" s="304"/>
      <c r="BJ4" s="304"/>
      <c r="BK4" s="304"/>
      <c r="BL4" s="304"/>
      <c r="BM4" s="304"/>
      <c r="BN4" s="304"/>
      <c r="BO4" s="304" t="s">
        <v>319</v>
      </c>
      <c r="BP4" s="304"/>
      <c r="BQ4" s="304"/>
      <c r="BR4" s="304"/>
      <c r="BS4" s="304" t="s">
        <v>550</v>
      </c>
      <c r="BT4" s="304"/>
      <c r="BU4" s="304"/>
      <c r="BV4" s="304"/>
      <c r="BW4" s="304"/>
      <c r="BX4" s="304"/>
      <c r="BY4" s="304"/>
      <c r="BZ4" s="304"/>
      <c r="CA4" s="304"/>
      <c r="CB4" s="304"/>
      <c r="CD4" s="182" t="s">
        <v>549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318</v>
      </c>
      <c r="C5" s="269"/>
      <c r="D5" s="269"/>
      <c r="E5" s="269"/>
      <c r="F5" s="269"/>
      <c r="G5" s="269"/>
      <c r="H5" s="269"/>
      <c r="I5" s="269"/>
      <c r="J5" s="269"/>
      <c r="K5" s="269"/>
      <c r="L5" s="269"/>
      <c r="M5" s="269"/>
      <c r="N5" s="269"/>
      <c r="O5" s="269"/>
      <c r="P5" s="269"/>
      <c r="Q5" s="272"/>
      <c r="R5" s="277">
        <v>3129643</v>
      </c>
      <c r="S5" s="280"/>
      <c r="T5" s="280"/>
      <c r="U5" s="280"/>
      <c r="V5" s="280"/>
      <c r="W5" s="280"/>
      <c r="X5" s="280"/>
      <c r="Y5" s="283"/>
      <c r="Z5" s="286">
        <v>24.6</v>
      </c>
      <c r="AA5" s="286"/>
      <c r="AB5" s="286"/>
      <c r="AC5" s="286"/>
      <c r="AD5" s="292">
        <v>3129643</v>
      </c>
      <c r="AE5" s="292"/>
      <c r="AF5" s="292"/>
      <c r="AG5" s="292"/>
      <c r="AH5" s="292"/>
      <c r="AI5" s="292"/>
      <c r="AJ5" s="292"/>
      <c r="AK5" s="292"/>
      <c r="AL5" s="297">
        <v>41.4</v>
      </c>
      <c r="AM5" s="299"/>
      <c r="AN5" s="299"/>
      <c r="AO5" s="301"/>
      <c r="AP5" s="261" t="s">
        <v>322</v>
      </c>
      <c r="AQ5" s="269"/>
      <c r="AR5" s="269"/>
      <c r="AS5" s="269"/>
      <c r="AT5" s="269"/>
      <c r="AU5" s="269"/>
      <c r="AV5" s="269"/>
      <c r="AW5" s="269"/>
      <c r="AX5" s="269"/>
      <c r="AY5" s="269"/>
      <c r="AZ5" s="269"/>
      <c r="BA5" s="269"/>
      <c r="BB5" s="269"/>
      <c r="BC5" s="269"/>
      <c r="BD5" s="269"/>
      <c r="BE5" s="269"/>
      <c r="BF5" s="272"/>
      <c r="BG5" s="278">
        <v>3121300</v>
      </c>
      <c r="BH5" s="281"/>
      <c r="BI5" s="281"/>
      <c r="BJ5" s="281"/>
      <c r="BK5" s="281"/>
      <c r="BL5" s="281"/>
      <c r="BM5" s="281"/>
      <c r="BN5" s="284"/>
      <c r="BO5" s="287">
        <v>99.7</v>
      </c>
      <c r="BP5" s="287"/>
      <c r="BQ5" s="287"/>
      <c r="BR5" s="287"/>
      <c r="BS5" s="293">
        <v>25621</v>
      </c>
      <c r="BT5" s="293"/>
      <c r="BU5" s="293"/>
      <c r="BV5" s="293"/>
      <c r="BW5" s="293"/>
      <c r="BX5" s="293"/>
      <c r="BY5" s="293"/>
      <c r="BZ5" s="293"/>
      <c r="CA5" s="293"/>
      <c r="CB5" s="336"/>
      <c r="CC5" s="258"/>
      <c r="CD5" s="182" t="s">
        <v>173</v>
      </c>
      <c r="CE5" s="139"/>
      <c r="CF5" s="139"/>
      <c r="CG5" s="139"/>
      <c r="CH5" s="139"/>
      <c r="CI5" s="139"/>
      <c r="CJ5" s="139"/>
      <c r="CK5" s="139"/>
      <c r="CL5" s="139"/>
      <c r="CM5" s="139"/>
      <c r="CN5" s="139"/>
      <c r="CO5" s="139"/>
      <c r="CP5" s="139"/>
      <c r="CQ5" s="144"/>
      <c r="CR5" s="182" t="s">
        <v>548</v>
      </c>
      <c r="CS5" s="139"/>
      <c r="CT5" s="139"/>
      <c r="CU5" s="139"/>
      <c r="CV5" s="139"/>
      <c r="CW5" s="139"/>
      <c r="CX5" s="139"/>
      <c r="CY5" s="144"/>
      <c r="CZ5" s="182" t="s">
        <v>319</v>
      </c>
      <c r="DA5" s="139"/>
      <c r="DB5" s="139"/>
      <c r="DC5" s="144"/>
      <c r="DD5" s="182" t="s">
        <v>325</v>
      </c>
      <c r="DE5" s="139"/>
      <c r="DF5" s="139"/>
      <c r="DG5" s="139"/>
      <c r="DH5" s="139"/>
      <c r="DI5" s="139"/>
      <c r="DJ5" s="139"/>
      <c r="DK5" s="139"/>
      <c r="DL5" s="139"/>
      <c r="DM5" s="139"/>
      <c r="DN5" s="139"/>
      <c r="DO5" s="139"/>
      <c r="DP5" s="144"/>
      <c r="DQ5" s="182" t="s">
        <v>547</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546</v>
      </c>
      <c r="C6" s="258"/>
      <c r="D6" s="258"/>
      <c r="E6" s="258"/>
      <c r="F6" s="258"/>
      <c r="G6" s="258"/>
      <c r="H6" s="258"/>
      <c r="I6" s="258"/>
      <c r="J6" s="258"/>
      <c r="K6" s="258"/>
      <c r="L6" s="258"/>
      <c r="M6" s="258"/>
      <c r="N6" s="258"/>
      <c r="O6" s="258"/>
      <c r="P6" s="258"/>
      <c r="Q6" s="273"/>
      <c r="R6" s="278">
        <v>110782</v>
      </c>
      <c r="S6" s="281"/>
      <c r="T6" s="281"/>
      <c r="U6" s="281"/>
      <c r="V6" s="281"/>
      <c r="W6" s="281"/>
      <c r="X6" s="281"/>
      <c r="Y6" s="284"/>
      <c r="Z6" s="287">
        <v>0.9</v>
      </c>
      <c r="AA6" s="287"/>
      <c r="AB6" s="287"/>
      <c r="AC6" s="287"/>
      <c r="AD6" s="293">
        <v>110782</v>
      </c>
      <c r="AE6" s="293"/>
      <c r="AF6" s="293"/>
      <c r="AG6" s="293"/>
      <c r="AH6" s="293"/>
      <c r="AI6" s="293"/>
      <c r="AJ6" s="293"/>
      <c r="AK6" s="293"/>
      <c r="AL6" s="288">
        <v>1.5</v>
      </c>
      <c r="AM6" s="290"/>
      <c r="AN6" s="290"/>
      <c r="AO6" s="302"/>
      <c r="AP6" s="262" t="s">
        <v>110</v>
      </c>
      <c r="AQ6" s="258"/>
      <c r="AR6" s="258"/>
      <c r="AS6" s="258"/>
      <c r="AT6" s="258"/>
      <c r="AU6" s="258"/>
      <c r="AV6" s="258"/>
      <c r="AW6" s="258"/>
      <c r="AX6" s="258"/>
      <c r="AY6" s="258"/>
      <c r="AZ6" s="258"/>
      <c r="BA6" s="258"/>
      <c r="BB6" s="258"/>
      <c r="BC6" s="258"/>
      <c r="BD6" s="258"/>
      <c r="BE6" s="258"/>
      <c r="BF6" s="273"/>
      <c r="BG6" s="278">
        <v>3121300</v>
      </c>
      <c r="BH6" s="281"/>
      <c r="BI6" s="281"/>
      <c r="BJ6" s="281"/>
      <c r="BK6" s="281"/>
      <c r="BL6" s="281"/>
      <c r="BM6" s="281"/>
      <c r="BN6" s="284"/>
      <c r="BO6" s="287">
        <v>99.7</v>
      </c>
      <c r="BP6" s="287"/>
      <c r="BQ6" s="287"/>
      <c r="BR6" s="287"/>
      <c r="BS6" s="293">
        <v>25621</v>
      </c>
      <c r="BT6" s="293"/>
      <c r="BU6" s="293"/>
      <c r="BV6" s="293"/>
      <c r="BW6" s="293"/>
      <c r="BX6" s="293"/>
      <c r="BY6" s="293"/>
      <c r="BZ6" s="293"/>
      <c r="CA6" s="293"/>
      <c r="CB6" s="336"/>
      <c r="CD6" s="261" t="s">
        <v>327</v>
      </c>
      <c r="CE6" s="269"/>
      <c r="CF6" s="269"/>
      <c r="CG6" s="269"/>
      <c r="CH6" s="269"/>
      <c r="CI6" s="269"/>
      <c r="CJ6" s="269"/>
      <c r="CK6" s="269"/>
      <c r="CL6" s="269"/>
      <c r="CM6" s="269"/>
      <c r="CN6" s="269"/>
      <c r="CO6" s="269"/>
      <c r="CP6" s="269"/>
      <c r="CQ6" s="272"/>
      <c r="CR6" s="278">
        <v>115289</v>
      </c>
      <c r="CS6" s="281"/>
      <c r="CT6" s="281"/>
      <c r="CU6" s="281"/>
      <c r="CV6" s="281"/>
      <c r="CW6" s="281"/>
      <c r="CX6" s="281"/>
      <c r="CY6" s="284"/>
      <c r="CZ6" s="297">
        <v>1</v>
      </c>
      <c r="DA6" s="299"/>
      <c r="DB6" s="299"/>
      <c r="DC6" s="347"/>
      <c r="DD6" s="294" t="s">
        <v>211</v>
      </c>
      <c r="DE6" s="281"/>
      <c r="DF6" s="281"/>
      <c r="DG6" s="281"/>
      <c r="DH6" s="281"/>
      <c r="DI6" s="281"/>
      <c r="DJ6" s="281"/>
      <c r="DK6" s="281"/>
      <c r="DL6" s="281"/>
      <c r="DM6" s="281"/>
      <c r="DN6" s="281"/>
      <c r="DO6" s="281"/>
      <c r="DP6" s="284"/>
      <c r="DQ6" s="294">
        <v>115289</v>
      </c>
      <c r="DR6" s="281"/>
      <c r="DS6" s="281"/>
      <c r="DT6" s="281"/>
      <c r="DU6" s="281"/>
      <c r="DV6" s="281"/>
      <c r="DW6" s="281"/>
      <c r="DX6" s="281"/>
      <c r="DY6" s="281"/>
      <c r="DZ6" s="281"/>
      <c r="EA6" s="281"/>
      <c r="EB6" s="281"/>
      <c r="EC6" s="337"/>
    </row>
    <row r="7" spans="2:143" ht="11.25" customHeight="1">
      <c r="B7" s="262" t="s">
        <v>47</v>
      </c>
      <c r="C7" s="258"/>
      <c r="D7" s="258"/>
      <c r="E7" s="258"/>
      <c r="F7" s="258"/>
      <c r="G7" s="258"/>
      <c r="H7" s="258"/>
      <c r="I7" s="258"/>
      <c r="J7" s="258"/>
      <c r="K7" s="258"/>
      <c r="L7" s="258"/>
      <c r="M7" s="258"/>
      <c r="N7" s="258"/>
      <c r="O7" s="258"/>
      <c r="P7" s="258"/>
      <c r="Q7" s="273"/>
      <c r="R7" s="278">
        <v>2227</v>
      </c>
      <c r="S7" s="281"/>
      <c r="T7" s="281"/>
      <c r="U7" s="281"/>
      <c r="V7" s="281"/>
      <c r="W7" s="281"/>
      <c r="X7" s="281"/>
      <c r="Y7" s="284"/>
      <c r="Z7" s="287">
        <v>0</v>
      </c>
      <c r="AA7" s="287"/>
      <c r="AB7" s="287"/>
      <c r="AC7" s="287"/>
      <c r="AD7" s="293">
        <v>2227</v>
      </c>
      <c r="AE7" s="293"/>
      <c r="AF7" s="293"/>
      <c r="AG7" s="293"/>
      <c r="AH7" s="293"/>
      <c r="AI7" s="293"/>
      <c r="AJ7" s="293"/>
      <c r="AK7" s="293"/>
      <c r="AL7" s="288">
        <v>0</v>
      </c>
      <c r="AM7" s="290"/>
      <c r="AN7" s="290"/>
      <c r="AO7" s="302"/>
      <c r="AP7" s="262" t="s">
        <v>328</v>
      </c>
      <c r="AQ7" s="258"/>
      <c r="AR7" s="258"/>
      <c r="AS7" s="258"/>
      <c r="AT7" s="258"/>
      <c r="AU7" s="258"/>
      <c r="AV7" s="258"/>
      <c r="AW7" s="258"/>
      <c r="AX7" s="258"/>
      <c r="AY7" s="258"/>
      <c r="AZ7" s="258"/>
      <c r="BA7" s="258"/>
      <c r="BB7" s="258"/>
      <c r="BC7" s="258"/>
      <c r="BD7" s="258"/>
      <c r="BE7" s="258"/>
      <c r="BF7" s="273"/>
      <c r="BG7" s="278">
        <v>1393429</v>
      </c>
      <c r="BH7" s="281"/>
      <c r="BI7" s="281"/>
      <c r="BJ7" s="281"/>
      <c r="BK7" s="281"/>
      <c r="BL7" s="281"/>
      <c r="BM7" s="281"/>
      <c r="BN7" s="284"/>
      <c r="BO7" s="287">
        <v>44.5</v>
      </c>
      <c r="BP7" s="287"/>
      <c r="BQ7" s="287"/>
      <c r="BR7" s="287"/>
      <c r="BS7" s="293">
        <v>25621</v>
      </c>
      <c r="BT7" s="293"/>
      <c r="BU7" s="293"/>
      <c r="BV7" s="293"/>
      <c r="BW7" s="293"/>
      <c r="BX7" s="293"/>
      <c r="BY7" s="293"/>
      <c r="BZ7" s="293"/>
      <c r="CA7" s="293"/>
      <c r="CB7" s="336"/>
      <c r="CD7" s="262" t="s">
        <v>331</v>
      </c>
      <c r="CE7" s="258"/>
      <c r="CF7" s="258"/>
      <c r="CG7" s="258"/>
      <c r="CH7" s="258"/>
      <c r="CI7" s="258"/>
      <c r="CJ7" s="258"/>
      <c r="CK7" s="258"/>
      <c r="CL7" s="258"/>
      <c r="CM7" s="258"/>
      <c r="CN7" s="258"/>
      <c r="CO7" s="258"/>
      <c r="CP7" s="258"/>
      <c r="CQ7" s="273"/>
      <c r="CR7" s="278">
        <v>1850871</v>
      </c>
      <c r="CS7" s="281"/>
      <c r="CT7" s="281"/>
      <c r="CU7" s="281"/>
      <c r="CV7" s="281"/>
      <c r="CW7" s="281"/>
      <c r="CX7" s="281"/>
      <c r="CY7" s="284"/>
      <c r="CZ7" s="287">
        <v>15.5</v>
      </c>
      <c r="DA7" s="287"/>
      <c r="DB7" s="287"/>
      <c r="DC7" s="287"/>
      <c r="DD7" s="294">
        <v>45595</v>
      </c>
      <c r="DE7" s="281"/>
      <c r="DF7" s="281"/>
      <c r="DG7" s="281"/>
      <c r="DH7" s="281"/>
      <c r="DI7" s="281"/>
      <c r="DJ7" s="281"/>
      <c r="DK7" s="281"/>
      <c r="DL7" s="281"/>
      <c r="DM7" s="281"/>
      <c r="DN7" s="281"/>
      <c r="DO7" s="281"/>
      <c r="DP7" s="284"/>
      <c r="DQ7" s="294">
        <v>1509511</v>
      </c>
      <c r="DR7" s="281"/>
      <c r="DS7" s="281"/>
      <c r="DT7" s="281"/>
      <c r="DU7" s="281"/>
      <c r="DV7" s="281"/>
      <c r="DW7" s="281"/>
      <c r="DX7" s="281"/>
      <c r="DY7" s="281"/>
      <c r="DZ7" s="281"/>
      <c r="EA7" s="281"/>
      <c r="EB7" s="281"/>
      <c r="EC7" s="337"/>
    </row>
    <row r="8" spans="2:143" ht="11.25" customHeight="1">
      <c r="B8" s="262" t="s">
        <v>332</v>
      </c>
      <c r="C8" s="258"/>
      <c r="D8" s="258"/>
      <c r="E8" s="258"/>
      <c r="F8" s="258"/>
      <c r="G8" s="258"/>
      <c r="H8" s="258"/>
      <c r="I8" s="258"/>
      <c r="J8" s="258"/>
      <c r="K8" s="258"/>
      <c r="L8" s="258"/>
      <c r="M8" s="258"/>
      <c r="N8" s="258"/>
      <c r="O8" s="258"/>
      <c r="P8" s="258"/>
      <c r="Q8" s="273"/>
      <c r="R8" s="278">
        <v>15698</v>
      </c>
      <c r="S8" s="281"/>
      <c r="T8" s="281"/>
      <c r="U8" s="281"/>
      <c r="V8" s="281"/>
      <c r="W8" s="281"/>
      <c r="X8" s="281"/>
      <c r="Y8" s="284"/>
      <c r="Z8" s="287">
        <v>0.1</v>
      </c>
      <c r="AA8" s="287"/>
      <c r="AB8" s="287"/>
      <c r="AC8" s="287"/>
      <c r="AD8" s="293">
        <v>15698</v>
      </c>
      <c r="AE8" s="293"/>
      <c r="AF8" s="293"/>
      <c r="AG8" s="293"/>
      <c r="AH8" s="293"/>
      <c r="AI8" s="293"/>
      <c r="AJ8" s="293"/>
      <c r="AK8" s="293"/>
      <c r="AL8" s="288">
        <v>0.2</v>
      </c>
      <c r="AM8" s="290"/>
      <c r="AN8" s="290"/>
      <c r="AO8" s="302"/>
      <c r="AP8" s="262" t="s">
        <v>130</v>
      </c>
      <c r="AQ8" s="258"/>
      <c r="AR8" s="258"/>
      <c r="AS8" s="258"/>
      <c r="AT8" s="258"/>
      <c r="AU8" s="258"/>
      <c r="AV8" s="258"/>
      <c r="AW8" s="258"/>
      <c r="AX8" s="258"/>
      <c r="AY8" s="258"/>
      <c r="AZ8" s="258"/>
      <c r="BA8" s="258"/>
      <c r="BB8" s="258"/>
      <c r="BC8" s="258"/>
      <c r="BD8" s="258"/>
      <c r="BE8" s="258"/>
      <c r="BF8" s="273"/>
      <c r="BG8" s="278">
        <v>41637</v>
      </c>
      <c r="BH8" s="281"/>
      <c r="BI8" s="281"/>
      <c r="BJ8" s="281"/>
      <c r="BK8" s="281"/>
      <c r="BL8" s="281"/>
      <c r="BM8" s="281"/>
      <c r="BN8" s="284"/>
      <c r="BO8" s="287">
        <v>1.3</v>
      </c>
      <c r="BP8" s="287"/>
      <c r="BQ8" s="287"/>
      <c r="BR8" s="287"/>
      <c r="BS8" s="293" t="s">
        <v>211</v>
      </c>
      <c r="BT8" s="293"/>
      <c r="BU8" s="293"/>
      <c r="BV8" s="293"/>
      <c r="BW8" s="293"/>
      <c r="BX8" s="293"/>
      <c r="BY8" s="293"/>
      <c r="BZ8" s="293"/>
      <c r="CA8" s="293"/>
      <c r="CB8" s="336"/>
      <c r="CD8" s="262" t="s">
        <v>334</v>
      </c>
      <c r="CE8" s="258"/>
      <c r="CF8" s="258"/>
      <c r="CG8" s="258"/>
      <c r="CH8" s="258"/>
      <c r="CI8" s="258"/>
      <c r="CJ8" s="258"/>
      <c r="CK8" s="258"/>
      <c r="CL8" s="258"/>
      <c r="CM8" s="258"/>
      <c r="CN8" s="258"/>
      <c r="CO8" s="258"/>
      <c r="CP8" s="258"/>
      <c r="CQ8" s="273"/>
      <c r="CR8" s="278">
        <v>3247003</v>
      </c>
      <c r="CS8" s="281"/>
      <c r="CT8" s="281"/>
      <c r="CU8" s="281"/>
      <c r="CV8" s="281"/>
      <c r="CW8" s="281"/>
      <c r="CX8" s="281"/>
      <c r="CY8" s="284"/>
      <c r="CZ8" s="287">
        <v>27.2</v>
      </c>
      <c r="DA8" s="287"/>
      <c r="DB8" s="287"/>
      <c r="DC8" s="287"/>
      <c r="DD8" s="294" t="s">
        <v>211</v>
      </c>
      <c r="DE8" s="281"/>
      <c r="DF8" s="281"/>
      <c r="DG8" s="281"/>
      <c r="DH8" s="281"/>
      <c r="DI8" s="281"/>
      <c r="DJ8" s="281"/>
      <c r="DK8" s="281"/>
      <c r="DL8" s="281"/>
      <c r="DM8" s="281"/>
      <c r="DN8" s="281"/>
      <c r="DO8" s="281"/>
      <c r="DP8" s="284"/>
      <c r="DQ8" s="294">
        <v>1645640</v>
      </c>
      <c r="DR8" s="281"/>
      <c r="DS8" s="281"/>
      <c r="DT8" s="281"/>
      <c r="DU8" s="281"/>
      <c r="DV8" s="281"/>
      <c r="DW8" s="281"/>
      <c r="DX8" s="281"/>
      <c r="DY8" s="281"/>
      <c r="DZ8" s="281"/>
      <c r="EA8" s="281"/>
      <c r="EB8" s="281"/>
      <c r="EC8" s="337"/>
    </row>
    <row r="9" spans="2:143" ht="11.25" customHeight="1">
      <c r="B9" s="262" t="s">
        <v>545</v>
      </c>
      <c r="C9" s="258"/>
      <c r="D9" s="258"/>
      <c r="E9" s="258"/>
      <c r="F9" s="258"/>
      <c r="G9" s="258"/>
      <c r="H9" s="258"/>
      <c r="I9" s="258"/>
      <c r="J9" s="258"/>
      <c r="K9" s="258"/>
      <c r="L9" s="258"/>
      <c r="M9" s="258"/>
      <c r="N9" s="258"/>
      <c r="O9" s="258"/>
      <c r="P9" s="258"/>
      <c r="Q9" s="273"/>
      <c r="R9" s="278">
        <v>20282</v>
      </c>
      <c r="S9" s="281"/>
      <c r="T9" s="281"/>
      <c r="U9" s="281"/>
      <c r="V9" s="281"/>
      <c r="W9" s="281"/>
      <c r="X9" s="281"/>
      <c r="Y9" s="284"/>
      <c r="Z9" s="287">
        <v>0.2</v>
      </c>
      <c r="AA9" s="287"/>
      <c r="AB9" s="287"/>
      <c r="AC9" s="287"/>
      <c r="AD9" s="293">
        <v>20282</v>
      </c>
      <c r="AE9" s="293"/>
      <c r="AF9" s="293"/>
      <c r="AG9" s="293"/>
      <c r="AH9" s="293"/>
      <c r="AI9" s="293"/>
      <c r="AJ9" s="293"/>
      <c r="AK9" s="293"/>
      <c r="AL9" s="288">
        <v>0.3</v>
      </c>
      <c r="AM9" s="290"/>
      <c r="AN9" s="290"/>
      <c r="AO9" s="302"/>
      <c r="AP9" s="262" t="s">
        <v>335</v>
      </c>
      <c r="AQ9" s="258"/>
      <c r="AR9" s="258"/>
      <c r="AS9" s="258"/>
      <c r="AT9" s="258"/>
      <c r="AU9" s="258"/>
      <c r="AV9" s="258"/>
      <c r="AW9" s="258"/>
      <c r="AX9" s="258"/>
      <c r="AY9" s="258"/>
      <c r="AZ9" s="258"/>
      <c r="BA9" s="258"/>
      <c r="BB9" s="258"/>
      <c r="BC9" s="258"/>
      <c r="BD9" s="258"/>
      <c r="BE9" s="258"/>
      <c r="BF9" s="273"/>
      <c r="BG9" s="278">
        <v>1080505</v>
      </c>
      <c r="BH9" s="281"/>
      <c r="BI9" s="281"/>
      <c r="BJ9" s="281"/>
      <c r="BK9" s="281"/>
      <c r="BL9" s="281"/>
      <c r="BM9" s="281"/>
      <c r="BN9" s="284"/>
      <c r="BO9" s="287">
        <v>34.5</v>
      </c>
      <c r="BP9" s="287"/>
      <c r="BQ9" s="287"/>
      <c r="BR9" s="287"/>
      <c r="BS9" s="293" t="s">
        <v>211</v>
      </c>
      <c r="BT9" s="293"/>
      <c r="BU9" s="293"/>
      <c r="BV9" s="293"/>
      <c r="BW9" s="293"/>
      <c r="BX9" s="293"/>
      <c r="BY9" s="293"/>
      <c r="BZ9" s="293"/>
      <c r="CA9" s="293"/>
      <c r="CB9" s="336"/>
      <c r="CD9" s="262" t="s">
        <v>339</v>
      </c>
      <c r="CE9" s="258"/>
      <c r="CF9" s="258"/>
      <c r="CG9" s="258"/>
      <c r="CH9" s="258"/>
      <c r="CI9" s="258"/>
      <c r="CJ9" s="258"/>
      <c r="CK9" s="258"/>
      <c r="CL9" s="258"/>
      <c r="CM9" s="258"/>
      <c r="CN9" s="258"/>
      <c r="CO9" s="258"/>
      <c r="CP9" s="258"/>
      <c r="CQ9" s="273"/>
      <c r="CR9" s="278">
        <v>1800593</v>
      </c>
      <c r="CS9" s="281"/>
      <c r="CT9" s="281"/>
      <c r="CU9" s="281"/>
      <c r="CV9" s="281"/>
      <c r="CW9" s="281"/>
      <c r="CX9" s="281"/>
      <c r="CY9" s="284"/>
      <c r="CZ9" s="287">
        <v>15.1</v>
      </c>
      <c r="DA9" s="287"/>
      <c r="DB9" s="287"/>
      <c r="DC9" s="287"/>
      <c r="DD9" s="294">
        <v>304413</v>
      </c>
      <c r="DE9" s="281"/>
      <c r="DF9" s="281"/>
      <c r="DG9" s="281"/>
      <c r="DH9" s="281"/>
      <c r="DI9" s="281"/>
      <c r="DJ9" s="281"/>
      <c r="DK9" s="281"/>
      <c r="DL9" s="281"/>
      <c r="DM9" s="281"/>
      <c r="DN9" s="281"/>
      <c r="DO9" s="281"/>
      <c r="DP9" s="284"/>
      <c r="DQ9" s="294">
        <v>1499920</v>
      </c>
      <c r="DR9" s="281"/>
      <c r="DS9" s="281"/>
      <c r="DT9" s="281"/>
      <c r="DU9" s="281"/>
      <c r="DV9" s="281"/>
      <c r="DW9" s="281"/>
      <c r="DX9" s="281"/>
      <c r="DY9" s="281"/>
      <c r="DZ9" s="281"/>
      <c r="EA9" s="281"/>
      <c r="EB9" s="281"/>
      <c r="EC9" s="337"/>
    </row>
    <row r="10" spans="2:143" ht="11.25" customHeight="1">
      <c r="B10" s="262" t="s">
        <v>137</v>
      </c>
      <c r="C10" s="258"/>
      <c r="D10" s="258"/>
      <c r="E10" s="258"/>
      <c r="F10" s="258"/>
      <c r="G10" s="258"/>
      <c r="H10" s="258"/>
      <c r="I10" s="258"/>
      <c r="J10" s="258"/>
      <c r="K10" s="258"/>
      <c r="L10" s="258"/>
      <c r="M10" s="258"/>
      <c r="N10" s="258"/>
      <c r="O10" s="258"/>
      <c r="P10" s="258"/>
      <c r="Q10" s="273"/>
      <c r="R10" s="278" t="s">
        <v>211</v>
      </c>
      <c r="S10" s="281"/>
      <c r="T10" s="281"/>
      <c r="U10" s="281"/>
      <c r="V10" s="281"/>
      <c r="W10" s="281"/>
      <c r="X10" s="281"/>
      <c r="Y10" s="284"/>
      <c r="Z10" s="287" t="s">
        <v>211</v>
      </c>
      <c r="AA10" s="287"/>
      <c r="AB10" s="287"/>
      <c r="AC10" s="287"/>
      <c r="AD10" s="293" t="s">
        <v>211</v>
      </c>
      <c r="AE10" s="293"/>
      <c r="AF10" s="293"/>
      <c r="AG10" s="293"/>
      <c r="AH10" s="293"/>
      <c r="AI10" s="293"/>
      <c r="AJ10" s="293"/>
      <c r="AK10" s="293"/>
      <c r="AL10" s="288" t="s">
        <v>211</v>
      </c>
      <c r="AM10" s="290"/>
      <c r="AN10" s="290"/>
      <c r="AO10" s="302"/>
      <c r="AP10" s="262" t="s">
        <v>201</v>
      </c>
      <c r="AQ10" s="258"/>
      <c r="AR10" s="258"/>
      <c r="AS10" s="258"/>
      <c r="AT10" s="258"/>
      <c r="AU10" s="258"/>
      <c r="AV10" s="258"/>
      <c r="AW10" s="258"/>
      <c r="AX10" s="258"/>
      <c r="AY10" s="258"/>
      <c r="AZ10" s="258"/>
      <c r="BA10" s="258"/>
      <c r="BB10" s="258"/>
      <c r="BC10" s="258"/>
      <c r="BD10" s="258"/>
      <c r="BE10" s="258"/>
      <c r="BF10" s="273"/>
      <c r="BG10" s="278">
        <v>71424</v>
      </c>
      <c r="BH10" s="281"/>
      <c r="BI10" s="281"/>
      <c r="BJ10" s="281"/>
      <c r="BK10" s="281"/>
      <c r="BL10" s="281"/>
      <c r="BM10" s="281"/>
      <c r="BN10" s="284"/>
      <c r="BO10" s="287">
        <v>2.2999999999999998</v>
      </c>
      <c r="BP10" s="287"/>
      <c r="BQ10" s="287"/>
      <c r="BR10" s="287"/>
      <c r="BS10" s="293" t="s">
        <v>211</v>
      </c>
      <c r="BT10" s="293"/>
      <c r="BU10" s="293"/>
      <c r="BV10" s="293"/>
      <c r="BW10" s="293"/>
      <c r="BX10" s="293"/>
      <c r="BY10" s="293"/>
      <c r="BZ10" s="293"/>
      <c r="CA10" s="293"/>
      <c r="CB10" s="336"/>
      <c r="CD10" s="262" t="s">
        <v>48</v>
      </c>
      <c r="CE10" s="258"/>
      <c r="CF10" s="258"/>
      <c r="CG10" s="258"/>
      <c r="CH10" s="258"/>
      <c r="CI10" s="258"/>
      <c r="CJ10" s="258"/>
      <c r="CK10" s="258"/>
      <c r="CL10" s="258"/>
      <c r="CM10" s="258"/>
      <c r="CN10" s="258"/>
      <c r="CO10" s="258"/>
      <c r="CP10" s="258"/>
      <c r="CQ10" s="273"/>
      <c r="CR10" s="278">
        <v>5003</v>
      </c>
      <c r="CS10" s="281"/>
      <c r="CT10" s="281"/>
      <c r="CU10" s="281"/>
      <c r="CV10" s="281"/>
      <c r="CW10" s="281"/>
      <c r="CX10" s="281"/>
      <c r="CY10" s="284"/>
      <c r="CZ10" s="287">
        <v>0</v>
      </c>
      <c r="DA10" s="287"/>
      <c r="DB10" s="287"/>
      <c r="DC10" s="287"/>
      <c r="DD10" s="294" t="s">
        <v>211</v>
      </c>
      <c r="DE10" s="281"/>
      <c r="DF10" s="281"/>
      <c r="DG10" s="281"/>
      <c r="DH10" s="281"/>
      <c r="DI10" s="281"/>
      <c r="DJ10" s="281"/>
      <c r="DK10" s="281"/>
      <c r="DL10" s="281"/>
      <c r="DM10" s="281"/>
      <c r="DN10" s="281"/>
      <c r="DO10" s="281"/>
      <c r="DP10" s="284"/>
      <c r="DQ10" s="294">
        <v>5003</v>
      </c>
      <c r="DR10" s="281"/>
      <c r="DS10" s="281"/>
      <c r="DT10" s="281"/>
      <c r="DU10" s="281"/>
      <c r="DV10" s="281"/>
      <c r="DW10" s="281"/>
      <c r="DX10" s="281"/>
      <c r="DY10" s="281"/>
      <c r="DZ10" s="281"/>
      <c r="EA10" s="281"/>
      <c r="EB10" s="281"/>
      <c r="EC10" s="337"/>
    </row>
    <row r="11" spans="2:143" ht="11.25" customHeight="1">
      <c r="B11" s="262" t="s">
        <v>109</v>
      </c>
      <c r="C11" s="258"/>
      <c r="D11" s="258"/>
      <c r="E11" s="258"/>
      <c r="F11" s="258"/>
      <c r="G11" s="258"/>
      <c r="H11" s="258"/>
      <c r="I11" s="258"/>
      <c r="J11" s="258"/>
      <c r="K11" s="258"/>
      <c r="L11" s="258"/>
      <c r="M11" s="258"/>
      <c r="N11" s="258"/>
      <c r="O11" s="258"/>
      <c r="P11" s="258"/>
      <c r="Q11" s="273"/>
      <c r="R11" s="278">
        <v>589364</v>
      </c>
      <c r="S11" s="281"/>
      <c r="T11" s="281"/>
      <c r="U11" s="281"/>
      <c r="V11" s="281"/>
      <c r="W11" s="281"/>
      <c r="X11" s="281"/>
      <c r="Y11" s="284"/>
      <c r="Z11" s="288">
        <v>4.5999999999999996</v>
      </c>
      <c r="AA11" s="290"/>
      <c r="AB11" s="290"/>
      <c r="AC11" s="291"/>
      <c r="AD11" s="294">
        <v>589364</v>
      </c>
      <c r="AE11" s="281"/>
      <c r="AF11" s="281"/>
      <c r="AG11" s="281"/>
      <c r="AH11" s="281"/>
      <c r="AI11" s="281"/>
      <c r="AJ11" s="281"/>
      <c r="AK11" s="284"/>
      <c r="AL11" s="288">
        <v>7.8</v>
      </c>
      <c r="AM11" s="290"/>
      <c r="AN11" s="290"/>
      <c r="AO11" s="302"/>
      <c r="AP11" s="262" t="s">
        <v>341</v>
      </c>
      <c r="AQ11" s="258"/>
      <c r="AR11" s="258"/>
      <c r="AS11" s="258"/>
      <c r="AT11" s="258"/>
      <c r="AU11" s="258"/>
      <c r="AV11" s="258"/>
      <c r="AW11" s="258"/>
      <c r="AX11" s="258"/>
      <c r="AY11" s="258"/>
      <c r="AZ11" s="258"/>
      <c r="BA11" s="258"/>
      <c r="BB11" s="258"/>
      <c r="BC11" s="258"/>
      <c r="BD11" s="258"/>
      <c r="BE11" s="258"/>
      <c r="BF11" s="273"/>
      <c r="BG11" s="278">
        <v>199863</v>
      </c>
      <c r="BH11" s="281"/>
      <c r="BI11" s="281"/>
      <c r="BJ11" s="281"/>
      <c r="BK11" s="281"/>
      <c r="BL11" s="281"/>
      <c r="BM11" s="281"/>
      <c r="BN11" s="284"/>
      <c r="BO11" s="287">
        <v>6.4</v>
      </c>
      <c r="BP11" s="287"/>
      <c r="BQ11" s="287"/>
      <c r="BR11" s="287"/>
      <c r="BS11" s="293">
        <v>25621</v>
      </c>
      <c r="BT11" s="293"/>
      <c r="BU11" s="293"/>
      <c r="BV11" s="293"/>
      <c r="BW11" s="293"/>
      <c r="BX11" s="293"/>
      <c r="BY11" s="293"/>
      <c r="BZ11" s="293"/>
      <c r="CA11" s="293"/>
      <c r="CB11" s="336"/>
      <c r="CD11" s="262" t="s">
        <v>344</v>
      </c>
      <c r="CE11" s="258"/>
      <c r="CF11" s="258"/>
      <c r="CG11" s="258"/>
      <c r="CH11" s="258"/>
      <c r="CI11" s="258"/>
      <c r="CJ11" s="258"/>
      <c r="CK11" s="258"/>
      <c r="CL11" s="258"/>
      <c r="CM11" s="258"/>
      <c r="CN11" s="258"/>
      <c r="CO11" s="258"/>
      <c r="CP11" s="258"/>
      <c r="CQ11" s="273"/>
      <c r="CR11" s="278">
        <v>232454</v>
      </c>
      <c r="CS11" s="281"/>
      <c r="CT11" s="281"/>
      <c r="CU11" s="281"/>
      <c r="CV11" s="281"/>
      <c r="CW11" s="281"/>
      <c r="CX11" s="281"/>
      <c r="CY11" s="284"/>
      <c r="CZ11" s="287">
        <v>1.9</v>
      </c>
      <c r="DA11" s="287"/>
      <c r="DB11" s="287"/>
      <c r="DC11" s="287"/>
      <c r="DD11" s="294">
        <v>102297</v>
      </c>
      <c r="DE11" s="281"/>
      <c r="DF11" s="281"/>
      <c r="DG11" s="281"/>
      <c r="DH11" s="281"/>
      <c r="DI11" s="281"/>
      <c r="DJ11" s="281"/>
      <c r="DK11" s="281"/>
      <c r="DL11" s="281"/>
      <c r="DM11" s="281"/>
      <c r="DN11" s="281"/>
      <c r="DO11" s="281"/>
      <c r="DP11" s="284"/>
      <c r="DQ11" s="294">
        <v>124058</v>
      </c>
      <c r="DR11" s="281"/>
      <c r="DS11" s="281"/>
      <c r="DT11" s="281"/>
      <c r="DU11" s="281"/>
      <c r="DV11" s="281"/>
      <c r="DW11" s="281"/>
      <c r="DX11" s="281"/>
      <c r="DY11" s="281"/>
      <c r="DZ11" s="281"/>
      <c r="EA11" s="281"/>
      <c r="EB11" s="281"/>
      <c r="EC11" s="337"/>
    </row>
    <row r="12" spans="2:143" ht="11.25" customHeight="1">
      <c r="B12" s="262" t="s">
        <v>154</v>
      </c>
      <c r="C12" s="258"/>
      <c r="D12" s="258"/>
      <c r="E12" s="258"/>
      <c r="F12" s="258"/>
      <c r="G12" s="258"/>
      <c r="H12" s="258"/>
      <c r="I12" s="258"/>
      <c r="J12" s="258"/>
      <c r="K12" s="258"/>
      <c r="L12" s="258"/>
      <c r="M12" s="258"/>
      <c r="N12" s="258"/>
      <c r="O12" s="258"/>
      <c r="P12" s="258"/>
      <c r="Q12" s="273"/>
      <c r="R12" s="278">
        <v>123193</v>
      </c>
      <c r="S12" s="281"/>
      <c r="T12" s="281"/>
      <c r="U12" s="281"/>
      <c r="V12" s="281"/>
      <c r="W12" s="281"/>
      <c r="X12" s="281"/>
      <c r="Y12" s="284"/>
      <c r="Z12" s="287">
        <v>1</v>
      </c>
      <c r="AA12" s="287"/>
      <c r="AB12" s="287"/>
      <c r="AC12" s="287"/>
      <c r="AD12" s="293">
        <v>123193</v>
      </c>
      <c r="AE12" s="293"/>
      <c r="AF12" s="293"/>
      <c r="AG12" s="293"/>
      <c r="AH12" s="293"/>
      <c r="AI12" s="293"/>
      <c r="AJ12" s="293"/>
      <c r="AK12" s="293"/>
      <c r="AL12" s="288">
        <v>1.6</v>
      </c>
      <c r="AM12" s="290"/>
      <c r="AN12" s="290"/>
      <c r="AO12" s="302"/>
      <c r="AP12" s="262" t="s">
        <v>544</v>
      </c>
      <c r="AQ12" s="258"/>
      <c r="AR12" s="258"/>
      <c r="AS12" s="258"/>
      <c r="AT12" s="258"/>
      <c r="AU12" s="258"/>
      <c r="AV12" s="258"/>
      <c r="AW12" s="258"/>
      <c r="AX12" s="258"/>
      <c r="AY12" s="258"/>
      <c r="AZ12" s="258"/>
      <c r="BA12" s="258"/>
      <c r="BB12" s="258"/>
      <c r="BC12" s="258"/>
      <c r="BD12" s="258"/>
      <c r="BE12" s="258"/>
      <c r="BF12" s="273"/>
      <c r="BG12" s="278">
        <v>1497448</v>
      </c>
      <c r="BH12" s="281"/>
      <c r="BI12" s="281"/>
      <c r="BJ12" s="281"/>
      <c r="BK12" s="281"/>
      <c r="BL12" s="281"/>
      <c r="BM12" s="281"/>
      <c r="BN12" s="284"/>
      <c r="BO12" s="287">
        <v>47.8</v>
      </c>
      <c r="BP12" s="287"/>
      <c r="BQ12" s="287"/>
      <c r="BR12" s="287"/>
      <c r="BS12" s="293" t="s">
        <v>211</v>
      </c>
      <c r="BT12" s="293"/>
      <c r="BU12" s="293"/>
      <c r="BV12" s="293"/>
      <c r="BW12" s="293"/>
      <c r="BX12" s="293"/>
      <c r="BY12" s="293"/>
      <c r="BZ12" s="293"/>
      <c r="CA12" s="293"/>
      <c r="CB12" s="336"/>
      <c r="CD12" s="262" t="s">
        <v>94</v>
      </c>
      <c r="CE12" s="258"/>
      <c r="CF12" s="258"/>
      <c r="CG12" s="258"/>
      <c r="CH12" s="258"/>
      <c r="CI12" s="258"/>
      <c r="CJ12" s="258"/>
      <c r="CK12" s="258"/>
      <c r="CL12" s="258"/>
      <c r="CM12" s="258"/>
      <c r="CN12" s="258"/>
      <c r="CO12" s="258"/>
      <c r="CP12" s="258"/>
      <c r="CQ12" s="273"/>
      <c r="CR12" s="278">
        <v>155764</v>
      </c>
      <c r="CS12" s="281"/>
      <c r="CT12" s="281"/>
      <c r="CU12" s="281"/>
      <c r="CV12" s="281"/>
      <c r="CW12" s="281"/>
      <c r="CX12" s="281"/>
      <c r="CY12" s="284"/>
      <c r="CZ12" s="287">
        <v>1.3</v>
      </c>
      <c r="DA12" s="287"/>
      <c r="DB12" s="287"/>
      <c r="DC12" s="287"/>
      <c r="DD12" s="294">
        <v>6567</v>
      </c>
      <c r="DE12" s="281"/>
      <c r="DF12" s="281"/>
      <c r="DG12" s="281"/>
      <c r="DH12" s="281"/>
      <c r="DI12" s="281"/>
      <c r="DJ12" s="281"/>
      <c r="DK12" s="281"/>
      <c r="DL12" s="281"/>
      <c r="DM12" s="281"/>
      <c r="DN12" s="281"/>
      <c r="DO12" s="281"/>
      <c r="DP12" s="284"/>
      <c r="DQ12" s="294">
        <v>114388</v>
      </c>
      <c r="DR12" s="281"/>
      <c r="DS12" s="281"/>
      <c r="DT12" s="281"/>
      <c r="DU12" s="281"/>
      <c r="DV12" s="281"/>
      <c r="DW12" s="281"/>
      <c r="DX12" s="281"/>
      <c r="DY12" s="281"/>
      <c r="DZ12" s="281"/>
      <c r="EA12" s="281"/>
      <c r="EB12" s="281"/>
      <c r="EC12" s="337"/>
    </row>
    <row r="13" spans="2:143" ht="11.25" customHeight="1">
      <c r="B13" s="262" t="s">
        <v>345</v>
      </c>
      <c r="C13" s="258"/>
      <c r="D13" s="258"/>
      <c r="E13" s="258"/>
      <c r="F13" s="258"/>
      <c r="G13" s="258"/>
      <c r="H13" s="258"/>
      <c r="I13" s="258"/>
      <c r="J13" s="258"/>
      <c r="K13" s="258"/>
      <c r="L13" s="258"/>
      <c r="M13" s="258"/>
      <c r="N13" s="258"/>
      <c r="O13" s="258"/>
      <c r="P13" s="258"/>
      <c r="Q13" s="273"/>
      <c r="R13" s="278" t="s">
        <v>211</v>
      </c>
      <c r="S13" s="281"/>
      <c r="T13" s="281"/>
      <c r="U13" s="281"/>
      <c r="V13" s="281"/>
      <c r="W13" s="281"/>
      <c r="X13" s="281"/>
      <c r="Y13" s="284"/>
      <c r="Z13" s="287" t="s">
        <v>211</v>
      </c>
      <c r="AA13" s="287"/>
      <c r="AB13" s="287"/>
      <c r="AC13" s="287"/>
      <c r="AD13" s="293" t="s">
        <v>211</v>
      </c>
      <c r="AE13" s="293"/>
      <c r="AF13" s="293"/>
      <c r="AG13" s="293"/>
      <c r="AH13" s="293"/>
      <c r="AI13" s="293"/>
      <c r="AJ13" s="293"/>
      <c r="AK13" s="293"/>
      <c r="AL13" s="288" t="s">
        <v>211</v>
      </c>
      <c r="AM13" s="290"/>
      <c r="AN13" s="290"/>
      <c r="AO13" s="302"/>
      <c r="AP13" s="262" t="s">
        <v>543</v>
      </c>
      <c r="AQ13" s="258"/>
      <c r="AR13" s="258"/>
      <c r="AS13" s="258"/>
      <c r="AT13" s="258"/>
      <c r="AU13" s="258"/>
      <c r="AV13" s="258"/>
      <c r="AW13" s="258"/>
      <c r="AX13" s="258"/>
      <c r="AY13" s="258"/>
      <c r="AZ13" s="258"/>
      <c r="BA13" s="258"/>
      <c r="BB13" s="258"/>
      <c r="BC13" s="258"/>
      <c r="BD13" s="258"/>
      <c r="BE13" s="258"/>
      <c r="BF13" s="273"/>
      <c r="BG13" s="278">
        <v>1494344</v>
      </c>
      <c r="BH13" s="281"/>
      <c r="BI13" s="281"/>
      <c r="BJ13" s="281"/>
      <c r="BK13" s="281"/>
      <c r="BL13" s="281"/>
      <c r="BM13" s="281"/>
      <c r="BN13" s="284"/>
      <c r="BO13" s="287">
        <v>47.7</v>
      </c>
      <c r="BP13" s="287"/>
      <c r="BQ13" s="287"/>
      <c r="BR13" s="287"/>
      <c r="BS13" s="293" t="s">
        <v>211</v>
      </c>
      <c r="BT13" s="293"/>
      <c r="BU13" s="293"/>
      <c r="BV13" s="293"/>
      <c r="BW13" s="293"/>
      <c r="BX13" s="293"/>
      <c r="BY13" s="293"/>
      <c r="BZ13" s="293"/>
      <c r="CA13" s="293"/>
      <c r="CB13" s="336"/>
      <c r="CD13" s="262" t="s">
        <v>347</v>
      </c>
      <c r="CE13" s="258"/>
      <c r="CF13" s="258"/>
      <c r="CG13" s="258"/>
      <c r="CH13" s="258"/>
      <c r="CI13" s="258"/>
      <c r="CJ13" s="258"/>
      <c r="CK13" s="258"/>
      <c r="CL13" s="258"/>
      <c r="CM13" s="258"/>
      <c r="CN13" s="258"/>
      <c r="CO13" s="258"/>
      <c r="CP13" s="258"/>
      <c r="CQ13" s="273"/>
      <c r="CR13" s="278">
        <v>1374693</v>
      </c>
      <c r="CS13" s="281"/>
      <c r="CT13" s="281"/>
      <c r="CU13" s="281"/>
      <c r="CV13" s="281"/>
      <c r="CW13" s="281"/>
      <c r="CX13" s="281"/>
      <c r="CY13" s="284"/>
      <c r="CZ13" s="287">
        <v>11.5</v>
      </c>
      <c r="DA13" s="287"/>
      <c r="DB13" s="287"/>
      <c r="DC13" s="287"/>
      <c r="DD13" s="294">
        <v>759622</v>
      </c>
      <c r="DE13" s="281"/>
      <c r="DF13" s="281"/>
      <c r="DG13" s="281"/>
      <c r="DH13" s="281"/>
      <c r="DI13" s="281"/>
      <c r="DJ13" s="281"/>
      <c r="DK13" s="281"/>
      <c r="DL13" s="281"/>
      <c r="DM13" s="281"/>
      <c r="DN13" s="281"/>
      <c r="DO13" s="281"/>
      <c r="DP13" s="284"/>
      <c r="DQ13" s="294">
        <v>678749</v>
      </c>
      <c r="DR13" s="281"/>
      <c r="DS13" s="281"/>
      <c r="DT13" s="281"/>
      <c r="DU13" s="281"/>
      <c r="DV13" s="281"/>
      <c r="DW13" s="281"/>
      <c r="DX13" s="281"/>
      <c r="DY13" s="281"/>
      <c r="DZ13" s="281"/>
      <c r="EA13" s="281"/>
      <c r="EB13" s="281"/>
      <c r="EC13" s="337"/>
    </row>
    <row r="14" spans="2:143" ht="11.25" customHeight="1">
      <c r="B14" s="262" t="s">
        <v>349</v>
      </c>
      <c r="C14" s="258"/>
      <c r="D14" s="258"/>
      <c r="E14" s="258"/>
      <c r="F14" s="258"/>
      <c r="G14" s="258"/>
      <c r="H14" s="258"/>
      <c r="I14" s="258"/>
      <c r="J14" s="258"/>
      <c r="K14" s="258"/>
      <c r="L14" s="258"/>
      <c r="M14" s="258"/>
      <c r="N14" s="258"/>
      <c r="O14" s="258"/>
      <c r="P14" s="258"/>
      <c r="Q14" s="273"/>
      <c r="R14" s="278" t="s">
        <v>211</v>
      </c>
      <c r="S14" s="281"/>
      <c r="T14" s="281"/>
      <c r="U14" s="281"/>
      <c r="V14" s="281"/>
      <c r="W14" s="281"/>
      <c r="X14" s="281"/>
      <c r="Y14" s="284"/>
      <c r="Z14" s="287" t="s">
        <v>211</v>
      </c>
      <c r="AA14" s="287"/>
      <c r="AB14" s="287"/>
      <c r="AC14" s="287"/>
      <c r="AD14" s="293" t="s">
        <v>211</v>
      </c>
      <c r="AE14" s="293"/>
      <c r="AF14" s="293"/>
      <c r="AG14" s="293"/>
      <c r="AH14" s="293"/>
      <c r="AI14" s="293"/>
      <c r="AJ14" s="293"/>
      <c r="AK14" s="293"/>
      <c r="AL14" s="288" t="s">
        <v>211</v>
      </c>
      <c r="AM14" s="290"/>
      <c r="AN14" s="290"/>
      <c r="AO14" s="302"/>
      <c r="AP14" s="262" t="s">
        <v>542</v>
      </c>
      <c r="AQ14" s="258"/>
      <c r="AR14" s="258"/>
      <c r="AS14" s="258"/>
      <c r="AT14" s="258"/>
      <c r="AU14" s="258"/>
      <c r="AV14" s="258"/>
      <c r="AW14" s="258"/>
      <c r="AX14" s="258"/>
      <c r="AY14" s="258"/>
      <c r="AZ14" s="258"/>
      <c r="BA14" s="258"/>
      <c r="BB14" s="258"/>
      <c r="BC14" s="258"/>
      <c r="BD14" s="258"/>
      <c r="BE14" s="258"/>
      <c r="BF14" s="273"/>
      <c r="BG14" s="278">
        <v>77277</v>
      </c>
      <c r="BH14" s="281"/>
      <c r="BI14" s="281"/>
      <c r="BJ14" s="281"/>
      <c r="BK14" s="281"/>
      <c r="BL14" s="281"/>
      <c r="BM14" s="281"/>
      <c r="BN14" s="284"/>
      <c r="BO14" s="287">
        <v>2.5</v>
      </c>
      <c r="BP14" s="287"/>
      <c r="BQ14" s="287"/>
      <c r="BR14" s="287"/>
      <c r="BS14" s="293" t="s">
        <v>211</v>
      </c>
      <c r="BT14" s="293"/>
      <c r="BU14" s="293"/>
      <c r="BV14" s="293"/>
      <c r="BW14" s="293"/>
      <c r="BX14" s="293"/>
      <c r="BY14" s="293"/>
      <c r="BZ14" s="293"/>
      <c r="CA14" s="293"/>
      <c r="CB14" s="336"/>
      <c r="CD14" s="262" t="s">
        <v>350</v>
      </c>
      <c r="CE14" s="258"/>
      <c r="CF14" s="258"/>
      <c r="CG14" s="258"/>
      <c r="CH14" s="258"/>
      <c r="CI14" s="258"/>
      <c r="CJ14" s="258"/>
      <c r="CK14" s="258"/>
      <c r="CL14" s="258"/>
      <c r="CM14" s="258"/>
      <c r="CN14" s="258"/>
      <c r="CO14" s="258"/>
      <c r="CP14" s="258"/>
      <c r="CQ14" s="273"/>
      <c r="CR14" s="278">
        <v>609689</v>
      </c>
      <c r="CS14" s="281"/>
      <c r="CT14" s="281"/>
      <c r="CU14" s="281"/>
      <c r="CV14" s="281"/>
      <c r="CW14" s="281"/>
      <c r="CX14" s="281"/>
      <c r="CY14" s="284"/>
      <c r="CZ14" s="287">
        <v>5.0999999999999996</v>
      </c>
      <c r="DA14" s="287"/>
      <c r="DB14" s="287"/>
      <c r="DC14" s="287"/>
      <c r="DD14" s="294">
        <v>23491</v>
      </c>
      <c r="DE14" s="281"/>
      <c r="DF14" s="281"/>
      <c r="DG14" s="281"/>
      <c r="DH14" s="281"/>
      <c r="DI14" s="281"/>
      <c r="DJ14" s="281"/>
      <c r="DK14" s="281"/>
      <c r="DL14" s="281"/>
      <c r="DM14" s="281"/>
      <c r="DN14" s="281"/>
      <c r="DO14" s="281"/>
      <c r="DP14" s="284"/>
      <c r="DQ14" s="294">
        <v>570550</v>
      </c>
      <c r="DR14" s="281"/>
      <c r="DS14" s="281"/>
      <c r="DT14" s="281"/>
      <c r="DU14" s="281"/>
      <c r="DV14" s="281"/>
      <c r="DW14" s="281"/>
      <c r="DX14" s="281"/>
      <c r="DY14" s="281"/>
      <c r="DZ14" s="281"/>
      <c r="EA14" s="281"/>
      <c r="EB14" s="281"/>
      <c r="EC14" s="337"/>
    </row>
    <row r="15" spans="2:143" ht="11.25" customHeight="1">
      <c r="B15" s="262" t="s">
        <v>323</v>
      </c>
      <c r="C15" s="258"/>
      <c r="D15" s="258"/>
      <c r="E15" s="258"/>
      <c r="F15" s="258"/>
      <c r="G15" s="258"/>
      <c r="H15" s="258"/>
      <c r="I15" s="258"/>
      <c r="J15" s="258"/>
      <c r="K15" s="258"/>
      <c r="L15" s="258"/>
      <c r="M15" s="258"/>
      <c r="N15" s="258"/>
      <c r="O15" s="258"/>
      <c r="P15" s="258"/>
      <c r="Q15" s="273"/>
      <c r="R15" s="278" t="s">
        <v>211</v>
      </c>
      <c r="S15" s="281"/>
      <c r="T15" s="281"/>
      <c r="U15" s="281"/>
      <c r="V15" s="281"/>
      <c r="W15" s="281"/>
      <c r="X15" s="281"/>
      <c r="Y15" s="284"/>
      <c r="Z15" s="287" t="s">
        <v>211</v>
      </c>
      <c r="AA15" s="287"/>
      <c r="AB15" s="287"/>
      <c r="AC15" s="287"/>
      <c r="AD15" s="293" t="s">
        <v>211</v>
      </c>
      <c r="AE15" s="293"/>
      <c r="AF15" s="293"/>
      <c r="AG15" s="293"/>
      <c r="AH15" s="293"/>
      <c r="AI15" s="293"/>
      <c r="AJ15" s="293"/>
      <c r="AK15" s="293"/>
      <c r="AL15" s="288" t="s">
        <v>211</v>
      </c>
      <c r="AM15" s="290"/>
      <c r="AN15" s="290"/>
      <c r="AO15" s="302"/>
      <c r="AP15" s="262" t="s">
        <v>541</v>
      </c>
      <c r="AQ15" s="258"/>
      <c r="AR15" s="258"/>
      <c r="AS15" s="258"/>
      <c r="AT15" s="258"/>
      <c r="AU15" s="258"/>
      <c r="AV15" s="258"/>
      <c r="AW15" s="258"/>
      <c r="AX15" s="258"/>
      <c r="AY15" s="258"/>
      <c r="AZ15" s="258"/>
      <c r="BA15" s="258"/>
      <c r="BB15" s="258"/>
      <c r="BC15" s="258"/>
      <c r="BD15" s="258"/>
      <c r="BE15" s="258"/>
      <c r="BF15" s="273"/>
      <c r="BG15" s="278">
        <v>153146</v>
      </c>
      <c r="BH15" s="281"/>
      <c r="BI15" s="281"/>
      <c r="BJ15" s="281"/>
      <c r="BK15" s="281"/>
      <c r="BL15" s="281"/>
      <c r="BM15" s="281"/>
      <c r="BN15" s="284"/>
      <c r="BO15" s="287">
        <v>4.9000000000000004</v>
      </c>
      <c r="BP15" s="287"/>
      <c r="BQ15" s="287"/>
      <c r="BR15" s="287"/>
      <c r="BS15" s="293" t="s">
        <v>211</v>
      </c>
      <c r="BT15" s="293"/>
      <c r="BU15" s="293"/>
      <c r="BV15" s="293"/>
      <c r="BW15" s="293"/>
      <c r="BX15" s="293"/>
      <c r="BY15" s="293"/>
      <c r="BZ15" s="293"/>
      <c r="CA15" s="293"/>
      <c r="CB15" s="336"/>
      <c r="CD15" s="262" t="s">
        <v>352</v>
      </c>
      <c r="CE15" s="258"/>
      <c r="CF15" s="258"/>
      <c r="CG15" s="258"/>
      <c r="CH15" s="258"/>
      <c r="CI15" s="258"/>
      <c r="CJ15" s="258"/>
      <c r="CK15" s="258"/>
      <c r="CL15" s="258"/>
      <c r="CM15" s="258"/>
      <c r="CN15" s="258"/>
      <c r="CO15" s="258"/>
      <c r="CP15" s="258"/>
      <c r="CQ15" s="273"/>
      <c r="CR15" s="278">
        <v>916305</v>
      </c>
      <c r="CS15" s="281"/>
      <c r="CT15" s="281"/>
      <c r="CU15" s="281"/>
      <c r="CV15" s="281"/>
      <c r="CW15" s="281"/>
      <c r="CX15" s="281"/>
      <c r="CY15" s="284"/>
      <c r="CZ15" s="287">
        <v>7.7</v>
      </c>
      <c r="DA15" s="287"/>
      <c r="DB15" s="287"/>
      <c r="DC15" s="287"/>
      <c r="DD15" s="294">
        <v>97789</v>
      </c>
      <c r="DE15" s="281"/>
      <c r="DF15" s="281"/>
      <c r="DG15" s="281"/>
      <c r="DH15" s="281"/>
      <c r="DI15" s="281"/>
      <c r="DJ15" s="281"/>
      <c r="DK15" s="281"/>
      <c r="DL15" s="281"/>
      <c r="DM15" s="281"/>
      <c r="DN15" s="281"/>
      <c r="DO15" s="281"/>
      <c r="DP15" s="284"/>
      <c r="DQ15" s="294">
        <v>810268</v>
      </c>
      <c r="DR15" s="281"/>
      <c r="DS15" s="281"/>
      <c r="DT15" s="281"/>
      <c r="DU15" s="281"/>
      <c r="DV15" s="281"/>
      <c r="DW15" s="281"/>
      <c r="DX15" s="281"/>
      <c r="DY15" s="281"/>
      <c r="DZ15" s="281"/>
      <c r="EA15" s="281"/>
      <c r="EB15" s="281"/>
      <c r="EC15" s="337"/>
    </row>
    <row r="16" spans="2:143" ht="11.25" customHeight="1">
      <c r="B16" s="262" t="s">
        <v>540</v>
      </c>
      <c r="C16" s="258"/>
      <c r="D16" s="258"/>
      <c r="E16" s="258"/>
      <c r="F16" s="258"/>
      <c r="G16" s="258"/>
      <c r="H16" s="258"/>
      <c r="I16" s="258"/>
      <c r="J16" s="258"/>
      <c r="K16" s="258"/>
      <c r="L16" s="258"/>
      <c r="M16" s="258"/>
      <c r="N16" s="258"/>
      <c r="O16" s="258"/>
      <c r="P16" s="258"/>
      <c r="Q16" s="273"/>
      <c r="R16" s="278">
        <v>9175</v>
      </c>
      <c r="S16" s="281"/>
      <c r="T16" s="281"/>
      <c r="U16" s="281"/>
      <c r="V16" s="281"/>
      <c r="W16" s="281"/>
      <c r="X16" s="281"/>
      <c r="Y16" s="284"/>
      <c r="Z16" s="287">
        <v>0.1</v>
      </c>
      <c r="AA16" s="287"/>
      <c r="AB16" s="287"/>
      <c r="AC16" s="287"/>
      <c r="AD16" s="293">
        <v>9175</v>
      </c>
      <c r="AE16" s="293"/>
      <c r="AF16" s="293"/>
      <c r="AG16" s="293"/>
      <c r="AH16" s="293"/>
      <c r="AI16" s="293"/>
      <c r="AJ16" s="293"/>
      <c r="AK16" s="293"/>
      <c r="AL16" s="288">
        <v>0.1</v>
      </c>
      <c r="AM16" s="290"/>
      <c r="AN16" s="290"/>
      <c r="AO16" s="302"/>
      <c r="AP16" s="262" t="s">
        <v>539</v>
      </c>
      <c r="AQ16" s="258"/>
      <c r="AR16" s="258"/>
      <c r="AS16" s="258"/>
      <c r="AT16" s="258"/>
      <c r="AU16" s="258"/>
      <c r="AV16" s="258"/>
      <c r="AW16" s="258"/>
      <c r="AX16" s="258"/>
      <c r="AY16" s="258"/>
      <c r="AZ16" s="258"/>
      <c r="BA16" s="258"/>
      <c r="BB16" s="258"/>
      <c r="BC16" s="258"/>
      <c r="BD16" s="258"/>
      <c r="BE16" s="258"/>
      <c r="BF16" s="273"/>
      <c r="BG16" s="278" t="s">
        <v>211</v>
      </c>
      <c r="BH16" s="281"/>
      <c r="BI16" s="281"/>
      <c r="BJ16" s="281"/>
      <c r="BK16" s="281"/>
      <c r="BL16" s="281"/>
      <c r="BM16" s="281"/>
      <c r="BN16" s="284"/>
      <c r="BO16" s="287" t="s">
        <v>211</v>
      </c>
      <c r="BP16" s="287"/>
      <c r="BQ16" s="287"/>
      <c r="BR16" s="287"/>
      <c r="BS16" s="293" t="s">
        <v>211</v>
      </c>
      <c r="BT16" s="293"/>
      <c r="BU16" s="293"/>
      <c r="BV16" s="293"/>
      <c r="BW16" s="293"/>
      <c r="BX16" s="293"/>
      <c r="BY16" s="293"/>
      <c r="BZ16" s="293"/>
      <c r="CA16" s="293"/>
      <c r="CB16" s="336"/>
      <c r="CD16" s="262" t="s">
        <v>353</v>
      </c>
      <c r="CE16" s="258"/>
      <c r="CF16" s="258"/>
      <c r="CG16" s="258"/>
      <c r="CH16" s="258"/>
      <c r="CI16" s="258"/>
      <c r="CJ16" s="258"/>
      <c r="CK16" s="258"/>
      <c r="CL16" s="258"/>
      <c r="CM16" s="258"/>
      <c r="CN16" s="258"/>
      <c r="CO16" s="258"/>
      <c r="CP16" s="258"/>
      <c r="CQ16" s="273"/>
      <c r="CR16" s="278">
        <v>106150</v>
      </c>
      <c r="CS16" s="281"/>
      <c r="CT16" s="281"/>
      <c r="CU16" s="281"/>
      <c r="CV16" s="281"/>
      <c r="CW16" s="281"/>
      <c r="CX16" s="281"/>
      <c r="CY16" s="284"/>
      <c r="CZ16" s="287">
        <v>0.9</v>
      </c>
      <c r="DA16" s="287"/>
      <c r="DB16" s="287"/>
      <c r="DC16" s="287"/>
      <c r="DD16" s="294" t="s">
        <v>211</v>
      </c>
      <c r="DE16" s="281"/>
      <c r="DF16" s="281"/>
      <c r="DG16" s="281"/>
      <c r="DH16" s="281"/>
      <c r="DI16" s="281"/>
      <c r="DJ16" s="281"/>
      <c r="DK16" s="281"/>
      <c r="DL16" s="281"/>
      <c r="DM16" s="281"/>
      <c r="DN16" s="281"/>
      <c r="DO16" s="281"/>
      <c r="DP16" s="284"/>
      <c r="DQ16" s="294">
        <v>3398</v>
      </c>
      <c r="DR16" s="281"/>
      <c r="DS16" s="281"/>
      <c r="DT16" s="281"/>
      <c r="DU16" s="281"/>
      <c r="DV16" s="281"/>
      <c r="DW16" s="281"/>
      <c r="DX16" s="281"/>
      <c r="DY16" s="281"/>
      <c r="DZ16" s="281"/>
      <c r="EA16" s="281"/>
      <c r="EB16" s="281"/>
      <c r="EC16" s="337"/>
    </row>
    <row r="17" spans="2:133" ht="11.25" customHeight="1">
      <c r="B17" s="262" t="s">
        <v>538</v>
      </c>
      <c r="C17" s="258"/>
      <c r="D17" s="258"/>
      <c r="E17" s="258"/>
      <c r="F17" s="258"/>
      <c r="G17" s="258"/>
      <c r="H17" s="258"/>
      <c r="I17" s="258"/>
      <c r="J17" s="258"/>
      <c r="K17" s="258"/>
      <c r="L17" s="258"/>
      <c r="M17" s="258"/>
      <c r="N17" s="258"/>
      <c r="O17" s="258"/>
      <c r="P17" s="258"/>
      <c r="Q17" s="273"/>
      <c r="R17" s="278">
        <v>45369</v>
      </c>
      <c r="S17" s="281"/>
      <c r="T17" s="281"/>
      <c r="U17" s="281"/>
      <c r="V17" s="281"/>
      <c r="W17" s="281"/>
      <c r="X17" s="281"/>
      <c r="Y17" s="284"/>
      <c r="Z17" s="287">
        <v>0.4</v>
      </c>
      <c r="AA17" s="287"/>
      <c r="AB17" s="287"/>
      <c r="AC17" s="287"/>
      <c r="AD17" s="293">
        <v>45369</v>
      </c>
      <c r="AE17" s="293"/>
      <c r="AF17" s="293"/>
      <c r="AG17" s="293"/>
      <c r="AH17" s="293"/>
      <c r="AI17" s="293"/>
      <c r="AJ17" s="293"/>
      <c r="AK17" s="293"/>
      <c r="AL17" s="288">
        <v>0.6</v>
      </c>
      <c r="AM17" s="290"/>
      <c r="AN17" s="290"/>
      <c r="AO17" s="302"/>
      <c r="AP17" s="262" t="s">
        <v>355</v>
      </c>
      <c r="AQ17" s="258"/>
      <c r="AR17" s="258"/>
      <c r="AS17" s="258"/>
      <c r="AT17" s="258"/>
      <c r="AU17" s="258"/>
      <c r="AV17" s="258"/>
      <c r="AW17" s="258"/>
      <c r="AX17" s="258"/>
      <c r="AY17" s="258"/>
      <c r="AZ17" s="258"/>
      <c r="BA17" s="258"/>
      <c r="BB17" s="258"/>
      <c r="BC17" s="258"/>
      <c r="BD17" s="258"/>
      <c r="BE17" s="258"/>
      <c r="BF17" s="273"/>
      <c r="BG17" s="278" t="s">
        <v>211</v>
      </c>
      <c r="BH17" s="281"/>
      <c r="BI17" s="281"/>
      <c r="BJ17" s="281"/>
      <c r="BK17" s="281"/>
      <c r="BL17" s="281"/>
      <c r="BM17" s="281"/>
      <c r="BN17" s="284"/>
      <c r="BO17" s="287" t="s">
        <v>211</v>
      </c>
      <c r="BP17" s="287"/>
      <c r="BQ17" s="287"/>
      <c r="BR17" s="287"/>
      <c r="BS17" s="293" t="s">
        <v>211</v>
      </c>
      <c r="BT17" s="293"/>
      <c r="BU17" s="293"/>
      <c r="BV17" s="293"/>
      <c r="BW17" s="293"/>
      <c r="BX17" s="293"/>
      <c r="BY17" s="293"/>
      <c r="BZ17" s="293"/>
      <c r="CA17" s="293"/>
      <c r="CB17" s="336"/>
      <c r="CD17" s="262" t="s">
        <v>357</v>
      </c>
      <c r="CE17" s="258"/>
      <c r="CF17" s="258"/>
      <c r="CG17" s="258"/>
      <c r="CH17" s="258"/>
      <c r="CI17" s="258"/>
      <c r="CJ17" s="258"/>
      <c r="CK17" s="258"/>
      <c r="CL17" s="258"/>
      <c r="CM17" s="258"/>
      <c r="CN17" s="258"/>
      <c r="CO17" s="258"/>
      <c r="CP17" s="258"/>
      <c r="CQ17" s="273"/>
      <c r="CR17" s="278">
        <v>1519771</v>
      </c>
      <c r="CS17" s="281"/>
      <c r="CT17" s="281"/>
      <c r="CU17" s="281"/>
      <c r="CV17" s="281"/>
      <c r="CW17" s="281"/>
      <c r="CX17" s="281"/>
      <c r="CY17" s="284"/>
      <c r="CZ17" s="287">
        <v>12.7</v>
      </c>
      <c r="DA17" s="287"/>
      <c r="DB17" s="287"/>
      <c r="DC17" s="287"/>
      <c r="DD17" s="294" t="s">
        <v>211</v>
      </c>
      <c r="DE17" s="281"/>
      <c r="DF17" s="281"/>
      <c r="DG17" s="281"/>
      <c r="DH17" s="281"/>
      <c r="DI17" s="281"/>
      <c r="DJ17" s="281"/>
      <c r="DK17" s="281"/>
      <c r="DL17" s="281"/>
      <c r="DM17" s="281"/>
      <c r="DN17" s="281"/>
      <c r="DO17" s="281"/>
      <c r="DP17" s="284"/>
      <c r="DQ17" s="294">
        <v>1503318</v>
      </c>
      <c r="DR17" s="281"/>
      <c r="DS17" s="281"/>
      <c r="DT17" s="281"/>
      <c r="DU17" s="281"/>
      <c r="DV17" s="281"/>
      <c r="DW17" s="281"/>
      <c r="DX17" s="281"/>
      <c r="DY17" s="281"/>
      <c r="DZ17" s="281"/>
      <c r="EA17" s="281"/>
      <c r="EB17" s="281"/>
      <c r="EC17" s="337"/>
    </row>
    <row r="18" spans="2:133" ht="11.25" customHeight="1">
      <c r="B18" s="262" t="s">
        <v>536</v>
      </c>
      <c r="C18" s="258"/>
      <c r="D18" s="258"/>
      <c r="E18" s="258"/>
      <c r="F18" s="258"/>
      <c r="G18" s="258"/>
      <c r="H18" s="258"/>
      <c r="I18" s="258"/>
      <c r="J18" s="258"/>
      <c r="K18" s="258"/>
      <c r="L18" s="258"/>
      <c r="M18" s="258"/>
      <c r="N18" s="258"/>
      <c r="O18" s="258"/>
      <c r="P18" s="258"/>
      <c r="Q18" s="273"/>
      <c r="R18" s="278">
        <v>40468</v>
      </c>
      <c r="S18" s="281"/>
      <c r="T18" s="281"/>
      <c r="U18" s="281"/>
      <c r="V18" s="281"/>
      <c r="W18" s="281"/>
      <c r="X18" s="281"/>
      <c r="Y18" s="284"/>
      <c r="Z18" s="287">
        <v>0.3</v>
      </c>
      <c r="AA18" s="287"/>
      <c r="AB18" s="287"/>
      <c r="AC18" s="287"/>
      <c r="AD18" s="293">
        <v>40468</v>
      </c>
      <c r="AE18" s="293"/>
      <c r="AF18" s="293"/>
      <c r="AG18" s="293"/>
      <c r="AH18" s="293"/>
      <c r="AI18" s="293"/>
      <c r="AJ18" s="293"/>
      <c r="AK18" s="293"/>
      <c r="AL18" s="288">
        <v>0.5</v>
      </c>
      <c r="AM18" s="290"/>
      <c r="AN18" s="290"/>
      <c r="AO18" s="302"/>
      <c r="AP18" s="262" t="s">
        <v>105</v>
      </c>
      <c r="AQ18" s="258"/>
      <c r="AR18" s="258"/>
      <c r="AS18" s="258"/>
      <c r="AT18" s="258"/>
      <c r="AU18" s="258"/>
      <c r="AV18" s="258"/>
      <c r="AW18" s="258"/>
      <c r="AX18" s="258"/>
      <c r="AY18" s="258"/>
      <c r="AZ18" s="258"/>
      <c r="BA18" s="258"/>
      <c r="BB18" s="258"/>
      <c r="BC18" s="258"/>
      <c r="BD18" s="258"/>
      <c r="BE18" s="258"/>
      <c r="BF18" s="273"/>
      <c r="BG18" s="278" t="s">
        <v>211</v>
      </c>
      <c r="BH18" s="281"/>
      <c r="BI18" s="281"/>
      <c r="BJ18" s="281"/>
      <c r="BK18" s="281"/>
      <c r="BL18" s="281"/>
      <c r="BM18" s="281"/>
      <c r="BN18" s="284"/>
      <c r="BO18" s="287" t="s">
        <v>211</v>
      </c>
      <c r="BP18" s="287"/>
      <c r="BQ18" s="287"/>
      <c r="BR18" s="287"/>
      <c r="BS18" s="293" t="s">
        <v>211</v>
      </c>
      <c r="BT18" s="293"/>
      <c r="BU18" s="293"/>
      <c r="BV18" s="293"/>
      <c r="BW18" s="293"/>
      <c r="BX18" s="293"/>
      <c r="BY18" s="293"/>
      <c r="BZ18" s="293"/>
      <c r="CA18" s="293"/>
      <c r="CB18" s="336"/>
      <c r="CD18" s="262" t="s">
        <v>535</v>
      </c>
      <c r="CE18" s="258"/>
      <c r="CF18" s="258"/>
      <c r="CG18" s="258"/>
      <c r="CH18" s="258"/>
      <c r="CI18" s="258"/>
      <c r="CJ18" s="258"/>
      <c r="CK18" s="258"/>
      <c r="CL18" s="258"/>
      <c r="CM18" s="258"/>
      <c r="CN18" s="258"/>
      <c r="CO18" s="258"/>
      <c r="CP18" s="258"/>
      <c r="CQ18" s="273"/>
      <c r="CR18" s="278" t="s">
        <v>211</v>
      </c>
      <c r="CS18" s="281"/>
      <c r="CT18" s="281"/>
      <c r="CU18" s="281"/>
      <c r="CV18" s="281"/>
      <c r="CW18" s="281"/>
      <c r="CX18" s="281"/>
      <c r="CY18" s="284"/>
      <c r="CZ18" s="287" t="s">
        <v>211</v>
      </c>
      <c r="DA18" s="287"/>
      <c r="DB18" s="287"/>
      <c r="DC18" s="287"/>
      <c r="DD18" s="294" t="s">
        <v>211</v>
      </c>
      <c r="DE18" s="281"/>
      <c r="DF18" s="281"/>
      <c r="DG18" s="281"/>
      <c r="DH18" s="281"/>
      <c r="DI18" s="281"/>
      <c r="DJ18" s="281"/>
      <c r="DK18" s="281"/>
      <c r="DL18" s="281"/>
      <c r="DM18" s="281"/>
      <c r="DN18" s="281"/>
      <c r="DO18" s="281"/>
      <c r="DP18" s="284"/>
      <c r="DQ18" s="294" t="s">
        <v>211</v>
      </c>
      <c r="DR18" s="281"/>
      <c r="DS18" s="281"/>
      <c r="DT18" s="281"/>
      <c r="DU18" s="281"/>
      <c r="DV18" s="281"/>
      <c r="DW18" s="281"/>
      <c r="DX18" s="281"/>
      <c r="DY18" s="281"/>
      <c r="DZ18" s="281"/>
      <c r="EA18" s="281"/>
      <c r="EB18" s="281"/>
      <c r="EC18" s="337"/>
    </row>
    <row r="19" spans="2:133" ht="11.25" customHeight="1">
      <c r="B19" s="262" t="s">
        <v>534</v>
      </c>
      <c r="C19" s="258"/>
      <c r="D19" s="258"/>
      <c r="E19" s="258"/>
      <c r="F19" s="258"/>
      <c r="G19" s="258"/>
      <c r="H19" s="258"/>
      <c r="I19" s="258"/>
      <c r="J19" s="258"/>
      <c r="K19" s="258"/>
      <c r="L19" s="258"/>
      <c r="M19" s="258"/>
      <c r="N19" s="258"/>
      <c r="O19" s="258"/>
      <c r="P19" s="258"/>
      <c r="Q19" s="273"/>
      <c r="R19" s="278">
        <v>7924</v>
      </c>
      <c r="S19" s="281"/>
      <c r="T19" s="281"/>
      <c r="U19" s="281"/>
      <c r="V19" s="281"/>
      <c r="W19" s="281"/>
      <c r="X19" s="281"/>
      <c r="Y19" s="284"/>
      <c r="Z19" s="287">
        <v>0.1</v>
      </c>
      <c r="AA19" s="287"/>
      <c r="AB19" s="287"/>
      <c r="AC19" s="287"/>
      <c r="AD19" s="293">
        <v>7924</v>
      </c>
      <c r="AE19" s="293"/>
      <c r="AF19" s="293"/>
      <c r="AG19" s="293"/>
      <c r="AH19" s="293"/>
      <c r="AI19" s="293"/>
      <c r="AJ19" s="293"/>
      <c r="AK19" s="293"/>
      <c r="AL19" s="288">
        <v>0.1</v>
      </c>
      <c r="AM19" s="290"/>
      <c r="AN19" s="290"/>
      <c r="AO19" s="302"/>
      <c r="AP19" s="262" t="s">
        <v>263</v>
      </c>
      <c r="AQ19" s="258"/>
      <c r="AR19" s="258"/>
      <c r="AS19" s="258"/>
      <c r="AT19" s="258"/>
      <c r="AU19" s="258"/>
      <c r="AV19" s="258"/>
      <c r="AW19" s="258"/>
      <c r="AX19" s="258"/>
      <c r="AY19" s="258"/>
      <c r="AZ19" s="258"/>
      <c r="BA19" s="258"/>
      <c r="BB19" s="258"/>
      <c r="BC19" s="258"/>
      <c r="BD19" s="258"/>
      <c r="BE19" s="258"/>
      <c r="BF19" s="273"/>
      <c r="BG19" s="278">
        <v>8343</v>
      </c>
      <c r="BH19" s="281"/>
      <c r="BI19" s="281"/>
      <c r="BJ19" s="281"/>
      <c r="BK19" s="281"/>
      <c r="BL19" s="281"/>
      <c r="BM19" s="281"/>
      <c r="BN19" s="284"/>
      <c r="BO19" s="287">
        <v>0.3</v>
      </c>
      <c r="BP19" s="287"/>
      <c r="BQ19" s="287"/>
      <c r="BR19" s="287"/>
      <c r="BS19" s="293" t="s">
        <v>211</v>
      </c>
      <c r="BT19" s="293"/>
      <c r="BU19" s="293"/>
      <c r="BV19" s="293"/>
      <c r="BW19" s="293"/>
      <c r="BX19" s="293"/>
      <c r="BY19" s="293"/>
      <c r="BZ19" s="293"/>
      <c r="CA19" s="293"/>
      <c r="CB19" s="336"/>
      <c r="CD19" s="262" t="s">
        <v>533</v>
      </c>
      <c r="CE19" s="258"/>
      <c r="CF19" s="258"/>
      <c r="CG19" s="258"/>
      <c r="CH19" s="258"/>
      <c r="CI19" s="258"/>
      <c r="CJ19" s="258"/>
      <c r="CK19" s="258"/>
      <c r="CL19" s="258"/>
      <c r="CM19" s="258"/>
      <c r="CN19" s="258"/>
      <c r="CO19" s="258"/>
      <c r="CP19" s="258"/>
      <c r="CQ19" s="273"/>
      <c r="CR19" s="278" t="s">
        <v>211</v>
      </c>
      <c r="CS19" s="281"/>
      <c r="CT19" s="281"/>
      <c r="CU19" s="281"/>
      <c r="CV19" s="281"/>
      <c r="CW19" s="281"/>
      <c r="CX19" s="281"/>
      <c r="CY19" s="284"/>
      <c r="CZ19" s="287" t="s">
        <v>211</v>
      </c>
      <c r="DA19" s="287"/>
      <c r="DB19" s="287"/>
      <c r="DC19" s="287"/>
      <c r="DD19" s="294" t="s">
        <v>211</v>
      </c>
      <c r="DE19" s="281"/>
      <c r="DF19" s="281"/>
      <c r="DG19" s="281"/>
      <c r="DH19" s="281"/>
      <c r="DI19" s="281"/>
      <c r="DJ19" s="281"/>
      <c r="DK19" s="281"/>
      <c r="DL19" s="281"/>
      <c r="DM19" s="281"/>
      <c r="DN19" s="281"/>
      <c r="DO19" s="281"/>
      <c r="DP19" s="284"/>
      <c r="DQ19" s="294" t="s">
        <v>211</v>
      </c>
      <c r="DR19" s="281"/>
      <c r="DS19" s="281"/>
      <c r="DT19" s="281"/>
      <c r="DU19" s="281"/>
      <c r="DV19" s="281"/>
      <c r="DW19" s="281"/>
      <c r="DX19" s="281"/>
      <c r="DY19" s="281"/>
      <c r="DZ19" s="281"/>
      <c r="EA19" s="281"/>
      <c r="EB19" s="281"/>
      <c r="EC19" s="337"/>
    </row>
    <row r="20" spans="2:133" ht="11.25" customHeight="1">
      <c r="B20" s="262" t="s">
        <v>82</v>
      </c>
      <c r="C20" s="258"/>
      <c r="D20" s="258"/>
      <c r="E20" s="258"/>
      <c r="F20" s="258"/>
      <c r="G20" s="258"/>
      <c r="H20" s="258"/>
      <c r="I20" s="258"/>
      <c r="J20" s="258"/>
      <c r="K20" s="258"/>
      <c r="L20" s="258"/>
      <c r="M20" s="258"/>
      <c r="N20" s="258"/>
      <c r="O20" s="258"/>
      <c r="P20" s="258"/>
      <c r="Q20" s="273"/>
      <c r="R20" s="278">
        <v>2869</v>
      </c>
      <c r="S20" s="281"/>
      <c r="T20" s="281"/>
      <c r="U20" s="281"/>
      <c r="V20" s="281"/>
      <c r="W20" s="281"/>
      <c r="X20" s="281"/>
      <c r="Y20" s="284"/>
      <c r="Z20" s="287">
        <v>0</v>
      </c>
      <c r="AA20" s="287"/>
      <c r="AB20" s="287"/>
      <c r="AC20" s="287"/>
      <c r="AD20" s="293">
        <v>2869</v>
      </c>
      <c r="AE20" s="293"/>
      <c r="AF20" s="293"/>
      <c r="AG20" s="293"/>
      <c r="AH20" s="293"/>
      <c r="AI20" s="293"/>
      <c r="AJ20" s="293"/>
      <c r="AK20" s="293"/>
      <c r="AL20" s="288">
        <v>0</v>
      </c>
      <c r="AM20" s="290"/>
      <c r="AN20" s="290"/>
      <c r="AO20" s="302"/>
      <c r="AP20" s="262" t="s">
        <v>359</v>
      </c>
      <c r="AQ20" s="258"/>
      <c r="AR20" s="258"/>
      <c r="AS20" s="258"/>
      <c r="AT20" s="258"/>
      <c r="AU20" s="258"/>
      <c r="AV20" s="258"/>
      <c r="AW20" s="258"/>
      <c r="AX20" s="258"/>
      <c r="AY20" s="258"/>
      <c r="AZ20" s="258"/>
      <c r="BA20" s="258"/>
      <c r="BB20" s="258"/>
      <c r="BC20" s="258"/>
      <c r="BD20" s="258"/>
      <c r="BE20" s="258"/>
      <c r="BF20" s="273"/>
      <c r="BG20" s="278">
        <v>8343</v>
      </c>
      <c r="BH20" s="281"/>
      <c r="BI20" s="281"/>
      <c r="BJ20" s="281"/>
      <c r="BK20" s="281"/>
      <c r="BL20" s="281"/>
      <c r="BM20" s="281"/>
      <c r="BN20" s="284"/>
      <c r="BO20" s="287">
        <v>0.3</v>
      </c>
      <c r="BP20" s="287"/>
      <c r="BQ20" s="287"/>
      <c r="BR20" s="287"/>
      <c r="BS20" s="293" t="s">
        <v>211</v>
      </c>
      <c r="BT20" s="293"/>
      <c r="BU20" s="293"/>
      <c r="BV20" s="293"/>
      <c r="BW20" s="293"/>
      <c r="BX20" s="293"/>
      <c r="BY20" s="293"/>
      <c r="BZ20" s="293"/>
      <c r="CA20" s="293"/>
      <c r="CB20" s="336"/>
      <c r="CD20" s="262" t="s">
        <v>203</v>
      </c>
      <c r="CE20" s="258"/>
      <c r="CF20" s="258"/>
      <c r="CG20" s="258"/>
      <c r="CH20" s="258"/>
      <c r="CI20" s="258"/>
      <c r="CJ20" s="258"/>
      <c r="CK20" s="258"/>
      <c r="CL20" s="258"/>
      <c r="CM20" s="258"/>
      <c r="CN20" s="258"/>
      <c r="CO20" s="258"/>
      <c r="CP20" s="258"/>
      <c r="CQ20" s="273"/>
      <c r="CR20" s="278">
        <v>11933585</v>
      </c>
      <c r="CS20" s="281"/>
      <c r="CT20" s="281"/>
      <c r="CU20" s="281"/>
      <c r="CV20" s="281"/>
      <c r="CW20" s="281"/>
      <c r="CX20" s="281"/>
      <c r="CY20" s="284"/>
      <c r="CZ20" s="287">
        <v>100</v>
      </c>
      <c r="DA20" s="287"/>
      <c r="DB20" s="287"/>
      <c r="DC20" s="287"/>
      <c r="DD20" s="294">
        <v>1339774</v>
      </c>
      <c r="DE20" s="281"/>
      <c r="DF20" s="281"/>
      <c r="DG20" s="281"/>
      <c r="DH20" s="281"/>
      <c r="DI20" s="281"/>
      <c r="DJ20" s="281"/>
      <c r="DK20" s="281"/>
      <c r="DL20" s="281"/>
      <c r="DM20" s="281"/>
      <c r="DN20" s="281"/>
      <c r="DO20" s="281"/>
      <c r="DP20" s="284"/>
      <c r="DQ20" s="294">
        <v>8580092</v>
      </c>
      <c r="DR20" s="281"/>
      <c r="DS20" s="281"/>
      <c r="DT20" s="281"/>
      <c r="DU20" s="281"/>
      <c r="DV20" s="281"/>
      <c r="DW20" s="281"/>
      <c r="DX20" s="281"/>
      <c r="DY20" s="281"/>
      <c r="DZ20" s="281"/>
      <c r="EA20" s="281"/>
      <c r="EB20" s="281"/>
      <c r="EC20" s="337"/>
    </row>
    <row r="21" spans="2:133" ht="11.25" customHeight="1">
      <c r="B21" s="262" t="s">
        <v>532</v>
      </c>
      <c r="C21" s="258"/>
      <c r="D21" s="258"/>
      <c r="E21" s="258"/>
      <c r="F21" s="258"/>
      <c r="G21" s="258"/>
      <c r="H21" s="258"/>
      <c r="I21" s="258"/>
      <c r="J21" s="258"/>
      <c r="K21" s="258"/>
      <c r="L21" s="258"/>
      <c r="M21" s="258"/>
      <c r="N21" s="258"/>
      <c r="O21" s="258"/>
      <c r="P21" s="258"/>
      <c r="Q21" s="273"/>
      <c r="R21" s="278">
        <v>1227</v>
      </c>
      <c r="S21" s="281"/>
      <c r="T21" s="281"/>
      <c r="U21" s="281"/>
      <c r="V21" s="281"/>
      <c r="W21" s="281"/>
      <c r="X21" s="281"/>
      <c r="Y21" s="284"/>
      <c r="Z21" s="287">
        <v>0</v>
      </c>
      <c r="AA21" s="287"/>
      <c r="AB21" s="287"/>
      <c r="AC21" s="287"/>
      <c r="AD21" s="293">
        <v>1227</v>
      </c>
      <c r="AE21" s="293"/>
      <c r="AF21" s="293"/>
      <c r="AG21" s="293"/>
      <c r="AH21" s="293"/>
      <c r="AI21" s="293"/>
      <c r="AJ21" s="293"/>
      <c r="AK21" s="293"/>
      <c r="AL21" s="288">
        <v>0</v>
      </c>
      <c r="AM21" s="290"/>
      <c r="AN21" s="290"/>
      <c r="AO21" s="302"/>
      <c r="AP21" s="305" t="s">
        <v>531</v>
      </c>
      <c r="AQ21" s="308"/>
      <c r="AR21" s="308"/>
      <c r="AS21" s="308"/>
      <c r="AT21" s="308"/>
      <c r="AU21" s="308"/>
      <c r="AV21" s="308"/>
      <c r="AW21" s="308"/>
      <c r="AX21" s="308"/>
      <c r="AY21" s="308"/>
      <c r="AZ21" s="308"/>
      <c r="BA21" s="308"/>
      <c r="BB21" s="308"/>
      <c r="BC21" s="308"/>
      <c r="BD21" s="308"/>
      <c r="BE21" s="308"/>
      <c r="BF21" s="324"/>
      <c r="BG21" s="278">
        <v>8343</v>
      </c>
      <c r="BH21" s="281"/>
      <c r="BI21" s="281"/>
      <c r="BJ21" s="281"/>
      <c r="BK21" s="281"/>
      <c r="BL21" s="281"/>
      <c r="BM21" s="281"/>
      <c r="BN21" s="284"/>
      <c r="BO21" s="287">
        <v>0.3</v>
      </c>
      <c r="BP21" s="287"/>
      <c r="BQ21" s="287"/>
      <c r="BR21" s="287"/>
      <c r="BS21" s="293" t="s">
        <v>211</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156</v>
      </c>
      <c r="C22" s="270"/>
      <c r="D22" s="270"/>
      <c r="E22" s="270"/>
      <c r="F22" s="270"/>
      <c r="G22" s="270"/>
      <c r="H22" s="270"/>
      <c r="I22" s="270"/>
      <c r="J22" s="270"/>
      <c r="K22" s="270"/>
      <c r="L22" s="270"/>
      <c r="M22" s="270"/>
      <c r="N22" s="270"/>
      <c r="O22" s="270"/>
      <c r="P22" s="270"/>
      <c r="Q22" s="274"/>
      <c r="R22" s="278">
        <v>28448</v>
      </c>
      <c r="S22" s="281"/>
      <c r="T22" s="281"/>
      <c r="U22" s="281"/>
      <c r="V22" s="281"/>
      <c r="W22" s="281"/>
      <c r="X22" s="281"/>
      <c r="Y22" s="284"/>
      <c r="Z22" s="287">
        <v>0.2</v>
      </c>
      <c r="AA22" s="287"/>
      <c r="AB22" s="287"/>
      <c r="AC22" s="287"/>
      <c r="AD22" s="293">
        <v>28448</v>
      </c>
      <c r="AE22" s="293"/>
      <c r="AF22" s="293"/>
      <c r="AG22" s="293"/>
      <c r="AH22" s="293"/>
      <c r="AI22" s="293"/>
      <c r="AJ22" s="293"/>
      <c r="AK22" s="293"/>
      <c r="AL22" s="288">
        <v>0.40000000596046448</v>
      </c>
      <c r="AM22" s="290"/>
      <c r="AN22" s="290"/>
      <c r="AO22" s="302"/>
      <c r="AP22" s="305" t="s">
        <v>518</v>
      </c>
      <c r="AQ22" s="308"/>
      <c r="AR22" s="308"/>
      <c r="AS22" s="308"/>
      <c r="AT22" s="308"/>
      <c r="AU22" s="308"/>
      <c r="AV22" s="308"/>
      <c r="AW22" s="308"/>
      <c r="AX22" s="308"/>
      <c r="AY22" s="308"/>
      <c r="AZ22" s="308"/>
      <c r="BA22" s="308"/>
      <c r="BB22" s="308"/>
      <c r="BC22" s="308"/>
      <c r="BD22" s="308"/>
      <c r="BE22" s="308"/>
      <c r="BF22" s="324"/>
      <c r="BG22" s="278" t="s">
        <v>211</v>
      </c>
      <c r="BH22" s="281"/>
      <c r="BI22" s="281"/>
      <c r="BJ22" s="281"/>
      <c r="BK22" s="281"/>
      <c r="BL22" s="281"/>
      <c r="BM22" s="281"/>
      <c r="BN22" s="284"/>
      <c r="BO22" s="287" t="s">
        <v>211</v>
      </c>
      <c r="BP22" s="287"/>
      <c r="BQ22" s="287"/>
      <c r="BR22" s="287"/>
      <c r="BS22" s="293" t="s">
        <v>211</v>
      </c>
      <c r="BT22" s="293"/>
      <c r="BU22" s="293"/>
      <c r="BV22" s="293"/>
      <c r="BW22" s="293"/>
      <c r="BX22" s="293"/>
      <c r="BY22" s="293"/>
      <c r="BZ22" s="293"/>
      <c r="CA22" s="293"/>
      <c r="CB22" s="336"/>
      <c r="CD22" s="182" t="s">
        <v>530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342</v>
      </c>
      <c r="C23" s="258"/>
      <c r="D23" s="258"/>
      <c r="E23" s="258"/>
      <c r="F23" s="258"/>
      <c r="G23" s="258"/>
      <c r="H23" s="258"/>
      <c r="I23" s="258"/>
      <c r="J23" s="258"/>
      <c r="K23" s="258"/>
      <c r="L23" s="258"/>
      <c r="M23" s="258"/>
      <c r="N23" s="258"/>
      <c r="O23" s="258"/>
      <c r="P23" s="258"/>
      <c r="Q23" s="273"/>
      <c r="R23" s="278">
        <v>3897222</v>
      </c>
      <c r="S23" s="281"/>
      <c r="T23" s="281"/>
      <c r="U23" s="281"/>
      <c r="V23" s="281"/>
      <c r="W23" s="281"/>
      <c r="X23" s="281"/>
      <c r="Y23" s="284"/>
      <c r="Z23" s="287">
        <v>30.7</v>
      </c>
      <c r="AA23" s="287"/>
      <c r="AB23" s="287"/>
      <c r="AC23" s="287"/>
      <c r="AD23" s="293">
        <v>3476061</v>
      </c>
      <c r="AE23" s="293"/>
      <c r="AF23" s="293"/>
      <c r="AG23" s="293"/>
      <c r="AH23" s="293"/>
      <c r="AI23" s="293"/>
      <c r="AJ23" s="293"/>
      <c r="AK23" s="293"/>
      <c r="AL23" s="288">
        <v>45.9</v>
      </c>
      <c r="AM23" s="290"/>
      <c r="AN23" s="290"/>
      <c r="AO23" s="302"/>
      <c r="AP23" s="305" t="s">
        <v>126</v>
      </c>
      <c r="AQ23" s="308"/>
      <c r="AR23" s="308"/>
      <c r="AS23" s="308"/>
      <c r="AT23" s="308"/>
      <c r="AU23" s="308"/>
      <c r="AV23" s="308"/>
      <c r="AW23" s="308"/>
      <c r="AX23" s="308"/>
      <c r="AY23" s="308"/>
      <c r="AZ23" s="308"/>
      <c r="BA23" s="308"/>
      <c r="BB23" s="308"/>
      <c r="BC23" s="308"/>
      <c r="BD23" s="308"/>
      <c r="BE23" s="308"/>
      <c r="BF23" s="324"/>
      <c r="BG23" s="278" t="s">
        <v>211</v>
      </c>
      <c r="BH23" s="281"/>
      <c r="BI23" s="281"/>
      <c r="BJ23" s="281"/>
      <c r="BK23" s="281"/>
      <c r="BL23" s="281"/>
      <c r="BM23" s="281"/>
      <c r="BN23" s="284"/>
      <c r="BO23" s="287" t="s">
        <v>211</v>
      </c>
      <c r="BP23" s="287"/>
      <c r="BQ23" s="287"/>
      <c r="BR23" s="287"/>
      <c r="BS23" s="293" t="s">
        <v>211</v>
      </c>
      <c r="BT23" s="293"/>
      <c r="BU23" s="293"/>
      <c r="BV23" s="293"/>
      <c r="BW23" s="293"/>
      <c r="BX23" s="293"/>
      <c r="BY23" s="293"/>
      <c r="BZ23" s="293"/>
      <c r="CA23" s="293"/>
      <c r="CB23" s="336"/>
      <c r="CD23" s="182" t="s">
        <v>173</v>
      </c>
      <c r="CE23" s="139"/>
      <c r="CF23" s="139"/>
      <c r="CG23" s="139"/>
      <c r="CH23" s="139"/>
      <c r="CI23" s="139"/>
      <c r="CJ23" s="139"/>
      <c r="CK23" s="139"/>
      <c r="CL23" s="139"/>
      <c r="CM23" s="139"/>
      <c r="CN23" s="139"/>
      <c r="CO23" s="139"/>
      <c r="CP23" s="139"/>
      <c r="CQ23" s="144"/>
      <c r="CR23" s="182" t="s">
        <v>299</v>
      </c>
      <c r="CS23" s="139"/>
      <c r="CT23" s="139"/>
      <c r="CU23" s="139"/>
      <c r="CV23" s="139"/>
      <c r="CW23" s="139"/>
      <c r="CX23" s="139"/>
      <c r="CY23" s="144"/>
      <c r="CZ23" s="182" t="s">
        <v>361</v>
      </c>
      <c r="DA23" s="139"/>
      <c r="DB23" s="139"/>
      <c r="DC23" s="144"/>
      <c r="DD23" s="182" t="s">
        <v>310</v>
      </c>
      <c r="DE23" s="139"/>
      <c r="DF23" s="139"/>
      <c r="DG23" s="139"/>
      <c r="DH23" s="139"/>
      <c r="DI23" s="139"/>
      <c r="DJ23" s="139"/>
      <c r="DK23" s="144"/>
      <c r="DL23" s="355" t="s">
        <v>365</v>
      </c>
      <c r="DM23" s="358"/>
      <c r="DN23" s="358"/>
      <c r="DO23" s="358"/>
      <c r="DP23" s="358"/>
      <c r="DQ23" s="358"/>
      <c r="DR23" s="358"/>
      <c r="DS23" s="358"/>
      <c r="DT23" s="358"/>
      <c r="DU23" s="358"/>
      <c r="DV23" s="362"/>
      <c r="DW23" s="182" t="s">
        <v>529</v>
      </c>
      <c r="DX23" s="139"/>
      <c r="DY23" s="139"/>
      <c r="DZ23" s="139"/>
      <c r="EA23" s="139"/>
      <c r="EB23" s="139"/>
      <c r="EC23" s="144"/>
    </row>
    <row r="24" spans="2:133" ht="11.25" customHeight="1">
      <c r="B24" s="262" t="s">
        <v>307</v>
      </c>
      <c r="C24" s="258"/>
      <c r="D24" s="258"/>
      <c r="E24" s="258"/>
      <c r="F24" s="258"/>
      <c r="G24" s="258"/>
      <c r="H24" s="258"/>
      <c r="I24" s="258"/>
      <c r="J24" s="258"/>
      <c r="K24" s="258"/>
      <c r="L24" s="258"/>
      <c r="M24" s="258"/>
      <c r="N24" s="258"/>
      <c r="O24" s="258"/>
      <c r="P24" s="258"/>
      <c r="Q24" s="273"/>
      <c r="R24" s="278">
        <v>3476061</v>
      </c>
      <c r="S24" s="281"/>
      <c r="T24" s="281"/>
      <c r="U24" s="281"/>
      <c r="V24" s="281"/>
      <c r="W24" s="281"/>
      <c r="X24" s="281"/>
      <c r="Y24" s="284"/>
      <c r="Z24" s="287">
        <v>27.3</v>
      </c>
      <c r="AA24" s="287"/>
      <c r="AB24" s="287"/>
      <c r="AC24" s="287"/>
      <c r="AD24" s="293">
        <v>3476061</v>
      </c>
      <c r="AE24" s="293"/>
      <c r="AF24" s="293"/>
      <c r="AG24" s="293"/>
      <c r="AH24" s="293"/>
      <c r="AI24" s="293"/>
      <c r="AJ24" s="293"/>
      <c r="AK24" s="293"/>
      <c r="AL24" s="288">
        <v>45.9</v>
      </c>
      <c r="AM24" s="290"/>
      <c r="AN24" s="290"/>
      <c r="AO24" s="302"/>
      <c r="AP24" s="305" t="s">
        <v>528</v>
      </c>
      <c r="AQ24" s="308"/>
      <c r="AR24" s="308"/>
      <c r="AS24" s="308"/>
      <c r="AT24" s="308"/>
      <c r="AU24" s="308"/>
      <c r="AV24" s="308"/>
      <c r="AW24" s="308"/>
      <c r="AX24" s="308"/>
      <c r="AY24" s="308"/>
      <c r="AZ24" s="308"/>
      <c r="BA24" s="308"/>
      <c r="BB24" s="308"/>
      <c r="BC24" s="308"/>
      <c r="BD24" s="308"/>
      <c r="BE24" s="308"/>
      <c r="BF24" s="324"/>
      <c r="BG24" s="278" t="s">
        <v>211</v>
      </c>
      <c r="BH24" s="281"/>
      <c r="BI24" s="281"/>
      <c r="BJ24" s="281"/>
      <c r="BK24" s="281"/>
      <c r="BL24" s="281"/>
      <c r="BM24" s="281"/>
      <c r="BN24" s="284"/>
      <c r="BO24" s="287" t="s">
        <v>211</v>
      </c>
      <c r="BP24" s="287"/>
      <c r="BQ24" s="287"/>
      <c r="BR24" s="287"/>
      <c r="BS24" s="293" t="s">
        <v>211</v>
      </c>
      <c r="BT24" s="293"/>
      <c r="BU24" s="293"/>
      <c r="BV24" s="293"/>
      <c r="BW24" s="293"/>
      <c r="BX24" s="293"/>
      <c r="BY24" s="293"/>
      <c r="BZ24" s="293"/>
      <c r="CA24" s="293"/>
      <c r="CB24" s="336"/>
      <c r="CD24" s="261" t="s">
        <v>368</v>
      </c>
      <c r="CE24" s="269"/>
      <c r="CF24" s="269"/>
      <c r="CG24" s="269"/>
      <c r="CH24" s="269"/>
      <c r="CI24" s="269"/>
      <c r="CJ24" s="269"/>
      <c r="CK24" s="269"/>
      <c r="CL24" s="269"/>
      <c r="CM24" s="269"/>
      <c r="CN24" s="269"/>
      <c r="CO24" s="269"/>
      <c r="CP24" s="269"/>
      <c r="CQ24" s="272"/>
      <c r="CR24" s="277">
        <v>5238554</v>
      </c>
      <c r="CS24" s="280"/>
      <c r="CT24" s="280"/>
      <c r="CU24" s="280"/>
      <c r="CV24" s="280"/>
      <c r="CW24" s="280"/>
      <c r="CX24" s="280"/>
      <c r="CY24" s="283"/>
      <c r="CZ24" s="297">
        <v>43.9</v>
      </c>
      <c r="DA24" s="299"/>
      <c r="DB24" s="299"/>
      <c r="DC24" s="347"/>
      <c r="DD24" s="351">
        <v>3819590</v>
      </c>
      <c r="DE24" s="280"/>
      <c r="DF24" s="280"/>
      <c r="DG24" s="280"/>
      <c r="DH24" s="280"/>
      <c r="DI24" s="280"/>
      <c r="DJ24" s="280"/>
      <c r="DK24" s="283"/>
      <c r="DL24" s="351">
        <v>3758083</v>
      </c>
      <c r="DM24" s="280"/>
      <c r="DN24" s="280"/>
      <c r="DO24" s="280"/>
      <c r="DP24" s="280"/>
      <c r="DQ24" s="280"/>
      <c r="DR24" s="280"/>
      <c r="DS24" s="280"/>
      <c r="DT24" s="280"/>
      <c r="DU24" s="280"/>
      <c r="DV24" s="283"/>
      <c r="DW24" s="297">
        <v>47.1</v>
      </c>
      <c r="DX24" s="299"/>
      <c r="DY24" s="299"/>
      <c r="DZ24" s="299"/>
      <c r="EA24" s="299"/>
      <c r="EB24" s="299"/>
      <c r="EC24" s="301"/>
    </row>
    <row r="25" spans="2:133" ht="11.25" customHeight="1">
      <c r="B25" s="262" t="s">
        <v>304</v>
      </c>
      <c r="C25" s="258"/>
      <c r="D25" s="258"/>
      <c r="E25" s="258"/>
      <c r="F25" s="258"/>
      <c r="G25" s="258"/>
      <c r="H25" s="258"/>
      <c r="I25" s="258"/>
      <c r="J25" s="258"/>
      <c r="K25" s="258"/>
      <c r="L25" s="258"/>
      <c r="M25" s="258"/>
      <c r="N25" s="258"/>
      <c r="O25" s="258"/>
      <c r="P25" s="258"/>
      <c r="Q25" s="273"/>
      <c r="R25" s="278">
        <v>421161</v>
      </c>
      <c r="S25" s="281"/>
      <c r="T25" s="281"/>
      <c r="U25" s="281"/>
      <c r="V25" s="281"/>
      <c r="W25" s="281"/>
      <c r="X25" s="281"/>
      <c r="Y25" s="284"/>
      <c r="Z25" s="287">
        <v>3.3</v>
      </c>
      <c r="AA25" s="287"/>
      <c r="AB25" s="287"/>
      <c r="AC25" s="287"/>
      <c r="AD25" s="293" t="s">
        <v>211</v>
      </c>
      <c r="AE25" s="293"/>
      <c r="AF25" s="293"/>
      <c r="AG25" s="293"/>
      <c r="AH25" s="293"/>
      <c r="AI25" s="293"/>
      <c r="AJ25" s="293"/>
      <c r="AK25" s="293"/>
      <c r="AL25" s="288" t="s">
        <v>211</v>
      </c>
      <c r="AM25" s="290"/>
      <c r="AN25" s="290"/>
      <c r="AO25" s="302"/>
      <c r="AP25" s="305" t="s">
        <v>284</v>
      </c>
      <c r="AQ25" s="308"/>
      <c r="AR25" s="308"/>
      <c r="AS25" s="308"/>
      <c r="AT25" s="308"/>
      <c r="AU25" s="308"/>
      <c r="AV25" s="308"/>
      <c r="AW25" s="308"/>
      <c r="AX25" s="308"/>
      <c r="AY25" s="308"/>
      <c r="AZ25" s="308"/>
      <c r="BA25" s="308"/>
      <c r="BB25" s="308"/>
      <c r="BC25" s="308"/>
      <c r="BD25" s="308"/>
      <c r="BE25" s="308"/>
      <c r="BF25" s="324"/>
      <c r="BG25" s="278" t="s">
        <v>211</v>
      </c>
      <c r="BH25" s="281"/>
      <c r="BI25" s="281"/>
      <c r="BJ25" s="281"/>
      <c r="BK25" s="281"/>
      <c r="BL25" s="281"/>
      <c r="BM25" s="281"/>
      <c r="BN25" s="284"/>
      <c r="BO25" s="287" t="s">
        <v>211</v>
      </c>
      <c r="BP25" s="287"/>
      <c r="BQ25" s="287"/>
      <c r="BR25" s="287"/>
      <c r="BS25" s="293" t="s">
        <v>211</v>
      </c>
      <c r="BT25" s="293"/>
      <c r="BU25" s="293"/>
      <c r="BV25" s="293"/>
      <c r="BW25" s="293"/>
      <c r="BX25" s="293"/>
      <c r="BY25" s="293"/>
      <c r="BZ25" s="293"/>
      <c r="CA25" s="293"/>
      <c r="CB25" s="336"/>
      <c r="CD25" s="262" t="s">
        <v>209</v>
      </c>
      <c r="CE25" s="258"/>
      <c r="CF25" s="258"/>
      <c r="CG25" s="258"/>
      <c r="CH25" s="258"/>
      <c r="CI25" s="258"/>
      <c r="CJ25" s="258"/>
      <c r="CK25" s="258"/>
      <c r="CL25" s="258"/>
      <c r="CM25" s="258"/>
      <c r="CN25" s="258"/>
      <c r="CO25" s="258"/>
      <c r="CP25" s="258"/>
      <c r="CQ25" s="273"/>
      <c r="CR25" s="278">
        <v>2112709</v>
      </c>
      <c r="CS25" s="323"/>
      <c r="CT25" s="323"/>
      <c r="CU25" s="323"/>
      <c r="CV25" s="323"/>
      <c r="CW25" s="323"/>
      <c r="CX25" s="323"/>
      <c r="CY25" s="342"/>
      <c r="CZ25" s="288">
        <v>17.7</v>
      </c>
      <c r="DA25" s="345"/>
      <c r="DB25" s="345"/>
      <c r="DC25" s="348"/>
      <c r="DD25" s="294">
        <v>1942723</v>
      </c>
      <c r="DE25" s="323"/>
      <c r="DF25" s="323"/>
      <c r="DG25" s="323"/>
      <c r="DH25" s="323"/>
      <c r="DI25" s="323"/>
      <c r="DJ25" s="323"/>
      <c r="DK25" s="342"/>
      <c r="DL25" s="294">
        <v>1892519</v>
      </c>
      <c r="DM25" s="323"/>
      <c r="DN25" s="323"/>
      <c r="DO25" s="323"/>
      <c r="DP25" s="323"/>
      <c r="DQ25" s="323"/>
      <c r="DR25" s="323"/>
      <c r="DS25" s="323"/>
      <c r="DT25" s="323"/>
      <c r="DU25" s="323"/>
      <c r="DV25" s="342"/>
      <c r="DW25" s="288">
        <v>23.7</v>
      </c>
      <c r="DX25" s="345"/>
      <c r="DY25" s="345"/>
      <c r="DZ25" s="345"/>
      <c r="EA25" s="345"/>
      <c r="EB25" s="345"/>
      <c r="EC25" s="370"/>
    </row>
    <row r="26" spans="2:133" ht="11.25" customHeight="1">
      <c r="B26" s="262" t="s">
        <v>370</v>
      </c>
      <c r="C26" s="258"/>
      <c r="D26" s="258"/>
      <c r="E26" s="258"/>
      <c r="F26" s="258"/>
      <c r="G26" s="258"/>
      <c r="H26" s="258"/>
      <c r="I26" s="258"/>
      <c r="J26" s="258"/>
      <c r="K26" s="258"/>
      <c r="L26" s="258"/>
      <c r="M26" s="258"/>
      <c r="N26" s="258"/>
      <c r="O26" s="258"/>
      <c r="P26" s="258"/>
      <c r="Q26" s="273"/>
      <c r="R26" s="278" t="s">
        <v>211</v>
      </c>
      <c r="S26" s="281"/>
      <c r="T26" s="281"/>
      <c r="U26" s="281"/>
      <c r="V26" s="281"/>
      <c r="W26" s="281"/>
      <c r="X26" s="281"/>
      <c r="Y26" s="284"/>
      <c r="Z26" s="287" t="s">
        <v>211</v>
      </c>
      <c r="AA26" s="287"/>
      <c r="AB26" s="287"/>
      <c r="AC26" s="287"/>
      <c r="AD26" s="293" t="s">
        <v>211</v>
      </c>
      <c r="AE26" s="293"/>
      <c r="AF26" s="293"/>
      <c r="AG26" s="293"/>
      <c r="AH26" s="293"/>
      <c r="AI26" s="293"/>
      <c r="AJ26" s="293"/>
      <c r="AK26" s="293"/>
      <c r="AL26" s="288" t="s">
        <v>211</v>
      </c>
      <c r="AM26" s="290"/>
      <c r="AN26" s="290"/>
      <c r="AO26" s="302"/>
      <c r="AP26" s="305" t="s">
        <v>372</v>
      </c>
      <c r="AQ26" s="307"/>
      <c r="AR26" s="307"/>
      <c r="AS26" s="307"/>
      <c r="AT26" s="307"/>
      <c r="AU26" s="307"/>
      <c r="AV26" s="307"/>
      <c r="AW26" s="307"/>
      <c r="AX26" s="307"/>
      <c r="AY26" s="307"/>
      <c r="AZ26" s="307"/>
      <c r="BA26" s="307"/>
      <c r="BB26" s="307"/>
      <c r="BC26" s="307"/>
      <c r="BD26" s="307"/>
      <c r="BE26" s="307"/>
      <c r="BF26" s="324"/>
      <c r="BG26" s="278" t="s">
        <v>211</v>
      </c>
      <c r="BH26" s="281"/>
      <c r="BI26" s="281"/>
      <c r="BJ26" s="281"/>
      <c r="BK26" s="281"/>
      <c r="BL26" s="281"/>
      <c r="BM26" s="281"/>
      <c r="BN26" s="284"/>
      <c r="BO26" s="287" t="s">
        <v>211</v>
      </c>
      <c r="BP26" s="287"/>
      <c r="BQ26" s="287"/>
      <c r="BR26" s="287"/>
      <c r="BS26" s="293" t="s">
        <v>211</v>
      </c>
      <c r="BT26" s="293"/>
      <c r="BU26" s="293"/>
      <c r="BV26" s="293"/>
      <c r="BW26" s="293"/>
      <c r="BX26" s="293"/>
      <c r="BY26" s="293"/>
      <c r="BZ26" s="293"/>
      <c r="CA26" s="293"/>
      <c r="CB26" s="336"/>
      <c r="CD26" s="262" t="s">
        <v>132</v>
      </c>
      <c r="CE26" s="258"/>
      <c r="CF26" s="258"/>
      <c r="CG26" s="258"/>
      <c r="CH26" s="258"/>
      <c r="CI26" s="258"/>
      <c r="CJ26" s="258"/>
      <c r="CK26" s="258"/>
      <c r="CL26" s="258"/>
      <c r="CM26" s="258"/>
      <c r="CN26" s="258"/>
      <c r="CO26" s="258"/>
      <c r="CP26" s="258"/>
      <c r="CQ26" s="273"/>
      <c r="CR26" s="278">
        <v>1250403</v>
      </c>
      <c r="CS26" s="281"/>
      <c r="CT26" s="281"/>
      <c r="CU26" s="281"/>
      <c r="CV26" s="281"/>
      <c r="CW26" s="281"/>
      <c r="CX26" s="281"/>
      <c r="CY26" s="284"/>
      <c r="CZ26" s="288">
        <v>10.5</v>
      </c>
      <c r="DA26" s="345"/>
      <c r="DB26" s="345"/>
      <c r="DC26" s="348"/>
      <c r="DD26" s="294">
        <v>1148510</v>
      </c>
      <c r="DE26" s="281"/>
      <c r="DF26" s="281"/>
      <c r="DG26" s="281"/>
      <c r="DH26" s="281"/>
      <c r="DI26" s="281"/>
      <c r="DJ26" s="281"/>
      <c r="DK26" s="284"/>
      <c r="DL26" s="294" t="s">
        <v>211</v>
      </c>
      <c r="DM26" s="281"/>
      <c r="DN26" s="281"/>
      <c r="DO26" s="281"/>
      <c r="DP26" s="281"/>
      <c r="DQ26" s="281"/>
      <c r="DR26" s="281"/>
      <c r="DS26" s="281"/>
      <c r="DT26" s="281"/>
      <c r="DU26" s="281"/>
      <c r="DV26" s="284"/>
      <c r="DW26" s="288" t="s">
        <v>211</v>
      </c>
      <c r="DX26" s="345"/>
      <c r="DY26" s="345"/>
      <c r="DZ26" s="345"/>
      <c r="EA26" s="345"/>
      <c r="EB26" s="345"/>
      <c r="EC26" s="370"/>
    </row>
    <row r="27" spans="2:133" ht="11.25" customHeight="1">
      <c r="B27" s="262" t="s">
        <v>86</v>
      </c>
      <c r="C27" s="258"/>
      <c r="D27" s="258"/>
      <c r="E27" s="258"/>
      <c r="F27" s="258"/>
      <c r="G27" s="258"/>
      <c r="H27" s="258"/>
      <c r="I27" s="258"/>
      <c r="J27" s="258"/>
      <c r="K27" s="258"/>
      <c r="L27" s="258"/>
      <c r="M27" s="258"/>
      <c r="N27" s="258"/>
      <c r="O27" s="258"/>
      <c r="P27" s="258"/>
      <c r="Q27" s="273"/>
      <c r="R27" s="278">
        <v>7983423</v>
      </c>
      <c r="S27" s="281"/>
      <c r="T27" s="281"/>
      <c r="U27" s="281"/>
      <c r="V27" s="281"/>
      <c r="W27" s="281"/>
      <c r="X27" s="281"/>
      <c r="Y27" s="284"/>
      <c r="Z27" s="287">
        <v>62.8</v>
      </c>
      <c r="AA27" s="287"/>
      <c r="AB27" s="287"/>
      <c r="AC27" s="287"/>
      <c r="AD27" s="293">
        <v>7562262</v>
      </c>
      <c r="AE27" s="293"/>
      <c r="AF27" s="293"/>
      <c r="AG27" s="293"/>
      <c r="AH27" s="293"/>
      <c r="AI27" s="293"/>
      <c r="AJ27" s="293"/>
      <c r="AK27" s="293"/>
      <c r="AL27" s="288">
        <v>100</v>
      </c>
      <c r="AM27" s="290"/>
      <c r="AN27" s="290"/>
      <c r="AO27" s="302"/>
      <c r="AP27" s="262" t="s">
        <v>373</v>
      </c>
      <c r="AQ27" s="258"/>
      <c r="AR27" s="258"/>
      <c r="AS27" s="258"/>
      <c r="AT27" s="258"/>
      <c r="AU27" s="258"/>
      <c r="AV27" s="258"/>
      <c r="AW27" s="258"/>
      <c r="AX27" s="258"/>
      <c r="AY27" s="258"/>
      <c r="AZ27" s="258"/>
      <c r="BA27" s="258"/>
      <c r="BB27" s="258"/>
      <c r="BC27" s="258"/>
      <c r="BD27" s="258"/>
      <c r="BE27" s="258"/>
      <c r="BF27" s="273"/>
      <c r="BG27" s="278">
        <v>3129643</v>
      </c>
      <c r="BH27" s="281"/>
      <c r="BI27" s="281"/>
      <c r="BJ27" s="281"/>
      <c r="BK27" s="281"/>
      <c r="BL27" s="281"/>
      <c r="BM27" s="281"/>
      <c r="BN27" s="284"/>
      <c r="BO27" s="287">
        <v>100</v>
      </c>
      <c r="BP27" s="287"/>
      <c r="BQ27" s="287"/>
      <c r="BR27" s="287"/>
      <c r="BS27" s="293">
        <v>25621</v>
      </c>
      <c r="BT27" s="293"/>
      <c r="BU27" s="293"/>
      <c r="BV27" s="293"/>
      <c r="BW27" s="293"/>
      <c r="BX27" s="293"/>
      <c r="BY27" s="293"/>
      <c r="BZ27" s="293"/>
      <c r="CA27" s="293"/>
      <c r="CB27" s="336"/>
      <c r="CD27" s="262" t="s">
        <v>233</v>
      </c>
      <c r="CE27" s="258"/>
      <c r="CF27" s="258"/>
      <c r="CG27" s="258"/>
      <c r="CH27" s="258"/>
      <c r="CI27" s="258"/>
      <c r="CJ27" s="258"/>
      <c r="CK27" s="258"/>
      <c r="CL27" s="258"/>
      <c r="CM27" s="258"/>
      <c r="CN27" s="258"/>
      <c r="CO27" s="258"/>
      <c r="CP27" s="258"/>
      <c r="CQ27" s="273"/>
      <c r="CR27" s="278">
        <v>1606074</v>
      </c>
      <c r="CS27" s="323"/>
      <c r="CT27" s="323"/>
      <c r="CU27" s="323"/>
      <c r="CV27" s="323"/>
      <c r="CW27" s="323"/>
      <c r="CX27" s="323"/>
      <c r="CY27" s="342"/>
      <c r="CZ27" s="288">
        <v>13.5</v>
      </c>
      <c r="DA27" s="345"/>
      <c r="DB27" s="345"/>
      <c r="DC27" s="348"/>
      <c r="DD27" s="294">
        <v>373549</v>
      </c>
      <c r="DE27" s="323"/>
      <c r="DF27" s="323"/>
      <c r="DG27" s="323"/>
      <c r="DH27" s="323"/>
      <c r="DI27" s="323"/>
      <c r="DJ27" s="323"/>
      <c r="DK27" s="342"/>
      <c r="DL27" s="294">
        <v>362246</v>
      </c>
      <c r="DM27" s="323"/>
      <c r="DN27" s="323"/>
      <c r="DO27" s="323"/>
      <c r="DP27" s="323"/>
      <c r="DQ27" s="323"/>
      <c r="DR27" s="323"/>
      <c r="DS27" s="323"/>
      <c r="DT27" s="323"/>
      <c r="DU27" s="323"/>
      <c r="DV27" s="342"/>
      <c r="DW27" s="288">
        <v>4.5</v>
      </c>
      <c r="DX27" s="345"/>
      <c r="DY27" s="345"/>
      <c r="DZ27" s="345"/>
      <c r="EA27" s="345"/>
      <c r="EB27" s="345"/>
      <c r="EC27" s="370"/>
    </row>
    <row r="28" spans="2:133" ht="11.25" customHeight="1">
      <c r="B28" s="262" t="s">
        <v>376</v>
      </c>
      <c r="C28" s="258"/>
      <c r="D28" s="258"/>
      <c r="E28" s="258"/>
      <c r="F28" s="258"/>
      <c r="G28" s="258"/>
      <c r="H28" s="258"/>
      <c r="I28" s="258"/>
      <c r="J28" s="258"/>
      <c r="K28" s="258"/>
      <c r="L28" s="258"/>
      <c r="M28" s="258"/>
      <c r="N28" s="258"/>
      <c r="O28" s="258"/>
      <c r="P28" s="258"/>
      <c r="Q28" s="273"/>
      <c r="R28" s="278">
        <v>3312</v>
      </c>
      <c r="S28" s="281"/>
      <c r="T28" s="281"/>
      <c r="U28" s="281"/>
      <c r="V28" s="281"/>
      <c r="W28" s="281"/>
      <c r="X28" s="281"/>
      <c r="Y28" s="284"/>
      <c r="Z28" s="287">
        <v>0</v>
      </c>
      <c r="AA28" s="287"/>
      <c r="AB28" s="287"/>
      <c r="AC28" s="287"/>
      <c r="AD28" s="293">
        <v>3312</v>
      </c>
      <c r="AE28" s="293"/>
      <c r="AF28" s="293"/>
      <c r="AG28" s="293"/>
      <c r="AH28" s="293"/>
      <c r="AI28" s="293"/>
      <c r="AJ28" s="293"/>
      <c r="AK28" s="293"/>
      <c r="AL28" s="288">
        <v>0</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367</v>
      </c>
      <c r="CE28" s="258"/>
      <c r="CF28" s="258"/>
      <c r="CG28" s="258"/>
      <c r="CH28" s="258"/>
      <c r="CI28" s="258"/>
      <c r="CJ28" s="258"/>
      <c r="CK28" s="258"/>
      <c r="CL28" s="258"/>
      <c r="CM28" s="258"/>
      <c r="CN28" s="258"/>
      <c r="CO28" s="258"/>
      <c r="CP28" s="258"/>
      <c r="CQ28" s="273"/>
      <c r="CR28" s="278">
        <v>1519771</v>
      </c>
      <c r="CS28" s="281"/>
      <c r="CT28" s="281"/>
      <c r="CU28" s="281"/>
      <c r="CV28" s="281"/>
      <c r="CW28" s="281"/>
      <c r="CX28" s="281"/>
      <c r="CY28" s="284"/>
      <c r="CZ28" s="288">
        <v>12.7</v>
      </c>
      <c r="DA28" s="345"/>
      <c r="DB28" s="345"/>
      <c r="DC28" s="348"/>
      <c r="DD28" s="294">
        <v>1503318</v>
      </c>
      <c r="DE28" s="281"/>
      <c r="DF28" s="281"/>
      <c r="DG28" s="281"/>
      <c r="DH28" s="281"/>
      <c r="DI28" s="281"/>
      <c r="DJ28" s="281"/>
      <c r="DK28" s="284"/>
      <c r="DL28" s="294">
        <v>1503318</v>
      </c>
      <c r="DM28" s="281"/>
      <c r="DN28" s="281"/>
      <c r="DO28" s="281"/>
      <c r="DP28" s="281"/>
      <c r="DQ28" s="281"/>
      <c r="DR28" s="281"/>
      <c r="DS28" s="281"/>
      <c r="DT28" s="281"/>
      <c r="DU28" s="281"/>
      <c r="DV28" s="284"/>
      <c r="DW28" s="288">
        <v>18.8</v>
      </c>
      <c r="DX28" s="345"/>
      <c r="DY28" s="345"/>
      <c r="DZ28" s="345"/>
      <c r="EA28" s="345"/>
      <c r="EB28" s="345"/>
      <c r="EC28" s="370"/>
    </row>
    <row r="29" spans="2:133" ht="11.25" customHeight="1">
      <c r="B29" s="262" t="s">
        <v>166</v>
      </c>
      <c r="C29" s="258"/>
      <c r="D29" s="258"/>
      <c r="E29" s="258"/>
      <c r="F29" s="258"/>
      <c r="G29" s="258"/>
      <c r="H29" s="258"/>
      <c r="I29" s="258"/>
      <c r="J29" s="258"/>
      <c r="K29" s="258"/>
      <c r="L29" s="258"/>
      <c r="M29" s="258"/>
      <c r="N29" s="258"/>
      <c r="O29" s="258"/>
      <c r="P29" s="258"/>
      <c r="Q29" s="273"/>
      <c r="R29" s="278">
        <v>72230</v>
      </c>
      <c r="S29" s="281"/>
      <c r="T29" s="281"/>
      <c r="U29" s="281"/>
      <c r="V29" s="281"/>
      <c r="W29" s="281"/>
      <c r="X29" s="281"/>
      <c r="Y29" s="284"/>
      <c r="Z29" s="287">
        <v>0.6</v>
      </c>
      <c r="AA29" s="287"/>
      <c r="AB29" s="287"/>
      <c r="AC29" s="287"/>
      <c r="AD29" s="293" t="s">
        <v>211</v>
      </c>
      <c r="AE29" s="293"/>
      <c r="AF29" s="293"/>
      <c r="AG29" s="293"/>
      <c r="AH29" s="293"/>
      <c r="AI29" s="293"/>
      <c r="AJ29" s="293"/>
      <c r="AK29" s="293"/>
      <c r="AL29" s="288" t="s">
        <v>211</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185</v>
      </c>
      <c r="CE29" s="41"/>
      <c r="CF29" s="262" t="s">
        <v>27</v>
      </c>
      <c r="CG29" s="258"/>
      <c r="CH29" s="258"/>
      <c r="CI29" s="258"/>
      <c r="CJ29" s="258"/>
      <c r="CK29" s="258"/>
      <c r="CL29" s="258"/>
      <c r="CM29" s="258"/>
      <c r="CN29" s="258"/>
      <c r="CO29" s="258"/>
      <c r="CP29" s="258"/>
      <c r="CQ29" s="273"/>
      <c r="CR29" s="278">
        <v>1519771</v>
      </c>
      <c r="CS29" s="323"/>
      <c r="CT29" s="323"/>
      <c r="CU29" s="323"/>
      <c r="CV29" s="323"/>
      <c r="CW29" s="323"/>
      <c r="CX29" s="323"/>
      <c r="CY29" s="342"/>
      <c r="CZ29" s="288">
        <v>12.7</v>
      </c>
      <c r="DA29" s="345"/>
      <c r="DB29" s="345"/>
      <c r="DC29" s="348"/>
      <c r="DD29" s="294">
        <v>1503318</v>
      </c>
      <c r="DE29" s="323"/>
      <c r="DF29" s="323"/>
      <c r="DG29" s="323"/>
      <c r="DH29" s="323"/>
      <c r="DI29" s="323"/>
      <c r="DJ29" s="323"/>
      <c r="DK29" s="342"/>
      <c r="DL29" s="294">
        <v>1503318</v>
      </c>
      <c r="DM29" s="323"/>
      <c r="DN29" s="323"/>
      <c r="DO29" s="323"/>
      <c r="DP29" s="323"/>
      <c r="DQ29" s="323"/>
      <c r="DR29" s="323"/>
      <c r="DS29" s="323"/>
      <c r="DT29" s="323"/>
      <c r="DU29" s="323"/>
      <c r="DV29" s="342"/>
      <c r="DW29" s="288">
        <v>18.8</v>
      </c>
      <c r="DX29" s="345"/>
      <c r="DY29" s="345"/>
      <c r="DZ29" s="345"/>
      <c r="EA29" s="345"/>
      <c r="EB29" s="345"/>
      <c r="EC29" s="370"/>
    </row>
    <row r="30" spans="2:133" ht="11.25" customHeight="1">
      <c r="B30" s="262" t="s">
        <v>320</v>
      </c>
      <c r="C30" s="258"/>
      <c r="D30" s="258"/>
      <c r="E30" s="258"/>
      <c r="F30" s="258"/>
      <c r="G30" s="258"/>
      <c r="H30" s="258"/>
      <c r="I30" s="258"/>
      <c r="J30" s="258"/>
      <c r="K30" s="258"/>
      <c r="L30" s="258"/>
      <c r="M30" s="258"/>
      <c r="N30" s="258"/>
      <c r="O30" s="258"/>
      <c r="P30" s="258"/>
      <c r="Q30" s="273"/>
      <c r="R30" s="278">
        <v>88043</v>
      </c>
      <c r="S30" s="281"/>
      <c r="T30" s="281"/>
      <c r="U30" s="281"/>
      <c r="V30" s="281"/>
      <c r="W30" s="281"/>
      <c r="X30" s="281"/>
      <c r="Y30" s="284"/>
      <c r="Z30" s="287">
        <v>0.7</v>
      </c>
      <c r="AA30" s="287"/>
      <c r="AB30" s="287"/>
      <c r="AC30" s="287"/>
      <c r="AD30" s="293" t="s">
        <v>211</v>
      </c>
      <c r="AE30" s="293"/>
      <c r="AF30" s="293"/>
      <c r="AG30" s="293"/>
      <c r="AH30" s="293"/>
      <c r="AI30" s="293"/>
      <c r="AJ30" s="293"/>
      <c r="AK30" s="293"/>
      <c r="AL30" s="288" t="s">
        <v>211</v>
      </c>
      <c r="AM30" s="290"/>
      <c r="AN30" s="290"/>
      <c r="AO30" s="302"/>
      <c r="AP30" s="182" t="s">
        <v>173</v>
      </c>
      <c r="AQ30" s="139"/>
      <c r="AR30" s="139"/>
      <c r="AS30" s="139"/>
      <c r="AT30" s="139"/>
      <c r="AU30" s="139"/>
      <c r="AV30" s="139"/>
      <c r="AW30" s="139"/>
      <c r="AX30" s="139"/>
      <c r="AY30" s="139"/>
      <c r="AZ30" s="139"/>
      <c r="BA30" s="139"/>
      <c r="BB30" s="139"/>
      <c r="BC30" s="139"/>
      <c r="BD30" s="139"/>
      <c r="BE30" s="139"/>
      <c r="BF30" s="144"/>
      <c r="BG30" s="182" t="s">
        <v>377</v>
      </c>
      <c r="BH30" s="331"/>
      <c r="BI30" s="331"/>
      <c r="BJ30" s="331"/>
      <c r="BK30" s="331"/>
      <c r="BL30" s="331"/>
      <c r="BM30" s="331"/>
      <c r="BN30" s="331"/>
      <c r="BO30" s="331"/>
      <c r="BP30" s="331"/>
      <c r="BQ30" s="334"/>
      <c r="BR30" s="182" t="s">
        <v>527</v>
      </c>
      <c r="BS30" s="331"/>
      <c r="BT30" s="331"/>
      <c r="BU30" s="331"/>
      <c r="BV30" s="331"/>
      <c r="BW30" s="331"/>
      <c r="BX30" s="331"/>
      <c r="BY30" s="331"/>
      <c r="BZ30" s="331"/>
      <c r="CA30" s="331"/>
      <c r="CB30" s="334"/>
      <c r="CD30" s="134"/>
      <c r="CE30" s="42"/>
      <c r="CF30" s="262" t="s">
        <v>526</v>
      </c>
      <c r="CG30" s="258"/>
      <c r="CH30" s="258"/>
      <c r="CI30" s="258"/>
      <c r="CJ30" s="258"/>
      <c r="CK30" s="258"/>
      <c r="CL30" s="258"/>
      <c r="CM30" s="258"/>
      <c r="CN30" s="258"/>
      <c r="CO30" s="258"/>
      <c r="CP30" s="258"/>
      <c r="CQ30" s="273"/>
      <c r="CR30" s="278">
        <v>1459714</v>
      </c>
      <c r="CS30" s="281"/>
      <c r="CT30" s="281"/>
      <c r="CU30" s="281"/>
      <c r="CV30" s="281"/>
      <c r="CW30" s="281"/>
      <c r="CX30" s="281"/>
      <c r="CY30" s="284"/>
      <c r="CZ30" s="288">
        <v>12.2</v>
      </c>
      <c r="DA30" s="345"/>
      <c r="DB30" s="345"/>
      <c r="DC30" s="348"/>
      <c r="DD30" s="294">
        <v>1443322</v>
      </c>
      <c r="DE30" s="281"/>
      <c r="DF30" s="281"/>
      <c r="DG30" s="281"/>
      <c r="DH30" s="281"/>
      <c r="DI30" s="281"/>
      <c r="DJ30" s="281"/>
      <c r="DK30" s="284"/>
      <c r="DL30" s="294">
        <v>1443322</v>
      </c>
      <c r="DM30" s="281"/>
      <c r="DN30" s="281"/>
      <c r="DO30" s="281"/>
      <c r="DP30" s="281"/>
      <c r="DQ30" s="281"/>
      <c r="DR30" s="281"/>
      <c r="DS30" s="281"/>
      <c r="DT30" s="281"/>
      <c r="DU30" s="281"/>
      <c r="DV30" s="284"/>
      <c r="DW30" s="288">
        <v>18.100000000000001</v>
      </c>
      <c r="DX30" s="345"/>
      <c r="DY30" s="345"/>
      <c r="DZ30" s="345"/>
      <c r="EA30" s="345"/>
      <c r="EB30" s="345"/>
      <c r="EC30" s="370"/>
    </row>
    <row r="31" spans="2:133" ht="11.25" customHeight="1">
      <c r="B31" s="262" t="s">
        <v>23</v>
      </c>
      <c r="C31" s="258"/>
      <c r="D31" s="258"/>
      <c r="E31" s="258"/>
      <c r="F31" s="258"/>
      <c r="G31" s="258"/>
      <c r="H31" s="258"/>
      <c r="I31" s="258"/>
      <c r="J31" s="258"/>
      <c r="K31" s="258"/>
      <c r="L31" s="258"/>
      <c r="M31" s="258"/>
      <c r="N31" s="258"/>
      <c r="O31" s="258"/>
      <c r="P31" s="258"/>
      <c r="Q31" s="273"/>
      <c r="R31" s="278">
        <v>50520</v>
      </c>
      <c r="S31" s="281"/>
      <c r="T31" s="281"/>
      <c r="U31" s="281"/>
      <c r="V31" s="281"/>
      <c r="W31" s="281"/>
      <c r="X31" s="281"/>
      <c r="Y31" s="284"/>
      <c r="Z31" s="287">
        <v>0.4</v>
      </c>
      <c r="AA31" s="287"/>
      <c r="AB31" s="287"/>
      <c r="AC31" s="287"/>
      <c r="AD31" s="293" t="s">
        <v>211</v>
      </c>
      <c r="AE31" s="293"/>
      <c r="AF31" s="293"/>
      <c r="AG31" s="293"/>
      <c r="AH31" s="293"/>
      <c r="AI31" s="293"/>
      <c r="AJ31" s="293"/>
      <c r="AK31" s="293"/>
      <c r="AL31" s="288" t="s">
        <v>211</v>
      </c>
      <c r="AM31" s="290"/>
      <c r="AN31" s="290"/>
      <c r="AO31" s="302"/>
      <c r="AP31" s="163" t="s">
        <v>10</v>
      </c>
      <c r="AQ31" s="178"/>
      <c r="AR31" s="178"/>
      <c r="AS31" s="178"/>
      <c r="AT31" s="316" t="s">
        <v>238</v>
      </c>
      <c r="AU31" s="269"/>
      <c r="AV31" s="269"/>
      <c r="AW31" s="269"/>
      <c r="AX31" s="261" t="s">
        <v>285</v>
      </c>
      <c r="AY31" s="269"/>
      <c r="AZ31" s="269"/>
      <c r="BA31" s="269"/>
      <c r="BB31" s="269"/>
      <c r="BC31" s="269"/>
      <c r="BD31" s="269"/>
      <c r="BE31" s="269"/>
      <c r="BF31" s="272"/>
      <c r="BG31" s="328">
        <v>99.3</v>
      </c>
      <c r="BH31" s="332"/>
      <c r="BI31" s="332"/>
      <c r="BJ31" s="332"/>
      <c r="BK31" s="332"/>
      <c r="BL31" s="332"/>
      <c r="BM31" s="299">
        <v>97.1</v>
      </c>
      <c r="BN31" s="332"/>
      <c r="BO31" s="332"/>
      <c r="BP31" s="332"/>
      <c r="BQ31" s="335"/>
      <c r="BR31" s="328">
        <v>98.6</v>
      </c>
      <c r="BS31" s="332"/>
      <c r="BT31" s="332"/>
      <c r="BU31" s="332"/>
      <c r="BV31" s="332"/>
      <c r="BW31" s="332"/>
      <c r="BX31" s="299">
        <v>96.3</v>
      </c>
      <c r="BY31" s="332"/>
      <c r="BZ31" s="332"/>
      <c r="CA31" s="332"/>
      <c r="CB31" s="335"/>
      <c r="CD31" s="134"/>
      <c r="CE31" s="42"/>
      <c r="CF31" s="262" t="s">
        <v>172</v>
      </c>
      <c r="CG31" s="258"/>
      <c r="CH31" s="258"/>
      <c r="CI31" s="258"/>
      <c r="CJ31" s="258"/>
      <c r="CK31" s="258"/>
      <c r="CL31" s="258"/>
      <c r="CM31" s="258"/>
      <c r="CN31" s="258"/>
      <c r="CO31" s="258"/>
      <c r="CP31" s="258"/>
      <c r="CQ31" s="273"/>
      <c r="CR31" s="278">
        <v>60057</v>
      </c>
      <c r="CS31" s="323"/>
      <c r="CT31" s="323"/>
      <c r="CU31" s="323"/>
      <c r="CV31" s="323"/>
      <c r="CW31" s="323"/>
      <c r="CX31" s="323"/>
      <c r="CY31" s="342"/>
      <c r="CZ31" s="288">
        <v>0.5</v>
      </c>
      <c r="DA31" s="345"/>
      <c r="DB31" s="345"/>
      <c r="DC31" s="348"/>
      <c r="DD31" s="294">
        <v>59996</v>
      </c>
      <c r="DE31" s="323"/>
      <c r="DF31" s="323"/>
      <c r="DG31" s="323"/>
      <c r="DH31" s="323"/>
      <c r="DI31" s="323"/>
      <c r="DJ31" s="323"/>
      <c r="DK31" s="342"/>
      <c r="DL31" s="294">
        <v>59996</v>
      </c>
      <c r="DM31" s="323"/>
      <c r="DN31" s="323"/>
      <c r="DO31" s="323"/>
      <c r="DP31" s="323"/>
      <c r="DQ31" s="323"/>
      <c r="DR31" s="323"/>
      <c r="DS31" s="323"/>
      <c r="DT31" s="323"/>
      <c r="DU31" s="323"/>
      <c r="DV31" s="342"/>
      <c r="DW31" s="288">
        <v>0.8</v>
      </c>
      <c r="DX31" s="345"/>
      <c r="DY31" s="345"/>
      <c r="DZ31" s="345"/>
      <c r="EA31" s="345"/>
      <c r="EB31" s="345"/>
      <c r="EC31" s="370"/>
    </row>
    <row r="32" spans="2:133" ht="11.25" customHeight="1">
      <c r="B32" s="262" t="s">
        <v>343</v>
      </c>
      <c r="C32" s="258"/>
      <c r="D32" s="258"/>
      <c r="E32" s="258"/>
      <c r="F32" s="258"/>
      <c r="G32" s="258"/>
      <c r="H32" s="258"/>
      <c r="I32" s="258"/>
      <c r="J32" s="258"/>
      <c r="K32" s="258"/>
      <c r="L32" s="258"/>
      <c r="M32" s="258"/>
      <c r="N32" s="258"/>
      <c r="O32" s="258"/>
      <c r="P32" s="258"/>
      <c r="Q32" s="273"/>
      <c r="R32" s="278">
        <v>1941178</v>
      </c>
      <c r="S32" s="281"/>
      <c r="T32" s="281"/>
      <c r="U32" s="281"/>
      <c r="V32" s="281"/>
      <c r="W32" s="281"/>
      <c r="X32" s="281"/>
      <c r="Y32" s="284"/>
      <c r="Z32" s="287">
        <v>15.3</v>
      </c>
      <c r="AA32" s="287"/>
      <c r="AB32" s="287"/>
      <c r="AC32" s="287"/>
      <c r="AD32" s="293" t="s">
        <v>211</v>
      </c>
      <c r="AE32" s="293"/>
      <c r="AF32" s="293"/>
      <c r="AG32" s="293"/>
      <c r="AH32" s="293"/>
      <c r="AI32" s="293"/>
      <c r="AJ32" s="293"/>
      <c r="AK32" s="293"/>
      <c r="AL32" s="288" t="s">
        <v>211</v>
      </c>
      <c r="AM32" s="290"/>
      <c r="AN32" s="290"/>
      <c r="AO32" s="302"/>
      <c r="AP32" s="306"/>
      <c r="AQ32" s="309"/>
      <c r="AR32" s="309"/>
      <c r="AS32" s="309"/>
      <c r="AT32" s="317"/>
      <c r="AU32" s="258" t="s">
        <v>256</v>
      </c>
      <c r="AV32" s="258"/>
      <c r="AW32" s="258"/>
      <c r="AX32" s="262" t="s">
        <v>301</v>
      </c>
      <c r="AY32" s="258"/>
      <c r="AZ32" s="258"/>
      <c r="BA32" s="258"/>
      <c r="BB32" s="258"/>
      <c r="BC32" s="258"/>
      <c r="BD32" s="258"/>
      <c r="BE32" s="258"/>
      <c r="BF32" s="273"/>
      <c r="BG32" s="329">
        <v>99.4</v>
      </c>
      <c r="BH32" s="323"/>
      <c r="BI32" s="323"/>
      <c r="BJ32" s="323"/>
      <c r="BK32" s="323"/>
      <c r="BL32" s="323"/>
      <c r="BM32" s="290">
        <v>97.9</v>
      </c>
      <c r="BN32" s="333"/>
      <c r="BO32" s="333"/>
      <c r="BP32" s="333"/>
      <c r="BQ32" s="326"/>
      <c r="BR32" s="329">
        <v>99</v>
      </c>
      <c r="BS32" s="323"/>
      <c r="BT32" s="323"/>
      <c r="BU32" s="323"/>
      <c r="BV32" s="323"/>
      <c r="BW32" s="323"/>
      <c r="BX32" s="290">
        <v>97.3</v>
      </c>
      <c r="BY32" s="333"/>
      <c r="BZ32" s="333"/>
      <c r="CA32" s="333"/>
      <c r="CB32" s="326"/>
      <c r="CD32" s="135"/>
      <c r="CE32" s="142"/>
      <c r="CF32" s="262" t="s">
        <v>378</v>
      </c>
      <c r="CG32" s="258"/>
      <c r="CH32" s="258"/>
      <c r="CI32" s="258"/>
      <c r="CJ32" s="258"/>
      <c r="CK32" s="258"/>
      <c r="CL32" s="258"/>
      <c r="CM32" s="258"/>
      <c r="CN32" s="258"/>
      <c r="CO32" s="258"/>
      <c r="CP32" s="258"/>
      <c r="CQ32" s="273"/>
      <c r="CR32" s="278" t="s">
        <v>211</v>
      </c>
      <c r="CS32" s="281"/>
      <c r="CT32" s="281"/>
      <c r="CU32" s="281"/>
      <c r="CV32" s="281"/>
      <c r="CW32" s="281"/>
      <c r="CX32" s="281"/>
      <c r="CY32" s="284"/>
      <c r="CZ32" s="288" t="s">
        <v>211</v>
      </c>
      <c r="DA32" s="345"/>
      <c r="DB32" s="345"/>
      <c r="DC32" s="348"/>
      <c r="DD32" s="294" t="s">
        <v>211</v>
      </c>
      <c r="DE32" s="281"/>
      <c r="DF32" s="281"/>
      <c r="DG32" s="281"/>
      <c r="DH32" s="281"/>
      <c r="DI32" s="281"/>
      <c r="DJ32" s="281"/>
      <c r="DK32" s="284"/>
      <c r="DL32" s="294" t="s">
        <v>211</v>
      </c>
      <c r="DM32" s="281"/>
      <c r="DN32" s="281"/>
      <c r="DO32" s="281"/>
      <c r="DP32" s="281"/>
      <c r="DQ32" s="281"/>
      <c r="DR32" s="281"/>
      <c r="DS32" s="281"/>
      <c r="DT32" s="281"/>
      <c r="DU32" s="281"/>
      <c r="DV32" s="284"/>
      <c r="DW32" s="288" t="s">
        <v>211</v>
      </c>
      <c r="DX32" s="345"/>
      <c r="DY32" s="345"/>
      <c r="DZ32" s="345"/>
      <c r="EA32" s="345"/>
      <c r="EB32" s="345"/>
      <c r="EC32" s="370"/>
    </row>
    <row r="33" spans="2:133" ht="11.25" customHeight="1">
      <c r="B33" s="263" t="s">
        <v>60</v>
      </c>
      <c r="C33" s="270"/>
      <c r="D33" s="270"/>
      <c r="E33" s="270"/>
      <c r="F33" s="270"/>
      <c r="G33" s="270"/>
      <c r="H33" s="270"/>
      <c r="I33" s="270"/>
      <c r="J33" s="270"/>
      <c r="K33" s="270"/>
      <c r="L33" s="270"/>
      <c r="M33" s="270"/>
      <c r="N33" s="270"/>
      <c r="O33" s="270"/>
      <c r="P33" s="270"/>
      <c r="Q33" s="274"/>
      <c r="R33" s="278" t="s">
        <v>211</v>
      </c>
      <c r="S33" s="281"/>
      <c r="T33" s="281"/>
      <c r="U33" s="281"/>
      <c r="V33" s="281"/>
      <c r="W33" s="281"/>
      <c r="X33" s="281"/>
      <c r="Y33" s="284"/>
      <c r="Z33" s="287" t="s">
        <v>211</v>
      </c>
      <c r="AA33" s="287"/>
      <c r="AB33" s="287"/>
      <c r="AC33" s="287"/>
      <c r="AD33" s="293" t="s">
        <v>211</v>
      </c>
      <c r="AE33" s="293"/>
      <c r="AF33" s="293"/>
      <c r="AG33" s="293"/>
      <c r="AH33" s="293"/>
      <c r="AI33" s="293"/>
      <c r="AJ33" s="293"/>
      <c r="AK33" s="293"/>
      <c r="AL33" s="288" t="s">
        <v>211</v>
      </c>
      <c r="AM33" s="290"/>
      <c r="AN33" s="290"/>
      <c r="AO33" s="302"/>
      <c r="AP33" s="177"/>
      <c r="AQ33" s="179"/>
      <c r="AR33" s="179"/>
      <c r="AS33" s="179"/>
      <c r="AT33" s="318"/>
      <c r="AU33" s="271"/>
      <c r="AV33" s="271"/>
      <c r="AW33" s="271"/>
      <c r="AX33" s="264" t="s">
        <v>168</v>
      </c>
      <c r="AY33" s="271"/>
      <c r="AZ33" s="271"/>
      <c r="BA33" s="271"/>
      <c r="BB33" s="271"/>
      <c r="BC33" s="271"/>
      <c r="BD33" s="271"/>
      <c r="BE33" s="271"/>
      <c r="BF33" s="275"/>
      <c r="BG33" s="330">
        <v>99.1</v>
      </c>
      <c r="BH33" s="322"/>
      <c r="BI33" s="322"/>
      <c r="BJ33" s="322"/>
      <c r="BK33" s="322"/>
      <c r="BL33" s="322"/>
      <c r="BM33" s="300">
        <v>96.2</v>
      </c>
      <c r="BN33" s="322"/>
      <c r="BO33" s="322"/>
      <c r="BP33" s="322"/>
      <c r="BQ33" s="327"/>
      <c r="BR33" s="330">
        <v>98.2</v>
      </c>
      <c r="BS33" s="322"/>
      <c r="BT33" s="322"/>
      <c r="BU33" s="322"/>
      <c r="BV33" s="322"/>
      <c r="BW33" s="322"/>
      <c r="BX33" s="300">
        <v>95.3</v>
      </c>
      <c r="BY33" s="322"/>
      <c r="BZ33" s="322"/>
      <c r="CA33" s="322"/>
      <c r="CB33" s="327"/>
      <c r="CD33" s="262" t="s">
        <v>383</v>
      </c>
      <c r="CE33" s="258"/>
      <c r="CF33" s="258"/>
      <c r="CG33" s="258"/>
      <c r="CH33" s="258"/>
      <c r="CI33" s="258"/>
      <c r="CJ33" s="258"/>
      <c r="CK33" s="258"/>
      <c r="CL33" s="258"/>
      <c r="CM33" s="258"/>
      <c r="CN33" s="258"/>
      <c r="CO33" s="258"/>
      <c r="CP33" s="258"/>
      <c r="CQ33" s="273"/>
      <c r="CR33" s="278">
        <v>5249107</v>
      </c>
      <c r="CS33" s="323"/>
      <c r="CT33" s="323"/>
      <c r="CU33" s="323"/>
      <c r="CV33" s="323"/>
      <c r="CW33" s="323"/>
      <c r="CX33" s="323"/>
      <c r="CY33" s="342"/>
      <c r="CZ33" s="288">
        <v>44</v>
      </c>
      <c r="DA33" s="345"/>
      <c r="DB33" s="345"/>
      <c r="DC33" s="348"/>
      <c r="DD33" s="294">
        <v>4239079</v>
      </c>
      <c r="DE33" s="323"/>
      <c r="DF33" s="323"/>
      <c r="DG33" s="323"/>
      <c r="DH33" s="323"/>
      <c r="DI33" s="323"/>
      <c r="DJ33" s="323"/>
      <c r="DK33" s="342"/>
      <c r="DL33" s="294">
        <v>2894069</v>
      </c>
      <c r="DM33" s="323"/>
      <c r="DN33" s="323"/>
      <c r="DO33" s="323"/>
      <c r="DP33" s="323"/>
      <c r="DQ33" s="323"/>
      <c r="DR33" s="323"/>
      <c r="DS33" s="323"/>
      <c r="DT33" s="323"/>
      <c r="DU33" s="323"/>
      <c r="DV33" s="342"/>
      <c r="DW33" s="288">
        <v>36.200000000000003</v>
      </c>
      <c r="DX33" s="345"/>
      <c r="DY33" s="345"/>
      <c r="DZ33" s="345"/>
      <c r="EA33" s="345"/>
      <c r="EB33" s="345"/>
      <c r="EC33" s="370"/>
    </row>
    <row r="34" spans="2:133" ht="11.25" customHeight="1">
      <c r="B34" s="262" t="s">
        <v>385</v>
      </c>
      <c r="C34" s="258"/>
      <c r="D34" s="258"/>
      <c r="E34" s="258"/>
      <c r="F34" s="258"/>
      <c r="G34" s="258"/>
      <c r="H34" s="258"/>
      <c r="I34" s="258"/>
      <c r="J34" s="258"/>
      <c r="K34" s="258"/>
      <c r="L34" s="258"/>
      <c r="M34" s="258"/>
      <c r="N34" s="258"/>
      <c r="O34" s="258"/>
      <c r="P34" s="258"/>
      <c r="Q34" s="273"/>
      <c r="R34" s="278">
        <v>585131</v>
      </c>
      <c r="S34" s="281"/>
      <c r="T34" s="281"/>
      <c r="U34" s="281"/>
      <c r="V34" s="281"/>
      <c r="W34" s="281"/>
      <c r="X34" s="281"/>
      <c r="Y34" s="284"/>
      <c r="Z34" s="287">
        <v>4.5999999999999996</v>
      </c>
      <c r="AA34" s="287"/>
      <c r="AB34" s="287"/>
      <c r="AC34" s="287"/>
      <c r="AD34" s="293" t="s">
        <v>211</v>
      </c>
      <c r="AE34" s="293"/>
      <c r="AF34" s="293"/>
      <c r="AG34" s="293"/>
      <c r="AH34" s="293"/>
      <c r="AI34" s="293"/>
      <c r="AJ34" s="293"/>
      <c r="AK34" s="293"/>
      <c r="AL34" s="288" t="s">
        <v>211</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387</v>
      </c>
      <c r="CE34" s="258"/>
      <c r="CF34" s="258"/>
      <c r="CG34" s="258"/>
      <c r="CH34" s="258"/>
      <c r="CI34" s="258"/>
      <c r="CJ34" s="258"/>
      <c r="CK34" s="258"/>
      <c r="CL34" s="258"/>
      <c r="CM34" s="258"/>
      <c r="CN34" s="258"/>
      <c r="CO34" s="258"/>
      <c r="CP34" s="258"/>
      <c r="CQ34" s="273"/>
      <c r="CR34" s="278">
        <v>2067211</v>
      </c>
      <c r="CS34" s="281"/>
      <c r="CT34" s="281"/>
      <c r="CU34" s="281"/>
      <c r="CV34" s="281"/>
      <c r="CW34" s="281"/>
      <c r="CX34" s="281"/>
      <c r="CY34" s="284"/>
      <c r="CZ34" s="288">
        <v>17.3</v>
      </c>
      <c r="DA34" s="345"/>
      <c r="DB34" s="345"/>
      <c r="DC34" s="348"/>
      <c r="DD34" s="294">
        <v>1539541</v>
      </c>
      <c r="DE34" s="281"/>
      <c r="DF34" s="281"/>
      <c r="DG34" s="281"/>
      <c r="DH34" s="281"/>
      <c r="DI34" s="281"/>
      <c r="DJ34" s="281"/>
      <c r="DK34" s="284"/>
      <c r="DL34" s="294">
        <v>1258530</v>
      </c>
      <c r="DM34" s="281"/>
      <c r="DN34" s="281"/>
      <c r="DO34" s="281"/>
      <c r="DP34" s="281"/>
      <c r="DQ34" s="281"/>
      <c r="DR34" s="281"/>
      <c r="DS34" s="281"/>
      <c r="DT34" s="281"/>
      <c r="DU34" s="281"/>
      <c r="DV34" s="284"/>
      <c r="DW34" s="288">
        <v>15.8</v>
      </c>
      <c r="DX34" s="345"/>
      <c r="DY34" s="345"/>
      <c r="DZ34" s="345"/>
      <c r="EA34" s="345"/>
      <c r="EB34" s="345"/>
      <c r="EC34" s="370"/>
    </row>
    <row r="35" spans="2:133" ht="11.25" customHeight="1">
      <c r="B35" s="262" t="s">
        <v>229</v>
      </c>
      <c r="C35" s="258"/>
      <c r="D35" s="258"/>
      <c r="E35" s="258"/>
      <c r="F35" s="258"/>
      <c r="G35" s="258"/>
      <c r="H35" s="258"/>
      <c r="I35" s="258"/>
      <c r="J35" s="258"/>
      <c r="K35" s="258"/>
      <c r="L35" s="258"/>
      <c r="M35" s="258"/>
      <c r="N35" s="258"/>
      <c r="O35" s="258"/>
      <c r="P35" s="258"/>
      <c r="Q35" s="273"/>
      <c r="R35" s="278">
        <v>14171</v>
      </c>
      <c r="S35" s="281"/>
      <c r="T35" s="281"/>
      <c r="U35" s="281"/>
      <c r="V35" s="281"/>
      <c r="W35" s="281"/>
      <c r="X35" s="281"/>
      <c r="Y35" s="284"/>
      <c r="Z35" s="287">
        <v>0.1</v>
      </c>
      <c r="AA35" s="287"/>
      <c r="AB35" s="287"/>
      <c r="AC35" s="287"/>
      <c r="AD35" s="293" t="s">
        <v>211</v>
      </c>
      <c r="AE35" s="293"/>
      <c r="AF35" s="293"/>
      <c r="AG35" s="293"/>
      <c r="AH35" s="293"/>
      <c r="AI35" s="293"/>
      <c r="AJ35" s="293"/>
      <c r="AK35" s="293"/>
      <c r="AL35" s="288" t="s">
        <v>211</v>
      </c>
      <c r="AM35" s="290"/>
      <c r="AN35" s="290"/>
      <c r="AO35" s="302"/>
      <c r="AP35" s="95"/>
      <c r="AQ35" s="182" t="s">
        <v>525</v>
      </c>
      <c r="AR35" s="139"/>
      <c r="AS35" s="139"/>
      <c r="AT35" s="139"/>
      <c r="AU35" s="139"/>
      <c r="AV35" s="139"/>
      <c r="AW35" s="139"/>
      <c r="AX35" s="139"/>
      <c r="AY35" s="139"/>
      <c r="AZ35" s="139"/>
      <c r="BA35" s="139"/>
      <c r="BB35" s="139"/>
      <c r="BC35" s="139"/>
      <c r="BD35" s="139"/>
      <c r="BE35" s="139"/>
      <c r="BF35" s="144"/>
      <c r="BG35" s="182" t="s">
        <v>218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389</v>
      </c>
      <c r="CE35" s="258"/>
      <c r="CF35" s="258"/>
      <c r="CG35" s="258"/>
      <c r="CH35" s="258"/>
      <c r="CI35" s="258"/>
      <c r="CJ35" s="258"/>
      <c r="CK35" s="258"/>
      <c r="CL35" s="258"/>
      <c r="CM35" s="258"/>
      <c r="CN35" s="258"/>
      <c r="CO35" s="258"/>
      <c r="CP35" s="258"/>
      <c r="CQ35" s="273"/>
      <c r="CR35" s="278">
        <v>66892</v>
      </c>
      <c r="CS35" s="323"/>
      <c r="CT35" s="323"/>
      <c r="CU35" s="323"/>
      <c r="CV35" s="323"/>
      <c r="CW35" s="323"/>
      <c r="CX35" s="323"/>
      <c r="CY35" s="342"/>
      <c r="CZ35" s="288">
        <v>0.6</v>
      </c>
      <c r="DA35" s="345"/>
      <c r="DB35" s="345"/>
      <c r="DC35" s="348"/>
      <c r="DD35" s="294">
        <v>50308</v>
      </c>
      <c r="DE35" s="323"/>
      <c r="DF35" s="323"/>
      <c r="DG35" s="323"/>
      <c r="DH35" s="323"/>
      <c r="DI35" s="323"/>
      <c r="DJ35" s="323"/>
      <c r="DK35" s="342"/>
      <c r="DL35" s="294">
        <v>50308</v>
      </c>
      <c r="DM35" s="323"/>
      <c r="DN35" s="323"/>
      <c r="DO35" s="323"/>
      <c r="DP35" s="323"/>
      <c r="DQ35" s="323"/>
      <c r="DR35" s="323"/>
      <c r="DS35" s="323"/>
      <c r="DT35" s="323"/>
      <c r="DU35" s="323"/>
      <c r="DV35" s="342"/>
      <c r="DW35" s="288">
        <v>0.6</v>
      </c>
      <c r="DX35" s="345"/>
      <c r="DY35" s="345"/>
      <c r="DZ35" s="345"/>
      <c r="EA35" s="345"/>
      <c r="EB35" s="345"/>
      <c r="EC35" s="370"/>
    </row>
    <row r="36" spans="2:133" ht="11.25" customHeight="1">
      <c r="B36" s="262" t="s">
        <v>155</v>
      </c>
      <c r="C36" s="258"/>
      <c r="D36" s="258"/>
      <c r="E36" s="258"/>
      <c r="F36" s="258"/>
      <c r="G36" s="258"/>
      <c r="H36" s="258"/>
      <c r="I36" s="258"/>
      <c r="J36" s="258"/>
      <c r="K36" s="258"/>
      <c r="L36" s="258"/>
      <c r="M36" s="258"/>
      <c r="N36" s="258"/>
      <c r="O36" s="258"/>
      <c r="P36" s="258"/>
      <c r="Q36" s="273"/>
      <c r="R36" s="278">
        <v>64036</v>
      </c>
      <c r="S36" s="281"/>
      <c r="T36" s="281"/>
      <c r="U36" s="281"/>
      <c r="V36" s="281"/>
      <c r="W36" s="281"/>
      <c r="X36" s="281"/>
      <c r="Y36" s="284"/>
      <c r="Z36" s="287">
        <v>0.5</v>
      </c>
      <c r="AA36" s="287"/>
      <c r="AB36" s="287"/>
      <c r="AC36" s="287"/>
      <c r="AD36" s="293" t="s">
        <v>211</v>
      </c>
      <c r="AE36" s="293"/>
      <c r="AF36" s="293"/>
      <c r="AG36" s="293"/>
      <c r="AH36" s="293"/>
      <c r="AI36" s="293"/>
      <c r="AJ36" s="293"/>
      <c r="AK36" s="293"/>
      <c r="AL36" s="288" t="s">
        <v>211</v>
      </c>
      <c r="AM36" s="290"/>
      <c r="AN36" s="290"/>
      <c r="AO36" s="302"/>
      <c r="AP36" s="95"/>
      <c r="AQ36" s="310" t="s">
        <v>373</v>
      </c>
      <c r="AR36" s="313"/>
      <c r="AS36" s="313"/>
      <c r="AT36" s="313"/>
      <c r="AU36" s="313"/>
      <c r="AV36" s="313"/>
      <c r="AW36" s="313"/>
      <c r="AX36" s="313"/>
      <c r="AY36" s="319"/>
      <c r="AZ36" s="277">
        <v>1770438</v>
      </c>
      <c r="BA36" s="280"/>
      <c r="BB36" s="280"/>
      <c r="BC36" s="280"/>
      <c r="BD36" s="280"/>
      <c r="BE36" s="280"/>
      <c r="BF36" s="325"/>
      <c r="BG36" s="261" t="s">
        <v>524</v>
      </c>
      <c r="BH36" s="269"/>
      <c r="BI36" s="269"/>
      <c r="BJ36" s="269"/>
      <c r="BK36" s="269"/>
      <c r="BL36" s="269"/>
      <c r="BM36" s="269"/>
      <c r="BN36" s="269"/>
      <c r="BO36" s="269"/>
      <c r="BP36" s="269"/>
      <c r="BQ36" s="269"/>
      <c r="BR36" s="269"/>
      <c r="BS36" s="269"/>
      <c r="BT36" s="269"/>
      <c r="BU36" s="272"/>
      <c r="BV36" s="277">
        <v>45155</v>
      </c>
      <c r="BW36" s="280"/>
      <c r="BX36" s="280"/>
      <c r="BY36" s="280"/>
      <c r="BZ36" s="280"/>
      <c r="CA36" s="280"/>
      <c r="CB36" s="325"/>
      <c r="CD36" s="262" t="s">
        <v>34</v>
      </c>
      <c r="CE36" s="258"/>
      <c r="CF36" s="258"/>
      <c r="CG36" s="258"/>
      <c r="CH36" s="258"/>
      <c r="CI36" s="258"/>
      <c r="CJ36" s="258"/>
      <c r="CK36" s="258"/>
      <c r="CL36" s="258"/>
      <c r="CM36" s="258"/>
      <c r="CN36" s="258"/>
      <c r="CO36" s="258"/>
      <c r="CP36" s="258"/>
      <c r="CQ36" s="273"/>
      <c r="CR36" s="278">
        <v>1009626</v>
      </c>
      <c r="CS36" s="281"/>
      <c r="CT36" s="281"/>
      <c r="CU36" s="281"/>
      <c r="CV36" s="281"/>
      <c r="CW36" s="281"/>
      <c r="CX36" s="281"/>
      <c r="CY36" s="284"/>
      <c r="CZ36" s="288">
        <v>8.5</v>
      </c>
      <c r="DA36" s="345"/>
      <c r="DB36" s="345"/>
      <c r="DC36" s="348"/>
      <c r="DD36" s="294">
        <v>818700</v>
      </c>
      <c r="DE36" s="281"/>
      <c r="DF36" s="281"/>
      <c r="DG36" s="281"/>
      <c r="DH36" s="281"/>
      <c r="DI36" s="281"/>
      <c r="DJ36" s="281"/>
      <c r="DK36" s="284"/>
      <c r="DL36" s="294">
        <v>530829</v>
      </c>
      <c r="DM36" s="281"/>
      <c r="DN36" s="281"/>
      <c r="DO36" s="281"/>
      <c r="DP36" s="281"/>
      <c r="DQ36" s="281"/>
      <c r="DR36" s="281"/>
      <c r="DS36" s="281"/>
      <c r="DT36" s="281"/>
      <c r="DU36" s="281"/>
      <c r="DV36" s="284"/>
      <c r="DW36" s="288">
        <v>6.6</v>
      </c>
      <c r="DX36" s="345"/>
      <c r="DY36" s="345"/>
      <c r="DZ36" s="345"/>
      <c r="EA36" s="345"/>
      <c r="EB36" s="345"/>
      <c r="EC36" s="370"/>
    </row>
    <row r="37" spans="2:133" ht="11.25" customHeight="1">
      <c r="B37" s="262" t="s">
        <v>391</v>
      </c>
      <c r="C37" s="258"/>
      <c r="D37" s="258"/>
      <c r="E37" s="258"/>
      <c r="F37" s="258"/>
      <c r="G37" s="258"/>
      <c r="H37" s="258"/>
      <c r="I37" s="258"/>
      <c r="J37" s="258"/>
      <c r="K37" s="258"/>
      <c r="L37" s="258"/>
      <c r="M37" s="258"/>
      <c r="N37" s="258"/>
      <c r="O37" s="258"/>
      <c r="P37" s="258"/>
      <c r="Q37" s="273"/>
      <c r="R37" s="278">
        <v>265832</v>
      </c>
      <c r="S37" s="281"/>
      <c r="T37" s="281"/>
      <c r="U37" s="281"/>
      <c r="V37" s="281"/>
      <c r="W37" s="281"/>
      <c r="X37" s="281"/>
      <c r="Y37" s="284"/>
      <c r="Z37" s="287">
        <v>2.1</v>
      </c>
      <c r="AA37" s="287"/>
      <c r="AB37" s="287"/>
      <c r="AC37" s="287"/>
      <c r="AD37" s="293" t="s">
        <v>211</v>
      </c>
      <c r="AE37" s="293"/>
      <c r="AF37" s="293"/>
      <c r="AG37" s="293"/>
      <c r="AH37" s="293"/>
      <c r="AI37" s="293"/>
      <c r="AJ37" s="293"/>
      <c r="AK37" s="293"/>
      <c r="AL37" s="288" t="s">
        <v>211</v>
      </c>
      <c r="AM37" s="290"/>
      <c r="AN37" s="290"/>
      <c r="AO37" s="302"/>
      <c r="AQ37" s="311" t="s">
        <v>523</v>
      </c>
      <c r="AR37" s="314"/>
      <c r="AS37" s="314"/>
      <c r="AT37" s="314"/>
      <c r="AU37" s="314"/>
      <c r="AV37" s="314"/>
      <c r="AW37" s="314"/>
      <c r="AX37" s="314"/>
      <c r="AY37" s="320"/>
      <c r="AZ37" s="278">
        <v>372500</v>
      </c>
      <c r="BA37" s="281"/>
      <c r="BB37" s="281"/>
      <c r="BC37" s="281"/>
      <c r="BD37" s="323"/>
      <c r="BE37" s="323"/>
      <c r="BF37" s="326"/>
      <c r="BG37" s="262" t="s">
        <v>393</v>
      </c>
      <c r="BH37" s="258"/>
      <c r="BI37" s="258"/>
      <c r="BJ37" s="258"/>
      <c r="BK37" s="258"/>
      <c r="BL37" s="258"/>
      <c r="BM37" s="258"/>
      <c r="BN37" s="258"/>
      <c r="BO37" s="258"/>
      <c r="BP37" s="258"/>
      <c r="BQ37" s="258"/>
      <c r="BR37" s="258"/>
      <c r="BS37" s="258"/>
      <c r="BT37" s="258"/>
      <c r="BU37" s="273"/>
      <c r="BV37" s="278">
        <v>34775</v>
      </c>
      <c r="BW37" s="281"/>
      <c r="BX37" s="281"/>
      <c r="BY37" s="281"/>
      <c r="BZ37" s="281"/>
      <c r="CA37" s="281"/>
      <c r="CB37" s="337"/>
      <c r="CD37" s="262" t="s">
        <v>170</v>
      </c>
      <c r="CE37" s="258"/>
      <c r="CF37" s="258"/>
      <c r="CG37" s="258"/>
      <c r="CH37" s="258"/>
      <c r="CI37" s="258"/>
      <c r="CJ37" s="258"/>
      <c r="CK37" s="258"/>
      <c r="CL37" s="258"/>
      <c r="CM37" s="258"/>
      <c r="CN37" s="258"/>
      <c r="CO37" s="258"/>
      <c r="CP37" s="258"/>
      <c r="CQ37" s="273"/>
      <c r="CR37" s="278">
        <v>67311</v>
      </c>
      <c r="CS37" s="323"/>
      <c r="CT37" s="323"/>
      <c r="CU37" s="323"/>
      <c r="CV37" s="323"/>
      <c r="CW37" s="323"/>
      <c r="CX37" s="323"/>
      <c r="CY37" s="342"/>
      <c r="CZ37" s="288">
        <v>0.6</v>
      </c>
      <c r="DA37" s="345"/>
      <c r="DB37" s="345"/>
      <c r="DC37" s="348"/>
      <c r="DD37" s="294">
        <v>67126</v>
      </c>
      <c r="DE37" s="323"/>
      <c r="DF37" s="323"/>
      <c r="DG37" s="323"/>
      <c r="DH37" s="323"/>
      <c r="DI37" s="323"/>
      <c r="DJ37" s="323"/>
      <c r="DK37" s="342"/>
      <c r="DL37" s="294">
        <v>55210</v>
      </c>
      <c r="DM37" s="323"/>
      <c r="DN37" s="323"/>
      <c r="DO37" s="323"/>
      <c r="DP37" s="323"/>
      <c r="DQ37" s="323"/>
      <c r="DR37" s="323"/>
      <c r="DS37" s="323"/>
      <c r="DT37" s="323"/>
      <c r="DU37" s="323"/>
      <c r="DV37" s="342"/>
      <c r="DW37" s="288">
        <v>0.7</v>
      </c>
      <c r="DX37" s="345"/>
      <c r="DY37" s="345"/>
      <c r="DZ37" s="345"/>
      <c r="EA37" s="345"/>
      <c r="EB37" s="345"/>
      <c r="EC37" s="370"/>
    </row>
    <row r="38" spans="2:133" ht="11.25" customHeight="1">
      <c r="B38" s="262" t="s">
        <v>300</v>
      </c>
      <c r="C38" s="258"/>
      <c r="D38" s="258"/>
      <c r="E38" s="258"/>
      <c r="F38" s="258"/>
      <c r="G38" s="258"/>
      <c r="H38" s="258"/>
      <c r="I38" s="258"/>
      <c r="J38" s="258"/>
      <c r="K38" s="258"/>
      <c r="L38" s="258"/>
      <c r="M38" s="258"/>
      <c r="N38" s="258"/>
      <c r="O38" s="258"/>
      <c r="P38" s="258"/>
      <c r="Q38" s="273"/>
      <c r="R38" s="278">
        <v>545426</v>
      </c>
      <c r="S38" s="281"/>
      <c r="T38" s="281"/>
      <c r="U38" s="281"/>
      <c r="V38" s="281"/>
      <c r="W38" s="281"/>
      <c r="X38" s="281"/>
      <c r="Y38" s="284"/>
      <c r="Z38" s="287">
        <v>4.3</v>
      </c>
      <c r="AA38" s="287"/>
      <c r="AB38" s="287"/>
      <c r="AC38" s="287"/>
      <c r="AD38" s="293" t="s">
        <v>211</v>
      </c>
      <c r="AE38" s="293"/>
      <c r="AF38" s="293"/>
      <c r="AG38" s="293"/>
      <c r="AH38" s="293"/>
      <c r="AI38" s="293"/>
      <c r="AJ38" s="293"/>
      <c r="AK38" s="293"/>
      <c r="AL38" s="288" t="s">
        <v>211</v>
      </c>
      <c r="AM38" s="290"/>
      <c r="AN38" s="290"/>
      <c r="AO38" s="302"/>
      <c r="AQ38" s="311" t="s">
        <v>397</v>
      </c>
      <c r="AR38" s="314"/>
      <c r="AS38" s="314"/>
      <c r="AT38" s="314"/>
      <c r="AU38" s="314"/>
      <c r="AV38" s="314"/>
      <c r="AW38" s="314"/>
      <c r="AX38" s="314"/>
      <c r="AY38" s="320"/>
      <c r="AZ38" s="278">
        <v>284549</v>
      </c>
      <c r="BA38" s="281"/>
      <c r="BB38" s="281"/>
      <c r="BC38" s="281"/>
      <c r="BD38" s="323"/>
      <c r="BE38" s="323"/>
      <c r="BF38" s="326"/>
      <c r="BG38" s="262" t="s">
        <v>400</v>
      </c>
      <c r="BH38" s="258"/>
      <c r="BI38" s="258"/>
      <c r="BJ38" s="258"/>
      <c r="BK38" s="258"/>
      <c r="BL38" s="258"/>
      <c r="BM38" s="258"/>
      <c r="BN38" s="258"/>
      <c r="BO38" s="258"/>
      <c r="BP38" s="258"/>
      <c r="BQ38" s="258"/>
      <c r="BR38" s="258"/>
      <c r="BS38" s="258"/>
      <c r="BT38" s="258"/>
      <c r="BU38" s="273"/>
      <c r="BV38" s="278">
        <v>3488</v>
      </c>
      <c r="BW38" s="281"/>
      <c r="BX38" s="281"/>
      <c r="BY38" s="281"/>
      <c r="BZ38" s="281"/>
      <c r="CA38" s="281"/>
      <c r="CB38" s="337"/>
      <c r="CD38" s="262" t="s">
        <v>522</v>
      </c>
      <c r="CE38" s="258"/>
      <c r="CF38" s="258"/>
      <c r="CG38" s="258"/>
      <c r="CH38" s="258"/>
      <c r="CI38" s="258"/>
      <c r="CJ38" s="258"/>
      <c r="CK38" s="258"/>
      <c r="CL38" s="258"/>
      <c r="CM38" s="258"/>
      <c r="CN38" s="258"/>
      <c r="CO38" s="258"/>
      <c r="CP38" s="258"/>
      <c r="CQ38" s="273"/>
      <c r="CR38" s="278">
        <v>1335051</v>
      </c>
      <c r="CS38" s="281"/>
      <c r="CT38" s="281"/>
      <c r="CU38" s="281"/>
      <c r="CV38" s="281"/>
      <c r="CW38" s="281"/>
      <c r="CX38" s="281"/>
      <c r="CY38" s="284"/>
      <c r="CZ38" s="288">
        <v>11.2</v>
      </c>
      <c r="DA38" s="345"/>
      <c r="DB38" s="345"/>
      <c r="DC38" s="348"/>
      <c r="DD38" s="294">
        <v>1162548</v>
      </c>
      <c r="DE38" s="281"/>
      <c r="DF38" s="281"/>
      <c r="DG38" s="281"/>
      <c r="DH38" s="281"/>
      <c r="DI38" s="281"/>
      <c r="DJ38" s="281"/>
      <c r="DK38" s="284"/>
      <c r="DL38" s="294">
        <v>1003468</v>
      </c>
      <c r="DM38" s="281"/>
      <c r="DN38" s="281"/>
      <c r="DO38" s="281"/>
      <c r="DP38" s="281"/>
      <c r="DQ38" s="281"/>
      <c r="DR38" s="281"/>
      <c r="DS38" s="281"/>
      <c r="DT38" s="281"/>
      <c r="DU38" s="281"/>
      <c r="DV38" s="284"/>
      <c r="DW38" s="288">
        <v>12.6</v>
      </c>
      <c r="DX38" s="345"/>
      <c r="DY38" s="345"/>
      <c r="DZ38" s="345"/>
      <c r="EA38" s="345"/>
      <c r="EB38" s="345"/>
      <c r="EC38" s="370"/>
    </row>
    <row r="39" spans="2:133" ht="11.25" customHeight="1">
      <c r="B39" s="262" t="s">
        <v>381</v>
      </c>
      <c r="C39" s="258"/>
      <c r="D39" s="258"/>
      <c r="E39" s="258"/>
      <c r="F39" s="258"/>
      <c r="G39" s="258"/>
      <c r="H39" s="258"/>
      <c r="I39" s="258"/>
      <c r="J39" s="258"/>
      <c r="K39" s="258"/>
      <c r="L39" s="258"/>
      <c r="M39" s="258"/>
      <c r="N39" s="258"/>
      <c r="O39" s="258"/>
      <c r="P39" s="258"/>
      <c r="Q39" s="273"/>
      <c r="R39" s="278">
        <v>158170</v>
      </c>
      <c r="S39" s="281"/>
      <c r="T39" s="281"/>
      <c r="U39" s="281"/>
      <c r="V39" s="281"/>
      <c r="W39" s="281"/>
      <c r="X39" s="281"/>
      <c r="Y39" s="284"/>
      <c r="Z39" s="287">
        <v>1.2</v>
      </c>
      <c r="AA39" s="287"/>
      <c r="AB39" s="287"/>
      <c r="AC39" s="287"/>
      <c r="AD39" s="293">
        <v>192</v>
      </c>
      <c r="AE39" s="293"/>
      <c r="AF39" s="293"/>
      <c r="AG39" s="293"/>
      <c r="AH39" s="293"/>
      <c r="AI39" s="293"/>
      <c r="AJ39" s="293"/>
      <c r="AK39" s="293"/>
      <c r="AL39" s="288">
        <v>0</v>
      </c>
      <c r="AM39" s="290"/>
      <c r="AN39" s="290"/>
      <c r="AO39" s="302"/>
      <c r="AQ39" s="311" t="s">
        <v>315</v>
      </c>
      <c r="AR39" s="314"/>
      <c r="AS39" s="314"/>
      <c r="AT39" s="314"/>
      <c r="AU39" s="314"/>
      <c r="AV39" s="314"/>
      <c r="AW39" s="314"/>
      <c r="AX39" s="314"/>
      <c r="AY39" s="320"/>
      <c r="AZ39" s="278">
        <v>150838</v>
      </c>
      <c r="BA39" s="281"/>
      <c r="BB39" s="281"/>
      <c r="BC39" s="281"/>
      <c r="BD39" s="323"/>
      <c r="BE39" s="323"/>
      <c r="BF39" s="326"/>
      <c r="BG39" s="262" t="s">
        <v>337</v>
      </c>
      <c r="BH39" s="258"/>
      <c r="BI39" s="258"/>
      <c r="BJ39" s="258"/>
      <c r="BK39" s="258"/>
      <c r="BL39" s="258"/>
      <c r="BM39" s="258"/>
      <c r="BN39" s="258"/>
      <c r="BO39" s="258"/>
      <c r="BP39" s="258"/>
      <c r="BQ39" s="258"/>
      <c r="BR39" s="258"/>
      <c r="BS39" s="258"/>
      <c r="BT39" s="258"/>
      <c r="BU39" s="273"/>
      <c r="BV39" s="278">
        <v>5296</v>
      </c>
      <c r="BW39" s="281"/>
      <c r="BX39" s="281"/>
      <c r="BY39" s="281"/>
      <c r="BZ39" s="281"/>
      <c r="CA39" s="281"/>
      <c r="CB39" s="337"/>
      <c r="CD39" s="262" t="s">
        <v>401</v>
      </c>
      <c r="CE39" s="258"/>
      <c r="CF39" s="258"/>
      <c r="CG39" s="258"/>
      <c r="CH39" s="258"/>
      <c r="CI39" s="258"/>
      <c r="CJ39" s="258"/>
      <c r="CK39" s="258"/>
      <c r="CL39" s="258"/>
      <c r="CM39" s="258"/>
      <c r="CN39" s="258"/>
      <c r="CO39" s="258"/>
      <c r="CP39" s="258"/>
      <c r="CQ39" s="273"/>
      <c r="CR39" s="278">
        <v>712691</v>
      </c>
      <c r="CS39" s="323"/>
      <c r="CT39" s="323"/>
      <c r="CU39" s="323"/>
      <c r="CV39" s="323"/>
      <c r="CW39" s="323"/>
      <c r="CX39" s="323"/>
      <c r="CY39" s="342"/>
      <c r="CZ39" s="288">
        <v>6</v>
      </c>
      <c r="DA39" s="345"/>
      <c r="DB39" s="345"/>
      <c r="DC39" s="348"/>
      <c r="DD39" s="294">
        <v>616826</v>
      </c>
      <c r="DE39" s="323"/>
      <c r="DF39" s="323"/>
      <c r="DG39" s="323"/>
      <c r="DH39" s="323"/>
      <c r="DI39" s="323"/>
      <c r="DJ39" s="323"/>
      <c r="DK39" s="342"/>
      <c r="DL39" s="294" t="s">
        <v>211</v>
      </c>
      <c r="DM39" s="323"/>
      <c r="DN39" s="323"/>
      <c r="DO39" s="323"/>
      <c r="DP39" s="323"/>
      <c r="DQ39" s="323"/>
      <c r="DR39" s="323"/>
      <c r="DS39" s="323"/>
      <c r="DT39" s="323"/>
      <c r="DU39" s="323"/>
      <c r="DV39" s="342"/>
      <c r="DW39" s="288" t="s">
        <v>211</v>
      </c>
      <c r="DX39" s="345"/>
      <c r="DY39" s="345"/>
      <c r="DZ39" s="345"/>
      <c r="EA39" s="345"/>
      <c r="EB39" s="345"/>
      <c r="EC39" s="370"/>
    </row>
    <row r="40" spans="2:133" ht="11.25" customHeight="1">
      <c r="B40" s="262" t="s">
        <v>405</v>
      </c>
      <c r="C40" s="258"/>
      <c r="D40" s="258"/>
      <c r="E40" s="258"/>
      <c r="F40" s="258"/>
      <c r="G40" s="258"/>
      <c r="H40" s="258"/>
      <c r="I40" s="258"/>
      <c r="J40" s="258"/>
      <c r="K40" s="258"/>
      <c r="L40" s="258"/>
      <c r="M40" s="258"/>
      <c r="N40" s="258"/>
      <c r="O40" s="258"/>
      <c r="P40" s="258"/>
      <c r="Q40" s="273"/>
      <c r="R40" s="278">
        <v>939600</v>
      </c>
      <c r="S40" s="281"/>
      <c r="T40" s="281"/>
      <c r="U40" s="281"/>
      <c r="V40" s="281"/>
      <c r="W40" s="281"/>
      <c r="X40" s="281"/>
      <c r="Y40" s="284"/>
      <c r="Z40" s="287">
        <v>7.4</v>
      </c>
      <c r="AA40" s="287"/>
      <c r="AB40" s="287"/>
      <c r="AC40" s="287"/>
      <c r="AD40" s="293" t="s">
        <v>211</v>
      </c>
      <c r="AE40" s="293"/>
      <c r="AF40" s="293"/>
      <c r="AG40" s="293"/>
      <c r="AH40" s="293"/>
      <c r="AI40" s="293"/>
      <c r="AJ40" s="293"/>
      <c r="AK40" s="293"/>
      <c r="AL40" s="288" t="s">
        <v>211</v>
      </c>
      <c r="AM40" s="290"/>
      <c r="AN40" s="290"/>
      <c r="AO40" s="302"/>
      <c r="AQ40" s="311" t="s">
        <v>407</v>
      </c>
      <c r="AR40" s="314"/>
      <c r="AS40" s="314"/>
      <c r="AT40" s="314"/>
      <c r="AU40" s="314"/>
      <c r="AV40" s="314"/>
      <c r="AW40" s="314"/>
      <c r="AX40" s="314"/>
      <c r="AY40" s="320"/>
      <c r="AZ40" s="278">
        <v>19000</v>
      </c>
      <c r="BA40" s="281"/>
      <c r="BB40" s="281"/>
      <c r="BC40" s="281"/>
      <c r="BD40" s="323"/>
      <c r="BE40" s="323"/>
      <c r="BF40" s="326"/>
      <c r="BG40" s="306" t="s">
        <v>521</v>
      </c>
      <c r="BH40" s="309"/>
      <c r="BI40" s="309"/>
      <c r="BJ40" s="309"/>
      <c r="BK40" s="309"/>
      <c r="BL40" s="309"/>
      <c r="BM40" s="258" t="s">
        <v>520</v>
      </c>
      <c r="BN40" s="258"/>
      <c r="BO40" s="258"/>
      <c r="BP40" s="258"/>
      <c r="BQ40" s="258"/>
      <c r="BR40" s="258"/>
      <c r="BS40" s="258"/>
      <c r="BT40" s="258"/>
      <c r="BU40" s="273"/>
      <c r="BV40" s="278">
        <v>113</v>
      </c>
      <c r="BW40" s="281"/>
      <c r="BX40" s="281"/>
      <c r="BY40" s="281"/>
      <c r="BZ40" s="281"/>
      <c r="CA40" s="281"/>
      <c r="CB40" s="337"/>
      <c r="CD40" s="262" t="s">
        <v>519</v>
      </c>
      <c r="CE40" s="258"/>
      <c r="CF40" s="258"/>
      <c r="CG40" s="258"/>
      <c r="CH40" s="258"/>
      <c r="CI40" s="258"/>
      <c r="CJ40" s="258"/>
      <c r="CK40" s="258"/>
      <c r="CL40" s="258"/>
      <c r="CM40" s="258"/>
      <c r="CN40" s="258"/>
      <c r="CO40" s="258"/>
      <c r="CP40" s="258"/>
      <c r="CQ40" s="273"/>
      <c r="CR40" s="278">
        <v>57636</v>
      </c>
      <c r="CS40" s="281"/>
      <c r="CT40" s="281"/>
      <c r="CU40" s="281"/>
      <c r="CV40" s="281"/>
      <c r="CW40" s="281"/>
      <c r="CX40" s="281"/>
      <c r="CY40" s="284"/>
      <c r="CZ40" s="288">
        <v>0.5</v>
      </c>
      <c r="DA40" s="345"/>
      <c r="DB40" s="345"/>
      <c r="DC40" s="348"/>
      <c r="DD40" s="294">
        <v>51156</v>
      </c>
      <c r="DE40" s="281"/>
      <c r="DF40" s="281"/>
      <c r="DG40" s="281"/>
      <c r="DH40" s="281"/>
      <c r="DI40" s="281"/>
      <c r="DJ40" s="281"/>
      <c r="DK40" s="284"/>
      <c r="DL40" s="294">
        <v>50934</v>
      </c>
      <c r="DM40" s="281"/>
      <c r="DN40" s="281"/>
      <c r="DO40" s="281"/>
      <c r="DP40" s="281"/>
      <c r="DQ40" s="281"/>
      <c r="DR40" s="281"/>
      <c r="DS40" s="281"/>
      <c r="DT40" s="281"/>
      <c r="DU40" s="281"/>
      <c r="DV40" s="284"/>
      <c r="DW40" s="288">
        <v>0.6</v>
      </c>
      <c r="DX40" s="345"/>
      <c r="DY40" s="345"/>
      <c r="DZ40" s="345"/>
      <c r="EA40" s="345"/>
      <c r="EB40" s="345"/>
      <c r="EC40" s="370"/>
    </row>
    <row r="41" spans="2:133" ht="11.25" customHeight="1">
      <c r="B41" s="262" t="s">
        <v>517</v>
      </c>
      <c r="C41" s="258"/>
      <c r="D41" s="258"/>
      <c r="E41" s="258"/>
      <c r="F41" s="258"/>
      <c r="G41" s="258"/>
      <c r="H41" s="258"/>
      <c r="I41" s="258"/>
      <c r="J41" s="258"/>
      <c r="K41" s="258"/>
      <c r="L41" s="258"/>
      <c r="M41" s="258"/>
      <c r="N41" s="258"/>
      <c r="O41" s="258"/>
      <c r="P41" s="258"/>
      <c r="Q41" s="273"/>
      <c r="R41" s="278" t="s">
        <v>211</v>
      </c>
      <c r="S41" s="281"/>
      <c r="T41" s="281"/>
      <c r="U41" s="281"/>
      <c r="V41" s="281"/>
      <c r="W41" s="281"/>
      <c r="X41" s="281"/>
      <c r="Y41" s="284"/>
      <c r="Z41" s="287" t="s">
        <v>211</v>
      </c>
      <c r="AA41" s="287"/>
      <c r="AB41" s="287"/>
      <c r="AC41" s="287"/>
      <c r="AD41" s="293" t="s">
        <v>211</v>
      </c>
      <c r="AE41" s="293"/>
      <c r="AF41" s="293"/>
      <c r="AG41" s="293"/>
      <c r="AH41" s="293"/>
      <c r="AI41" s="293"/>
      <c r="AJ41" s="293"/>
      <c r="AK41" s="293"/>
      <c r="AL41" s="288" t="s">
        <v>211</v>
      </c>
      <c r="AM41" s="290"/>
      <c r="AN41" s="290"/>
      <c r="AO41" s="302"/>
      <c r="AQ41" s="311" t="s">
        <v>516</v>
      </c>
      <c r="AR41" s="314"/>
      <c r="AS41" s="314"/>
      <c r="AT41" s="314"/>
      <c r="AU41" s="314"/>
      <c r="AV41" s="314"/>
      <c r="AW41" s="314"/>
      <c r="AX41" s="314"/>
      <c r="AY41" s="320"/>
      <c r="AZ41" s="278">
        <v>208906</v>
      </c>
      <c r="BA41" s="281"/>
      <c r="BB41" s="281"/>
      <c r="BC41" s="281"/>
      <c r="BD41" s="323"/>
      <c r="BE41" s="323"/>
      <c r="BF41" s="326"/>
      <c r="BG41" s="306"/>
      <c r="BH41" s="309"/>
      <c r="BI41" s="309"/>
      <c r="BJ41" s="309"/>
      <c r="BK41" s="309"/>
      <c r="BL41" s="309"/>
      <c r="BM41" s="258" t="s">
        <v>343</v>
      </c>
      <c r="BN41" s="258"/>
      <c r="BO41" s="258"/>
      <c r="BP41" s="258"/>
      <c r="BQ41" s="258"/>
      <c r="BR41" s="258"/>
      <c r="BS41" s="258"/>
      <c r="BT41" s="258"/>
      <c r="BU41" s="273"/>
      <c r="BV41" s="278" t="s">
        <v>211</v>
      </c>
      <c r="BW41" s="281"/>
      <c r="BX41" s="281"/>
      <c r="BY41" s="281"/>
      <c r="BZ41" s="281"/>
      <c r="CA41" s="281"/>
      <c r="CB41" s="337"/>
      <c r="CD41" s="262" t="s">
        <v>296</v>
      </c>
      <c r="CE41" s="258"/>
      <c r="CF41" s="258"/>
      <c r="CG41" s="258"/>
      <c r="CH41" s="258"/>
      <c r="CI41" s="258"/>
      <c r="CJ41" s="258"/>
      <c r="CK41" s="258"/>
      <c r="CL41" s="258"/>
      <c r="CM41" s="258"/>
      <c r="CN41" s="258"/>
      <c r="CO41" s="258"/>
      <c r="CP41" s="258"/>
      <c r="CQ41" s="273"/>
      <c r="CR41" s="278" t="s">
        <v>211</v>
      </c>
      <c r="CS41" s="323"/>
      <c r="CT41" s="323"/>
      <c r="CU41" s="323"/>
      <c r="CV41" s="323"/>
      <c r="CW41" s="323"/>
      <c r="CX41" s="323"/>
      <c r="CY41" s="342"/>
      <c r="CZ41" s="288" t="s">
        <v>211</v>
      </c>
      <c r="DA41" s="345"/>
      <c r="DB41" s="345"/>
      <c r="DC41" s="348"/>
      <c r="DD41" s="294" t="s">
        <v>211</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515</v>
      </c>
      <c r="C42" s="258"/>
      <c r="D42" s="258"/>
      <c r="E42" s="258"/>
      <c r="F42" s="258"/>
      <c r="G42" s="258"/>
      <c r="H42" s="258"/>
      <c r="I42" s="258"/>
      <c r="J42" s="258"/>
      <c r="K42" s="258"/>
      <c r="L42" s="258"/>
      <c r="M42" s="258"/>
      <c r="N42" s="258"/>
      <c r="O42" s="258"/>
      <c r="P42" s="258"/>
      <c r="Q42" s="273"/>
      <c r="R42" s="278" t="s">
        <v>211</v>
      </c>
      <c r="S42" s="281"/>
      <c r="T42" s="281"/>
      <c r="U42" s="281"/>
      <c r="V42" s="281"/>
      <c r="W42" s="281"/>
      <c r="X42" s="281"/>
      <c r="Y42" s="284"/>
      <c r="Z42" s="287" t="s">
        <v>211</v>
      </c>
      <c r="AA42" s="287"/>
      <c r="AB42" s="287"/>
      <c r="AC42" s="287"/>
      <c r="AD42" s="293" t="s">
        <v>211</v>
      </c>
      <c r="AE42" s="293"/>
      <c r="AF42" s="293"/>
      <c r="AG42" s="293"/>
      <c r="AH42" s="293"/>
      <c r="AI42" s="293"/>
      <c r="AJ42" s="293"/>
      <c r="AK42" s="293"/>
      <c r="AL42" s="288" t="s">
        <v>211</v>
      </c>
      <c r="AM42" s="290"/>
      <c r="AN42" s="290"/>
      <c r="AO42" s="302"/>
      <c r="AQ42" s="312" t="s">
        <v>514</v>
      </c>
      <c r="AR42" s="315"/>
      <c r="AS42" s="315"/>
      <c r="AT42" s="315"/>
      <c r="AU42" s="315"/>
      <c r="AV42" s="315"/>
      <c r="AW42" s="315"/>
      <c r="AX42" s="315"/>
      <c r="AY42" s="321"/>
      <c r="AZ42" s="279">
        <v>734645</v>
      </c>
      <c r="BA42" s="282"/>
      <c r="BB42" s="282"/>
      <c r="BC42" s="282"/>
      <c r="BD42" s="322"/>
      <c r="BE42" s="322"/>
      <c r="BF42" s="327"/>
      <c r="BG42" s="177"/>
      <c r="BH42" s="179"/>
      <c r="BI42" s="179"/>
      <c r="BJ42" s="179"/>
      <c r="BK42" s="179"/>
      <c r="BL42" s="179"/>
      <c r="BM42" s="271" t="s">
        <v>213</v>
      </c>
      <c r="BN42" s="271"/>
      <c r="BO42" s="271"/>
      <c r="BP42" s="271"/>
      <c r="BQ42" s="271"/>
      <c r="BR42" s="271"/>
      <c r="BS42" s="271"/>
      <c r="BT42" s="271"/>
      <c r="BU42" s="275"/>
      <c r="BV42" s="279">
        <v>381</v>
      </c>
      <c r="BW42" s="282"/>
      <c r="BX42" s="282"/>
      <c r="BY42" s="282"/>
      <c r="BZ42" s="282"/>
      <c r="CA42" s="282"/>
      <c r="CB42" s="338"/>
      <c r="CD42" s="262" t="s">
        <v>289</v>
      </c>
      <c r="CE42" s="258"/>
      <c r="CF42" s="258"/>
      <c r="CG42" s="258"/>
      <c r="CH42" s="258"/>
      <c r="CI42" s="258"/>
      <c r="CJ42" s="258"/>
      <c r="CK42" s="258"/>
      <c r="CL42" s="258"/>
      <c r="CM42" s="258"/>
      <c r="CN42" s="258"/>
      <c r="CO42" s="258"/>
      <c r="CP42" s="258"/>
      <c r="CQ42" s="273"/>
      <c r="CR42" s="278">
        <v>1445924</v>
      </c>
      <c r="CS42" s="323"/>
      <c r="CT42" s="323"/>
      <c r="CU42" s="323"/>
      <c r="CV42" s="323"/>
      <c r="CW42" s="323"/>
      <c r="CX42" s="323"/>
      <c r="CY42" s="342"/>
      <c r="CZ42" s="288">
        <v>12.1</v>
      </c>
      <c r="DA42" s="345"/>
      <c r="DB42" s="345"/>
      <c r="DC42" s="348"/>
      <c r="DD42" s="294">
        <v>521423</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512</v>
      </c>
      <c r="C43" s="258"/>
      <c r="D43" s="258"/>
      <c r="E43" s="258"/>
      <c r="F43" s="258"/>
      <c r="G43" s="258"/>
      <c r="H43" s="258"/>
      <c r="I43" s="258"/>
      <c r="J43" s="258"/>
      <c r="K43" s="258"/>
      <c r="L43" s="258"/>
      <c r="M43" s="258"/>
      <c r="N43" s="258"/>
      <c r="O43" s="258"/>
      <c r="P43" s="258"/>
      <c r="Q43" s="273"/>
      <c r="R43" s="278">
        <v>418900</v>
      </c>
      <c r="S43" s="281"/>
      <c r="T43" s="281"/>
      <c r="U43" s="281"/>
      <c r="V43" s="281"/>
      <c r="W43" s="281"/>
      <c r="X43" s="281"/>
      <c r="Y43" s="284"/>
      <c r="Z43" s="287">
        <v>3.3</v>
      </c>
      <c r="AA43" s="287"/>
      <c r="AB43" s="287"/>
      <c r="AC43" s="287"/>
      <c r="AD43" s="293" t="s">
        <v>211</v>
      </c>
      <c r="AE43" s="293"/>
      <c r="AF43" s="293"/>
      <c r="AG43" s="293"/>
      <c r="AH43" s="293"/>
      <c r="AI43" s="293"/>
      <c r="AJ43" s="293"/>
      <c r="AK43" s="293"/>
      <c r="AL43" s="288" t="s">
        <v>211</v>
      </c>
      <c r="AM43" s="290"/>
      <c r="AN43" s="290"/>
      <c r="AO43" s="302"/>
      <c r="CD43" s="262" t="s">
        <v>88</v>
      </c>
      <c r="CE43" s="258"/>
      <c r="CF43" s="258"/>
      <c r="CG43" s="258"/>
      <c r="CH43" s="258"/>
      <c r="CI43" s="258"/>
      <c r="CJ43" s="258"/>
      <c r="CK43" s="258"/>
      <c r="CL43" s="258"/>
      <c r="CM43" s="258"/>
      <c r="CN43" s="258"/>
      <c r="CO43" s="258"/>
      <c r="CP43" s="258"/>
      <c r="CQ43" s="273"/>
      <c r="CR43" s="278" t="s">
        <v>211</v>
      </c>
      <c r="CS43" s="323"/>
      <c r="CT43" s="323"/>
      <c r="CU43" s="323"/>
      <c r="CV43" s="323"/>
      <c r="CW43" s="323"/>
      <c r="CX43" s="323"/>
      <c r="CY43" s="342"/>
      <c r="CZ43" s="288" t="s">
        <v>211</v>
      </c>
      <c r="DA43" s="345"/>
      <c r="DB43" s="345"/>
      <c r="DC43" s="348"/>
      <c r="DD43" s="294" t="s">
        <v>211</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513</v>
      </c>
      <c r="C44" s="271"/>
      <c r="D44" s="271"/>
      <c r="E44" s="271"/>
      <c r="F44" s="271"/>
      <c r="G44" s="271"/>
      <c r="H44" s="271"/>
      <c r="I44" s="271"/>
      <c r="J44" s="271"/>
      <c r="K44" s="271"/>
      <c r="L44" s="271"/>
      <c r="M44" s="271"/>
      <c r="N44" s="271"/>
      <c r="O44" s="271"/>
      <c r="P44" s="271"/>
      <c r="Q44" s="275"/>
      <c r="R44" s="279">
        <v>12711072</v>
      </c>
      <c r="S44" s="282"/>
      <c r="T44" s="282"/>
      <c r="U44" s="282"/>
      <c r="V44" s="282"/>
      <c r="W44" s="282"/>
      <c r="X44" s="282"/>
      <c r="Y44" s="285"/>
      <c r="Z44" s="289">
        <v>100</v>
      </c>
      <c r="AA44" s="289"/>
      <c r="AB44" s="289"/>
      <c r="AC44" s="289"/>
      <c r="AD44" s="295">
        <v>7565766</v>
      </c>
      <c r="AE44" s="295"/>
      <c r="AF44" s="295"/>
      <c r="AG44" s="295"/>
      <c r="AH44" s="295"/>
      <c r="AI44" s="295"/>
      <c r="AJ44" s="295"/>
      <c r="AK44" s="295"/>
      <c r="AL44" s="298">
        <v>100</v>
      </c>
      <c r="AM44" s="300"/>
      <c r="AN44" s="300"/>
      <c r="AO44" s="303"/>
      <c r="CD44" s="133" t="s">
        <v>185</v>
      </c>
      <c r="CE44" s="41"/>
      <c r="CF44" s="262" t="s">
        <v>511</v>
      </c>
      <c r="CG44" s="258"/>
      <c r="CH44" s="258"/>
      <c r="CI44" s="258"/>
      <c r="CJ44" s="258"/>
      <c r="CK44" s="258"/>
      <c r="CL44" s="258"/>
      <c r="CM44" s="258"/>
      <c r="CN44" s="258"/>
      <c r="CO44" s="258"/>
      <c r="CP44" s="258"/>
      <c r="CQ44" s="273"/>
      <c r="CR44" s="278">
        <v>1339774</v>
      </c>
      <c r="CS44" s="281"/>
      <c r="CT44" s="281"/>
      <c r="CU44" s="281"/>
      <c r="CV44" s="281"/>
      <c r="CW44" s="281"/>
      <c r="CX44" s="281"/>
      <c r="CY44" s="284"/>
      <c r="CZ44" s="288">
        <v>11.2</v>
      </c>
      <c r="DA44" s="290"/>
      <c r="DB44" s="290"/>
      <c r="DC44" s="291"/>
      <c r="DD44" s="294">
        <v>518025</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510</v>
      </c>
      <c r="CG45" s="258"/>
      <c r="CH45" s="258"/>
      <c r="CI45" s="258"/>
      <c r="CJ45" s="258"/>
      <c r="CK45" s="258"/>
      <c r="CL45" s="258"/>
      <c r="CM45" s="258"/>
      <c r="CN45" s="258"/>
      <c r="CO45" s="258"/>
      <c r="CP45" s="258"/>
      <c r="CQ45" s="273"/>
      <c r="CR45" s="278">
        <v>452979</v>
      </c>
      <c r="CS45" s="323"/>
      <c r="CT45" s="323"/>
      <c r="CU45" s="323"/>
      <c r="CV45" s="323"/>
      <c r="CW45" s="323"/>
      <c r="CX45" s="323"/>
      <c r="CY45" s="342"/>
      <c r="CZ45" s="288">
        <v>3.8</v>
      </c>
      <c r="DA45" s="345"/>
      <c r="DB45" s="345"/>
      <c r="DC45" s="348"/>
      <c r="DD45" s="294">
        <v>13617</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57</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408</v>
      </c>
      <c r="CG46" s="258"/>
      <c r="CH46" s="258"/>
      <c r="CI46" s="258"/>
      <c r="CJ46" s="258"/>
      <c r="CK46" s="258"/>
      <c r="CL46" s="258"/>
      <c r="CM46" s="258"/>
      <c r="CN46" s="258"/>
      <c r="CO46" s="258"/>
      <c r="CP46" s="258"/>
      <c r="CQ46" s="273"/>
      <c r="CR46" s="278">
        <v>832500</v>
      </c>
      <c r="CS46" s="281"/>
      <c r="CT46" s="281"/>
      <c r="CU46" s="281"/>
      <c r="CV46" s="281"/>
      <c r="CW46" s="281"/>
      <c r="CX46" s="281"/>
      <c r="CY46" s="284"/>
      <c r="CZ46" s="288">
        <v>7</v>
      </c>
      <c r="DA46" s="290"/>
      <c r="DB46" s="290"/>
      <c r="DC46" s="291"/>
      <c r="DD46" s="294">
        <v>496466</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390</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410</v>
      </c>
      <c r="CG47" s="258"/>
      <c r="CH47" s="258"/>
      <c r="CI47" s="258"/>
      <c r="CJ47" s="258"/>
      <c r="CK47" s="258"/>
      <c r="CL47" s="258"/>
      <c r="CM47" s="258"/>
      <c r="CN47" s="258"/>
      <c r="CO47" s="258"/>
      <c r="CP47" s="258"/>
      <c r="CQ47" s="273"/>
      <c r="CR47" s="278">
        <v>106150</v>
      </c>
      <c r="CS47" s="323"/>
      <c r="CT47" s="323"/>
      <c r="CU47" s="323"/>
      <c r="CV47" s="323"/>
      <c r="CW47" s="323"/>
      <c r="CX47" s="323"/>
      <c r="CY47" s="342"/>
      <c r="CZ47" s="288">
        <v>0.9</v>
      </c>
      <c r="DA47" s="345"/>
      <c r="DB47" s="345"/>
      <c r="DC47" s="348"/>
      <c r="DD47" s="294">
        <v>3398</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ht="11.25">
      <c r="B48" s="268" t="s">
        <v>273</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509</v>
      </c>
      <c r="CG48" s="258"/>
      <c r="CH48" s="258"/>
      <c r="CI48" s="258"/>
      <c r="CJ48" s="258"/>
      <c r="CK48" s="258"/>
      <c r="CL48" s="258"/>
      <c r="CM48" s="258"/>
      <c r="CN48" s="258"/>
      <c r="CO48" s="258"/>
      <c r="CP48" s="258"/>
      <c r="CQ48" s="273"/>
      <c r="CR48" s="278" t="s">
        <v>211</v>
      </c>
      <c r="CS48" s="281"/>
      <c r="CT48" s="281"/>
      <c r="CU48" s="281"/>
      <c r="CV48" s="281"/>
      <c r="CW48" s="281"/>
      <c r="CX48" s="281"/>
      <c r="CY48" s="284"/>
      <c r="CZ48" s="288" t="s">
        <v>211</v>
      </c>
      <c r="DA48" s="290"/>
      <c r="DB48" s="290"/>
      <c r="DC48" s="291"/>
      <c r="DD48" s="294" t="s">
        <v>211</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203</v>
      </c>
      <c r="CE49" s="271"/>
      <c r="CF49" s="271"/>
      <c r="CG49" s="271"/>
      <c r="CH49" s="271"/>
      <c r="CI49" s="271"/>
      <c r="CJ49" s="271"/>
      <c r="CK49" s="271"/>
      <c r="CL49" s="271"/>
      <c r="CM49" s="271"/>
      <c r="CN49" s="271"/>
      <c r="CO49" s="271"/>
      <c r="CP49" s="271"/>
      <c r="CQ49" s="275"/>
      <c r="CR49" s="279">
        <v>11933585</v>
      </c>
      <c r="CS49" s="322"/>
      <c r="CT49" s="322"/>
      <c r="CU49" s="322"/>
      <c r="CV49" s="322"/>
      <c r="CW49" s="322"/>
      <c r="CX49" s="322"/>
      <c r="CY49" s="343"/>
      <c r="CZ49" s="298">
        <v>100</v>
      </c>
      <c r="DA49" s="346"/>
      <c r="DB49" s="346"/>
      <c r="DC49" s="349"/>
      <c r="DD49" s="352">
        <v>8580092</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3.5"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aFUKB6mLk2ArDub72BhUO+O/4WDOcqUl3kFMbIgCuVhQMwir9JgEmROM1qVIacNza4v1oJPtFbMdHyziMqngQ==" saltValue="uCGHtNUUrhN0mKWEwPK1G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0" fitToWidth="1" fitToHeight="1" orientation="landscape" usePrinterDefaults="1"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80" zoomScaleNormal="80" zoomScaleSheetLayoutView="70" workbookViewId="0"/>
  </sheetViews>
  <sheetFormatPr defaultColWidth="0" defaultRowHeight="13.5" zeroHeight="1"/>
  <cols>
    <col min="1" max="130" width="2.77734375" style="373" customWidth="1"/>
    <col min="131" max="131" width="1.6640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308</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312</v>
      </c>
      <c r="DK2" s="717"/>
      <c r="DL2" s="717"/>
      <c r="DM2" s="717"/>
      <c r="DN2" s="717"/>
      <c r="DO2" s="720"/>
      <c r="DP2" s="378"/>
      <c r="DQ2" s="716" t="s">
        <v>102</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412</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413</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414</v>
      </c>
      <c r="B5" s="407"/>
      <c r="C5" s="407"/>
      <c r="D5" s="407"/>
      <c r="E5" s="407"/>
      <c r="F5" s="407"/>
      <c r="G5" s="407"/>
      <c r="H5" s="407"/>
      <c r="I5" s="407"/>
      <c r="J5" s="407"/>
      <c r="K5" s="407"/>
      <c r="L5" s="407"/>
      <c r="M5" s="407"/>
      <c r="N5" s="407"/>
      <c r="O5" s="407"/>
      <c r="P5" s="439"/>
      <c r="Q5" s="445" t="s">
        <v>190</v>
      </c>
      <c r="R5" s="457"/>
      <c r="S5" s="457"/>
      <c r="T5" s="457"/>
      <c r="U5" s="468"/>
      <c r="V5" s="445" t="s">
        <v>415</v>
      </c>
      <c r="W5" s="457"/>
      <c r="X5" s="457"/>
      <c r="Y5" s="457"/>
      <c r="Z5" s="468"/>
      <c r="AA5" s="445" t="s">
        <v>416</v>
      </c>
      <c r="AB5" s="457"/>
      <c r="AC5" s="457"/>
      <c r="AD5" s="457"/>
      <c r="AE5" s="457"/>
      <c r="AF5" s="514" t="s">
        <v>188</v>
      </c>
      <c r="AG5" s="457"/>
      <c r="AH5" s="457"/>
      <c r="AI5" s="457"/>
      <c r="AJ5" s="532"/>
      <c r="AK5" s="457" t="s">
        <v>159</v>
      </c>
      <c r="AL5" s="457"/>
      <c r="AM5" s="457"/>
      <c r="AN5" s="457"/>
      <c r="AO5" s="468"/>
      <c r="AP5" s="445" t="s">
        <v>417</v>
      </c>
      <c r="AQ5" s="457"/>
      <c r="AR5" s="457"/>
      <c r="AS5" s="457"/>
      <c r="AT5" s="468"/>
      <c r="AU5" s="445" t="s">
        <v>419</v>
      </c>
      <c r="AV5" s="457"/>
      <c r="AW5" s="457"/>
      <c r="AX5" s="457"/>
      <c r="AY5" s="532"/>
      <c r="AZ5" s="388"/>
      <c r="BA5" s="388"/>
      <c r="BB5" s="388"/>
      <c r="BC5" s="388"/>
      <c r="BD5" s="388"/>
      <c r="BE5" s="586"/>
      <c r="BF5" s="586"/>
      <c r="BG5" s="586"/>
      <c r="BH5" s="586"/>
      <c r="BI5" s="586"/>
      <c r="BJ5" s="586"/>
      <c r="BK5" s="586"/>
      <c r="BL5" s="586"/>
      <c r="BM5" s="586"/>
      <c r="BN5" s="586"/>
      <c r="BO5" s="586"/>
      <c r="BP5" s="586"/>
      <c r="BQ5" s="380" t="s">
        <v>420</v>
      </c>
      <c r="BR5" s="407"/>
      <c r="BS5" s="407"/>
      <c r="BT5" s="407"/>
      <c r="BU5" s="407"/>
      <c r="BV5" s="407"/>
      <c r="BW5" s="407"/>
      <c r="BX5" s="407"/>
      <c r="BY5" s="407"/>
      <c r="BZ5" s="407"/>
      <c r="CA5" s="407"/>
      <c r="CB5" s="407"/>
      <c r="CC5" s="407"/>
      <c r="CD5" s="407"/>
      <c r="CE5" s="407"/>
      <c r="CF5" s="407"/>
      <c r="CG5" s="439"/>
      <c r="CH5" s="445" t="s">
        <v>358</v>
      </c>
      <c r="CI5" s="457"/>
      <c r="CJ5" s="457"/>
      <c r="CK5" s="457"/>
      <c r="CL5" s="468"/>
      <c r="CM5" s="445" t="s">
        <v>324</v>
      </c>
      <c r="CN5" s="457"/>
      <c r="CO5" s="457"/>
      <c r="CP5" s="457"/>
      <c r="CQ5" s="468"/>
      <c r="CR5" s="445" t="s">
        <v>251</v>
      </c>
      <c r="CS5" s="457"/>
      <c r="CT5" s="457"/>
      <c r="CU5" s="457"/>
      <c r="CV5" s="468"/>
      <c r="CW5" s="445" t="s">
        <v>58</v>
      </c>
      <c r="CX5" s="457"/>
      <c r="CY5" s="457"/>
      <c r="CZ5" s="457"/>
      <c r="DA5" s="468"/>
      <c r="DB5" s="445" t="s">
        <v>398</v>
      </c>
      <c r="DC5" s="457"/>
      <c r="DD5" s="457"/>
      <c r="DE5" s="457"/>
      <c r="DF5" s="468"/>
      <c r="DG5" s="710" t="s">
        <v>249</v>
      </c>
      <c r="DH5" s="713"/>
      <c r="DI5" s="713"/>
      <c r="DJ5" s="713"/>
      <c r="DK5" s="718"/>
      <c r="DL5" s="710" t="s">
        <v>421</v>
      </c>
      <c r="DM5" s="713"/>
      <c r="DN5" s="713"/>
      <c r="DO5" s="713"/>
      <c r="DP5" s="718"/>
      <c r="DQ5" s="445" t="s">
        <v>423</v>
      </c>
      <c r="DR5" s="457"/>
      <c r="DS5" s="457"/>
      <c r="DT5" s="457"/>
      <c r="DU5" s="468"/>
      <c r="DV5" s="445" t="s">
        <v>419</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275</v>
      </c>
      <c r="C7" s="429"/>
      <c r="D7" s="429"/>
      <c r="E7" s="429"/>
      <c r="F7" s="429"/>
      <c r="G7" s="429"/>
      <c r="H7" s="429"/>
      <c r="I7" s="429"/>
      <c r="J7" s="429"/>
      <c r="K7" s="429"/>
      <c r="L7" s="429"/>
      <c r="M7" s="429"/>
      <c r="N7" s="429"/>
      <c r="O7" s="429"/>
      <c r="P7" s="441"/>
      <c r="Q7" s="447">
        <v>12714</v>
      </c>
      <c r="R7" s="459"/>
      <c r="S7" s="459"/>
      <c r="T7" s="459"/>
      <c r="U7" s="459"/>
      <c r="V7" s="459">
        <v>11936</v>
      </c>
      <c r="W7" s="459"/>
      <c r="X7" s="459"/>
      <c r="Y7" s="459"/>
      <c r="Z7" s="459"/>
      <c r="AA7" s="459">
        <v>778</v>
      </c>
      <c r="AB7" s="459"/>
      <c r="AC7" s="459"/>
      <c r="AD7" s="459"/>
      <c r="AE7" s="502"/>
      <c r="AF7" s="516">
        <v>638</v>
      </c>
      <c r="AG7" s="529"/>
      <c r="AH7" s="529"/>
      <c r="AI7" s="529"/>
      <c r="AJ7" s="534"/>
      <c r="AK7" s="542">
        <v>264</v>
      </c>
      <c r="AL7" s="459"/>
      <c r="AM7" s="459"/>
      <c r="AN7" s="459"/>
      <c r="AO7" s="459"/>
      <c r="AP7" s="459">
        <v>12588</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c r="BT7" s="429"/>
      <c r="BU7" s="429"/>
      <c r="BV7" s="429"/>
      <c r="BW7" s="429"/>
      <c r="BX7" s="429"/>
      <c r="BY7" s="429"/>
      <c r="BZ7" s="429"/>
      <c r="CA7" s="429"/>
      <c r="CB7" s="429"/>
      <c r="CC7" s="429"/>
      <c r="CD7" s="429"/>
      <c r="CE7" s="429"/>
      <c r="CF7" s="429"/>
      <c r="CG7" s="441"/>
      <c r="CH7" s="673"/>
      <c r="CI7" s="676"/>
      <c r="CJ7" s="676"/>
      <c r="CK7" s="676"/>
      <c r="CL7" s="691"/>
      <c r="CM7" s="673"/>
      <c r="CN7" s="676"/>
      <c r="CO7" s="676"/>
      <c r="CP7" s="676"/>
      <c r="CQ7" s="691"/>
      <c r="CR7" s="673"/>
      <c r="CS7" s="676"/>
      <c r="CT7" s="676"/>
      <c r="CU7" s="676"/>
      <c r="CV7" s="691"/>
      <c r="CW7" s="673"/>
      <c r="CX7" s="676"/>
      <c r="CY7" s="676"/>
      <c r="CZ7" s="676"/>
      <c r="DA7" s="691"/>
      <c r="DB7" s="673"/>
      <c r="DC7" s="676"/>
      <c r="DD7" s="676"/>
      <c r="DE7" s="676"/>
      <c r="DF7" s="691"/>
      <c r="DG7" s="673"/>
      <c r="DH7" s="676"/>
      <c r="DI7" s="676"/>
      <c r="DJ7" s="676"/>
      <c r="DK7" s="691"/>
      <c r="DL7" s="673"/>
      <c r="DM7" s="676"/>
      <c r="DN7" s="676"/>
      <c r="DO7" s="676"/>
      <c r="DP7" s="691"/>
      <c r="DQ7" s="673"/>
      <c r="DR7" s="676"/>
      <c r="DS7" s="676"/>
      <c r="DT7" s="676"/>
      <c r="DU7" s="691"/>
      <c r="DV7" s="409"/>
      <c r="DW7" s="429"/>
      <c r="DX7" s="429"/>
      <c r="DY7" s="429"/>
      <c r="DZ7" s="727"/>
      <c r="EA7" s="586"/>
    </row>
    <row r="8" spans="1:131" s="374" customFormat="1" ht="26.25" customHeight="1">
      <c r="A8" s="383">
        <v>2</v>
      </c>
      <c r="B8" s="410" t="s">
        <v>364</v>
      </c>
      <c r="C8" s="430"/>
      <c r="D8" s="430"/>
      <c r="E8" s="430"/>
      <c r="F8" s="430"/>
      <c r="G8" s="430"/>
      <c r="H8" s="430"/>
      <c r="I8" s="430"/>
      <c r="J8" s="430"/>
      <c r="K8" s="430"/>
      <c r="L8" s="430"/>
      <c r="M8" s="430"/>
      <c r="N8" s="430"/>
      <c r="O8" s="430"/>
      <c r="P8" s="442"/>
      <c r="Q8" s="448">
        <v>3</v>
      </c>
      <c r="R8" s="460"/>
      <c r="S8" s="460"/>
      <c r="T8" s="460"/>
      <c r="U8" s="460"/>
      <c r="V8" s="460">
        <v>3</v>
      </c>
      <c r="W8" s="460"/>
      <c r="X8" s="460"/>
      <c r="Y8" s="460"/>
      <c r="Z8" s="460"/>
      <c r="AA8" s="460" t="s">
        <v>211</v>
      </c>
      <c r="AB8" s="460"/>
      <c r="AC8" s="460"/>
      <c r="AD8" s="460"/>
      <c r="AE8" s="471"/>
      <c r="AF8" s="517" t="s">
        <v>211</v>
      </c>
      <c r="AG8" s="466"/>
      <c r="AH8" s="466"/>
      <c r="AI8" s="466"/>
      <c r="AJ8" s="535"/>
      <c r="AK8" s="470">
        <v>2</v>
      </c>
      <c r="AL8" s="460"/>
      <c r="AM8" s="460"/>
      <c r="AN8" s="460"/>
      <c r="AO8" s="460"/>
      <c r="AP8" s="460" t="s">
        <v>211</v>
      </c>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c r="BT8" s="430"/>
      <c r="BU8" s="430"/>
      <c r="BV8" s="430"/>
      <c r="BW8" s="430"/>
      <c r="BX8" s="430"/>
      <c r="BY8" s="430"/>
      <c r="BZ8" s="430"/>
      <c r="CA8" s="430"/>
      <c r="CB8" s="430"/>
      <c r="CC8" s="430"/>
      <c r="CD8" s="430"/>
      <c r="CE8" s="430"/>
      <c r="CF8" s="430"/>
      <c r="CG8" s="442"/>
      <c r="CH8" s="454"/>
      <c r="CI8" s="466"/>
      <c r="CJ8" s="466"/>
      <c r="CK8" s="466"/>
      <c r="CL8" s="692"/>
      <c r="CM8" s="454"/>
      <c r="CN8" s="466"/>
      <c r="CO8" s="466"/>
      <c r="CP8" s="466"/>
      <c r="CQ8" s="692"/>
      <c r="CR8" s="454"/>
      <c r="CS8" s="466"/>
      <c r="CT8" s="466"/>
      <c r="CU8" s="466"/>
      <c r="CV8" s="692"/>
      <c r="CW8" s="454"/>
      <c r="CX8" s="466"/>
      <c r="CY8" s="466"/>
      <c r="CZ8" s="466"/>
      <c r="DA8" s="692"/>
      <c r="DB8" s="454"/>
      <c r="DC8" s="466"/>
      <c r="DD8" s="466"/>
      <c r="DE8" s="466"/>
      <c r="DF8" s="692"/>
      <c r="DG8" s="454"/>
      <c r="DH8" s="466"/>
      <c r="DI8" s="466"/>
      <c r="DJ8" s="466"/>
      <c r="DK8" s="692"/>
      <c r="DL8" s="454"/>
      <c r="DM8" s="466"/>
      <c r="DN8" s="466"/>
      <c r="DO8" s="466"/>
      <c r="DP8" s="692"/>
      <c r="DQ8" s="454"/>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c r="BT9" s="430"/>
      <c r="BU9" s="430"/>
      <c r="BV9" s="430"/>
      <c r="BW9" s="430"/>
      <c r="BX9" s="430"/>
      <c r="BY9" s="430"/>
      <c r="BZ9" s="430"/>
      <c r="CA9" s="430"/>
      <c r="CB9" s="430"/>
      <c r="CC9" s="430"/>
      <c r="CD9" s="430"/>
      <c r="CE9" s="430"/>
      <c r="CF9" s="430"/>
      <c r="CG9" s="442"/>
      <c r="CH9" s="454"/>
      <c r="CI9" s="466"/>
      <c r="CJ9" s="466"/>
      <c r="CK9" s="466"/>
      <c r="CL9" s="692"/>
      <c r="CM9" s="454"/>
      <c r="CN9" s="466"/>
      <c r="CO9" s="466"/>
      <c r="CP9" s="466"/>
      <c r="CQ9" s="692"/>
      <c r="CR9" s="454"/>
      <c r="CS9" s="466"/>
      <c r="CT9" s="466"/>
      <c r="CU9" s="466"/>
      <c r="CV9" s="692"/>
      <c r="CW9" s="454"/>
      <c r="CX9" s="466"/>
      <c r="CY9" s="466"/>
      <c r="CZ9" s="466"/>
      <c r="DA9" s="692"/>
      <c r="DB9" s="454"/>
      <c r="DC9" s="466"/>
      <c r="DD9" s="466"/>
      <c r="DE9" s="466"/>
      <c r="DF9" s="692"/>
      <c r="DG9" s="454"/>
      <c r="DH9" s="466"/>
      <c r="DI9" s="466"/>
      <c r="DJ9" s="466"/>
      <c r="DK9" s="692"/>
      <c r="DL9" s="454"/>
      <c r="DM9" s="466"/>
      <c r="DN9" s="466"/>
      <c r="DO9" s="466"/>
      <c r="DP9" s="692"/>
      <c r="DQ9" s="454"/>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424</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260</v>
      </c>
      <c r="B23" s="411" t="s">
        <v>112</v>
      </c>
      <c r="C23" s="431"/>
      <c r="D23" s="431"/>
      <c r="E23" s="431"/>
      <c r="F23" s="431"/>
      <c r="G23" s="431"/>
      <c r="H23" s="431"/>
      <c r="I23" s="431"/>
      <c r="J23" s="431"/>
      <c r="K23" s="431"/>
      <c r="L23" s="431"/>
      <c r="M23" s="431"/>
      <c r="N23" s="431"/>
      <c r="O23" s="431"/>
      <c r="P23" s="443"/>
      <c r="Q23" s="450">
        <f>SUM(Q7:U22)</f>
        <v>12717</v>
      </c>
      <c r="R23" s="462"/>
      <c r="S23" s="462"/>
      <c r="T23" s="462"/>
      <c r="U23" s="462"/>
      <c r="V23" s="462">
        <f>SUM(V7:Z22)</f>
        <v>11939</v>
      </c>
      <c r="W23" s="462"/>
      <c r="X23" s="462"/>
      <c r="Y23" s="462"/>
      <c r="Z23" s="462"/>
      <c r="AA23" s="462">
        <f>SUM(AA7:AE22)</f>
        <v>778</v>
      </c>
      <c r="AB23" s="462"/>
      <c r="AC23" s="462"/>
      <c r="AD23" s="462"/>
      <c r="AE23" s="504"/>
      <c r="AF23" s="518">
        <v>638</v>
      </c>
      <c r="AG23" s="462"/>
      <c r="AH23" s="462"/>
      <c r="AI23" s="462"/>
      <c r="AJ23" s="536"/>
      <c r="AK23" s="544"/>
      <c r="AL23" s="465"/>
      <c r="AM23" s="465"/>
      <c r="AN23" s="465"/>
      <c r="AO23" s="465"/>
      <c r="AP23" s="462">
        <f>SUM(AP7:AT22)</f>
        <v>12588</v>
      </c>
      <c r="AQ23" s="462"/>
      <c r="AR23" s="462"/>
      <c r="AS23" s="462"/>
      <c r="AT23" s="462"/>
      <c r="AU23" s="577"/>
      <c r="AV23" s="577"/>
      <c r="AW23" s="577"/>
      <c r="AX23" s="577"/>
      <c r="AY23" s="600"/>
      <c r="AZ23" s="605" t="s">
        <v>211</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375</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402</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414</v>
      </c>
      <c r="B26" s="407"/>
      <c r="C26" s="407"/>
      <c r="D26" s="407"/>
      <c r="E26" s="407"/>
      <c r="F26" s="407"/>
      <c r="G26" s="407"/>
      <c r="H26" s="407"/>
      <c r="I26" s="407"/>
      <c r="J26" s="407"/>
      <c r="K26" s="407"/>
      <c r="L26" s="407"/>
      <c r="M26" s="407"/>
      <c r="N26" s="407"/>
      <c r="O26" s="407"/>
      <c r="P26" s="439"/>
      <c r="Q26" s="445" t="s">
        <v>426</v>
      </c>
      <c r="R26" s="457"/>
      <c r="S26" s="457"/>
      <c r="T26" s="457"/>
      <c r="U26" s="468"/>
      <c r="V26" s="445" t="s">
        <v>427</v>
      </c>
      <c r="W26" s="457"/>
      <c r="X26" s="457"/>
      <c r="Y26" s="457"/>
      <c r="Z26" s="468"/>
      <c r="AA26" s="445" t="s">
        <v>428</v>
      </c>
      <c r="AB26" s="457"/>
      <c r="AC26" s="457"/>
      <c r="AD26" s="457"/>
      <c r="AE26" s="457"/>
      <c r="AF26" s="519" t="s">
        <v>257</v>
      </c>
      <c r="AG26" s="530"/>
      <c r="AH26" s="530"/>
      <c r="AI26" s="530"/>
      <c r="AJ26" s="537"/>
      <c r="AK26" s="457" t="s">
        <v>374</v>
      </c>
      <c r="AL26" s="457"/>
      <c r="AM26" s="457"/>
      <c r="AN26" s="457"/>
      <c r="AO26" s="468"/>
      <c r="AP26" s="445" t="s">
        <v>356</v>
      </c>
      <c r="AQ26" s="457"/>
      <c r="AR26" s="457"/>
      <c r="AS26" s="457"/>
      <c r="AT26" s="468"/>
      <c r="AU26" s="445" t="s">
        <v>429</v>
      </c>
      <c r="AV26" s="457"/>
      <c r="AW26" s="457"/>
      <c r="AX26" s="457"/>
      <c r="AY26" s="468"/>
      <c r="AZ26" s="445" t="s">
        <v>431</v>
      </c>
      <c r="BA26" s="457"/>
      <c r="BB26" s="457"/>
      <c r="BC26" s="457"/>
      <c r="BD26" s="468"/>
      <c r="BE26" s="445" t="s">
        <v>419</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245</v>
      </c>
      <c r="C28" s="429"/>
      <c r="D28" s="429"/>
      <c r="E28" s="429"/>
      <c r="F28" s="429"/>
      <c r="G28" s="429"/>
      <c r="H28" s="429"/>
      <c r="I28" s="429"/>
      <c r="J28" s="429"/>
      <c r="K28" s="429"/>
      <c r="L28" s="429"/>
      <c r="M28" s="429"/>
      <c r="N28" s="429"/>
      <c r="O28" s="429"/>
      <c r="P28" s="441"/>
      <c r="Q28" s="451">
        <v>2954</v>
      </c>
      <c r="R28" s="463"/>
      <c r="S28" s="463"/>
      <c r="T28" s="463"/>
      <c r="U28" s="463"/>
      <c r="V28" s="463">
        <v>2909</v>
      </c>
      <c r="W28" s="463"/>
      <c r="X28" s="463"/>
      <c r="Y28" s="463"/>
      <c r="Z28" s="463"/>
      <c r="AA28" s="463">
        <v>45</v>
      </c>
      <c r="AB28" s="463"/>
      <c r="AC28" s="463"/>
      <c r="AD28" s="463"/>
      <c r="AE28" s="505"/>
      <c r="AF28" s="521">
        <v>45</v>
      </c>
      <c r="AG28" s="463"/>
      <c r="AH28" s="463"/>
      <c r="AI28" s="463"/>
      <c r="AJ28" s="539"/>
      <c r="AK28" s="545">
        <v>209</v>
      </c>
      <c r="AL28" s="463"/>
      <c r="AM28" s="463"/>
      <c r="AN28" s="463"/>
      <c r="AO28" s="463"/>
      <c r="AP28" s="463" t="s">
        <v>211</v>
      </c>
      <c r="AQ28" s="463"/>
      <c r="AR28" s="463"/>
      <c r="AS28" s="463"/>
      <c r="AT28" s="463"/>
      <c r="AU28" s="463" t="s">
        <v>211</v>
      </c>
      <c r="AV28" s="463"/>
      <c r="AW28" s="463"/>
      <c r="AX28" s="463"/>
      <c r="AY28" s="463"/>
      <c r="AZ28" s="606" t="s">
        <v>211</v>
      </c>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235</v>
      </c>
      <c r="C29" s="430"/>
      <c r="D29" s="430"/>
      <c r="E29" s="430"/>
      <c r="F29" s="430"/>
      <c r="G29" s="430"/>
      <c r="H29" s="430"/>
      <c r="I29" s="430"/>
      <c r="J29" s="430"/>
      <c r="K29" s="430"/>
      <c r="L29" s="430"/>
      <c r="M29" s="430"/>
      <c r="N29" s="430"/>
      <c r="O29" s="430"/>
      <c r="P29" s="442"/>
      <c r="Q29" s="448">
        <v>602</v>
      </c>
      <c r="R29" s="460"/>
      <c r="S29" s="460"/>
      <c r="T29" s="460"/>
      <c r="U29" s="460"/>
      <c r="V29" s="460">
        <v>601</v>
      </c>
      <c r="W29" s="460"/>
      <c r="X29" s="460"/>
      <c r="Y29" s="460"/>
      <c r="Z29" s="460"/>
      <c r="AA29" s="460">
        <v>1</v>
      </c>
      <c r="AB29" s="460"/>
      <c r="AC29" s="460"/>
      <c r="AD29" s="460"/>
      <c r="AE29" s="471"/>
      <c r="AF29" s="517">
        <v>1</v>
      </c>
      <c r="AG29" s="466"/>
      <c r="AH29" s="466"/>
      <c r="AI29" s="466"/>
      <c r="AJ29" s="535"/>
      <c r="AK29" s="470">
        <v>339</v>
      </c>
      <c r="AL29" s="460"/>
      <c r="AM29" s="460"/>
      <c r="AN29" s="460"/>
      <c r="AO29" s="460"/>
      <c r="AP29" s="460" t="s">
        <v>211</v>
      </c>
      <c r="AQ29" s="460"/>
      <c r="AR29" s="460"/>
      <c r="AS29" s="460"/>
      <c r="AT29" s="460"/>
      <c r="AU29" s="460" t="s">
        <v>211</v>
      </c>
      <c r="AV29" s="460"/>
      <c r="AW29" s="460"/>
      <c r="AX29" s="460"/>
      <c r="AY29" s="460"/>
      <c r="AZ29" s="607" t="s">
        <v>211</v>
      </c>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30</v>
      </c>
      <c r="C30" s="430"/>
      <c r="D30" s="430"/>
      <c r="E30" s="430"/>
      <c r="F30" s="430"/>
      <c r="G30" s="430"/>
      <c r="H30" s="430"/>
      <c r="I30" s="430"/>
      <c r="J30" s="430"/>
      <c r="K30" s="430"/>
      <c r="L30" s="430"/>
      <c r="M30" s="430"/>
      <c r="N30" s="430"/>
      <c r="O30" s="430"/>
      <c r="P30" s="442"/>
      <c r="Q30" s="448">
        <v>2435</v>
      </c>
      <c r="R30" s="460"/>
      <c r="S30" s="460"/>
      <c r="T30" s="460"/>
      <c r="U30" s="460"/>
      <c r="V30" s="460">
        <v>2372</v>
      </c>
      <c r="W30" s="460"/>
      <c r="X30" s="460"/>
      <c r="Y30" s="460"/>
      <c r="Z30" s="460"/>
      <c r="AA30" s="460">
        <v>63</v>
      </c>
      <c r="AB30" s="460"/>
      <c r="AC30" s="460"/>
      <c r="AD30" s="460"/>
      <c r="AE30" s="471"/>
      <c r="AF30" s="517">
        <v>63</v>
      </c>
      <c r="AG30" s="466"/>
      <c r="AH30" s="466"/>
      <c r="AI30" s="466"/>
      <c r="AJ30" s="535"/>
      <c r="AK30" s="470">
        <v>399</v>
      </c>
      <c r="AL30" s="460"/>
      <c r="AM30" s="460"/>
      <c r="AN30" s="460"/>
      <c r="AO30" s="460"/>
      <c r="AP30" s="460" t="s">
        <v>211</v>
      </c>
      <c r="AQ30" s="460"/>
      <c r="AR30" s="460"/>
      <c r="AS30" s="460"/>
      <c r="AT30" s="460"/>
      <c r="AU30" s="460" t="s">
        <v>211</v>
      </c>
      <c r="AV30" s="460"/>
      <c r="AW30" s="460"/>
      <c r="AX30" s="460"/>
      <c r="AY30" s="460"/>
      <c r="AZ30" s="607" t="s">
        <v>211</v>
      </c>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182</v>
      </c>
      <c r="C31" s="430"/>
      <c r="D31" s="430"/>
      <c r="E31" s="430"/>
      <c r="F31" s="430"/>
      <c r="G31" s="430"/>
      <c r="H31" s="430"/>
      <c r="I31" s="430"/>
      <c r="J31" s="430"/>
      <c r="K31" s="430"/>
      <c r="L31" s="430"/>
      <c r="M31" s="430"/>
      <c r="N31" s="430"/>
      <c r="O31" s="430"/>
      <c r="P31" s="442"/>
      <c r="Q31" s="448">
        <v>9</v>
      </c>
      <c r="R31" s="460"/>
      <c r="S31" s="460"/>
      <c r="T31" s="460"/>
      <c r="U31" s="460"/>
      <c r="V31" s="460">
        <v>3</v>
      </c>
      <c r="W31" s="460"/>
      <c r="X31" s="460"/>
      <c r="Y31" s="460"/>
      <c r="Z31" s="460"/>
      <c r="AA31" s="460">
        <v>6</v>
      </c>
      <c r="AB31" s="460"/>
      <c r="AC31" s="460"/>
      <c r="AD31" s="460"/>
      <c r="AE31" s="471"/>
      <c r="AF31" s="517">
        <v>6</v>
      </c>
      <c r="AG31" s="466"/>
      <c r="AH31" s="466"/>
      <c r="AI31" s="466"/>
      <c r="AJ31" s="535"/>
      <c r="AK31" s="470" t="s">
        <v>211</v>
      </c>
      <c r="AL31" s="460"/>
      <c r="AM31" s="460"/>
      <c r="AN31" s="460"/>
      <c r="AO31" s="460"/>
      <c r="AP31" s="460" t="s">
        <v>211</v>
      </c>
      <c r="AQ31" s="460"/>
      <c r="AR31" s="460"/>
      <c r="AS31" s="460"/>
      <c r="AT31" s="460"/>
      <c r="AU31" s="460" t="s">
        <v>211</v>
      </c>
      <c r="AV31" s="460"/>
      <c r="AW31" s="460"/>
      <c r="AX31" s="460"/>
      <c r="AY31" s="460"/>
      <c r="AZ31" s="607" t="s">
        <v>211</v>
      </c>
      <c r="BA31" s="607"/>
      <c r="BB31" s="607"/>
      <c r="BC31" s="607"/>
      <c r="BD31" s="607"/>
      <c r="BE31" s="575"/>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432</v>
      </c>
      <c r="C32" s="430"/>
      <c r="D32" s="430"/>
      <c r="E32" s="430"/>
      <c r="F32" s="430"/>
      <c r="G32" s="430"/>
      <c r="H32" s="430"/>
      <c r="I32" s="430"/>
      <c r="J32" s="430"/>
      <c r="K32" s="430"/>
      <c r="L32" s="430"/>
      <c r="M32" s="430"/>
      <c r="N32" s="430"/>
      <c r="O32" s="430"/>
      <c r="P32" s="442"/>
      <c r="Q32" s="448">
        <v>249</v>
      </c>
      <c r="R32" s="460"/>
      <c r="S32" s="460"/>
      <c r="T32" s="460"/>
      <c r="U32" s="460"/>
      <c r="V32" s="460">
        <v>377</v>
      </c>
      <c r="W32" s="460"/>
      <c r="X32" s="460"/>
      <c r="Y32" s="460"/>
      <c r="Z32" s="460"/>
      <c r="AA32" s="460">
        <v>-128</v>
      </c>
      <c r="AB32" s="460"/>
      <c r="AC32" s="460"/>
      <c r="AD32" s="460"/>
      <c r="AE32" s="471"/>
      <c r="AF32" s="517">
        <v>256</v>
      </c>
      <c r="AG32" s="466"/>
      <c r="AH32" s="466"/>
      <c r="AI32" s="466"/>
      <c r="AJ32" s="535"/>
      <c r="AK32" s="470">
        <v>285</v>
      </c>
      <c r="AL32" s="460"/>
      <c r="AM32" s="460"/>
      <c r="AN32" s="460"/>
      <c r="AO32" s="460"/>
      <c r="AP32" s="460">
        <v>934</v>
      </c>
      <c r="AQ32" s="460"/>
      <c r="AR32" s="460"/>
      <c r="AS32" s="460"/>
      <c r="AT32" s="460"/>
      <c r="AU32" s="460">
        <v>798</v>
      </c>
      <c r="AV32" s="460"/>
      <c r="AW32" s="460"/>
      <c r="AX32" s="460"/>
      <c r="AY32" s="460"/>
      <c r="AZ32" s="607" t="s">
        <v>211</v>
      </c>
      <c r="BA32" s="607"/>
      <c r="BB32" s="607"/>
      <c r="BC32" s="607"/>
      <c r="BD32" s="607"/>
      <c r="BE32" s="575" t="s">
        <v>433</v>
      </c>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t="s">
        <v>434</v>
      </c>
      <c r="C33" s="430"/>
      <c r="D33" s="430"/>
      <c r="E33" s="430"/>
      <c r="F33" s="430"/>
      <c r="G33" s="430"/>
      <c r="H33" s="430"/>
      <c r="I33" s="430"/>
      <c r="J33" s="430"/>
      <c r="K33" s="430"/>
      <c r="L33" s="430"/>
      <c r="M33" s="430"/>
      <c r="N33" s="430"/>
      <c r="O33" s="430"/>
      <c r="P33" s="442"/>
      <c r="Q33" s="448">
        <v>697</v>
      </c>
      <c r="R33" s="460"/>
      <c r="S33" s="460"/>
      <c r="T33" s="460"/>
      <c r="U33" s="460"/>
      <c r="V33" s="460">
        <v>697</v>
      </c>
      <c r="W33" s="460"/>
      <c r="X33" s="460"/>
      <c r="Y33" s="460"/>
      <c r="Z33" s="460"/>
      <c r="AA33" s="460">
        <v>0</v>
      </c>
      <c r="AB33" s="460"/>
      <c r="AC33" s="460"/>
      <c r="AD33" s="460"/>
      <c r="AE33" s="471"/>
      <c r="AF33" s="517">
        <v>0</v>
      </c>
      <c r="AG33" s="466"/>
      <c r="AH33" s="466"/>
      <c r="AI33" s="466"/>
      <c r="AJ33" s="535"/>
      <c r="AK33" s="470">
        <v>373</v>
      </c>
      <c r="AL33" s="460"/>
      <c r="AM33" s="460"/>
      <c r="AN33" s="460"/>
      <c r="AO33" s="460"/>
      <c r="AP33" s="460">
        <v>3092</v>
      </c>
      <c r="AQ33" s="460"/>
      <c r="AR33" s="460"/>
      <c r="AS33" s="460"/>
      <c r="AT33" s="460"/>
      <c r="AU33" s="460">
        <v>3092</v>
      </c>
      <c r="AV33" s="460"/>
      <c r="AW33" s="460"/>
      <c r="AX33" s="460"/>
      <c r="AY33" s="460"/>
      <c r="AZ33" s="607" t="s">
        <v>211</v>
      </c>
      <c r="BA33" s="607"/>
      <c r="BB33" s="607"/>
      <c r="BC33" s="607"/>
      <c r="BD33" s="607"/>
      <c r="BE33" s="575" t="s">
        <v>26</v>
      </c>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t="s">
        <v>54</v>
      </c>
      <c r="C34" s="430"/>
      <c r="D34" s="430"/>
      <c r="E34" s="430"/>
      <c r="F34" s="430"/>
      <c r="G34" s="430"/>
      <c r="H34" s="430"/>
      <c r="I34" s="430"/>
      <c r="J34" s="430"/>
      <c r="K34" s="430"/>
      <c r="L34" s="430"/>
      <c r="M34" s="430"/>
      <c r="N34" s="430"/>
      <c r="O34" s="430"/>
      <c r="P34" s="442"/>
      <c r="Q34" s="448">
        <v>102</v>
      </c>
      <c r="R34" s="460"/>
      <c r="S34" s="460"/>
      <c r="T34" s="460"/>
      <c r="U34" s="460"/>
      <c r="V34" s="460">
        <v>99</v>
      </c>
      <c r="W34" s="460"/>
      <c r="X34" s="460"/>
      <c r="Y34" s="460"/>
      <c r="Z34" s="460"/>
      <c r="AA34" s="460">
        <v>3</v>
      </c>
      <c r="AB34" s="460"/>
      <c r="AC34" s="460"/>
      <c r="AD34" s="460"/>
      <c r="AE34" s="471"/>
      <c r="AF34" s="517">
        <v>3</v>
      </c>
      <c r="AG34" s="466"/>
      <c r="AH34" s="466"/>
      <c r="AI34" s="466"/>
      <c r="AJ34" s="535"/>
      <c r="AK34" s="470">
        <v>19</v>
      </c>
      <c r="AL34" s="460"/>
      <c r="AM34" s="460"/>
      <c r="AN34" s="460"/>
      <c r="AO34" s="460"/>
      <c r="AP34" s="460">
        <v>50</v>
      </c>
      <c r="AQ34" s="460"/>
      <c r="AR34" s="460"/>
      <c r="AS34" s="460"/>
      <c r="AT34" s="460"/>
      <c r="AU34" s="460">
        <v>35</v>
      </c>
      <c r="AV34" s="460"/>
      <c r="AW34" s="460"/>
      <c r="AX34" s="460"/>
      <c r="AY34" s="460"/>
      <c r="AZ34" s="607" t="s">
        <v>211</v>
      </c>
      <c r="BA34" s="607"/>
      <c r="BB34" s="607"/>
      <c r="BC34" s="607"/>
      <c r="BD34" s="607"/>
      <c r="BE34" s="575" t="s">
        <v>26</v>
      </c>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435</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260</v>
      </c>
      <c r="B63" s="411" t="s">
        <v>360</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373</v>
      </c>
      <c r="AG63" s="462"/>
      <c r="AH63" s="462"/>
      <c r="AI63" s="462"/>
      <c r="AJ63" s="536"/>
      <c r="AK63" s="544"/>
      <c r="AL63" s="465"/>
      <c r="AM63" s="465"/>
      <c r="AN63" s="465"/>
      <c r="AO63" s="465"/>
      <c r="AP63" s="462">
        <f>SUM(AP28:AT62)</f>
        <v>4076</v>
      </c>
      <c r="AQ63" s="462"/>
      <c r="AR63" s="462"/>
      <c r="AS63" s="462"/>
      <c r="AT63" s="462"/>
      <c r="AU63" s="462">
        <f>SUM(AU28:AY62)</f>
        <v>3925</v>
      </c>
      <c r="AV63" s="462"/>
      <c r="AW63" s="462"/>
      <c r="AX63" s="462"/>
      <c r="AY63" s="462"/>
      <c r="AZ63" s="609"/>
      <c r="BA63" s="609"/>
      <c r="BB63" s="609"/>
      <c r="BC63" s="609"/>
      <c r="BD63" s="609"/>
      <c r="BE63" s="577"/>
      <c r="BF63" s="577"/>
      <c r="BG63" s="577"/>
      <c r="BH63" s="577"/>
      <c r="BI63" s="600"/>
      <c r="BJ63" s="605" t="s">
        <v>211</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276</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399</v>
      </c>
      <c r="B66" s="407"/>
      <c r="C66" s="407"/>
      <c r="D66" s="407"/>
      <c r="E66" s="407"/>
      <c r="F66" s="407"/>
      <c r="G66" s="407"/>
      <c r="H66" s="407"/>
      <c r="I66" s="407"/>
      <c r="J66" s="407"/>
      <c r="K66" s="407"/>
      <c r="L66" s="407"/>
      <c r="M66" s="407"/>
      <c r="N66" s="407"/>
      <c r="O66" s="407"/>
      <c r="P66" s="439"/>
      <c r="Q66" s="445" t="s">
        <v>426</v>
      </c>
      <c r="R66" s="457"/>
      <c r="S66" s="457"/>
      <c r="T66" s="457"/>
      <c r="U66" s="468"/>
      <c r="V66" s="445" t="s">
        <v>427</v>
      </c>
      <c r="W66" s="457"/>
      <c r="X66" s="457"/>
      <c r="Y66" s="457"/>
      <c r="Z66" s="468"/>
      <c r="AA66" s="445" t="s">
        <v>428</v>
      </c>
      <c r="AB66" s="457"/>
      <c r="AC66" s="457"/>
      <c r="AD66" s="457"/>
      <c r="AE66" s="468"/>
      <c r="AF66" s="522" t="s">
        <v>257</v>
      </c>
      <c r="AG66" s="530"/>
      <c r="AH66" s="530"/>
      <c r="AI66" s="530"/>
      <c r="AJ66" s="540"/>
      <c r="AK66" s="445" t="s">
        <v>374</v>
      </c>
      <c r="AL66" s="407"/>
      <c r="AM66" s="407"/>
      <c r="AN66" s="407"/>
      <c r="AO66" s="439"/>
      <c r="AP66" s="445" t="s">
        <v>356</v>
      </c>
      <c r="AQ66" s="457"/>
      <c r="AR66" s="457"/>
      <c r="AS66" s="457"/>
      <c r="AT66" s="468"/>
      <c r="AU66" s="445" t="s">
        <v>436</v>
      </c>
      <c r="AV66" s="457"/>
      <c r="AW66" s="457"/>
      <c r="AX66" s="457"/>
      <c r="AY66" s="468"/>
      <c r="AZ66" s="445" t="s">
        <v>419</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472</v>
      </c>
      <c r="C68" s="429"/>
      <c r="D68" s="429"/>
      <c r="E68" s="429"/>
      <c r="F68" s="429"/>
      <c r="G68" s="429"/>
      <c r="H68" s="429"/>
      <c r="I68" s="429"/>
      <c r="J68" s="429"/>
      <c r="K68" s="429"/>
      <c r="L68" s="429"/>
      <c r="M68" s="429"/>
      <c r="N68" s="429"/>
      <c r="O68" s="429"/>
      <c r="P68" s="441"/>
      <c r="Q68" s="447">
        <v>1498</v>
      </c>
      <c r="R68" s="459"/>
      <c r="S68" s="459"/>
      <c r="T68" s="459"/>
      <c r="U68" s="459"/>
      <c r="V68" s="459">
        <v>1574</v>
      </c>
      <c r="W68" s="459"/>
      <c r="X68" s="459"/>
      <c r="Y68" s="459"/>
      <c r="Z68" s="459"/>
      <c r="AA68" s="459">
        <v>-76</v>
      </c>
      <c r="AB68" s="459"/>
      <c r="AC68" s="459"/>
      <c r="AD68" s="459"/>
      <c r="AE68" s="459"/>
      <c r="AF68" s="459">
        <v>478</v>
      </c>
      <c r="AG68" s="459"/>
      <c r="AH68" s="459"/>
      <c r="AI68" s="459"/>
      <c r="AJ68" s="459"/>
      <c r="AK68" s="459">
        <v>379</v>
      </c>
      <c r="AL68" s="459"/>
      <c r="AM68" s="459"/>
      <c r="AN68" s="459"/>
      <c r="AO68" s="459"/>
      <c r="AP68" s="459">
        <v>6548</v>
      </c>
      <c r="AQ68" s="459"/>
      <c r="AR68" s="459"/>
      <c r="AS68" s="459"/>
      <c r="AT68" s="459"/>
      <c r="AU68" s="459">
        <v>1120</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136</v>
      </c>
      <c r="C69" s="430"/>
      <c r="D69" s="430"/>
      <c r="E69" s="430"/>
      <c r="F69" s="430"/>
      <c r="G69" s="430"/>
      <c r="H69" s="430"/>
      <c r="I69" s="430"/>
      <c r="J69" s="430"/>
      <c r="K69" s="430"/>
      <c r="L69" s="430"/>
      <c r="M69" s="430"/>
      <c r="N69" s="430"/>
      <c r="O69" s="430"/>
      <c r="P69" s="442"/>
      <c r="Q69" s="448">
        <v>4678</v>
      </c>
      <c r="R69" s="460"/>
      <c r="S69" s="460"/>
      <c r="T69" s="460"/>
      <c r="U69" s="460"/>
      <c r="V69" s="460">
        <v>4271</v>
      </c>
      <c r="W69" s="460"/>
      <c r="X69" s="460"/>
      <c r="Y69" s="460"/>
      <c r="Z69" s="460"/>
      <c r="AA69" s="460">
        <v>407</v>
      </c>
      <c r="AB69" s="460"/>
      <c r="AC69" s="460"/>
      <c r="AD69" s="460"/>
      <c r="AE69" s="460"/>
      <c r="AF69" s="460">
        <v>407</v>
      </c>
      <c r="AG69" s="460"/>
      <c r="AH69" s="460"/>
      <c r="AI69" s="460"/>
      <c r="AJ69" s="460"/>
      <c r="AK69" s="460">
        <v>83</v>
      </c>
      <c r="AL69" s="460"/>
      <c r="AM69" s="460"/>
      <c r="AN69" s="460"/>
      <c r="AO69" s="460"/>
      <c r="AP69" s="460" t="s">
        <v>211</v>
      </c>
      <c r="AQ69" s="460"/>
      <c r="AR69" s="460"/>
      <c r="AS69" s="460"/>
      <c r="AT69" s="460"/>
      <c r="AU69" s="460" t="s">
        <v>507</v>
      </c>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363</v>
      </c>
      <c r="C70" s="430"/>
      <c r="D70" s="430"/>
      <c r="E70" s="430"/>
      <c r="F70" s="430"/>
      <c r="G70" s="430"/>
      <c r="H70" s="430"/>
      <c r="I70" s="430"/>
      <c r="J70" s="430"/>
      <c r="K70" s="430"/>
      <c r="L70" s="430"/>
      <c r="M70" s="430"/>
      <c r="N70" s="430"/>
      <c r="O70" s="430"/>
      <c r="P70" s="442"/>
      <c r="Q70" s="448">
        <v>717</v>
      </c>
      <c r="R70" s="460"/>
      <c r="S70" s="460"/>
      <c r="T70" s="460"/>
      <c r="U70" s="460"/>
      <c r="V70" s="460">
        <v>714</v>
      </c>
      <c r="W70" s="460"/>
      <c r="X70" s="460"/>
      <c r="Y70" s="460"/>
      <c r="Z70" s="460"/>
      <c r="AA70" s="460">
        <v>3</v>
      </c>
      <c r="AB70" s="460"/>
      <c r="AC70" s="460"/>
      <c r="AD70" s="460"/>
      <c r="AE70" s="460"/>
      <c r="AF70" s="460">
        <v>3</v>
      </c>
      <c r="AG70" s="460"/>
      <c r="AH70" s="460"/>
      <c r="AI70" s="460"/>
      <c r="AJ70" s="460"/>
      <c r="AK70" s="460">
        <v>24</v>
      </c>
      <c r="AL70" s="460"/>
      <c r="AM70" s="460"/>
      <c r="AN70" s="460"/>
      <c r="AO70" s="460"/>
      <c r="AP70" s="460" t="s">
        <v>507</v>
      </c>
      <c r="AQ70" s="460"/>
      <c r="AR70" s="460"/>
      <c r="AS70" s="460"/>
      <c r="AT70" s="460"/>
      <c r="AU70" s="460" t="s">
        <v>507</v>
      </c>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t="s">
        <v>113</v>
      </c>
      <c r="C71" s="430"/>
      <c r="D71" s="430"/>
      <c r="E71" s="430"/>
      <c r="F71" s="430"/>
      <c r="G71" s="430"/>
      <c r="H71" s="430"/>
      <c r="I71" s="430"/>
      <c r="J71" s="430"/>
      <c r="K71" s="430"/>
      <c r="L71" s="430"/>
      <c r="M71" s="430"/>
      <c r="N71" s="430"/>
      <c r="O71" s="430"/>
      <c r="P71" s="442"/>
      <c r="Q71" s="448">
        <v>452</v>
      </c>
      <c r="R71" s="460"/>
      <c r="S71" s="460"/>
      <c r="T71" s="460"/>
      <c r="U71" s="460"/>
      <c r="V71" s="460">
        <v>436</v>
      </c>
      <c r="W71" s="460"/>
      <c r="X71" s="460"/>
      <c r="Y71" s="460"/>
      <c r="Z71" s="460"/>
      <c r="AA71" s="460">
        <v>16</v>
      </c>
      <c r="AB71" s="460"/>
      <c r="AC71" s="460"/>
      <c r="AD71" s="460"/>
      <c r="AE71" s="460"/>
      <c r="AF71" s="460">
        <v>16</v>
      </c>
      <c r="AG71" s="460"/>
      <c r="AH71" s="460"/>
      <c r="AI71" s="460"/>
      <c r="AJ71" s="460"/>
      <c r="AK71" s="460" t="s">
        <v>507</v>
      </c>
      <c r="AL71" s="460"/>
      <c r="AM71" s="460"/>
      <c r="AN71" s="460"/>
      <c r="AO71" s="460"/>
      <c r="AP71" s="460">
        <v>3580</v>
      </c>
      <c r="AQ71" s="460"/>
      <c r="AR71" s="460"/>
      <c r="AS71" s="460"/>
      <c r="AT71" s="460"/>
      <c r="AU71" s="460">
        <v>215</v>
      </c>
      <c r="AV71" s="460"/>
      <c r="AW71" s="460"/>
      <c r="AX71" s="460"/>
      <c r="AY71" s="460"/>
      <c r="AZ71" s="575"/>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t="s">
        <v>351</v>
      </c>
      <c r="C72" s="430"/>
      <c r="D72" s="430"/>
      <c r="E72" s="430"/>
      <c r="F72" s="430"/>
      <c r="G72" s="430"/>
      <c r="H72" s="430"/>
      <c r="I72" s="430"/>
      <c r="J72" s="430"/>
      <c r="K72" s="430"/>
      <c r="L72" s="430"/>
      <c r="M72" s="430"/>
      <c r="N72" s="430"/>
      <c r="O72" s="430"/>
      <c r="P72" s="442"/>
      <c r="Q72" s="448">
        <v>7</v>
      </c>
      <c r="R72" s="460"/>
      <c r="S72" s="460"/>
      <c r="T72" s="460"/>
      <c r="U72" s="460"/>
      <c r="V72" s="460">
        <v>6</v>
      </c>
      <c r="W72" s="460"/>
      <c r="X72" s="460"/>
      <c r="Y72" s="460"/>
      <c r="Z72" s="460"/>
      <c r="AA72" s="460">
        <v>1</v>
      </c>
      <c r="AB72" s="460"/>
      <c r="AC72" s="460"/>
      <c r="AD72" s="460"/>
      <c r="AE72" s="460"/>
      <c r="AF72" s="460">
        <v>1</v>
      </c>
      <c r="AG72" s="460"/>
      <c r="AH72" s="460"/>
      <c r="AI72" s="460"/>
      <c r="AJ72" s="460"/>
      <c r="AK72" s="460">
        <v>0</v>
      </c>
      <c r="AL72" s="460"/>
      <c r="AM72" s="460"/>
      <c r="AN72" s="460"/>
      <c r="AO72" s="460"/>
      <c r="AP72" s="460" t="s">
        <v>507</v>
      </c>
      <c r="AQ72" s="460"/>
      <c r="AR72" s="460"/>
      <c r="AS72" s="460"/>
      <c r="AT72" s="460"/>
      <c r="AU72" s="460" t="s">
        <v>507</v>
      </c>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t="s">
        <v>125</v>
      </c>
      <c r="C73" s="430"/>
      <c r="D73" s="430"/>
      <c r="E73" s="430"/>
      <c r="F73" s="430"/>
      <c r="G73" s="430"/>
      <c r="H73" s="430"/>
      <c r="I73" s="430"/>
      <c r="J73" s="430"/>
      <c r="K73" s="430"/>
      <c r="L73" s="430"/>
      <c r="M73" s="430"/>
      <c r="N73" s="430"/>
      <c r="O73" s="430"/>
      <c r="P73" s="442"/>
      <c r="Q73" s="448">
        <v>51</v>
      </c>
      <c r="R73" s="460"/>
      <c r="S73" s="460"/>
      <c r="T73" s="460"/>
      <c r="U73" s="460"/>
      <c r="V73" s="460">
        <v>47</v>
      </c>
      <c r="W73" s="460"/>
      <c r="X73" s="460"/>
      <c r="Y73" s="460"/>
      <c r="Z73" s="460"/>
      <c r="AA73" s="460">
        <v>4</v>
      </c>
      <c r="AB73" s="460"/>
      <c r="AC73" s="460"/>
      <c r="AD73" s="460"/>
      <c r="AE73" s="460"/>
      <c r="AF73" s="460">
        <v>4</v>
      </c>
      <c r="AG73" s="460"/>
      <c r="AH73" s="460"/>
      <c r="AI73" s="460"/>
      <c r="AJ73" s="460"/>
      <c r="AK73" s="460">
        <v>0</v>
      </c>
      <c r="AL73" s="460"/>
      <c r="AM73" s="460"/>
      <c r="AN73" s="460"/>
      <c r="AO73" s="460"/>
      <c r="AP73" s="460" t="s">
        <v>507</v>
      </c>
      <c r="AQ73" s="460"/>
      <c r="AR73" s="460"/>
      <c r="AS73" s="460"/>
      <c r="AT73" s="460"/>
      <c r="AU73" s="460" t="s">
        <v>507</v>
      </c>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t="s">
        <v>490</v>
      </c>
      <c r="C74" s="430"/>
      <c r="D74" s="430"/>
      <c r="E74" s="430"/>
      <c r="F74" s="430"/>
      <c r="G74" s="430"/>
      <c r="H74" s="430"/>
      <c r="I74" s="430"/>
      <c r="J74" s="430"/>
      <c r="K74" s="430"/>
      <c r="L74" s="430"/>
      <c r="M74" s="430"/>
      <c r="N74" s="430"/>
      <c r="O74" s="430"/>
      <c r="P74" s="442"/>
      <c r="Q74" s="448">
        <v>551</v>
      </c>
      <c r="R74" s="460"/>
      <c r="S74" s="460"/>
      <c r="T74" s="460"/>
      <c r="U74" s="460"/>
      <c r="V74" s="460">
        <v>514</v>
      </c>
      <c r="W74" s="460"/>
      <c r="X74" s="460"/>
      <c r="Y74" s="460"/>
      <c r="Z74" s="460"/>
      <c r="AA74" s="460">
        <v>37</v>
      </c>
      <c r="AB74" s="460"/>
      <c r="AC74" s="460"/>
      <c r="AD74" s="460"/>
      <c r="AE74" s="460"/>
      <c r="AF74" s="460">
        <v>37</v>
      </c>
      <c r="AG74" s="460"/>
      <c r="AH74" s="460"/>
      <c r="AI74" s="460"/>
      <c r="AJ74" s="460"/>
      <c r="AK74" s="460" t="s">
        <v>211</v>
      </c>
      <c r="AL74" s="460"/>
      <c r="AM74" s="460"/>
      <c r="AN74" s="460"/>
      <c r="AO74" s="460"/>
      <c r="AP74" s="460" t="s">
        <v>507</v>
      </c>
      <c r="AQ74" s="460"/>
      <c r="AR74" s="460"/>
      <c r="AS74" s="460"/>
      <c r="AT74" s="460"/>
      <c r="AU74" s="460" t="s">
        <v>507</v>
      </c>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t="s">
        <v>247</v>
      </c>
      <c r="C75" s="430"/>
      <c r="D75" s="430"/>
      <c r="E75" s="430"/>
      <c r="F75" s="430"/>
      <c r="G75" s="430"/>
      <c r="H75" s="430"/>
      <c r="I75" s="430"/>
      <c r="J75" s="430"/>
      <c r="K75" s="430"/>
      <c r="L75" s="430"/>
      <c r="M75" s="430"/>
      <c r="N75" s="430"/>
      <c r="O75" s="430"/>
      <c r="P75" s="442"/>
      <c r="Q75" s="454">
        <v>108850</v>
      </c>
      <c r="R75" s="466"/>
      <c r="S75" s="466"/>
      <c r="T75" s="466"/>
      <c r="U75" s="470"/>
      <c r="V75" s="471">
        <v>106342</v>
      </c>
      <c r="W75" s="466"/>
      <c r="X75" s="466"/>
      <c r="Y75" s="466"/>
      <c r="Z75" s="470"/>
      <c r="AA75" s="471">
        <v>2508</v>
      </c>
      <c r="AB75" s="466"/>
      <c r="AC75" s="466"/>
      <c r="AD75" s="466"/>
      <c r="AE75" s="470"/>
      <c r="AF75" s="471">
        <v>2508</v>
      </c>
      <c r="AG75" s="466"/>
      <c r="AH75" s="466"/>
      <c r="AI75" s="466"/>
      <c r="AJ75" s="470"/>
      <c r="AK75" s="471">
        <v>1942</v>
      </c>
      <c r="AL75" s="466"/>
      <c r="AM75" s="466"/>
      <c r="AN75" s="466"/>
      <c r="AO75" s="470"/>
      <c r="AP75" s="471" t="s">
        <v>507</v>
      </c>
      <c r="AQ75" s="466"/>
      <c r="AR75" s="466"/>
      <c r="AS75" s="466"/>
      <c r="AT75" s="470"/>
      <c r="AU75" s="471" t="s">
        <v>507</v>
      </c>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t="s">
        <v>369</v>
      </c>
      <c r="C76" s="430"/>
      <c r="D76" s="430"/>
      <c r="E76" s="430"/>
      <c r="F76" s="430"/>
      <c r="G76" s="430"/>
      <c r="H76" s="430"/>
      <c r="I76" s="430"/>
      <c r="J76" s="430"/>
      <c r="K76" s="430"/>
      <c r="L76" s="430"/>
      <c r="M76" s="430"/>
      <c r="N76" s="430"/>
      <c r="O76" s="430"/>
      <c r="P76" s="442"/>
      <c r="Q76" s="454">
        <v>10</v>
      </c>
      <c r="R76" s="466"/>
      <c r="S76" s="466"/>
      <c r="T76" s="466"/>
      <c r="U76" s="470"/>
      <c r="V76" s="471">
        <v>8</v>
      </c>
      <c r="W76" s="466"/>
      <c r="X76" s="466"/>
      <c r="Y76" s="466"/>
      <c r="Z76" s="470"/>
      <c r="AA76" s="471">
        <v>2</v>
      </c>
      <c r="AB76" s="466"/>
      <c r="AC76" s="466"/>
      <c r="AD76" s="466"/>
      <c r="AE76" s="470"/>
      <c r="AF76" s="471">
        <v>2</v>
      </c>
      <c r="AG76" s="466"/>
      <c r="AH76" s="466"/>
      <c r="AI76" s="466"/>
      <c r="AJ76" s="470"/>
      <c r="AK76" s="471" t="s">
        <v>507</v>
      </c>
      <c r="AL76" s="466"/>
      <c r="AM76" s="466"/>
      <c r="AN76" s="466"/>
      <c r="AO76" s="470"/>
      <c r="AP76" s="471">
        <v>0</v>
      </c>
      <c r="AQ76" s="466"/>
      <c r="AR76" s="466"/>
      <c r="AS76" s="466"/>
      <c r="AT76" s="470"/>
      <c r="AU76" s="471" t="s">
        <v>507</v>
      </c>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c r="C77" s="430"/>
      <c r="D77" s="430"/>
      <c r="E77" s="430"/>
      <c r="F77" s="430"/>
      <c r="G77" s="430"/>
      <c r="H77" s="430"/>
      <c r="I77" s="430"/>
      <c r="J77" s="430"/>
      <c r="K77" s="430"/>
      <c r="L77" s="430"/>
      <c r="M77" s="430"/>
      <c r="N77" s="430"/>
      <c r="O77" s="430"/>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260</v>
      </c>
      <c r="B88" s="411" t="s">
        <v>194</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f>SUM(AF68:AJ87)</f>
        <v>3456</v>
      </c>
      <c r="AG88" s="462"/>
      <c r="AH88" s="462"/>
      <c r="AI88" s="462"/>
      <c r="AJ88" s="462"/>
      <c r="AK88" s="465"/>
      <c r="AL88" s="465"/>
      <c r="AM88" s="465"/>
      <c r="AN88" s="465"/>
      <c r="AO88" s="465"/>
      <c r="AP88" s="462">
        <f>SUM(AP68:AT87)</f>
        <v>10128</v>
      </c>
      <c r="AQ88" s="462"/>
      <c r="AR88" s="462"/>
      <c r="AS88" s="462"/>
      <c r="AT88" s="462"/>
      <c r="AU88" s="462">
        <f>SUM(AU68:AY87)</f>
        <v>1335</v>
      </c>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260</v>
      </c>
      <c r="BR102" s="411" t="s">
        <v>422</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c r="CS102" s="614"/>
      <c r="CT102" s="614"/>
      <c r="CU102" s="614"/>
      <c r="CV102" s="707"/>
      <c r="CW102" s="706"/>
      <c r="CX102" s="614"/>
      <c r="CY102" s="614"/>
      <c r="CZ102" s="614"/>
      <c r="DA102" s="707"/>
      <c r="DB102" s="706"/>
      <c r="DC102" s="614"/>
      <c r="DD102" s="614"/>
      <c r="DE102" s="614"/>
      <c r="DF102" s="707"/>
      <c r="DG102" s="706"/>
      <c r="DH102" s="614"/>
      <c r="DI102" s="614"/>
      <c r="DJ102" s="614"/>
      <c r="DK102" s="707"/>
      <c r="DL102" s="706"/>
      <c r="DM102" s="614"/>
      <c r="DN102" s="614"/>
      <c r="DO102" s="614"/>
      <c r="DP102" s="707"/>
      <c r="DQ102" s="706"/>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437</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438</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439</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292</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440</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61</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441</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13</v>
      </c>
      <c r="AB109" s="416"/>
      <c r="AC109" s="416"/>
      <c r="AD109" s="416"/>
      <c r="AE109" s="479"/>
      <c r="AF109" s="490" t="s">
        <v>409</v>
      </c>
      <c r="AG109" s="416"/>
      <c r="AH109" s="416"/>
      <c r="AI109" s="416"/>
      <c r="AJ109" s="479"/>
      <c r="AK109" s="490" t="s">
        <v>377</v>
      </c>
      <c r="AL109" s="416"/>
      <c r="AM109" s="416"/>
      <c r="AN109" s="416"/>
      <c r="AO109" s="479"/>
      <c r="AP109" s="490" t="s">
        <v>442</v>
      </c>
      <c r="AQ109" s="416"/>
      <c r="AR109" s="416"/>
      <c r="AS109" s="416"/>
      <c r="AT109" s="565"/>
      <c r="AU109" s="393" t="s">
        <v>441</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13</v>
      </c>
      <c r="BR109" s="416"/>
      <c r="BS109" s="416"/>
      <c r="BT109" s="416"/>
      <c r="BU109" s="479"/>
      <c r="BV109" s="490" t="s">
        <v>409</v>
      </c>
      <c r="BW109" s="416"/>
      <c r="BX109" s="416"/>
      <c r="BY109" s="416"/>
      <c r="BZ109" s="479"/>
      <c r="CA109" s="490" t="s">
        <v>377</v>
      </c>
      <c r="CB109" s="416"/>
      <c r="CC109" s="416"/>
      <c r="CD109" s="416"/>
      <c r="CE109" s="479"/>
      <c r="CF109" s="665" t="s">
        <v>442</v>
      </c>
      <c r="CG109" s="665"/>
      <c r="CH109" s="665"/>
      <c r="CI109" s="665"/>
      <c r="CJ109" s="665"/>
      <c r="CK109" s="490" t="s">
        <v>99</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13</v>
      </c>
      <c r="DH109" s="416"/>
      <c r="DI109" s="416"/>
      <c r="DJ109" s="416"/>
      <c r="DK109" s="479"/>
      <c r="DL109" s="490" t="s">
        <v>409</v>
      </c>
      <c r="DM109" s="416"/>
      <c r="DN109" s="416"/>
      <c r="DO109" s="416"/>
      <c r="DP109" s="479"/>
      <c r="DQ109" s="490" t="s">
        <v>377</v>
      </c>
      <c r="DR109" s="416"/>
      <c r="DS109" s="416"/>
      <c r="DT109" s="416"/>
      <c r="DU109" s="479"/>
      <c r="DV109" s="490" t="s">
        <v>442</v>
      </c>
      <c r="DW109" s="416"/>
      <c r="DX109" s="416"/>
      <c r="DY109" s="416"/>
      <c r="DZ109" s="565"/>
    </row>
    <row r="110" spans="1:131" s="375" customFormat="1" ht="26.25" customHeight="1">
      <c r="A110" s="394" t="s">
        <v>329</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1435985</v>
      </c>
      <c r="AB110" s="497"/>
      <c r="AC110" s="497"/>
      <c r="AD110" s="497"/>
      <c r="AE110" s="508"/>
      <c r="AF110" s="524">
        <v>1519413</v>
      </c>
      <c r="AG110" s="497"/>
      <c r="AH110" s="497"/>
      <c r="AI110" s="497"/>
      <c r="AJ110" s="508"/>
      <c r="AK110" s="524">
        <v>1519771</v>
      </c>
      <c r="AL110" s="497"/>
      <c r="AM110" s="497"/>
      <c r="AN110" s="497"/>
      <c r="AO110" s="508"/>
      <c r="AP110" s="548">
        <v>23.6</v>
      </c>
      <c r="AQ110" s="556"/>
      <c r="AR110" s="556"/>
      <c r="AS110" s="556"/>
      <c r="AT110" s="566"/>
      <c r="AU110" s="578" t="s">
        <v>131</v>
      </c>
      <c r="AV110" s="587"/>
      <c r="AW110" s="587"/>
      <c r="AX110" s="587"/>
      <c r="AY110" s="587"/>
      <c r="AZ110" s="434" t="s">
        <v>443</v>
      </c>
      <c r="BA110" s="417"/>
      <c r="BB110" s="417"/>
      <c r="BC110" s="417"/>
      <c r="BD110" s="417"/>
      <c r="BE110" s="417"/>
      <c r="BF110" s="417"/>
      <c r="BG110" s="417"/>
      <c r="BH110" s="417"/>
      <c r="BI110" s="417"/>
      <c r="BJ110" s="417"/>
      <c r="BK110" s="417"/>
      <c r="BL110" s="417"/>
      <c r="BM110" s="417"/>
      <c r="BN110" s="417"/>
      <c r="BO110" s="417"/>
      <c r="BP110" s="480"/>
      <c r="BQ110" s="642">
        <v>13410934</v>
      </c>
      <c r="BR110" s="650"/>
      <c r="BS110" s="650"/>
      <c r="BT110" s="650"/>
      <c r="BU110" s="650"/>
      <c r="BV110" s="650">
        <v>13107975</v>
      </c>
      <c r="BW110" s="650"/>
      <c r="BX110" s="650"/>
      <c r="BY110" s="650"/>
      <c r="BZ110" s="650"/>
      <c r="CA110" s="650">
        <v>12587861</v>
      </c>
      <c r="CB110" s="650"/>
      <c r="CC110" s="650"/>
      <c r="CD110" s="650"/>
      <c r="CE110" s="650"/>
      <c r="CF110" s="666">
        <v>195.1</v>
      </c>
      <c r="CG110" s="670"/>
      <c r="CH110" s="670"/>
      <c r="CI110" s="670"/>
      <c r="CJ110" s="670"/>
      <c r="CK110" s="682" t="s">
        <v>371</v>
      </c>
      <c r="CL110" s="422"/>
      <c r="CM110" s="434" t="s">
        <v>445</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211</v>
      </c>
      <c r="DH110" s="650"/>
      <c r="DI110" s="650"/>
      <c r="DJ110" s="650"/>
      <c r="DK110" s="650"/>
      <c r="DL110" s="650" t="s">
        <v>211</v>
      </c>
      <c r="DM110" s="650"/>
      <c r="DN110" s="650"/>
      <c r="DO110" s="650"/>
      <c r="DP110" s="650"/>
      <c r="DQ110" s="650" t="s">
        <v>211</v>
      </c>
      <c r="DR110" s="650"/>
      <c r="DS110" s="650"/>
      <c r="DT110" s="650"/>
      <c r="DU110" s="650"/>
      <c r="DV110" s="722" t="s">
        <v>211</v>
      </c>
      <c r="DW110" s="722"/>
      <c r="DX110" s="722"/>
      <c r="DY110" s="722"/>
      <c r="DZ110" s="731"/>
    </row>
    <row r="111" spans="1:131" s="375" customFormat="1" ht="26.25" customHeight="1">
      <c r="A111" s="395" t="s">
        <v>425</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211</v>
      </c>
      <c r="AB111" s="456"/>
      <c r="AC111" s="456"/>
      <c r="AD111" s="456"/>
      <c r="AE111" s="509"/>
      <c r="AF111" s="525" t="s">
        <v>211</v>
      </c>
      <c r="AG111" s="456"/>
      <c r="AH111" s="456"/>
      <c r="AI111" s="456"/>
      <c r="AJ111" s="509"/>
      <c r="AK111" s="525" t="s">
        <v>211</v>
      </c>
      <c r="AL111" s="456"/>
      <c r="AM111" s="456"/>
      <c r="AN111" s="456"/>
      <c r="AO111" s="509"/>
      <c r="AP111" s="549" t="s">
        <v>211</v>
      </c>
      <c r="AQ111" s="557"/>
      <c r="AR111" s="557"/>
      <c r="AS111" s="557"/>
      <c r="AT111" s="567"/>
      <c r="AU111" s="579"/>
      <c r="AV111" s="588"/>
      <c r="AW111" s="588"/>
      <c r="AX111" s="588"/>
      <c r="AY111" s="588"/>
      <c r="AZ111" s="435" t="s">
        <v>446</v>
      </c>
      <c r="BA111" s="388"/>
      <c r="BB111" s="388"/>
      <c r="BC111" s="388"/>
      <c r="BD111" s="388"/>
      <c r="BE111" s="388"/>
      <c r="BF111" s="388"/>
      <c r="BG111" s="388"/>
      <c r="BH111" s="388"/>
      <c r="BI111" s="388"/>
      <c r="BJ111" s="388"/>
      <c r="BK111" s="388"/>
      <c r="BL111" s="388"/>
      <c r="BM111" s="388"/>
      <c r="BN111" s="388"/>
      <c r="BO111" s="388"/>
      <c r="BP111" s="482"/>
      <c r="BQ111" s="643" t="s">
        <v>211</v>
      </c>
      <c r="BR111" s="651"/>
      <c r="BS111" s="651"/>
      <c r="BT111" s="651"/>
      <c r="BU111" s="651"/>
      <c r="BV111" s="651" t="s">
        <v>211</v>
      </c>
      <c r="BW111" s="651"/>
      <c r="BX111" s="651"/>
      <c r="BY111" s="651"/>
      <c r="BZ111" s="651"/>
      <c r="CA111" s="651" t="s">
        <v>211</v>
      </c>
      <c r="CB111" s="651"/>
      <c r="CC111" s="651"/>
      <c r="CD111" s="651"/>
      <c r="CE111" s="651"/>
      <c r="CF111" s="667" t="s">
        <v>211</v>
      </c>
      <c r="CG111" s="671"/>
      <c r="CH111" s="671"/>
      <c r="CI111" s="671"/>
      <c r="CJ111" s="671"/>
      <c r="CK111" s="683"/>
      <c r="CL111" s="423"/>
      <c r="CM111" s="435" t="s">
        <v>146</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211</v>
      </c>
      <c r="DH111" s="651"/>
      <c r="DI111" s="651"/>
      <c r="DJ111" s="651"/>
      <c r="DK111" s="651"/>
      <c r="DL111" s="651" t="s">
        <v>211</v>
      </c>
      <c r="DM111" s="651"/>
      <c r="DN111" s="651"/>
      <c r="DO111" s="651"/>
      <c r="DP111" s="651"/>
      <c r="DQ111" s="651" t="s">
        <v>211</v>
      </c>
      <c r="DR111" s="651"/>
      <c r="DS111" s="651"/>
      <c r="DT111" s="651"/>
      <c r="DU111" s="651"/>
      <c r="DV111" s="723" t="s">
        <v>211</v>
      </c>
      <c r="DW111" s="723"/>
      <c r="DX111" s="723"/>
      <c r="DY111" s="723"/>
      <c r="DZ111" s="732"/>
    </row>
    <row r="112" spans="1:131" s="375" customFormat="1" ht="26.25" customHeight="1">
      <c r="A112" s="396" t="s">
        <v>163</v>
      </c>
      <c r="B112" s="419"/>
      <c r="C112" s="388" t="s">
        <v>448</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211</v>
      </c>
      <c r="AB112" s="456"/>
      <c r="AC112" s="456"/>
      <c r="AD112" s="456"/>
      <c r="AE112" s="509"/>
      <c r="AF112" s="525" t="s">
        <v>211</v>
      </c>
      <c r="AG112" s="456"/>
      <c r="AH112" s="456"/>
      <c r="AI112" s="456"/>
      <c r="AJ112" s="509"/>
      <c r="AK112" s="525" t="s">
        <v>211</v>
      </c>
      <c r="AL112" s="456"/>
      <c r="AM112" s="456"/>
      <c r="AN112" s="456"/>
      <c r="AO112" s="509"/>
      <c r="AP112" s="549" t="s">
        <v>211</v>
      </c>
      <c r="AQ112" s="557"/>
      <c r="AR112" s="557"/>
      <c r="AS112" s="557"/>
      <c r="AT112" s="567"/>
      <c r="AU112" s="579"/>
      <c r="AV112" s="588"/>
      <c r="AW112" s="588"/>
      <c r="AX112" s="588"/>
      <c r="AY112" s="588"/>
      <c r="AZ112" s="435" t="s">
        <v>280</v>
      </c>
      <c r="BA112" s="388"/>
      <c r="BB112" s="388"/>
      <c r="BC112" s="388"/>
      <c r="BD112" s="388"/>
      <c r="BE112" s="388"/>
      <c r="BF112" s="388"/>
      <c r="BG112" s="388"/>
      <c r="BH112" s="388"/>
      <c r="BI112" s="388"/>
      <c r="BJ112" s="388"/>
      <c r="BK112" s="388"/>
      <c r="BL112" s="388"/>
      <c r="BM112" s="388"/>
      <c r="BN112" s="388"/>
      <c r="BO112" s="388"/>
      <c r="BP112" s="482"/>
      <c r="BQ112" s="643">
        <v>4549505</v>
      </c>
      <c r="BR112" s="651"/>
      <c r="BS112" s="651"/>
      <c r="BT112" s="651"/>
      <c r="BU112" s="651"/>
      <c r="BV112" s="651">
        <v>4230858</v>
      </c>
      <c r="BW112" s="651"/>
      <c r="BX112" s="651"/>
      <c r="BY112" s="651"/>
      <c r="BZ112" s="651"/>
      <c r="CA112" s="651">
        <v>3925340</v>
      </c>
      <c r="CB112" s="651"/>
      <c r="CC112" s="651"/>
      <c r="CD112" s="651"/>
      <c r="CE112" s="651"/>
      <c r="CF112" s="667">
        <v>60.8</v>
      </c>
      <c r="CG112" s="671"/>
      <c r="CH112" s="671"/>
      <c r="CI112" s="671"/>
      <c r="CJ112" s="671"/>
      <c r="CK112" s="683"/>
      <c r="CL112" s="423"/>
      <c r="CM112" s="435" t="s">
        <v>379</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211</v>
      </c>
      <c r="DH112" s="651"/>
      <c r="DI112" s="651"/>
      <c r="DJ112" s="651"/>
      <c r="DK112" s="651"/>
      <c r="DL112" s="651" t="s">
        <v>211</v>
      </c>
      <c r="DM112" s="651"/>
      <c r="DN112" s="651"/>
      <c r="DO112" s="651"/>
      <c r="DP112" s="651"/>
      <c r="DQ112" s="651" t="s">
        <v>211</v>
      </c>
      <c r="DR112" s="651"/>
      <c r="DS112" s="651"/>
      <c r="DT112" s="651"/>
      <c r="DU112" s="651"/>
      <c r="DV112" s="723" t="s">
        <v>211</v>
      </c>
      <c r="DW112" s="723"/>
      <c r="DX112" s="723"/>
      <c r="DY112" s="723"/>
      <c r="DZ112" s="732"/>
    </row>
    <row r="113" spans="1:130" s="375" customFormat="1" ht="26.25" customHeight="1">
      <c r="A113" s="397"/>
      <c r="B113" s="420"/>
      <c r="C113" s="388" t="s">
        <v>450</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409544</v>
      </c>
      <c r="AB113" s="456"/>
      <c r="AC113" s="456"/>
      <c r="AD113" s="456"/>
      <c r="AE113" s="509"/>
      <c r="AF113" s="525">
        <v>409359</v>
      </c>
      <c r="AG113" s="456"/>
      <c r="AH113" s="456"/>
      <c r="AI113" s="456"/>
      <c r="AJ113" s="509"/>
      <c r="AK113" s="525">
        <v>447136</v>
      </c>
      <c r="AL113" s="456"/>
      <c r="AM113" s="456"/>
      <c r="AN113" s="456"/>
      <c r="AO113" s="509"/>
      <c r="AP113" s="549">
        <v>6.9</v>
      </c>
      <c r="AQ113" s="557"/>
      <c r="AR113" s="557"/>
      <c r="AS113" s="557"/>
      <c r="AT113" s="567"/>
      <c r="AU113" s="579"/>
      <c r="AV113" s="588"/>
      <c r="AW113" s="588"/>
      <c r="AX113" s="588"/>
      <c r="AY113" s="588"/>
      <c r="AZ113" s="435" t="s">
        <v>214</v>
      </c>
      <c r="BA113" s="388"/>
      <c r="BB113" s="388"/>
      <c r="BC113" s="388"/>
      <c r="BD113" s="388"/>
      <c r="BE113" s="388"/>
      <c r="BF113" s="388"/>
      <c r="BG113" s="388"/>
      <c r="BH113" s="388"/>
      <c r="BI113" s="388"/>
      <c r="BJ113" s="388"/>
      <c r="BK113" s="388"/>
      <c r="BL113" s="388"/>
      <c r="BM113" s="388"/>
      <c r="BN113" s="388"/>
      <c r="BO113" s="388"/>
      <c r="BP113" s="482"/>
      <c r="BQ113" s="643">
        <v>1424854</v>
      </c>
      <c r="BR113" s="651"/>
      <c r="BS113" s="651"/>
      <c r="BT113" s="651"/>
      <c r="BU113" s="651"/>
      <c r="BV113" s="651">
        <v>1473273</v>
      </c>
      <c r="BW113" s="651"/>
      <c r="BX113" s="651"/>
      <c r="BY113" s="651"/>
      <c r="BZ113" s="651"/>
      <c r="CA113" s="651">
        <v>1334752</v>
      </c>
      <c r="CB113" s="651"/>
      <c r="CC113" s="651"/>
      <c r="CD113" s="651"/>
      <c r="CE113" s="651"/>
      <c r="CF113" s="667">
        <v>20.7</v>
      </c>
      <c r="CG113" s="671"/>
      <c r="CH113" s="671"/>
      <c r="CI113" s="671"/>
      <c r="CJ113" s="671"/>
      <c r="CK113" s="683"/>
      <c r="CL113" s="423"/>
      <c r="CM113" s="435" t="s">
        <v>388</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211</v>
      </c>
      <c r="DH113" s="456"/>
      <c r="DI113" s="456"/>
      <c r="DJ113" s="456"/>
      <c r="DK113" s="509"/>
      <c r="DL113" s="525" t="s">
        <v>211</v>
      </c>
      <c r="DM113" s="456"/>
      <c r="DN113" s="456"/>
      <c r="DO113" s="456"/>
      <c r="DP113" s="509"/>
      <c r="DQ113" s="525" t="s">
        <v>211</v>
      </c>
      <c r="DR113" s="456"/>
      <c r="DS113" s="456"/>
      <c r="DT113" s="456"/>
      <c r="DU113" s="509"/>
      <c r="DV113" s="549" t="s">
        <v>211</v>
      </c>
      <c r="DW113" s="557"/>
      <c r="DX113" s="557"/>
      <c r="DY113" s="557"/>
      <c r="DZ113" s="567"/>
    </row>
    <row r="114" spans="1:130" s="375" customFormat="1" ht="26.25" customHeight="1">
      <c r="A114" s="397"/>
      <c r="B114" s="420"/>
      <c r="C114" s="388" t="s">
        <v>452</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110056</v>
      </c>
      <c r="AB114" s="456"/>
      <c r="AC114" s="456"/>
      <c r="AD114" s="456"/>
      <c r="AE114" s="509"/>
      <c r="AF114" s="525">
        <v>137997</v>
      </c>
      <c r="AG114" s="456"/>
      <c r="AH114" s="456"/>
      <c r="AI114" s="456"/>
      <c r="AJ114" s="509"/>
      <c r="AK114" s="525">
        <v>90370</v>
      </c>
      <c r="AL114" s="456"/>
      <c r="AM114" s="456"/>
      <c r="AN114" s="456"/>
      <c r="AO114" s="509"/>
      <c r="AP114" s="549">
        <v>1.4</v>
      </c>
      <c r="AQ114" s="557"/>
      <c r="AR114" s="557"/>
      <c r="AS114" s="557"/>
      <c r="AT114" s="567"/>
      <c r="AU114" s="579"/>
      <c r="AV114" s="588"/>
      <c r="AW114" s="588"/>
      <c r="AX114" s="588"/>
      <c r="AY114" s="588"/>
      <c r="AZ114" s="435" t="s">
        <v>453</v>
      </c>
      <c r="BA114" s="388"/>
      <c r="BB114" s="388"/>
      <c r="BC114" s="388"/>
      <c r="BD114" s="388"/>
      <c r="BE114" s="388"/>
      <c r="BF114" s="388"/>
      <c r="BG114" s="388"/>
      <c r="BH114" s="388"/>
      <c r="BI114" s="388"/>
      <c r="BJ114" s="388"/>
      <c r="BK114" s="388"/>
      <c r="BL114" s="388"/>
      <c r="BM114" s="388"/>
      <c r="BN114" s="388"/>
      <c r="BO114" s="388"/>
      <c r="BP114" s="482"/>
      <c r="BQ114" s="643">
        <v>2341629</v>
      </c>
      <c r="BR114" s="651"/>
      <c r="BS114" s="651"/>
      <c r="BT114" s="651"/>
      <c r="BU114" s="651"/>
      <c r="BV114" s="651">
        <v>2343235</v>
      </c>
      <c r="BW114" s="651"/>
      <c r="BX114" s="651"/>
      <c r="BY114" s="651"/>
      <c r="BZ114" s="651"/>
      <c r="CA114" s="651">
        <v>2314212</v>
      </c>
      <c r="CB114" s="651"/>
      <c r="CC114" s="651"/>
      <c r="CD114" s="651"/>
      <c r="CE114" s="651"/>
      <c r="CF114" s="667">
        <v>35.9</v>
      </c>
      <c r="CG114" s="671"/>
      <c r="CH114" s="671"/>
      <c r="CI114" s="671"/>
      <c r="CJ114" s="671"/>
      <c r="CK114" s="683"/>
      <c r="CL114" s="423"/>
      <c r="CM114" s="435" t="s">
        <v>454</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211</v>
      </c>
      <c r="DH114" s="456"/>
      <c r="DI114" s="456"/>
      <c r="DJ114" s="456"/>
      <c r="DK114" s="509"/>
      <c r="DL114" s="525" t="s">
        <v>211</v>
      </c>
      <c r="DM114" s="456"/>
      <c r="DN114" s="456"/>
      <c r="DO114" s="456"/>
      <c r="DP114" s="509"/>
      <c r="DQ114" s="525" t="s">
        <v>211</v>
      </c>
      <c r="DR114" s="456"/>
      <c r="DS114" s="456"/>
      <c r="DT114" s="456"/>
      <c r="DU114" s="509"/>
      <c r="DV114" s="549" t="s">
        <v>211</v>
      </c>
      <c r="DW114" s="557"/>
      <c r="DX114" s="557"/>
      <c r="DY114" s="557"/>
      <c r="DZ114" s="567"/>
    </row>
    <row r="115" spans="1:130" s="375" customFormat="1" ht="26.25" customHeight="1">
      <c r="A115" s="397"/>
      <c r="B115" s="420"/>
      <c r="C115" s="388" t="s">
        <v>362</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t="s">
        <v>211</v>
      </c>
      <c r="AB115" s="456"/>
      <c r="AC115" s="456"/>
      <c r="AD115" s="456"/>
      <c r="AE115" s="509"/>
      <c r="AF115" s="525" t="s">
        <v>211</v>
      </c>
      <c r="AG115" s="456"/>
      <c r="AH115" s="456"/>
      <c r="AI115" s="456"/>
      <c r="AJ115" s="509"/>
      <c r="AK115" s="525" t="s">
        <v>211</v>
      </c>
      <c r="AL115" s="456"/>
      <c r="AM115" s="456"/>
      <c r="AN115" s="456"/>
      <c r="AO115" s="509"/>
      <c r="AP115" s="549" t="s">
        <v>211</v>
      </c>
      <c r="AQ115" s="557"/>
      <c r="AR115" s="557"/>
      <c r="AS115" s="557"/>
      <c r="AT115" s="567"/>
      <c r="AU115" s="579"/>
      <c r="AV115" s="588"/>
      <c r="AW115" s="588"/>
      <c r="AX115" s="588"/>
      <c r="AY115" s="588"/>
      <c r="AZ115" s="435" t="s">
        <v>346</v>
      </c>
      <c r="BA115" s="388"/>
      <c r="BB115" s="388"/>
      <c r="BC115" s="388"/>
      <c r="BD115" s="388"/>
      <c r="BE115" s="388"/>
      <c r="BF115" s="388"/>
      <c r="BG115" s="388"/>
      <c r="BH115" s="388"/>
      <c r="BI115" s="388"/>
      <c r="BJ115" s="388"/>
      <c r="BK115" s="388"/>
      <c r="BL115" s="388"/>
      <c r="BM115" s="388"/>
      <c r="BN115" s="388"/>
      <c r="BO115" s="388"/>
      <c r="BP115" s="482"/>
      <c r="BQ115" s="643" t="s">
        <v>211</v>
      </c>
      <c r="BR115" s="651"/>
      <c r="BS115" s="651"/>
      <c r="BT115" s="651"/>
      <c r="BU115" s="651"/>
      <c r="BV115" s="651" t="s">
        <v>211</v>
      </c>
      <c r="BW115" s="651"/>
      <c r="BX115" s="651"/>
      <c r="BY115" s="651"/>
      <c r="BZ115" s="651"/>
      <c r="CA115" s="651" t="s">
        <v>211</v>
      </c>
      <c r="CB115" s="651"/>
      <c r="CC115" s="651"/>
      <c r="CD115" s="651"/>
      <c r="CE115" s="651"/>
      <c r="CF115" s="667" t="s">
        <v>211</v>
      </c>
      <c r="CG115" s="671"/>
      <c r="CH115" s="671"/>
      <c r="CI115" s="671"/>
      <c r="CJ115" s="671"/>
      <c r="CK115" s="683"/>
      <c r="CL115" s="423"/>
      <c r="CM115" s="435" t="s">
        <v>35</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211</v>
      </c>
      <c r="DH115" s="456"/>
      <c r="DI115" s="456"/>
      <c r="DJ115" s="456"/>
      <c r="DK115" s="509"/>
      <c r="DL115" s="525" t="s">
        <v>211</v>
      </c>
      <c r="DM115" s="456"/>
      <c r="DN115" s="456"/>
      <c r="DO115" s="456"/>
      <c r="DP115" s="509"/>
      <c r="DQ115" s="525" t="s">
        <v>211</v>
      </c>
      <c r="DR115" s="456"/>
      <c r="DS115" s="456"/>
      <c r="DT115" s="456"/>
      <c r="DU115" s="509"/>
      <c r="DV115" s="549" t="s">
        <v>211</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t="s">
        <v>211</v>
      </c>
      <c r="AB116" s="456"/>
      <c r="AC116" s="456"/>
      <c r="AD116" s="456"/>
      <c r="AE116" s="509"/>
      <c r="AF116" s="525" t="s">
        <v>211</v>
      </c>
      <c r="AG116" s="456"/>
      <c r="AH116" s="456"/>
      <c r="AI116" s="456"/>
      <c r="AJ116" s="509"/>
      <c r="AK116" s="525" t="s">
        <v>211</v>
      </c>
      <c r="AL116" s="456"/>
      <c r="AM116" s="456"/>
      <c r="AN116" s="456"/>
      <c r="AO116" s="509"/>
      <c r="AP116" s="549" t="s">
        <v>211</v>
      </c>
      <c r="AQ116" s="557"/>
      <c r="AR116" s="557"/>
      <c r="AS116" s="557"/>
      <c r="AT116" s="567"/>
      <c r="AU116" s="579"/>
      <c r="AV116" s="588"/>
      <c r="AW116" s="588"/>
      <c r="AX116" s="588"/>
      <c r="AY116" s="588"/>
      <c r="AZ116" s="612" t="s">
        <v>232</v>
      </c>
      <c r="BA116" s="615"/>
      <c r="BB116" s="615"/>
      <c r="BC116" s="615"/>
      <c r="BD116" s="615"/>
      <c r="BE116" s="615"/>
      <c r="BF116" s="615"/>
      <c r="BG116" s="615"/>
      <c r="BH116" s="615"/>
      <c r="BI116" s="615"/>
      <c r="BJ116" s="615"/>
      <c r="BK116" s="615"/>
      <c r="BL116" s="615"/>
      <c r="BM116" s="615"/>
      <c r="BN116" s="615"/>
      <c r="BO116" s="615"/>
      <c r="BP116" s="638"/>
      <c r="BQ116" s="643" t="s">
        <v>211</v>
      </c>
      <c r="BR116" s="651"/>
      <c r="BS116" s="651"/>
      <c r="BT116" s="651"/>
      <c r="BU116" s="651"/>
      <c r="BV116" s="651" t="s">
        <v>211</v>
      </c>
      <c r="BW116" s="651"/>
      <c r="BX116" s="651"/>
      <c r="BY116" s="651"/>
      <c r="BZ116" s="651"/>
      <c r="CA116" s="651" t="s">
        <v>211</v>
      </c>
      <c r="CB116" s="651"/>
      <c r="CC116" s="651"/>
      <c r="CD116" s="651"/>
      <c r="CE116" s="651"/>
      <c r="CF116" s="667" t="s">
        <v>211</v>
      </c>
      <c r="CG116" s="671"/>
      <c r="CH116" s="671"/>
      <c r="CI116" s="671"/>
      <c r="CJ116" s="671"/>
      <c r="CK116" s="683"/>
      <c r="CL116" s="423"/>
      <c r="CM116" s="435" t="s">
        <v>456</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211</v>
      </c>
      <c r="DH116" s="456"/>
      <c r="DI116" s="456"/>
      <c r="DJ116" s="456"/>
      <c r="DK116" s="509"/>
      <c r="DL116" s="525" t="s">
        <v>211</v>
      </c>
      <c r="DM116" s="456"/>
      <c r="DN116" s="456"/>
      <c r="DO116" s="456"/>
      <c r="DP116" s="509"/>
      <c r="DQ116" s="525" t="s">
        <v>211</v>
      </c>
      <c r="DR116" s="456"/>
      <c r="DS116" s="456"/>
      <c r="DT116" s="456"/>
      <c r="DU116" s="509"/>
      <c r="DV116" s="549" t="s">
        <v>211</v>
      </c>
      <c r="DW116" s="557"/>
      <c r="DX116" s="557"/>
      <c r="DY116" s="557"/>
      <c r="DZ116" s="567"/>
    </row>
    <row r="117" spans="1:130" s="375" customFormat="1" ht="26.25" customHeight="1">
      <c r="A117" s="393" t="s">
        <v>285</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326</v>
      </c>
      <c r="Z117" s="479"/>
      <c r="AA117" s="493">
        <v>1955585</v>
      </c>
      <c r="AB117" s="498"/>
      <c r="AC117" s="498"/>
      <c r="AD117" s="498"/>
      <c r="AE117" s="510"/>
      <c r="AF117" s="526">
        <v>2066769</v>
      </c>
      <c r="AG117" s="498"/>
      <c r="AH117" s="498"/>
      <c r="AI117" s="498"/>
      <c r="AJ117" s="510"/>
      <c r="AK117" s="526">
        <v>2057277</v>
      </c>
      <c r="AL117" s="498"/>
      <c r="AM117" s="498"/>
      <c r="AN117" s="498"/>
      <c r="AO117" s="510"/>
      <c r="AP117" s="550"/>
      <c r="AQ117" s="558"/>
      <c r="AR117" s="558"/>
      <c r="AS117" s="558"/>
      <c r="AT117" s="568"/>
      <c r="AU117" s="579"/>
      <c r="AV117" s="588"/>
      <c r="AW117" s="588"/>
      <c r="AX117" s="588"/>
      <c r="AY117" s="588"/>
      <c r="AZ117" s="436" t="s">
        <v>457</v>
      </c>
      <c r="BA117" s="438"/>
      <c r="BB117" s="438"/>
      <c r="BC117" s="438"/>
      <c r="BD117" s="438"/>
      <c r="BE117" s="438"/>
      <c r="BF117" s="438"/>
      <c r="BG117" s="438"/>
      <c r="BH117" s="438"/>
      <c r="BI117" s="438"/>
      <c r="BJ117" s="438"/>
      <c r="BK117" s="438"/>
      <c r="BL117" s="438"/>
      <c r="BM117" s="438"/>
      <c r="BN117" s="438"/>
      <c r="BO117" s="438"/>
      <c r="BP117" s="484"/>
      <c r="BQ117" s="643" t="s">
        <v>211</v>
      </c>
      <c r="BR117" s="651"/>
      <c r="BS117" s="651"/>
      <c r="BT117" s="651"/>
      <c r="BU117" s="651"/>
      <c r="BV117" s="651" t="s">
        <v>211</v>
      </c>
      <c r="BW117" s="651"/>
      <c r="BX117" s="651"/>
      <c r="BY117" s="651"/>
      <c r="BZ117" s="651"/>
      <c r="CA117" s="651" t="s">
        <v>211</v>
      </c>
      <c r="CB117" s="651"/>
      <c r="CC117" s="651"/>
      <c r="CD117" s="651"/>
      <c r="CE117" s="651"/>
      <c r="CF117" s="667" t="s">
        <v>211</v>
      </c>
      <c r="CG117" s="671"/>
      <c r="CH117" s="671"/>
      <c r="CI117" s="671"/>
      <c r="CJ117" s="671"/>
      <c r="CK117" s="683"/>
      <c r="CL117" s="423"/>
      <c r="CM117" s="435" t="s">
        <v>340</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211</v>
      </c>
      <c r="DH117" s="456"/>
      <c r="DI117" s="456"/>
      <c r="DJ117" s="456"/>
      <c r="DK117" s="509"/>
      <c r="DL117" s="525" t="s">
        <v>211</v>
      </c>
      <c r="DM117" s="456"/>
      <c r="DN117" s="456"/>
      <c r="DO117" s="456"/>
      <c r="DP117" s="509"/>
      <c r="DQ117" s="525" t="s">
        <v>211</v>
      </c>
      <c r="DR117" s="456"/>
      <c r="DS117" s="456"/>
      <c r="DT117" s="456"/>
      <c r="DU117" s="509"/>
      <c r="DV117" s="549" t="s">
        <v>211</v>
      </c>
      <c r="DW117" s="557"/>
      <c r="DX117" s="557"/>
      <c r="DY117" s="557"/>
      <c r="DZ117" s="567"/>
    </row>
    <row r="118" spans="1:130" s="375" customFormat="1" ht="26.25" customHeight="1">
      <c r="A118" s="393" t="s">
        <v>99</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13</v>
      </c>
      <c r="AB118" s="416"/>
      <c r="AC118" s="416"/>
      <c r="AD118" s="416"/>
      <c r="AE118" s="479"/>
      <c r="AF118" s="490" t="s">
        <v>409</v>
      </c>
      <c r="AG118" s="416"/>
      <c r="AH118" s="416"/>
      <c r="AI118" s="416"/>
      <c r="AJ118" s="479"/>
      <c r="AK118" s="490" t="s">
        <v>377</v>
      </c>
      <c r="AL118" s="416"/>
      <c r="AM118" s="416"/>
      <c r="AN118" s="416"/>
      <c r="AO118" s="479"/>
      <c r="AP118" s="490" t="s">
        <v>442</v>
      </c>
      <c r="AQ118" s="416"/>
      <c r="AR118" s="416"/>
      <c r="AS118" s="416"/>
      <c r="AT118" s="565"/>
      <c r="AU118" s="579"/>
      <c r="AV118" s="588"/>
      <c r="AW118" s="588"/>
      <c r="AX118" s="588"/>
      <c r="AY118" s="588"/>
      <c r="AZ118" s="437" t="s">
        <v>458</v>
      </c>
      <c r="BA118" s="433"/>
      <c r="BB118" s="433"/>
      <c r="BC118" s="433"/>
      <c r="BD118" s="433"/>
      <c r="BE118" s="433"/>
      <c r="BF118" s="433"/>
      <c r="BG118" s="433"/>
      <c r="BH118" s="433"/>
      <c r="BI118" s="433"/>
      <c r="BJ118" s="433"/>
      <c r="BK118" s="433"/>
      <c r="BL118" s="433"/>
      <c r="BM118" s="433"/>
      <c r="BN118" s="433"/>
      <c r="BO118" s="433"/>
      <c r="BP118" s="483"/>
      <c r="BQ118" s="644" t="s">
        <v>211</v>
      </c>
      <c r="BR118" s="652"/>
      <c r="BS118" s="652"/>
      <c r="BT118" s="652"/>
      <c r="BU118" s="652"/>
      <c r="BV118" s="652" t="s">
        <v>211</v>
      </c>
      <c r="BW118" s="652"/>
      <c r="BX118" s="652"/>
      <c r="BY118" s="652"/>
      <c r="BZ118" s="652"/>
      <c r="CA118" s="652" t="s">
        <v>211</v>
      </c>
      <c r="CB118" s="652"/>
      <c r="CC118" s="652"/>
      <c r="CD118" s="652"/>
      <c r="CE118" s="652"/>
      <c r="CF118" s="667" t="s">
        <v>211</v>
      </c>
      <c r="CG118" s="671"/>
      <c r="CH118" s="671"/>
      <c r="CI118" s="671"/>
      <c r="CJ118" s="671"/>
      <c r="CK118" s="683"/>
      <c r="CL118" s="423"/>
      <c r="CM118" s="435" t="s">
        <v>459</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211</v>
      </c>
      <c r="DH118" s="456"/>
      <c r="DI118" s="456"/>
      <c r="DJ118" s="456"/>
      <c r="DK118" s="509"/>
      <c r="DL118" s="525" t="s">
        <v>211</v>
      </c>
      <c r="DM118" s="456"/>
      <c r="DN118" s="456"/>
      <c r="DO118" s="456"/>
      <c r="DP118" s="509"/>
      <c r="DQ118" s="525" t="s">
        <v>211</v>
      </c>
      <c r="DR118" s="456"/>
      <c r="DS118" s="456"/>
      <c r="DT118" s="456"/>
      <c r="DU118" s="509"/>
      <c r="DV118" s="549" t="s">
        <v>211</v>
      </c>
      <c r="DW118" s="557"/>
      <c r="DX118" s="557"/>
      <c r="DY118" s="557"/>
      <c r="DZ118" s="567"/>
    </row>
    <row r="119" spans="1:130" s="375" customFormat="1" ht="26.25" customHeight="1">
      <c r="A119" s="399" t="s">
        <v>371</v>
      </c>
      <c r="B119" s="422"/>
      <c r="C119" s="434" t="s">
        <v>445</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211</v>
      </c>
      <c r="AB119" s="497"/>
      <c r="AC119" s="497"/>
      <c r="AD119" s="497"/>
      <c r="AE119" s="508"/>
      <c r="AF119" s="524" t="s">
        <v>211</v>
      </c>
      <c r="AG119" s="497"/>
      <c r="AH119" s="497"/>
      <c r="AI119" s="497"/>
      <c r="AJ119" s="508"/>
      <c r="AK119" s="524" t="s">
        <v>211</v>
      </c>
      <c r="AL119" s="497"/>
      <c r="AM119" s="497"/>
      <c r="AN119" s="497"/>
      <c r="AO119" s="508"/>
      <c r="AP119" s="548" t="s">
        <v>211</v>
      </c>
      <c r="AQ119" s="556"/>
      <c r="AR119" s="556"/>
      <c r="AS119" s="556"/>
      <c r="AT119" s="566"/>
      <c r="AU119" s="580"/>
      <c r="AV119" s="589"/>
      <c r="AW119" s="589"/>
      <c r="AX119" s="589"/>
      <c r="AY119" s="589"/>
      <c r="AZ119" s="613" t="s">
        <v>285</v>
      </c>
      <c r="BA119" s="613"/>
      <c r="BB119" s="613"/>
      <c r="BC119" s="613"/>
      <c r="BD119" s="613"/>
      <c r="BE119" s="613"/>
      <c r="BF119" s="613"/>
      <c r="BG119" s="613"/>
      <c r="BH119" s="613"/>
      <c r="BI119" s="613"/>
      <c r="BJ119" s="613"/>
      <c r="BK119" s="613"/>
      <c r="BL119" s="613"/>
      <c r="BM119" s="613"/>
      <c r="BN119" s="613"/>
      <c r="BO119" s="478" t="s">
        <v>178</v>
      </c>
      <c r="BP119" s="639"/>
      <c r="BQ119" s="644">
        <v>21726922</v>
      </c>
      <c r="BR119" s="652"/>
      <c r="BS119" s="652"/>
      <c r="BT119" s="652"/>
      <c r="BU119" s="652"/>
      <c r="BV119" s="652">
        <v>21155341</v>
      </c>
      <c r="BW119" s="652"/>
      <c r="BX119" s="652"/>
      <c r="BY119" s="652"/>
      <c r="BZ119" s="652"/>
      <c r="CA119" s="652">
        <v>20162165</v>
      </c>
      <c r="CB119" s="652"/>
      <c r="CC119" s="652"/>
      <c r="CD119" s="652"/>
      <c r="CE119" s="652"/>
      <c r="CF119" s="554"/>
      <c r="CG119" s="562"/>
      <c r="CH119" s="562"/>
      <c r="CI119" s="562"/>
      <c r="CJ119" s="679"/>
      <c r="CK119" s="684"/>
      <c r="CL119" s="424"/>
      <c r="CM119" s="437" t="s">
        <v>460</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t="s">
        <v>211</v>
      </c>
      <c r="DH119" s="499"/>
      <c r="DI119" s="499"/>
      <c r="DJ119" s="499"/>
      <c r="DK119" s="511"/>
      <c r="DL119" s="527" t="s">
        <v>211</v>
      </c>
      <c r="DM119" s="499"/>
      <c r="DN119" s="499"/>
      <c r="DO119" s="499"/>
      <c r="DP119" s="511"/>
      <c r="DQ119" s="527" t="s">
        <v>211</v>
      </c>
      <c r="DR119" s="499"/>
      <c r="DS119" s="499"/>
      <c r="DT119" s="499"/>
      <c r="DU119" s="511"/>
      <c r="DV119" s="724" t="s">
        <v>211</v>
      </c>
      <c r="DW119" s="726"/>
      <c r="DX119" s="726"/>
      <c r="DY119" s="726"/>
      <c r="DZ119" s="733"/>
    </row>
    <row r="120" spans="1:130" s="375" customFormat="1" ht="26.25" customHeight="1">
      <c r="A120" s="400"/>
      <c r="B120" s="423"/>
      <c r="C120" s="435" t="s">
        <v>146</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211</v>
      </c>
      <c r="AB120" s="456"/>
      <c r="AC120" s="456"/>
      <c r="AD120" s="456"/>
      <c r="AE120" s="509"/>
      <c r="AF120" s="525" t="s">
        <v>211</v>
      </c>
      <c r="AG120" s="456"/>
      <c r="AH120" s="456"/>
      <c r="AI120" s="456"/>
      <c r="AJ120" s="509"/>
      <c r="AK120" s="525" t="s">
        <v>211</v>
      </c>
      <c r="AL120" s="456"/>
      <c r="AM120" s="456"/>
      <c r="AN120" s="456"/>
      <c r="AO120" s="509"/>
      <c r="AP120" s="549" t="s">
        <v>211</v>
      </c>
      <c r="AQ120" s="557"/>
      <c r="AR120" s="557"/>
      <c r="AS120" s="557"/>
      <c r="AT120" s="567"/>
      <c r="AU120" s="581" t="s">
        <v>447</v>
      </c>
      <c r="AV120" s="590"/>
      <c r="AW120" s="590"/>
      <c r="AX120" s="590"/>
      <c r="AY120" s="601"/>
      <c r="AZ120" s="434" t="s">
        <v>224</v>
      </c>
      <c r="BA120" s="417"/>
      <c r="BB120" s="417"/>
      <c r="BC120" s="417"/>
      <c r="BD120" s="417"/>
      <c r="BE120" s="417"/>
      <c r="BF120" s="417"/>
      <c r="BG120" s="417"/>
      <c r="BH120" s="417"/>
      <c r="BI120" s="417"/>
      <c r="BJ120" s="417"/>
      <c r="BK120" s="417"/>
      <c r="BL120" s="417"/>
      <c r="BM120" s="417"/>
      <c r="BN120" s="417"/>
      <c r="BO120" s="417"/>
      <c r="BP120" s="480"/>
      <c r="BQ120" s="642">
        <v>4736378</v>
      </c>
      <c r="BR120" s="650"/>
      <c r="BS120" s="650"/>
      <c r="BT120" s="650"/>
      <c r="BU120" s="650"/>
      <c r="BV120" s="650">
        <v>5030512</v>
      </c>
      <c r="BW120" s="650"/>
      <c r="BX120" s="650"/>
      <c r="BY120" s="650"/>
      <c r="BZ120" s="650"/>
      <c r="CA120" s="650">
        <v>5672593</v>
      </c>
      <c r="CB120" s="650"/>
      <c r="CC120" s="650"/>
      <c r="CD120" s="650"/>
      <c r="CE120" s="650"/>
      <c r="CF120" s="666">
        <v>87.9</v>
      </c>
      <c r="CG120" s="670"/>
      <c r="CH120" s="670"/>
      <c r="CI120" s="670"/>
      <c r="CJ120" s="670"/>
      <c r="CK120" s="685" t="s">
        <v>281</v>
      </c>
      <c r="CL120" s="695"/>
      <c r="CM120" s="695"/>
      <c r="CN120" s="695"/>
      <c r="CO120" s="698"/>
      <c r="CP120" s="702" t="s">
        <v>434</v>
      </c>
      <c r="CQ120" s="705"/>
      <c r="CR120" s="705"/>
      <c r="CS120" s="705"/>
      <c r="CT120" s="705"/>
      <c r="CU120" s="705"/>
      <c r="CV120" s="705"/>
      <c r="CW120" s="705"/>
      <c r="CX120" s="705"/>
      <c r="CY120" s="705"/>
      <c r="CZ120" s="705"/>
      <c r="DA120" s="705"/>
      <c r="DB120" s="705"/>
      <c r="DC120" s="705"/>
      <c r="DD120" s="705"/>
      <c r="DE120" s="705"/>
      <c r="DF120" s="708"/>
      <c r="DG120" s="642">
        <v>3486294</v>
      </c>
      <c r="DH120" s="650"/>
      <c r="DI120" s="650"/>
      <c r="DJ120" s="650"/>
      <c r="DK120" s="650"/>
      <c r="DL120" s="650">
        <v>3281388</v>
      </c>
      <c r="DM120" s="650"/>
      <c r="DN120" s="650"/>
      <c r="DO120" s="650"/>
      <c r="DP120" s="650"/>
      <c r="DQ120" s="650">
        <v>3091866</v>
      </c>
      <c r="DR120" s="650"/>
      <c r="DS120" s="650"/>
      <c r="DT120" s="650"/>
      <c r="DU120" s="650"/>
      <c r="DV120" s="722">
        <v>47.9</v>
      </c>
      <c r="DW120" s="722"/>
      <c r="DX120" s="722"/>
      <c r="DY120" s="722"/>
      <c r="DZ120" s="731"/>
    </row>
    <row r="121" spans="1:130" s="375" customFormat="1" ht="26.25" customHeight="1">
      <c r="A121" s="400"/>
      <c r="B121" s="423"/>
      <c r="C121" s="436" t="s">
        <v>145</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211</v>
      </c>
      <c r="AB121" s="456"/>
      <c r="AC121" s="456"/>
      <c r="AD121" s="456"/>
      <c r="AE121" s="509"/>
      <c r="AF121" s="525" t="s">
        <v>211</v>
      </c>
      <c r="AG121" s="456"/>
      <c r="AH121" s="456"/>
      <c r="AI121" s="456"/>
      <c r="AJ121" s="509"/>
      <c r="AK121" s="525" t="s">
        <v>211</v>
      </c>
      <c r="AL121" s="456"/>
      <c r="AM121" s="456"/>
      <c r="AN121" s="456"/>
      <c r="AO121" s="509"/>
      <c r="AP121" s="549" t="s">
        <v>211</v>
      </c>
      <c r="AQ121" s="557"/>
      <c r="AR121" s="557"/>
      <c r="AS121" s="557"/>
      <c r="AT121" s="567"/>
      <c r="AU121" s="582"/>
      <c r="AV121" s="591"/>
      <c r="AW121" s="591"/>
      <c r="AX121" s="591"/>
      <c r="AY121" s="602"/>
      <c r="AZ121" s="435" t="s">
        <v>461</v>
      </c>
      <c r="BA121" s="388"/>
      <c r="BB121" s="388"/>
      <c r="BC121" s="388"/>
      <c r="BD121" s="388"/>
      <c r="BE121" s="388"/>
      <c r="BF121" s="388"/>
      <c r="BG121" s="388"/>
      <c r="BH121" s="388"/>
      <c r="BI121" s="388"/>
      <c r="BJ121" s="388"/>
      <c r="BK121" s="388"/>
      <c r="BL121" s="388"/>
      <c r="BM121" s="388"/>
      <c r="BN121" s="388"/>
      <c r="BO121" s="388"/>
      <c r="BP121" s="482"/>
      <c r="BQ121" s="643">
        <v>91536</v>
      </c>
      <c r="BR121" s="651"/>
      <c r="BS121" s="651"/>
      <c r="BT121" s="651"/>
      <c r="BU121" s="651"/>
      <c r="BV121" s="651">
        <v>76914</v>
      </c>
      <c r="BW121" s="651"/>
      <c r="BX121" s="651"/>
      <c r="BY121" s="651"/>
      <c r="BZ121" s="651"/>
      <c r="CA121" s="651">
        <v>69972</v>
      </c>
      <c r="CB121" s="651"/>
      <c r="CC121" s="651"/>
      <c r="CD121" s="651"/>
      <c r="CE121" s="651"/>
      <c r="CF121" s="667">
        <v>1.1000000000000001</v>
      </c>
      <c r="CG121" s="671"/>
      <c r="CH121" s="671"/>
      <c r="CI121" s="671"/>
      <c r="CJ121" s="671"/>
      <c r="CK121" s="686"/>
      <c r="CL121" s="696"/>
      <c r="CM121" s="696"/>
      <c r="CN121" s="696"/>
      <c r="CO121" s="699"/>
      <c r="CP121" s="703" t="s">
        <v>432</v>
      </c>
      <c r="CQ121" s="413"/>
      <c r="CR121" s="413"/>
      <c r="CS121" s="413"/>
      <c r="CT121" s="413"/>
      <c r="CU121" s="413"/>
      <c r="CV121" s="413"/>
      <c r="CW121" s="413"/>
      <c r="CX121" s="413"/>
      <c r="CY121" s="413"/>
      <c r="CZ121" s="413"/>
      <c r="DA121" s="413"/>
      <c r="DB121" s="413"/>
      <c r="DC121" s="413"/>
      <c r="DD121" s="413"/>
      <c r="DE121" s="413"/>
      <c r="DF121" s="709"/>
      <c r="DG121" s="643">
        <v>1034338</v>
      </c>
      <c r="DH121" s="651"/>
      <c r="DI121" s="651"/>
      <c r="DJ121" s="651"/>
      <c r="DK121" s="651"/>
      <c r="DL121" s="651">
        <v>916728</v>
      </c>
      <c r="DM121" s="651"/>
      <c r="DN121" s="651"/>
      <c r="DO121" s="651"/>
      <c r="DP121" s="651"/>
      <c r="DQ121" s="651">
        <v>798196</v>
      </c>
      <c r="DR121" s="651"/>
      <c r="DS121" s="651"/>
      <c r="DT121" s="651"/>
      <c r="DU121" s="651"/>
      <c r="DV121" s="723">
        <v>12.4</v>
      </c>
      <c r="DW121" s="723"/>
      <c r="DX121" s="723"/>
      <c r="DY121" s="723"/>
      <c r="DZ121" s="732"/>
    </row>
    <row r="122" spans="1:130" s="375" customFormat="1" ht="26.25" customHeight="1">
      <c r="A122" s="400"/>
      <c r="B122" s="423"/>
      <c r="C122" s="435" t="s">
        <v>454</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211</v>
      </c>
      <c r="AB122" s="456"/>
      <c r="AC122" s="456"/>
      <c r="AD122" s="456"/>
      <c r="AE122" s="509"/>
      <c r="AF122" s="525" t="s">
        <v>211</v>
      </c>
      <c r="AG122" s="456"/>
      <c r="AH122" s="456"/>
      <c r="AI122" s="456"/>
      <c r="AJ122" s="509"/>
      <c r="AK122" s="525" t="s">
        <v>211</v>
      </c>
      <c r="AL122" s="456"/>
      <c r="AM122" s="456"/>
      <c r="AN122" s="456"/>
      <c r="AO122" s="509"/>
      <c r="AP122" s="549" t="s">
        <v>211</v>
      </c>
      <c r="AQ122" s="557"/>
      <c r="AR122" s="557"/>
      <c r="AS122" s="557"/>
      <c r="AT122" s="567"/>
      <c r="AU122" s="582"/>
      <c r="AV122" s="591"/>
      <c r="AW122" s="591"/>
      <c r="AX122" s="591"/>
      <c r="AY122" s="602"/>
      <c r="AZ122" s="437" t="s">
        <v>463</v>
      </c>
      <c r="BA122" s="433"/>
      <c r="BB122" s="433"/>
      <c r="BC122" s="433"/>
      <c r="BD122" s="433"/>
      <c r="BE122" s="433"/>
      <c r="BF122" s="433"/>
      <c r="BG122" s="433"/>
      <c r="BH122" s="433"/>
      <c r="BI122" s="433"/>
      <c r="BJ122" s="433"/>
      <c r="BK122" s="433"/>
      <c r="BL122" s="433"/>
      <c r="BM122" s="433"/>
      <c r="BN122" s="433"/>
      <c r="BO122" s="433"/>
      <c r="BP122" s="483"/>
      <c r="BQ122" s="644">
        <v>13108480</v>
      </c>
      <c r="BR122" s="652"/>
      <c r="BS122" s="652"/>
      <c r="BT122" s="652"/>
      <c r="BU122" s="652"/>
      <c r="BV122" s="652">
        <v>12627639</v>
      </c>
      <c r="BW122" s="652"/>
      <c r="BX122" s="652"/>
      <c r="BY122" s="652"/>
      <c r="BZ122" s="652"/>
      <c r="CA122" s="652">
        <v>11946122</v>
      </c>
      <c r="CB122" s="652"/>
      <c r="CC122" s="652"/>
      <c r="CD122" s="652"/>
      <c r="CE122" s="652"/>
      <c r="CF122" s="668">
        <v>185.2</v>
      </c>
      <c r="CG122" s="672"/>
      <c r="CH122" s="672"/>
      <c r="CI122" s="672"/>
      <c r="CJ122" s="672"/>
      <c r="CK122" s="686"/>
      <c r="CL122" s="696"/>
      <c r="CM122" s="696"/>
      <c r="CN122" s="696"/>
      <c r="CO122" s="699"/>
      <c r="CP122" s="703" t="s">
        <v>54</v>
      </c>
      <c r="CQ122" s="413"/>
      <c r="CR122" s="413"/>
      <c r="CS122" s="413"/>
      <c r="CT122" s="413"/>
      <c r="CU122" s="413"/>
      <c r="CV122" s="413"/>
      <c r="CW122" s="413"/>
      <c r="CX122" s="413"/>
      <c r="CY122" s="413"/>
      <c r="CZ122" s="413"/>
      <c r="DA122" s="413"/>
      <c r="DB122" s="413"/>
      <c r="DC122" s="413"/>
      <c r="DD122" s="413"/>
      <c r="DE122" s="413"/>
      <c r="DF122" s="709"/>
      <c r="DG122" s="643">
        <v>28873</v>
      </c>
      <c r="DH122" s="651"/>
      <c r="DI122" s="651"/>
      <c r="DJ122" s="651"/>
      <c r="DK122" s="651"/>
      <c r="DL122" s="651">
        <v>32742</v>
      </c>
      <c r="DM122" s="651"/>
      <c r="DN122" s="651"/>
      <c r="DO122" s="651"/>
      <c r="DP122" s="651"/>
      <c r="DQ122" s="651">
        <v>35278</v>
      </c>
      <c r="DR122" s="651"/>
      <c r="DS122" s="651"/>
      <c r="DT122" s="651"/>
      <c r="DU122" s="651"/>
      <c r="DV122" s="723">
        <v>0.5</v>
      </c>
      <c r="DW122" s="723"/>
      <c r="DX122" s="723"/>
      <c r="DY122" s="723"/>
      <c r="DZ122" s="732"/>
    </row>
    <row r="123" spans="1:130" s="375" customFormat="1" ht="26.25" customHeight="1">
      <c r="A123" s="400"/>
      <c r="B123" s="423"/>
      <c r="C123" s="435" t="s">
        <v>456</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211</v>
      </c>
      <c r="AB123" s="456"/>
      <c r="AC123" s="456"/>
      <c r="AD123" s="456"/>
      <c r="AE123" s="509"/>
      <c r="AF123" s="525" t="s">
        <v>211</v>
      </c>
      <c r="AG123" s="456"/>
      <c r="AH123" s="456"/>
      <c r="AI123" s="456"/>
      <c r="AJ123" s="509"/>
      <c r="AK123" s="525" t="s">
        <v>211</v>
      </c>
      <c r="AL123" s="456"/>
      <c r="AM123" s="456"/>
      <c r="AN123" s="456"/>
      <c r="AO123" s="509"/>
      <c r="AP123" s="549" t="s">
        <v>211</v>
      </c>
      <c r="AQ123" s="557"/>
      <c r="AR123" s="557"/>
      <c r="AS123" s="557"/>
      <c r="AT123" s="567"/>
      <c r="AU123" s="583"/>
      <c r="AV123" s="592"/>
      <c r="AW123" s="592"/>
      <c r="AX123" s="592"/>
      <c r="AY123" s="592"/>
      <c r="AZ123" s="613" t="s">
        <v>285</v>
      </c>
      <c r="BA123" s="613"/>
      <c r="BB123" s="613"/>
      <c r="BC123" s="613"/>
      <c r="BD123" s="613"/>
      <c r="BE123" s="613"/>
      <c r="BF123" s="613"/>
      <c r="BG123" s="613"/>
      <c r="BH123" s="613"/>
      <c r="BI123" s="613"/>
      <c r="BJ123" s="613"/>
      <c r="BK123" s="613"/>
      <c r="BL123" s="613"/>
      <c r="BM123" s="613"/>
      <c r="BN123" s="613"/>
      <c r="BO123" s="478" t="s">
        <v>464</v>
      </c>
      <c r="BP123" s="639"/>
      <c r="BQ123" s="645">
        <v>17936394</v>
      </c>
      <c r="BR123" s="653"/>
      <c r="BS123" s="653"/>
      <c r="BT123" s="653"/>
      <c r="BU123" s="653"/>
      <c r="BV123" s="653">
        <v>17735065</v>
      </c>
      <c r="BW123" s="653"/>
      <c r="BX123" s="653"/>
      <c r="BY123" s="653"/>
      <c r="BZ123" s="653"/>
      <c r="CA123" s="653">
        <v>17688687</v>
      </c>
      <c r="CB123" s="653"/>
      <c r="CC123" s="653"/>
      <c r="CD123" s="653"/>
      <c r="CE123" s="653"/>
      <c r="CF123" s="554"/>
      <c r="CG123" s="562"/>
      <c r="CH123" s="562"/>
      <c r="CI123" s="562"/>
      <c r="CJ123" s="679"/>
      <c r="CK123" s="686"/>
      <c r="CL123" s="696"/>
      <c r="CM123" s="696"/>
      <c r="CN123" s="696"/>
      <c r="CO123" s="699"/>
      <c r="CP123" s="703" t="s">
        <v>182</v>
      </c>
      <c r="CQ123" s="413"/>
      <c r="CR123" s="413"/>
      <c r="CS123" s="413"/>
      <c r="CT123" s="413"/>
      <c r="CU123" s="413"/>
      <c r="CV123" s="413"/>
      <c r="CW123" s="413"/>
      <c r="CX123" s="413"/>
      <c r="CY123" s="413"/>
      <c r="CZ123" s="413"/>
      <c r="DA123" s="413"/>
      <c r="DB123" s="413"/>
      <c r="DC123" s="413"/>
      <c r="DD123" s="413"/>
      <c r="DE123" s="413"/>
      <c r="DF123" s="709"/>
      <c r="DG123" s="492" t="s">
        <v>211</v>
      </c>
      <c r="DH123" s="456"/>
      <c r="DI123" s="456"/>
      <c r="DJ123" s="456"/>
      <c r="DK123" s="509"/>
      <c r="DL123" s="525" t="s">
        <v>211</v>
      </c>
      <c r="DM123" s="456"/>
      <c r="DN123" s="456"/>
      <c r="DO123" s="456"/>
      <c r="DP123" s="509"/>
      <c r="DQ123" s="525" t="s">
        <v>211</v>
      </c>
      <c r="DR123" s="456"/>
      <c r="DS123" s="456"/>
      <c r="DT123" s="456"/>
      <c r="DU123" s="509"/>
      <c r="DV123" s="549" t="s">
        <v>211</v>
      </c>
      <c r="DW123" s="557"/>
      <c r="DX123" s="557"/>
      <c r="DY123" s="557"/>
      <c r="DZ123" s="567"/>
    </row>
    <row r="124" spans="1:130" s="375" customFormat="1" ht="26.25" customHeight="1">
      <c r="A124" s="400"/>
      <c r="B124" s="423"/>
      <c r="C124" s="435" t="s">
        <v>340</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211</v>
      </c>
      <c r="AB124" s="456"/>
      <c r="AC124" s="456"/>
      <c r="AD124" s="456"/>
      <c r="AE124" s="509"/>
      <c r="AF124" s="525" t="s">
        <v>211</v>
      </c>
      <c r="AG124" s="456"/>
      <c r="AH124" s="456"/>
      <c r="AI124" s="456"/>
      <c r="AJ124" s="509"/>
      <c r="AK124" s="525" t="s">
        <v>211</v>
      </c>
      <c r="AL124" s="456"/>
      <c r="AM124" s="456"/>
      <c r="AN124" s="456"/>
      <c r="AO124" s="509"/>
      <c r="AP124" s="549" t="s">
        <v>211</v>
      </c>
      <c r="AQ124" s="557"/>
      <c r="AR124" s="557"/>
      <c r="AS124" s="557"/>
      <c r="AT124" s="567"/>
      <c r="AU124" s="584" t="s">
        <v>465</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63.6</v>
      </c>
      <c r="BR124" s="654"/>
      <c r="BS124" s="654"/>
      <c r="BT124" s="654"/>
      <c r="BU124" s="654"/>
      <c r="BV124" s="654">
        <v>55.8</v>
      </c>
      <c r="BW124" s="654"/>
      <c r="BX124" s="654"/>
      <c r="BY124" s="654"/>
      <c r="BZ124" s="654"/>
      <c r="CA124" s="654">
        <v>38.299999999999997</v>
      </c>
      <c r="CB124" s="654"/>
      <c r="CC124" s="654"/>
      <c r="CD124" s="654"/>
      <c r="CE124" s="654"/>
      <c r="CF124" s="555"/>
      <c r="CG124" s="563"/>
      <c r="CH124" s="563"/>
      <c r="CI124" s="563"/>
      <c r="CJ124" s="680"/>
      <c r="CK124" s="687"/>
      <c r="CL124" s="687"/>
      <c r="CM124" s="687"/>
      <c r="CN124" s="687"/>
      <c r="CO124" s="700"/>
      <c r="CP124" s="703" t="s">
        <v>466</v>
      </c>
      <c r="CQ124" s="413"/>
      <c r="CR124" s="413"/>
      <c r="CS124" s="413"/>
      <c r="CT124" s="413"/>
      <c r="CU124" s="413"/>
      <c r="CV124" s="413"/>
      <c r="CW124" s="413"/>
      <c r="CX124" s="413"/>
      <c r="CY124" s="413"/>
      <c r="CZ124" s="413"/>
      <c r="DA124" s="413"/>
      <c r="DB124" s="413"/>
      <c r="DC124" s="413"/>
      <c r="DD124" s="413"/>
      <c r="DE124" s="413"/>
      <c r="DF124" s="709"/>
      <c r="DG124" s="494" t="s">
        <v>211</v>
      </c>
      <c r="DH124" s="499"/>
      <c r="DI124" s="499"/>
      <c r="DJ124" s="499"/>
      <c r="DK124" s="511"/>
      <c r="DL124" s="527" t="s">
        <v>211</v>
      </c>
      <c r="DM124" s="499"/>
      <c r="DN124" s="499"/>
      <c r="DO124" s="499"/>
      <c r="DP124" s="511"/>
      <c r="DQ124" s="527" t="s">
        <v>211</v>
      </c>
      <c r="DR124" s="499"/>
      <c r="DS124" s="499"/>
      <c r="DT124" s="499"/>
      <c r="DU124" s="511"/>
      <c r="DV124" s="724" t="s">
        <v>211</v>
      </c>
      <c r="DW124" s="726"/>
      <c r="DX124" s="726"/>
      <c r="DY124" s="726"/>
      <c r="DZ124" s="733"/>
    </row>
    <row r="125" spans="1:130" s="375" customFormat="1" ht="26.25" customHeight="1">
      <c r="A125" s="400"/>
      <c r="B125" s="423"/>
      <c r="C125" s="435" t="s">
        <v>459</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211</v>
      </c>
      <c r="AB125" s="456"/>
      <c r="AC125" s="456"/>
      <c r="AD125" s="456"/>
      <c r="AE125" s="509"/>
      <c r="AF125" s="525" t="s">
        <v>211</v>
      </c>
      <c r="AG125" s="456"/>
      <c r="AH125" s="456"/>
      <c r="AI125" s="456"/>
      <c r="AJ125" s="509"/>
      <c r="AK125" s="525" t="s">
        <v>211</v>
      </c>
      <c r="AL125" s="456"/>
      <c r="AM125" s="456"/>
      <c r="AN125" s="456"/>
      <c r="AO125" s="509"/>
      <c r="AP125" s="549" t="s">
        <v>211</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469</v>
      </c>
      <c r="CL125" s="695"/>
      <c r="CM125" s="695"/>
      <c r="CN125" s="695"/>
      <c r="CO125" s="698"/>
      <c r="CP125" s="434" t="s">
        <v>149</v>
      </c>
      <c r="CQ125" s="417"/>
      <c r="CR125" s="417"/>
      <c r="CS125" s="417"/>
      <c r="CT125" s="417"/>
      <c r="CU125" s="417"/>
      <c r="CV125" s="417"/>
      <c r="CW125" s="417"/>
      <c r="CX125" s="417"/>
      <c r="CY125" s="417"/>
      <c r="CZ125" s="417"/>
      <c r="DA125" s="417"/>
      <c r="DB125" s="417"/>
      <c r="DC125" s="417"/>
      <c r="DD125" s="417"/>
      <c r="DE125" s="417"/>
      <c r="DF125" s="480"/>
      <c r="DG125" s="642" t="s">
        <v>211</v>
      </c>
      <c r="DH125" s="650"/>
      <c r="DI125" s="650"/>
      <c r="DJ125" s="650"/>
      <c r="DK125" s="650"/>
      <c r="DL125" s="650" t="s">
        <v>211</v>
      </c>
      <c r="DM125" s="650"/>
      <c r="DN125" s="650"/>
      <c r="DO125" s="650"/>
      <c r="DP125" s="650"/>
      <c r="DQ125" s="650" t="s">
        <v>211</v>
      </c>
      <c r="DR125" s="650"/>
      <c r="DS125" s="650"/>
      <c r="DT125" s="650"/>
      <c r="DU125" s="650"/>
      <c r="DV125" s="722" t="s">
        <v>211</v>
      </c>
      <c r="DW125" s="722"/>
      <c r="DX125" s="722"/>
      <c r="DY125" s="722"/>
      <c r="DZ125" s="731"/>
    </row>
    <row r="126" spans="1:130" s="375" customFormat="1" ht="26.25" customHeight="1">
      <c r="A126" s="400"/>
      <c r="B126" s="423"/>
      <c r="C126" s="435" t="s">
        <v>460</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t="s">
        <v>211</v>
      </c>
      <c r="AB126" s="456"/>
      <c r="AC126" s="456"/>
      <c r="AD126" s="456"/>
      <c r="AE126" s="509"/>
      <c r="AF126" s="525" t="s">
        <v>211</v>
      </c>
      <c r="AG126" s="456"/>
      <c r="AH126" s="456"/>
      <c r="AI126" s="456"/>
      <c r="AJ126" s="509"/>
      <c r="AK126" s="525" t="s">
        <v>211</v>
      </c>
      <c r="AL126" s="456"/>
      <c r="AM126" s="456"/>
      <c r="AN126" s="456"/>
      <c r="AO126" s="509"/>
      <c r="AP126" s="549" t="s">
        <v>211</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403</v>
      </c>
      <c r="CQ126" s="388"/>
      <c r="CR126" s="388"/>
      <c r="CS126" s="388"/>
      <c r="CT126" s="388"/>
      <c r="CU126" s="388"/>
      <c r="CV126" s="388"/>
      <c r="CW126" s="388"/>
      <c r="CX126" s="388"/>
      <c r="CY126" s="388"/>
      <c r="CZ126" s="388"/>
      <c r="DA126" s="388"/>
      <c r="DB126" s="388"/>
      <c r="DC126" s="388"/>
      <c r="DD126" s="388"/>
      <c r="DE126" s="388"/>
      <c r="DF126" s="482"/>
      <c r="DG126" s="643" t="s">
        <v>211</v>
      </c>
      <c r="DH126" s="651"/>
      <c r="DI126" s="651"/>
      <c r="DJ126" s="651"/>
      <c r="DK126" s="651"/>
      <c r="DL126" s="651" t="s">
        <v>211</v>
      </c>
      <c r="DM126" s="651"/>
      <c r="DN126" s="651"/>
      <c r="DO126" s="651"/>
      <c r="DP126" s="651"/>
      <c r="DQ126" s="651" t="s">
        <v>211</v>
      </c>
      <c r="DR126" s="651"/>
      <c r="DS126" s="651"/>
      <c r="DT126" s="651"/>
      <c r="DU126" s="651"/>
      <c r="DV126" s="723" t="s">
        <v>211</v>
      </c>
      <c r="DW126" s="723"/>
      <c r="DX126" s="723"/>
      <c r="DY126" s="723"/>
      <c r="DZ126" s="732"/>
    </row>
    <row r="127" spans="1:130" s="375" customFormat="1" ht="26.25" customHeight="1">
      <c r="A127" s="401"/>
      <c r="B127" s="424"/>
      <c r="C127" s="437" t="s">
        <v>81</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t="s">
        <v>211</v>
      </c>
      <c r="AB127" s="456"/>
      <c r="AC127" s="456"/>
      <c r="AD127" s="456"/>
      <c r="AE127" s="509"/>
      <c r="AF127" s="525" t="s">
        <v>211</v>
      </c>
      <c r="AG127" s="456"/>
      <c r="AH127" s="456"/>
      <c r="AI127" s="456"/>
      <c r="AJ127" s="509"/>
      <c r="AK127" s="525" t="s">
        <v>211</v>
      </c>
      <c r="AL127" s="456"/>
      <c r="AM127" s="456"/>
      <c r="AN127" s="456"/>
      <c r="AO127" s="509"/>
      <c r="AP127" s="549" t="s">
        <v>211</v>
      </c>
      <c r="AQ127" s="557"/>
      <c r="AR127" s="557"/>
      <c r="AS127" s="557"/>
      <c r="AT127" s="567"/>
      <c r="AU127" s="388"/>
      <c r="AV127" s="388"/>
      <c r="AW127" s="388"/>
      <c r="AX127" s="594" t="s">
        <v>470</v>
      </c>
      <c r="AY127" s="603"/>
      <c r="AZ127" s="603"/>
      <c r="BA127" s="603"/>
      <c r="BB127" s="603"/>
      <c r="BC127" s="603"/>
      <c r="BD127" s="603"/>
      <c r="BE127" s="620"/>
      <c r="BF127" s="622" t="s">
        <v>471</v>
      </c>
      <c r="BG127" s="603"/>
      <c r="BH127" s="603"/>
      <c r="BI127" s="603"/>
      <c r="BJ127" s="603"/>
      <c r="BK127" s="603"/>
      <c r="BL127" s="620"/>
      <c r="BM127" s="622" t="s">
        <v>404</v>
      </c>
      <c r="BN127" s="603"/>
      <c r="BO127" s="603"/>
      <c r="BP127" s="603"/>
      <c r="BQ127" s="603"/>
      <c r="BR127" s="603"/>
      <c r="BS127" s="620"/>
      <c r="BT127" s="622" t="s">
        <v>394</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396</v>
      </c>
      <c r="CQ127" s="388"/>
      <c r="CR127" s="388"/>
      <c r="CS127" s="388"/>
      <c r="CT127" s="388"/>
      <c r="CU127" s="388"/>
      <c r="CV127" s="388"/>
      <c r="CW127" s="388"/>
      <c r="CX127" s="388"/>
      <c r="CY127" s="388"/>
      <c r="CZ127" s="388"/>
      <c r="DA127" s="388"/>
      <c r="DB127" s="388"/>
      <c r="DC127" s="388"/>
      <c r="DD127" s="388"/>
      <c r="DE127" s="388"/>
      <c r="DF127" s="482"/>
      <c r="DG127" s="643" t="s">
        <v>211</v>
      </c>
      <c r="DH127" s="651"/>
      <c r="DI127" s="651"/>
      <c r="DJ127" s="651"/>
      <c r="DK127" s="651"/>
      <c r="DL127" s="651" t="s">
        <v>211</v>
      </c>
      <c r="DM127" s="651"/>
      <c r="DN127" s="651"/>
      <c r="DO127" s="651"/>
      <c r="DP127" s="651"/>
      <c r="DQ127" s="651" t="s">
        <v>211</v>
      </c>
      <c r="DR127" s="651"/>
      <c r="DS127" s="651"/>
      <c r="DT127" s="651"/>
      <c r="DU127" s="651"/>
      <c r="DV127" s="723" t="s">
        <v>211</v>
      </c>
      <c r="DW127" s="723"/>
      <c r="DX127" s="723"/>
      <c r="DY127" s="723"/>
      <c r="DZ127" s="732"/>
    </row>
    <row r="128" spans="1:130" s="375" customFormat="1" ht="26.25" customHeight="1">
      <c r="A128" s="402" t="s">
        <v>473</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7</v>
      </c>
      <c r="X128" s="473"/>
      <c r="Y128" s="473"/>
      <c r="Z128" s="485"/>
      <c r="AA128" s="491">
        <v>15742</v>
      </c>
      <c r="AB128" s="497"/>
      <c r="AC128" s="497"/>
      <c r="AD128" s="497"/>
      <c r="AE128" s="508"/>
      <c r="AF128" s="524">
        <v>16825</v>
      </c>
      <c r="AG128" s="497"/>
      <c r="AH128" s="497"/>
      <c r="AI128" s="497"/>
      <c r="AJ128" s="508"/>
      <c r="AK128" s="524">
        <v>16453</v>
      </c>
      <c r="AL128" s="497"/>
      <c r="AM128" s="497"/>
      <c r="AN128" s="497"/>
      <c r="AO128" s="508"/>
      <c r="AP128" s="551"/>
      <c r="AQ128" s="559"/>
      <c r="AR128" s="559"/>
      <c r="AS128" s="559"/>
      <c r="AT128" s="569"/>
      <c r="AU128" s="388"/>
      <c r="AV128" s="388"/>
      <c r="AW128" s="388"/>
      <c r="AX128" s="394" t="s">
        <v>314</v>
      </c>
      <c r="AY128" s="417"/>
      <c r="AZ128" s="417"/>
      <c r="BA128" s="417"/>
      <c r="BB128" s="417"/>
      <c r="BC128" s="417"/>
      <c r="BD128" s="417"/>
      <c r="BE128" s="480"/>
      <c r="BF128" s="623" t="s">
        <v>211</v>
      </c>
      <c r="BG128" s="627"/>
      <c r="BH128" s="627"/>
      <c r="BI128" s="627"/>
      <c r="BJ128" s="627"/>
      <c r="BK128" s="627"/>
      <c r="BL128" s="633"/>
      <c r="BM128" s="623">
        <v>13.82</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386</v>
      </c>
      <c r="CQ128" s="391"/>
      <c r="CR128" s="391"/>
      <c r="CS128" s="391"/>
      <c r="CT128" s="391"/>
      <c r="CU128" s="391"/>
      <c r="CV128" s="391"/>
      <c r="CW128" s="391"/>
      <c r="CX128" s="391"/>
      <c r="CY128" s="391"/>
      <c r="CZ128" s="391"/>
      <c r="DA128" s="391"/>
      <c r="DB128" s="391"/>
      <c r="DC128" s="391"/>
      <c r="DD128" s="391"/>
      <c r="DE128" s="391"/>
      <c r="DF128" s="621"/>
      <c r="DG128" s="712" t="s">
        <v>211</v>
      </c>
      <c r="DH128" s="715"/>
      <c r="DI128" s="715"/>
      <c r="DJ128" s="715"/>
      <c r="DK128" s="715"/>
      <c r="DL128" s="715" t="s">
        <v>211</v>
      </c>
      <c r="DM128" s="715"/>
      <c r="DN128" s="715"/>
      <c r="DO128" s="715"/>
      <c r="DP128" s="715"/>
      <c r="DQ128" s="715" t="s">
        <v>211</v>
      </c>
      <c r="DR128" s="715"/>
      <c r="DS128" s="715"/>
      <c r="DT128" s="715"/>
      <c r="DU128" s="715"/>
      <c r="DV128" s="725" t="s">
        <v>211</v>
      </c>
      <c r="DW128" s="725"/>
      <c r="DX128" s="725"/>
      <c r="DY128" s="725"/>
      <c r="DZ128" s="734"/>
    </row>
    <row r="129" spans="1:131" s="375" customFormat="1" ht="26.25" customHeight="1">
      <c r="A129" s="395" t="s">
        <v>184</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243</v>
      </c>
      <c r="X129" s="476"/>
      <c r="Y129" s="476"/>
      <c r="Z129" s="486"/>
      <c r="AA129" s="492">
        <v>7266291</v>
      </c>
      <c r="AB129" s="456"/>
      <c r="AC129" s="456"/>
      <c r="AD129" s="456"/>
      <c r="AE129" s="509"/>
      <c r="AF129" s="525">
        <v>7452206</v>
      </c>
      <c r="AG129" s="456"/>
      <c r="AH129" s="456"/>
      <c r="AI129" s="456"/>
      <c r="AJ129" s="509"/>
      <c r="AK129" s="525">
        <v>7746329</v>
      </c>
      <c r="AL129" s="456"/>
      <c r="AM129" s="456"/>
      <c r="AN129" s="456"/>
      <c r="AO129" s="509"/>
      <c r="AP129" s="552"/>
      <c r="AQ129" s="560"/>
      <c r="AR129" s="560"/>
      <c r="AS129" s="560"/>
      <c r="AT129" s="570"/>
      <c r="AU129" s="586"/>
      <c r="AV129" s="586"/>
      <c r="AW129" s="586"/>
      <c r="AX129" s="595" t="s">
        <v>123</v>
      </c>
      <c r="AY129" s="388"/>
      <c r="AZ129" s="388"/>
      <c r="BA129" s="388"/>
      <c r="BB129" s="388"/>
      <c r="BC129" s="388"/>
      <c r="BD129" s="388"/>
      <c r="BE129" s="482"/>
      <c r="BF129" s="624" t="s">
        <v>211</v>
      </c>
      <c r="BG129" s="628"/>
      <c r="BH129" s="628"/>
      <c r="BI129" s="628"/>
      <c r="BJ129" s="628"/>
      <c r="BK129" s="628"/>
      <c r="BL129" s="634"/>
      <c r="BM129" s="624">
        <v>18.82</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474</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475</v>
      </c>
      <c r="X130" s="476"/>
      <c r="Y130" s="476"/>
      <c r="Z130" s="486"/>
      <c r="AA130" s="492">
        <v>1315259</v>
      </c>
      <c r="AB130" s="456"/>
      <c r="AC130" s="456"/>
      <c r="AD130" s="456"/>
      <c r="AE130" s="509"/>
      <c r="AF130" s="525">
        <v>1332679</v>
      </c>
      <c r="AG130" s="456"/>
      <c r="AH130" s="456"/>
      <c r="AI130" s="456"/>
      <c r="AJ130" s="509"/>
      <c r="AK130" s="525">
        <v>1294522</v>
      </c>
      <c r="AL130" s="456"/>
      <c r="AM130" s="456"/>
      <c r="AN130" s="456"/>
      <c r="AO130" s="509"/>
      <c r="AP130" s="552"/>
      <c r="AQ130" s="560"/>
      <c r="AR130" s="560"/>
      <c r="AS130" s="560"/>
      <c r="AT130" s="570"/>
      <c r="AU130" s="586"/>
      <c r="AV130" s="586"/>
      <c r="AW130" s="586"/>
      <c r="AX130" s="595" t="s">
        <v>411</v>
      </c>
      <c r="AY130" s="388"/>
      <c r="AZ130" s="388"/>
      <c r="BA130" s="388"/>
      <c r="BB130" s="388"/>
      <c r="BC130" s="388"/>
      <c r="BD130" s="388"/>
      <c r="BE130" s="482"/>
      <c r="BF130" s="625">
        <v>11.2</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187</v>
      </c>
      <c r="X131" s="477"/>
      <c r="Y131" s="477"/>
      <c r="Z131" s="487"/>
      <c r="AA131" s="494">
        <v>5951032</v>
      </c>
      <c r="AB131" s="499"/>
      <c r="AC131" s="499"/>
      <c r="AD131" s="499"/>
      <c r="AE131" s="511"/>
      <c r="AF131" s="527">
        <v>6119527</v>
      </c>
      <c r="AG131" s="499"/>
      <c r="AH131" s="499"/>
      <c r="AI131" s="499"/>
      <c r="AJ131" s="511"/>
      <c r="AK131" s="527">
        <v>6451807</v>
      </c>
      <c r="AL131" s="499"/>
      <c r="AM131" s="499"/>
      <c r="AN131" s="499"/>
      <c r="AO131" s="511"/>
      <c r="AP131" s="553"/>
      <c r="AQ131" s="561"/>
      <c r="AR131" s="561"/>
      <c r="AS131" s="561"/>
      <c r="AT131" s="571"/>
      <c r="AU131" s="586"/>
      <c r="AV131" s="586"/>
      <c r="AW131" s="586"/>
      <c r="AX131" s="596" t="s">
        <v>444</v>
      </c>
      <c r="AY131" s="391"/>
      <c r="AZ131" s="391"/>
      <c r="BA131" s="391"/>
      <c r="BB131" s="391"/>
      <c r="BC131" s="391"/>
      <c r="BD131" s="391"/>
      <c r="BE131" s="621"/>
      <c r="BF131" s="626">
        <v>38.299999999999997</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32</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476</v>
      </c>
      <c r="W132" s="472"/>
      <c r="X132" s="472"/>
      <c r="Y132" s="472"/>
      <c r="Z132" s="488"/>
      <c r="AA132" s="495">
        <v>10.49538971</v>
      </c>
      <c r="AB132" s="500"/>
      <c r="AC132" s="500"/>
      <c r="AD132" s="500"/>
      <c r="AE132" s="512"/>
      <c r="AF132" s="528">
        <v>11.72092222</v>
      </c>
      <c r="AG132" s="500"/>
      <c r="AH132" s="500"/>
      <c r="AI132" s="500"/>
      <c r="AJ132" s="512"/>
      <c r="AK132" s="528">
        <v>11.567333</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87</v>
      </c>
      <c r="W133" s="414"/>
      <c r="X133" s="414"/>
      <c r="Y133" s="414"/>
      <c r="Z133" s="489"/>
      <c r="AA133" s="496">
        <v>10.5</v>
      </c>
      <c r="AB133" s="501"/>
      <c r="AC133" s="501"/>
      <c r="AD133" s="501"/>
      <c r="AE133" s="513"/>
      <c r="AF133" s="496">
        <v>10.7</v>
      </c>
      <c r="AG133" s="501"/>
      <c r="AH133" s="501"/>
      <c r="AI133" s="501"/>
      <c r="AJ133" s="513"/>
      <c r="AK133" s="496">
        <v>11.2</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giHQu4YLI5G1jXCT3gIZHhUeh41LIjqDM1uZAWMkJMACyRVfB6geq1tlYz9CGmogo1UIA+IgKPCUDlycdt+lLw==" saltValue="CkwqeBXuVDQbn3GFNzheh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77343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104</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phoneticPr fontId="6"/>
  <printOptions horizontalCentered="1"/>
  <pageMargins left="0" right="0" top="0.39370078740157483" bottom="0.39370078740157483" header="0.19685039370078741" footer="0.19685039370078741"/>
  <pageSetup paperSize="9" scale="44" fitToWidth="1" fitToHeight="1" orientation="landscape" usePrinterDefaults="1"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640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XGEh+JjgaiKhwNsCr74YveF2MQuokeG/HGH2V/fewsya00dpKPY85F5onkQAr6SYqniEV1rdITXP85cyxrb4fw==" saltValue="yiV807D5MCSArGGNTnczZg==" spinCount="100000" sheet="1" objects="1" scenarios="1"/>
  <phoneticPr fontId="6"/>
  <printOptions horizontalCentered="1"/>
  <pageMargins left="0" right="0" top="0.39370078740157483" bottom="0.39370078740157483" header="0.19685039370078741" footer="0.19685039370078741"/>
  <pageSetup paperSize="9" scale="47" fitToWidth="1" fitToHeight="1" orientation="landscape" usePrinterDefaults="1"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44140625" style="373" customWidth="1"/>
    <col min="37" max="44" width="17" style="373" customWidth="1"/>
    <col min="45" max="45" width="6.109375" style="737" customWidth="1"/>
    <col min="46" max="46" width="3" style="738" customWidth="1"/>
    <col min="47" max="47" width="19.109375" style="373" hidden="1" customWidth="1"/>
    <col min="48" max="52" width="12.6640625" style="373" hidden="1" customWidth="1"/>
    <col min="53" max="16384" width="8.6640625" style="373" hidden="1" customWidth="1"/>
  </cols>
  <sheetData>
    <row r="1" spans="1:46">
      <c r="AS1" s="749"/>
      <c r="AT1" s="749"/>
    </row>
    <row r="2" spans="1:46">
      <c r="AS2" s="749"/>
      <c r="AT2" s="749"/>
    </row>
    <row r="3" spans="1:46">
      <c r="AS3" s="749"/>
      <c r="AT3" s="749"/>
    </row>
    <row r="4" spans="1:46">
      <c r="AS4" s="749"/>
      <c r="AT4" s="749"/>
    </row>
    <row r="5" spans="1:46" ht="17.25">
      <c r="A5" s="740" t="s">
        <v>477</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333</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91</v>
      </c>
      <c r="AP7" s="807"/>
      <c r="AQ7" s="818" t="s">
        <v>478</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480</v>
      </c>
      <c r="AQ8" s="819" t="s">
        <v>481</v>
      </c>
      <c r="AR8" s="833" t="s">
        <v>21</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482</v>
      </c>
      <c r="AL9" s="767"/>
      <c r="AM9" s="767"/>
      <c r="AN9" s="784"/>
      <c r="AO9" s="797">
        <v>2112709</v>
      </c>
      <c r="AP9" s="797">
        <v>94465</v>
      </c>
      <c r="AQ9" s="820">
        <v>87308</v>
      </c>
      <c r="AR9" s="834">
        <v>8.1999999999999993</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217</v>
      </c>
      <c r="AL10" s="767"/>
      <c r="AM10" s="767"/>
      <c r="AN10" s="784"/>
      <c r="AO10" s="798">
        <v>13418</v>
      </c>
      <c r="AP10" s="798">
        <v>600</v>
      </c>
      <c r="AQ10" s="821">
        <v>7758</v>
      </c>
      <c r="AR10" s="835">
        <v>-92.3</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382</v>
      </c>
      <c r="AL11" s="767"/>
      <c r="AM11" s="767"/>
      <c r="AN11" s="784"/>
      <c r="AO11" s="798">
        <v>534</v>
      </c>
      <c r="AP11" s="798">
        <v>24</v>
      </c>
      <c r="AQ11" s="821">
        <v>2064</v>
      </c>
      <c r="AR11" s="835">
        <v>-98.8</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230</v>
      </c>
      <c r="AL12" s="767"/>
      <c r="AM12" s="767"/>
      <c r="AN12" s="784"/>
      <c r="AO12" s="798" t="s">
        <v>211</v>
      </c>
      <c r="AP12" s="798" t="s">
        <v>211</v>
      </c>
      <c r="AQ12" s="821">
        <v>9</v>
      </c>
      <c r="AR12" s="835" t="s">
        <v>211</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483</v>
      </c>
      <c r="AL13" s="767"/>
      <c r="AM13" s="767"/>
      <c r="AN13" s="784"/>
      <c r="AO13" s="798">
        <v>136523</v>
      </c>
      <c r="AP13" s="798">
        <v>6104</v>
      </c>
      <c r="AQ13" s="821">
        <v>2858</v>
      </c>
      <c r="AR13" s="835">
        <v>113.6</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484</v>
      </c>
      <c r="AL14" s="767"/>
      <c r="AM14" s="767"/>
      <c r="AN14" s="784"/>
      <c r="AO14" s="798" t="s">
        <v>211</v>
      </c>
      <c r="AP14" s="798" t="s">
        <v>211</v>
      </c>
      <c r="AQ14" s="821">
        <v>1616</v>
      </c>
      <c r="AR14" s="835" t="s">
        <v>211</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317</v>
      </c>
      <c r="AL15" s="768"/>
      <c r="AM15" s="768"/>
      <c r="AN15" s="785"/>
      <c r="AO15" s="798">
        <v>-123697</v>
      </c>
      <c r="AP15" s="798">
        <v>-5531</v>
      </c>
      <c r="AQ15" s="821">
        <v>-6164</v>
      </c>
      <c r="AR15" s="835">
        <v>-10.3</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285</v>
      </c>
      <c r="AL16" s="768"/>
      <c r="AM16" s="768"/>
      <c r="AN16" s="785"/>
      <c r="AO16" s="798">
        <v>2139487</v>
      </c>
      <c r="AP16" s="798">
        <v>95662</v>
      </c>
      <c r="AQ16" s="821">
        <v>95448</v>
      </c>
      <c r="AR16" s="835">
        <v>0.2</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198</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485</v>
      </c>
      <c r="AP20" s="809" t="s">
        <v>336</v>
      </c>
      <c r="AQ20" s="822" t="s">
        <v>45</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486</v>
      </c>
      <c r="AL21" s="770"/>
      <c r="AM21" s="770"/>
      <c r="AN21" s="787"/>
      <c r="AO21" s="800">
        <v>9.52</v>
      </c>
      <c r="AP21" s="810">
        <v>8.85</v>
      </c>
      <c r="AQ21" s="823">
        <v>0.67</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487</v>
      </c>
      <c r="AL22" s="770"/>
      <c r="AM22" s="770"/>
      <c r="AN22" s="787"/>
      <c r="AO22" s="801">
        <v>97.4</v>
      </c>
      <c r="AP22" s="811">
        <v>97.5</v>
      </c>
      <c r="AQ22" s="824">
        <v>-0.1</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488</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274</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129</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91</v>
      </c>
      <c r="AP30" s="807"/>
      <c r="AQ30" s="818" t="s">
        <v>478</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480</v>
      </c>
      <c r="AQ31" s="819" t="s">
        <v>481</v>
      </c>
      <c r="AR31" s="833" t="s">
        <v>21</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489</v>
      </c>
      <c r="AL32" s="771"/>
      <c r="AM32" s="771"/>
      <c r="AN32" s="788"/>
      <c r="AO32" s="798">
        <v>1519771</v>
      </c>
      <c r="AP32" s="798">
        <v>67953</v>
      </c>
      <c r="AQ32" s="825">
        <v>54035</v>
      </c>
      <c r="AR32" s="835">
        <v>25.8</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148</v>
      </c>
      <c r="AL33" s="771"/>
      <c r="AM33" s="771"/>
      <c r="AN33" s="788"/>
      <c r="AO33" s="798" t="s">
        <v>211</v>
      </c>
      <c r="AP33" s="798" t="s">
        <v>211</v>
      </c>
      <c r="AQ33" s="825" t="s">
        <v>211</v>
      </c>
      <c r="AR33" s="835" t="s">
        <v>211</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67</v>
      </c>
      <c r="AL34" s="771"/>
      <c r="AM34" s="771"/>
      <c r="AN34" s="788"/>
      <c r="AO34" s="798" t="s">
        <v>211</v>
      </c>
      <c r="AP34" s="798" t="s">
        <v>211</v>
      </c>
      <c r="AQ34" s="825">
        <v>20</v>
      </c>
      <c r="AR34" s="835" t="s">
        <v>211</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491</v>
      </c>
      <c r="AL35" s="771"/>
      <c r="AM35" s="771"/>
      <c r="AN35" s="788"/>
      <c r="AO35" s="798">
        <v>447136</v>
      </c>
      <c r="AP35" s="798">
        <v>19993</v>
      </c>
      <c r="AQ35" s="825">
        <v>18791</v>
      </c>
      <c r="AR35" s="835">
        <v>6.4</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41</v>
      </c>
      <c r="AL36" s="771"/>
      <c r="AM36" s="771"/>
      <c r="AN36" s="788"/>
      <c r="AO36" s="798">
        <v>90370</v>
      </c>
      <c r="AP36" s="798">
        <v>4041</v>
      </c>
      <c r="AQ36" s="825">
        <v>2664</v>
      </c>
      <c r="AR36" s="835">
        <v>51.7</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348</v>
      </c>
      <c r="AL37" s="771"/>
      <c r="AM37" s="771"/>
      <c r="AN37" s="788"/>
      <c r="AO37" s="798" t="s">
        <v>211</v>
      </c>
      <c r="AP37" s="798" t="s">
        <v>211</v>
      </c>
      <c r="AQ37" s="825">
        <v>620</v>
      </c>
      <c r="AR37" s="835" t="s">
        <v>211</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492</v>
      </c>
      <c r="AL38" s="772"/>
      <c r="AM38" s="772"/>
      <c r="AN38" s="789"/>
      <c r="AO38" s="802" t="s">
        <v>211</v>
      </c>
      <c r="AP38" s="802" t="s">
        <v>211</v>
      </c>
      <c r="AQ38" s="826">
        <v>2</v>
      </c>
      <c r="AR38" s="824" t="s">
        <v>211</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90</v>
      </c>
      <c r="AL39" s="772"/>
      <c r="AM39" s="772"/>
      <c r="AN39" s="789"/>
      <c r="AO39" s="798">
        <v>-16453</v>
      </c>
      <c r="AP39" s="798">
        <v>-736</v>
      </c>
      <c r="AQ39" s="825">
        <v>-4196</v>
      </c>
      <c r="AR39" s="835">
        <v>-82.5</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493</v>
      </c>
      <c r="AL40" s="771"/>
      <c r="AM40" s="771"/>
      <c r="AN40" s="788"/>
      <c r="AO40" s="798">
        <v>-1294522</v>
      </c>
      <c r="AP40" s="798">
        <v>-57882</v>
      </c>
      <c r="AQ40" s="825">
        <v>-50476</v>
      </c>
      <c r="AR40" s="835">
        <v>14.7</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373</v>
      </c>
      <c r="AL41" s="773"/>
      <c r="AM41" s="773"/>
      <c r="AN41" s="790"/>
      <c r="AO41" s="798">
        <v>746302</v>
      </c>
      <c r="AP41" s="798">
        <v>33369</v>
      </c>
      <c r="AQ41" s="825">
        <v>21460</v>
      </c>
      <c r="AR41" s="835">
        <v>55.5</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384</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494</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495</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91</v>
      </c>
      <c r="AN49" s="791" t="s">
        <v>418</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467</v>
      </c>
      <c r="AO50" s="804" t="s">
        <v>468</v>
      </c>
      <c r="AP50" s="815" t="s">
        <v>496</v>
      </c>
      <c r="AQ50" s="828" t="s">
        <v>366</v>
      </c>
      <c r="AR50" s="838" t="s">
        <v>497</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240</v>
      </c>
      <c r="AL51" s="774"/>
      <c r="AM51" s="780">
        <v>3335884</v>
      </c>
      <c r="AN51" s="793">
        <v>140713</v>
      </c>
      <c r="AO51" s="805">
        <v>50.3</v>
      </c>
      <c r="AP51" s="816">
        <v>72656</v>
      </c>
      <c r="AQ51" s="829">
        <v>8.5</v>
      </c>
      <c r="AR51" s="839">
        <v>41.8</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286</v>
      </c>
      <c r="AM52" s="781">
        <v>1172570</v>
      </c>
      <c r="AN52" s="794">
        <v>49461</v>
      </c>
      <c r="AO52" s="806">
        <v>9.9</v>
      </c>
      <c r="AP52" s="817">
        <v>36448</v>
      </c>
      <c r="AQ52" s="830">
        <v>-2.2999999999999998</v>
      </c>
      <c r="AR52" s="840">
        <v>12.2</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479</v>
      </c>
      <c r="AL53" s="774"/>
      <c r="AM53" s="780">
        <v>894983</v>
      </c>
      <c r="AN53" s="793">
        <v>38296</v>
      </c>
      <c r="AO53" s="805">
        <v>-72.8</v>
      </c>
      <c r="AP53" s="816">
        <v>65080</v>
      </c>
      <c r="AQ53" s="829">
        <v>-10.4</v>
      </c>
      <c r="AR53" s="839">
        <v>-62.4</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286</v>
      </c>
      <c r="AM54" s="781">
        <v>584651</v>
      </c>
      <c r="AN54" s="794">
        <v>25017</v>
      </c>
      <c r="AO54" s="806">
        <v>-49.4</v>
      </c>
      <c r="AP54" s="817">
        <v>38201</v>
      </c>
      <c r="AQ54" s="830">
        <v>4.8</v>
      </c>
      <c r="AR54" s="840">
        <v>-54.2</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498</v>
      </c>
      <c r="AL55" s="774"/>
      <c r="AM55" s="780">
        <v>1133966</v>
      </c>
      <c r="AN55" s="793">
        <v>49365</v>
      </c>
      <c r="AO55" s="805">
        <v>28.9</v>
      </c>
      <c r="AP55" s="816">
        <v>79288</v>
      </c>
      <c r="AQ55" s="829">
        <v>21.8</v>
      </c>
      <c r="AR55" s="839">
        <v>7.1</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286</v>
      </c>
      <c r="AM56" s="781">
        <v>603228</v>
      </c>
      <c r="AN56" s="794">
        <v>26260</v>
      </c>
      <c r="AO56" s="806">
        <v>5</v>
      </c>
      <c r="AP56" s="817">
        <v>41870</v>
      </c>
      <c r="AQ56" s="830">
        <v>9.6</v>
      </c>
      <c r="AR56" s="840">
        <v>-4.5999999999999996</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449</v>
      </c>
      <c r="AL57" s="774"/>
      <c r="AM57" s="780">
        <v>1477214</v>
      </c>
      <c r="AN57" s="793">
        <v>65343</v>
      </c>
      <c r="AO57" s="805">
        <v>32.4</v>
      </c>
      <c r="AP57" s="816">
        <v>84962</v>
      </c>
      <c r="AQ57" s="829">
        <v>7.2</v>
      </c>
      <c r="AR57" s="839">
        <v>25.2</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286</v>
      </c>
      <c r="AM58" s="781">
        <v>775197</v>
      </c>
      <c r="AN58" s="794">
        <v>34290</v>
      </c>
      <c r="AO58" s="806">
        <v>30.6</v>
      </c>
      <c r="AP58" s="817">
        <v>42793</v>
      </c>
      <c r="AQ58" s="830">
        <v>2.2000000000000002</v>
      </c>
      <c r="AR58" s="840">
        <v>28.4</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321</v>
      </c>
      <c r="AL59" s="774"/>
      <c r="AM59" s="780">
        <v>1339774</v>
      </c>
      <c r="AN59" s="793">
        <v>59905</v>
      </c>
      <c r="AO59" s="805">
        <v>-8.3000000000000007</v>
      </c>
      <c r="AP59" s="816">
        <v>69604</v>
      </c>
      <c r="AQ59" s="829">
        <v>-18.100000000000001</v>
      </c>
      <c r="AR59" s="839">
        <v>9.8000000000000007</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286</v>
      </c>
      <c r="AM60" s="781">
        <v>832500</v>
      </c>
      <c r="AN60" s="794">
        <v>37223</v>
      </c>
      <c r="AO60" s="806">
        <v>8.6</v>
      </c>
      <c r="AP60" s="817">
        <v>36247</v>
      </c>
      <c r="AQ60" s="830">
        <v>-15.3</v>
      </c>
      <c r="AR60" s="840">
        <v>23.9</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406</v>
      </c>
      <c r="AL61" s="777"/>
      <c r="AM61" s="780">
        <v>1636364</v>
      </c>
      <c r="AN61" s="793">
        <v>70724</v>
      </c>
      <c r="AO61" s="805">
        <v>6.1</v>
      </c>
      <c r="AP61" s="816">
        <v>74318</v>
      </c>
      <c r="AQ61" s="831">
        <v>1.8</v>
      </c>
      <c r="AR61" s="839">
        <v>4.3</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286</v>
      </c>
      <c r="AM62" s="781">
        <v>793629</v>
      </c>
      <c r="AN62" s="794">
        <v>34450</v>
      </c>
      <c r="AO62" s="806">
        <v>0.9</v>
      </c>
      <c r="AP62" s="817">
        <v>39112</v>
      </c>
      <c r="AQ62" s="830">
        <v>-0.2</v>
      </c>
      <c r="AR62" s="840">
        <v>1.1000000000000001</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n/bj0g6XNzCT1CYKELQ+0mfwkB0BzgcSoenl5+9xx9r9RVg0L4mG8Qrgl0Mm0dxxDi7QqMs/ssYY7rIghfR26Q==" saltValue="mpHwfCFKvQiNyLUtxUUlV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 right="0" top="0.39370078740157483" bottom="0.39370078740157483" header="0.19685039370078741" footer="0.19685039370078741"/>
  <pageSetup paperSize="9" scale="59" fitToWidth="1" fitToHeight="1" orientation="landscape" usePrinterDefaults="1"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441406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104</v>
      </c>
    </row>
    <row r="120" spans="125:125" ht="13.5" hidden="1" customHeight="1"/>
    <row r="121" spans="125:125" ht="13.5" hidden="1" customHeight="1">
      <c r="DU121" s="736"/>
    </row>
  </sheetData>
  <sheetProtection algorithmName="SHA-512" hashValue="WPqgEm4IC09lXKmLxIpHSXu/472JqjHcIgEEshjq6W7+DLYjUc2bcMH1wCnMmU46IXsnkOhmgHPc7TTGG6VHjQ==" saltValue="xyL5NMCaqYWZ3jVMPKhTDw==" spinCount="100000" sheet="1" objects="1" scenarios="1"/>
  <phoneticPr fontId="6"/>
  <printOptions horizontalCentered="1"/>
  <pageMargins left="0" right="0" top="0.39370078740157483" bottom="0.39370078740157483" header="0.19685039370078741" footer="0.19685039370078741"/>
  <pageSetup paperSize="9" scale="35" fitToWidth="1" fitToHeight="1" orientation="landscape" usePrinterDefaults="1"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41406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104</v>
      </c>
    </row>
  </sheetData>
  <sheetProtection algorithmName="SHA-512" hashValue="NgaxdaaVQ87ZfWwpkfjviKqd82udDkt6jMrnuPLHdkTIj9+kcN/DEnhf9FNSMqchxrXNoGjciJ48hBlzcbZmYg==" saltValue="zmvBK7k/6iELEnX1PdrQ5g==" spinCount="100000" sheet="1" objects="1" scenarios="1"/>
  <phoneticPr fontId="6"/>
  <printOptions horizontalCentered="1"/>
  <pageMargins left="0" right="0" top="0.39370078740157483" bottom="0.39370078740157483" header="0.19685039370078741" footer="0.19685039370078741"/>
  <pageSetup paperSize="9" scale="35" fitToWidth="1" fitToHeight="1" orientation="landscape" usePrinterDefaults="1"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1875" style="373" customWidth="1"/>
    <col min="2" max="16" width="14.6640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5</v>
      </c>
    </row>
    <row r="46" spans="2:10" ht="29.25" customHeight="1">
      <c r="B46" s="847" t="s">
        <v>9</v>
      </c>
      <c r="C46" s="851"/>
      <c r="D46" s="851"/>
      <c r="E46" s="855" t="s">
        <v>19</v>
      </c>
      <c r="F46" s="859" t="s">
        <v>395</v>
      </c>
      <c r="G46" s="863" t="s">
        <v>354</v>
      </c>
      <c r="H46" s="863" t="s">
        <v>4</v>
      </c>
      <c r="I46" s="863" t="s">
        <v>500</v>
      </c>
      <c r="J46" s="868" t="s">
        <v>451</v>
      </c>
    </row>
    <row r="47" spans="2:10" ht="57.75" customHeight="1">
      <c r="B47" s="848"/>
      <c r="C47" s="852" t="s">
        <v>1</v>
      </c>
      <c r="D47" s="852"/>
      <c r="E47" s="856"/>
      <c r="F47" s="860">
        <v>27.97</v>
      </c>
      <c r="G47" s="864">
        <v>28.23</v>
      </c>
      <c r="H47" s="864">
        <v>28.84</v>
      </c>
      <c r="I47" s="864">
        <v>25.71</v>
      </c>
      <c r="J47" s="869">
        <v>23.3</v>
      </c>
    </row>
    <row r="48" spans="2:10" ht="57.75" customHeight="1">
      <c r="B48" s="849"/>
      <c r="C48" s="853" t="s">
        <v>11</v>
      </c>
      <c r="D48" s="853"/>
      <c r="E48" s="857"/>
      <c r="F48" s="861">
        <v>4.6900000000000004</v>
      </c>
      <c r="G48" s="865">
        <v>5.85</v>
      </c>
      <c r="H48" s="865">
        <v>6.69</v>
      </c>
      <c r="I48" s="865">
        <v>6.34</v>
      </c>
      <c r="J48" s="870">
        <v>8.24</v>
      </c>
    </row>
    <row r="49" spans="2:10" ht="57.75" customHeight="1">
      <c r="B49" s="850"/>
      <c r="C49" s="854" t="s">
        <v>17</v>
      </c>
      <c r="D49" s="854"/>
      <c r="E49" s="858"/>
      <c r="F49" s="862" t="s">
        <v>18</v>
      </c>
      <c r="G49" s="866">
        <v>1.26</v>
      </c>
      <c r="H49" s="866">
        <v>0.75</v>
      </c>
      <c r="I49" s="866" t="s">
        <v>430</v>
      </c>
      <c r="J49" s="871">
        <v>0.71</v>
      </c>
    </row>
    <row r="50" spans="2:10"/>
  </sheetData>
  <sheetProtection algorithmName="SHA-512" hashValue="I6jX33n0/NheqZPDc80UGbrTKpa0fAF0um5pwlCC7ZQOgbhCYRYrqSoSjJ5ZkWF5hAhZzOjart4mGIwiDN9kbg==" saltValue="8tUru9DpcJY5BAvKqsqfMQ==" spinCount="100000" sheet="1" objects="1" scenarios="1"/>
  <mergeCells count="3">
    <mergeCell ref="C47:E47"/>
    <mergeCell ref="C48:E48"/>
    <mergeCell ref="C49:E49"/>
  </mergeCells>
  <phoneticPr fontId="6"/>
  <printOptions horizontalCentered="1"/>
  <pageMargins left="0" right="0" top="0.39370078740157483" bottom="0.39370078740157483" header="0.19685039370078741" footer="0.19685039370078741"/>
  <pageSetup paperSize="9" scale="57" fitToWidth="1" fitToHeight="1" orientation="landscape" usePrinterDefaults="1" cellComments="asDisplayed" horizontalDpi="300" verticalDpi="300" r:id="rId1"/>
  <headerFooter>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Administrator</cp:lastModifiedBy>
  <cp:lastPrinted>2023-03-20T02:40:40Z</cp:lastPrinted>
  <dcterms:created xsi:type="dcterms:W3CDTF">2023-02-20T05:11:37Z</dcterms:created>
  <dcterms:modified xsi:type="dcterms:W3CDTF">2023-10-11T05:08:56Z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5.0.1.0</vt:lpwstr>
      <vt:lpwstr>5.0.2.0</vt:lpwstr>
    </vt:vector>
  </property>
  <property fmtid="{DCFEDD21-7773-49B2-8022-6FC58DB5260B}" pid="3" name="LastSavedVersion">
    <vt:lpwstr>5.0.2.0</vt:lpwstr>
  </property>
  <property fmtid="{DCFEDD21-7773-49B2-8022-6FC58DB5260B}" pid="4" name="LastSavedDate">
    <vt:filetime>2023-10-11T05:08:56Z</vt:filetime>
  </property>
</Properties>
</file>