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11"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externalReferences>
    <externalReference r:id="rId18"/>
    <externalReference r:id="rId19"/>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<sst xmlns="http://schemas.openxmlformats.org/spreadsheetml/2006/main" xmlns:r="http://schemas.openxmlformats.org/officeDocument/2006/relationships" count="541" uniqueCount="541">
  <si>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</si>
  <si>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</si>
  <si>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</si>
  <si>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</si>
  <si>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</si>
  <si>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</si>
  <si>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</si>
  <si>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</si>
  <si>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※平成30年度中に市町村合併した団体で、合併前の団体ごとの決算に基づく連結実質赤字比率を算出していない団体については、グラフを表記しない。</t>
  </si>
  <si>
    <t>一部事務組合等</t>
    <rPh sb="0" eb="2">
      <t>イチブ</t>
    </rPh>
    <rPh sb="2" eb="4">
      <t>ジム</t>
    </rPh>
    <rPh sb="4" eb="6">
      <t>クミアイ</t>
    </rPh>
    <rPh sb="6" eb="7">
      <t>トウ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</si>
  <si>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</si>
  <si>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</si>
  <si>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</si>
  <si>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</si>
  <si>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1.92</t>
  </si>
  <si>
    <t>手数料</t>
  </si>
  <si>
    <t>人口</t>
    <rPh sb="0" eb="2">
      <t>ジンコウ</t>
    </rPh>
    <phoneticPr fontId="6"/>
  </si>
  <si>
    <t>※平成30年度中に市町村合併した団体で、合併前の団体ごとの決算に基づく将来負担比率を算出していない団体については、グラフを表記しない。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</si>
  <si>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</si>
  <si>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</si>
  <si>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</si>
  <si>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</si>
  <si>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rPr>
      <t>7年国調</t>
    </r>
    <rPh sb="2" eb="3">
      <t>ネン</t>
    </rPh>
    <rPh sb="3" eb="4">
      <t>コク</t>
    </rPh>
    <rPh sb="4" eb="5">
      <t>チョウ</t>
    </rPh>
    <phoneticPr fontId="6"/>
  </si>
  <si>
    <t>実質収支比率等に係る経年分析</t>
  </si>
  <si>
    <t>介護保険特別会計</t>
  </si>
  <si>
    <t>元利償還金等(A)</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</si>
  <si>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</si>
  <si>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</si>
  <si>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</si>
  <si>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</si>
  <si>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</si>
  <si>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</si>
  <si>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</si>
  <si>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</si>
  <si>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 xml:space="preserve"> H25</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</si>
  <si>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</si>
  <si>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</si>
  <si>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</si>
  <si>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</si>
  <si>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</si>
  <si>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一時借入金の利子</t>
  </si>
  <si>
    <t>利子割交付金</t>
  </si>
  <si>
    <t>基準財政需要額算入見込額</t>
  </si>
  <si>
    <t>算入公債費等(B)</t>
  </si>
  <si>
    <t>簡易水道事業特別会計</t>
  </si>
  <si>
    <t>算入公債費等</t>
  </si>
  <si>
    <t>基金残高に係る経年分析</t>
  </si>
  <si>
    <t>(注釈)</t>
    <rPh sb="1" eb="2">
      <t>チュウ</t>
    </rPh>
    <rPh sb="2" eb="3">
      <t>シャク</t>
    </rPh>
    <phoneticPr fontId="6"/>
  </si>
  <si>
    <t>(A)－(B)</t>
  </si>
  <si>
    <t>当該団体
からの
補助金</t>
  </si>
  <si>
    <t>国有提供交付金(特別区財調交付金)</t>
  </si>
  <si>
    <t>実質公債費比率の分子</t>
  </si>
  <si>
    <t>分離課税所得割交付金</t>
  </si>
  <si>
    <t>減債基金</t>
  </si>
  <si>
    <t>歳出合計</t>
  </si>
  <si>
    <t>※平成30年度中に市町村合併した団体で、合併前の団体ごとの決算に基づく実質公債費比率を算出していない団体については、グラフを表記しない。</t>
  </si>
  <si>
    <r>
      <t xml:space="preserve">増減率 </t>
    </r>
    <r>
      <rPr>
        <sz val="9"/>
        <color indexed="8"/>
        <rFont val="ＭＳ ゴシック"/>
      </rPr>
      <t xml:space="preserve"> (％)</t>
    </r>
    <rPh sb="0" eb="2">
      <t>ゾウゲン</t>
    </rPh>
    <rPh sb="2" eb="3">
      <t>リツ</t>
    </rPh>
    <phoneticPr fontId="6"/>
  </si>
  <si>
    <t>人口密度 (人/k㎡)</t>
    <rPh sb="0" eb="2">
      <t>ジンコウ</t>
    </rPh>
    <rPh sb="2" eb="4">
      <t>ミツド</t>
    </rPh>
    <phoneticPr fontId="6"/>
  </si>
  <si>
    <t>一般会計等に係る地方債の現在高</t>
  </si>
  <si>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</si>
  <si>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</si>
  <si>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</si>
  <si>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</si>
  <si>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</si>
  <si>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1"/>
  </si>
  <si>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</si>
  <si>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</si>
  <si>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</si>
  <si>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</si>
  <si>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</si>
  <si>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</si>
  <si>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</si>
  <si>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</si>
  <si>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</si>
  <si>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</si>
  <si>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</si>
  <si>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</si>
  <si>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</si>
  <si>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</si>
  <si>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</si>
  <si>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</si>
  <si>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</si>
  <si>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</si>
  <si>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</si>
  <si>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</si>
  <si>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</si>
  <si>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</si>
  <si>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</si>
  <si>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</si>
  <si>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0"/>
  </si>
  <si>
    <t>将来負担比率の分子</t>
  </si>
  <si>
    <t>※7：人口については、調査年度の1月1日現在の住民基本台帳に登載されている人口に基づいている。</t>
    <rPh sb="25" eb="27">
      <t>キホン</t>
    </rPh>
    <rPh sb="40" eb="41">
      <t>モト</t>
    </rPh>
    <phoneticPr fontId="32"/>
  </si>
  <si>
    <t>山梨県上野原市</t>
  </si>
  <si>
    <t>連結実質赤字比率に係る赤字・黒字の構成分析</t>
  </si>
  <si>
    <t>平成28年度(千円)</t>
    <rPh sb="0" eb="2">
      <t>ヘイセイ</t>
    </rPh>
    <rPh sb="4" eb="6">
      <t>ネンド</t>
    </rPh>
    <phoneticPr fontId="6"/>
  </si>
  <si>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</si>
  <si>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</si>
  <si>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</si>
  <si>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</si>
  <si>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</si>
  <si>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</si>
  <si>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</si>
  <si>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</si>
  <si>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</si>
  <si>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</si>
  <si>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</si>
  <si>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</si>
  <si>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</si>
  <si>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</si>
  <si>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</si>
  <si>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山梨県市町村総合事務組合（一般廃棄物最終処分場事業特別会計）</t>
    <rPh sb="0" eb="2">
      <t>ヤマナシ</t>
    </rPh>
    <rPh sb="2" eb="3">
      <t>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</si>
  <si>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</si>
  <si>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</si>
  <si>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</si>
  <si>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1"/>
  </si>
  <si>
    <t>赤字額</t>
    <rPh sb="0" eb="2">
      <t>アカジ</t>
    </rPh>
    <rPh sb="2" eb="3">
      <t>ガク</t>
    </rPh>
    <phoneticPr fontId="3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</si>
  <si>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</si>
  <si>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</si>
  <si>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31"/>
  </si>
  <si>
    <t>連結実質赤字比率</t>
    <rPh sb="0" eb="2">
      <t>レンケツ</t>
    </rPh>
    <rPh sb="2" eb="4">
      <t>ジッシツ</t>
    </rPh>
    <rPh sb="4" eb="6">
      <t>アカジ</t>
    </rPh>
    <rPh sb="6" eb="8">
      <t>ヒリツ</t>
    </rPh>
    <phoneticPr fontId="33"/>
  </si>
  <si>
    <t>財政調整基金</t>
  </si>
  <si>
    <t>山梨県市町村総合事務組合（交通災害共済事業特別会計）</t>
    <rPh sb="0" eb="2">
      <t>ヤマナシ</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</si>
  <si>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</si>
  <si>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</si>
  <si>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</si>
  <si>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</si>
  <si>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</si>
  <si>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</si>
  <si>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0"/>
  </si>
  <si>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</si>
  <si>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</si>
  <si>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山梨県</t>
  </si>
  <si>
    <t>積立不足額を考慮して算定した額</t>
    <rPh sb="0" eb="1">
      <t>ツ</t>
    </rPh>
    <rPh sb="1" eb="2">
      <t>タ</t>
    </rPh>
    <rPh sb="2" eb="5">
      <t>フソクガク</t>
    </rPh>
    <rPh sb="6" eb="8">
      <t>コウリョ</t>
    </rPh>
    <rPh sb="10" eb="12">
      <t>サンテイ</t>
    </rPh>
    <rPh sb="14" eb="15">
      <t>ガク</t>
    </rPh>
    <phoneticPr fontId="34"/>
  </si>
  <si>
    <t>市町村類型</t>
  </si>
  <si>
    <t>地方道路公社に係る将来負担額</t>
    <rPh sb="0" eb="2">
      <t>チホウ</t>
    </rPh>
    <rPh sb="2" eb="4">
      <t>ドウロ</t>
    </rPh>
    <rPh sb="4" eb="6">
      <t>コウシャ</t>
    </rPh>
    <rPh sb="7" eb="8">
      <t>カカ</t>
    </rPh>
    <rPh sb="9" eb="11">
      <t>ショウライ</t>
    </rPh>
    <rPh sb="11" eb="14">
      <t>フタンガク</t>
    </rPh>
    <phoneticPr fontId="30"/>
  </si>
  <si>
    <t>Ⅰ－３</t>
  </si>
  <si>
    <t>ラスパイレス指数</t>
    <rPh sb="6" eb="8">
      <t>シスウ</t>
    </rPh>
    <phoneticPr fontId="6"/>
  </si>
  <si>
    <t>投資的経費計</t>
    <rPh sb="5" eb="6">
      <t>ケイ</t>
    </rPh>
    <phoneticPr fontId="6"/>
  </si>
  <si>
    <t>指定団体等の指定状況</t>
  </si>
  <si>
    <t>歳出総額</t>
  </si>
  <si>
    <t>ゴルフ場利用税交付金</t>
  </si>
  <si>
    <t>寄附金</t>
  </si>
  <si>
    <t>平成29年度(千円)</t>
    <rPh sb="0" eb="2">
      <t>ヘイセイ</t>
    </rPh>
    <rPh sb="4" eb="6">
      <t>ネンド</t>
    </rPh>
    <rPh sb="7" eb="9">
      <t>センエン</t>
    </rPh>
    <phoneticPr fontId="6"/>
  </si>
  <si>
    <t>-</t>
  </si>
  <si>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</si>
  <si>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</si>
  <si>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</si>
  <si>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</si>
  <si>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0"/>
  </si>
  <si>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</si>
  <si>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</si>
  <si>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</si>
  <si>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</si>
  <si>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</si>
  <si>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</si>
  <si>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区分</t>
  </si>
  <si>
    <t>上野原市</t>
  </si>
  <si>
    <t>　うち利子</t>
  </si>
  <si>
    <t>地方交付税種地</t>
    <rPh sb="0" eb="2">
      <t>チホウ</t>
    </rPh>
    <rPh sb="2" eb="5">
      <t>コウフゼイ</t>
    </rPh>
    <rPh sb="5" eb="6">
      <t>シュ</t>
    </rPh>
    <rPh sb="6" eb="7">
      <t>チ</t>
    </rPh>
    <phoneticPr fontId="6"/>
  </si>
  <si>
    <t>地方特例交付金</t>
  </si>
  <si>
    <t>2-3</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</si>
  <si>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</si>
  <si>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</si>
  <si>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</si>
  <si>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</si>
  <si>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</si>
  <si>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</si>
  <si>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</si>
  <si>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</si>
  <si>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</si>
  <si>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</si>
  <si>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</si>
  <si>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</si>
  <si>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</si>
  <si>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</si>
  <si>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</si>
  <si>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</si>
  <si>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0"/>
  </si>
  <si>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</si>
  <si>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</si>
  <si>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</si>
  <si>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</si>
  <si>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</si>
  <si>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</si>
  <si>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</si>
  <si>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</si>
  <si>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</si>
  <si>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-8.5</t>
  </si>
  <si>
    <t>山振</t>
    <rPh sb="0" eb="1">
      <t>ヤマ</t>
    </rPh>
    <rPh sb="1" eb="2">
      <t>フ</t>
    </rPh>
    <phoneticPr fontId="6"/>
  </si>
  <si>
    <t>○</t>
  </si>
  <si>
    <t>参考</t>
    <rPh sb="0" eb="2">
      <t>サンコウ</t>
    </rPh>
    <phoneticPr fontId="6"/>
  </si>
  <si>
    <t>繰上償還金</t>
  </si>
  <si>
    <t>※5：産業構造の比率は、分母を就業人口総数とし、分類不能の産業を除いて算出。</t>
  </si>
  <si>
    <t>　人件費</t>
  </si>
  <si>
    <t>地域振興基金</t>
    <rPh sb="0" eb="2">
      <t>チイキ</t>
    </rPh>
    <rPh sb="2" eb="4">
      <t>シンコウ</t>
    </rPh>
    <rPh sb="4" eb="6">
      <t>キキン</t>
    </rPh>
    <phoneticPr fontId="35"/>
  </si>
  <si>
    <t>▲ 0.34</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</si>
  <si>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</si>
  <si>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</si>
  <si>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</si>
  <si>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30.01.01(人)</t>
  </si>
  <si>
    <t>配当割交付金</t>
    <rPh sb="0" eb="2">
      <t>ハイトウ</t>
    </rPh>
    <rPh sb="2" eb="3">
      <t>ワリ</t>
    </rPh>
    <rPh sb="3" eb="6">
      <t>コウフキン</t>
    </rPh>
    <phoneticPr fontId="36"/>
  </si>
  <si>
    <t>人件費及び人件費に準ずる費用</t>
    <rPh sb="0" eb="3">
      <t>ジンケンヒ</t>
    </rPh>
    <rPh sb="3" eb="4">
      <t>オヨ</t>
    </rPh>
    <rPh sb="5" eb="8">
      <t>ジンケンヒ</t>
    </rPh>
    <rPh sb="9" eb="10">
      <t>ジュン</t>
    </rPh>
    <rPh sb="12" eb="14">
      <t>ヒヨウ</t>
    </rPh>
    <phoneticPr fontId="6"/>
  </si>
  <si>
    <t>H28</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</si>
  <si>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</si>
  <si>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</si>
  <si>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</si>
  <si>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</si>
  <si>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</si>
  <si>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</si>
  <si>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</si>
  <si>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</si>
  <si>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</si>
  <si>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</si>
  <si>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0"/>
  </si>
  <si>
    <t>実質単年度収支</t>
  </si>
  <si>
    <t>　　軽自動車税</t>
  </si>
  <si>
    <t>　実質公債費比率</t>
    <rPh sb="1" eb="3">
      <t>ジッシツ</t>
    </rPh>
    <rPh sb="3" eb="6">
      <t>コウサイヒ</t>
    </rPh>
    <rPh sb="6" eb="8">
      <t>ヒリツ</t>
    </rPh>
    <phoneticPr fontId="6"/>
  </si>
  <si>
    <t>29.01.01(人)</t>
  </si>
  <si>
    <t>普通建設事業費</t>
    <rPh sb="0" eb="2">
      <t>フツウ</t>
    </rPh>
    <rPh sb="2" eb="4">
      <t>ケンセツ</t>
    </rPh>
    <rPh sb="4" eb="7">
      <t>ジギョウヒ</t>
    </rPh>
    <phoneticPr fontId="6"/>
  </si>
  <si>
    <t>　将来負担比率</t>
    <rPh sb="1" eb="3">
      <t>ショウライ</t>
    </rPh>
    <rPh sb="3" eb="5">
      <t>フタン</t>
    </rPh>
    <rPh sb="5" eb="7">
      <t>ヒリツ</t>
    </rPh>
    <phoneticPr fontId="6"/>
  </si>
  <si>
    <t>　扶助費</t>
  </si>
  <si>
    <t>　うち、健全化法施行規則附則第三条に係る負担見込額</t>
  </si>
  <si>
    <t>第2次</t>
    <rPh sb="0" eb="1">
      <t>ダイ</t>
    </rPh>
    <rPh sb="2" eb="3">
      <t>ジ</t>
    </rPh>
    <phoneticPr fontId="6"/>
  </si>
  <si>
    <t>(Ｂ)</t>
  </si>
  <si>
    <t>基準財政収入額</t>
  </si>
  <si>
    <t>後期高齢者医療特別会計</t>
  </si>
  <si>
    <t>増減率  (％)</t>
    <rPh sb="0" eb="2">
      <t>ゾウゲン</t>
    </rPh>
    <rPh sb="2" eb="3">
      <t>リツ</t>
    </rPh>
    <phoneticPr fontId="6"/>
  </si>
  <si>
    <t>労働費</t>
  </si>
  <si>
    <t>副市区町村長</t>
    <rPh sb="0" eb="1">
      <t>フク</t>
    </rPh>
    <rPh sb="1" eb="3">
      <t>シク</t>
    </rPh>
    <rPh sb="3" eb="5">
      <t>チョウソン</t>
    </rPh>
    <rPh sb="5" eb="6">
      <t>チョウ</t>
    </rPh>
    <phoneticPr fontId="6"/>
  </si>
  <si>
    <t>-1.9</t>
  </si>
  <si>
    <t>経常一般財源等</t>
    <rPh sb="0" eb="2">
      <t>ケイジョウ</t>
    </rPh>
    <rPh sb="2" eb="4">
      <t>イッパン</t>
    </rPh>
    <rPh sb="4" eb="7">
      <t>ザイゲントウ</t>
    </rPh>
    <phoneticPr fontId="6"/>
  </si>
  <si>
    <t>平成29年度</t>
    <rPh sb="0" eb="2">
      <t>ヘイセイ</t>
    </rPh>
    <rPh sb="4" eb="6">
      <t>ネンド</t>
    </rPh>
    <phoneticPr fontId="6"/>
  </si>
  <si>
    <t>-2.0</t>
  </si>
  <si>
    <t>資金不足
比率</t>
    <rPh sb="0" eb="2">
      <t>シキン</t>
    </rPh>
    <rPh sb="2" eb="4">
      <t>フソク</t>
    </rPh>
    <rPh sb="5" eb="7">
      <t>ヒリツ</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</si>
  <si>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</si>
  <si>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</si>
  <si>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</si>
  <si>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</si>
  <si>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</si>
  <si>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</si>
  <si>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</si>
  <si>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</si>
  <si>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</si>
  <si>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</si>
  <si>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</si>
  <si>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</si>
  <si>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</si>
  <si>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</si>
  <si>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</si>
  <si>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</si>
  <si>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</si>
  <si>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</si>
  <si>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</si>
  <si>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</si>
  <si>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</si>
  <si>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</si>
  <si>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</si>
  <si>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</si>
  <si>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</si>
  <si>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</si>
  <si>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</si>
  <si>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</si>
  <si>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</si>
  <si>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</si>
  <si>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</si>
  <si>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</si>
  <si>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</si>
  <si>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</si>
  <si>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</si>
  <si>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</si>
  <si>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</si>
  <si>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6"/>
  </si>
  <si>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</si>
  <si>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</si>
  <si>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</si>
  <si>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</si>
  <si>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</si>
  <si>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</si>
  <si>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</si>
  <si>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</si>
  <si>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</si>
  <si>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</si>
  <si>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</si>
  <si>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</si>
  <si>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</si>
  <si>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</si>
  <si>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</si>
  <si>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</si>
  <si>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</si>
  <si>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</si>
  <si>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</si>
  <si>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</si>
  <si>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</si>
  <si>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</si>
  <si>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</si>
  <si>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</si>
  <si>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</si>
  <si>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</si>
  <si>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</si>
  <si>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</si>
  <si>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</si>
  <si>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平成29年度</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</si>
  <si>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</si>
  <si>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</si>
  <si>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</si>
  <si>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</si>
  <si>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</si>
  <si>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3"/>
  </si>
  <si>
    <t>地方税</t>
  </si>
  <si>
    <t>決算額</t>
    <rPh sb="0" eb="2">
      <t>ケッサン</t>
    </rPh>
    <rPh sb="2" eb="3">
      <t>ガク</t>
    </rPh>
    <phoneticPr fontId="6"/>
  </si>
  <si>
    <t>▲退職金</t>
    <rPh sb="1" eb="3">
      <t>タイショク</t>
    </rPh>
    <rPh sb="3" eb="4">
      <t>キン</t>
    </rPh>
    <phoneticPr fontId="6"/>
  </si>
  <si>
    <t>超過課税分</t>
    <rPh sb="0" eb="2">
      <t>チョウカ</t>
    </rPh>
    <rPh sb="2" eb="4">
      <t>カゼイ</t>
    </rPh>
    <rPh sb="4" eb="5">
      <t>ブン</t>
    </rPh>
    <phoneticPr fontId="6"/>
  </si>
  <si>
    <t>目的別歳出の状況（単位 千円・％）</t>
  </si>
  <si>
    <t>普通税</t>
    <rPh sb="0" eb="2">
      <t>フツウ</t>
    </rPh>
    <rPh sb="2" eb="3">
      <t>ゼイ</t>
    </rPh>
    <phoneticPr fontId="36"/>
  </si>
  <si>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</si>
  <si>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</si>
  <si>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</si>
  <si>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</si>
  <si>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</si>
  <si>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</si>
  <si>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</si>
  <si>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</si>
  <si>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</si>
  <si>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</si>
  <si>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</si>
  <si>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</si>
  <si>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</si>
  <si>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6"/>
  </si>
  <si>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</si>
  <si>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</si>
  <si>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</si>
  <si>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</si>
  <si>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</si>
  <si>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</si>
  <si>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</si>
  <si>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</si>
  <si>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</si>
  <si>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</si>
  <si>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</si>
  <si>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</si>
  <si>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</si>
  <si>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</si>
  <si>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</si>
  <si>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</si>
  <si>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</si>
  <si>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</si>
  <si>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</si>
  <si>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</si>
  <si>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</si>
  <si>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</si>
  <si>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</si>
  <si>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</si>
  <si>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</si>
  <si>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庁舎建設基金</t>
    <rPh sb="0" eb="2">
      <t>チョウシャ</t>
    </rPh>
    <rPh sb="2" eb="4">
      <t>ケンセツ</t>
    </rPh>
    <rPh sb="4" eb="6">
      <t>キキン</t>
    </rPh>
    <phoneticPr fontId="35"/>
  </si>
  <si>
    <t>諸支出金</t>
    <rPh sb="3" eb="4">
      <t>キン</t>
    </rPh>
    <phoneticPr fontId="37"/>
  </si>
  <si>
    <t>目的税</t>
  </si>
  <si>
    <t>前年度繰上充用金</t>
  </si>
  <si>
    <t>　法定目的税</t>
  </si>
  <si>
    <t>経常損益</t>
  </si>
  <si>
    <t>　震災復興特別交付税</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</si>
  <si>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</si>
  <si>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</si>
  <si>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</si>
  <si>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</si>
  <si>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</si>
  <si>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</si>
  <si>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</si>
  <si>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</si>
  <si>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</si>
  <si>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</si>
  <si>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</si>
  <si>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</si>
  <si>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充当一般財源等</t>
  </si>
  <si>
    <t>経常経費充当一般財源等</t>
  </si>
  <si>
    <t>山梨県市町村総合事務組合（電子化事業及び会館管理・研修事業特別会計）</t>
    <rPh sb="0" eb="2">
      <t>ヤマナシ</t>
    </rPh>
    <rPh sb="2" eb="3">
      <t>ケン</t>
    </rPh>
    <rPh sb="3" eb="6">
      <t>シチョウソン</t>
    </rPh>
    <rPh sb="6" eb="8">
      <t>ソウゴウ</t>
    </rPh>
    <rPh sb="8" eb="10">
      <t>ジム</t>
    </rPh>
    <rPh sb="10" eb="12">
      <t>クミアイ</t>
    </rPh>
    <rPh sb="13" eb="15">
      <t>デンシ</t>
    </rPh>
    <rPh sb="15" eb="16">
      <t>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6"/>
  </si>
  <si>
    <t>教育奨励資金特別会計</t>
  </si>
  <si>
    <t>経常収支比率</t>
    <rPh sb="0" eb="2">
      <t>ケイジョウ</t>
    </rPh>
    <rPh sb="2" eb="4">
      <t>シュウシ</t>
    </rPh>
    <rPh sb="4" eb="6">
      <t>ヒリツ</t>
    </rPh>
    <phoneticPr fontId="33"/>
  </si>
  <si>
    <t>　　水利地益税等</t>
  </si>
  <si>
    <t>H27</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</si>
  <si>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</si>
  <si>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</si>
  <si>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</si>
  <si>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</si>
  <si>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</si>
  <si>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</si>
  <si>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</si>
  <si>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</si>
  <si>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平成28年度</t>
    <rPh sb="0" eb="2">
      <t>ヘイセイ</t>
    </rPh>
    <rPh sb="4" eb="6">
      <t>ネンド</t>
    </rPh>
    <phoneticPr fontId="6"/>
  </si>
  <si>
    <t>現年</t>
    <rPh sb="0" eb="1">
      <t>ゲン</t>
    </rPh>
    <rPh sb="1" eb="2">
      <t>ネン</t>
    </rPh>
    <phoneticPr fontId="6"/>
  </si>
  <si>
    <t xml:space="preserve"> H26</t>
  </si>
  <si>
    <t>　うち元金</t>
  </si>
  <si>
    <t>（注）人口については、各調査年度の1月1日現在の住民基本台帳に登載されている人口に基づいている。</t>
  </si>
  <si>
    <t>繰入金</t>
  </si>
  <si>
    <t>一時借入金利子</t>
  </si>
  <si>
    <t>国営土地改良事業に係るもの</t>
    <rPh sb="0" eb="2">
      <t>コクエイ</t>
    </rPh>
    <rPh sb="2" eb="4">
      <t>トチ</t>
    </rPh>
    <rPh sb="4" eb="6">
      <t>カイリョウ</t>
    </rPh>
    <rPh sb="6" eb="8">
      <t>ジギョウ</t>
    </rPh>
    <rPh sb="9" eb="10">
      <t>カカ</t>
    </rPh>
    <phoneticPr fontId="30"/>
  </si>
  <si>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</si>
  <si>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</si>
  <si>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</si>
  <si>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</si>
  <si>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</si>
  <si>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</si>
  <si>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</si>
  <si>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</si>
  <si>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</si>
  <si>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</si>
  <si>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</si>
  <si>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1"/>
  </si>
  <si>
    <t>下水道</t>
  </si>
  <si>
    <t>実質公債費比率</t>
  </si>
  <si>
    <t>再差引収支</t>
    <rPh sb="0" eb="1">
      <t>サイ</t>
    </rPh>
    <rPh sb="1" eb="3">
      <t>サシヒキ</t>
    </rPh>
    <rPh sb="3" eb="5">
      <t>シュウシ</t>
    </rPh>
    <phoneticPr fontId="6"/>
  </si>
  <si>
    <t>平成27年度</t>
    <rPh sb="0" eb="2">
      <t>ヘイセイ</t>
    </rPh>
    <rPh sb="4" eb="6">
      <t>ネンド</t>
    </rPh>
    <phoneticPr fontId="6"/>
  </si>
  <si>
    <t>財政再生基準</t>
  </si>
  <si>
    <t>　補助費等</t>
    <rPh sb="1" eb="3">
      <t>ホジョ</t>
    </rPh>
    <rPh sb="3" eb="4">
      <t>ヒ</t>
    </rPh>
    <rPh sb="4" eb="5">
      <t>トウ</t>
    </rPh>
    <phoneticPr fontId="6"/>
  </si>
  <si>
    <t>　うち臨時財政対策債</t>
  </si>
  <si>
    <t>歳入合計</t>
  </si>
  <si>
    <t>当該団体
からの
貸付金</t>
  </si>
  <si>
    <t>一部事務組合等名</t>
    <rPh sb="0" eb="2">
      <t>イチブ</t>
    </rPh>
    <rPh sb="2" eb="4">
      <t>ジム</t>
    </rPh>
    <rPh sb="4" eb="6">
      <t>クミアイ</t>
    </rPh>
    <rPh sb="6" eb="7">
      <t>トウ</t>
    </rPh>
    <rPh sb="7" eb="8">
      <t>メイ</t>
    </rPh>
    <phoneticPr fontId="30"/>
  </si>
  <si>
    <t>病院</t>
  </si>
  <si>
    <t>地方独立行政法人に係る将来負担額</t>
  </si>
  <si>
    <t>H29</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</si>
  <si>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</si>
  <si>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</si>
  <si>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</si>
  <si>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簡易水道</t>
  </si>
  <si>
    <t xml:space="preserve"> 過去５年間平均</t>
    <rPh sb="1" eb="3">
      <t>カコ</t>
    </rPh>
    <rPh sb="4" eb="6">
      <t>ネンカン</t>
    </rPh>
    <rPh sb="6" eb="8">
      <t>ヘイキン</t>
    </rPh>
    <phoneticPr fontId="6"/>
  </si>
  <si>
    <t>被保険者
1人当り</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</si>
  <si>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</si>
  <si>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</si>
  <si>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</si>
  <si>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</si>
  <si>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</si>
  <si>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</si>
  <si>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</si>
  <si>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</si>
  <si>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</si>
  <si>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</si>
  <si>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</si>
  <si>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</si>
  <si>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3"/>
  </si>
  <si>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</si>
  <si>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</si>
  <si>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</si>
  <si>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</si>
  <si>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</si>
  <si>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</si>
  <si>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</si>
  <si>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</si>
  <si>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</si>
  <si>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</si>
  <si>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</si>
  <si>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</si>
  <si>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</si>
  <si>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</si>
  <si>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</si>
  <si>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</si>
  <si>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</si>
  <si>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</si>
  <si>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</si>
  <si>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</si>
  <si>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国民健康保険特別会計</t>
  </si>
  <si>
    <t>病院事業会計</t>
  </si>
  <si>
    <t>公共下水道事業特別会計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</si>
  <si>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</si>
  <si>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</si>
  <si>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</si>
  <si>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</si>
  <si>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</si>
  <si>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</si>
  <si>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</si>
  <si>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</si>
  <si>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</si>
  <si>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</si>
  <si>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将来負担比率</t>
    <rPh sb="0" eb="2">
      <t>ショウライ</t>
    </rPh>
    <rPh sb="2" eb="4">
      <t>フタン</t>
    </rPh>
    <rPh sb="4" eb="6">
      <t>ヒリツ</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</si>
  <si>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0"/>
  </si>
  <si>
    <t>幸住環境整備基金</t>
    <rPh sb="0" eb="1">
      <t>コウ</t>
    </rPh>
    <rPh sb="1" eb="4">
      <t>ジュウカンキョウ</t>
    </rPh>
    <rPh sb="4" eb="6">
      <t>セイビ</t>
    </rPh>
    <rPh sb="6" eb="8">
      <t>キキン</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</si>
  <si>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</si>
  <si>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</si>
  <si>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</si>
  <si>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</si>
  <si>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</si>
  <si>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</si>
  <si>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</si>
  <si>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</si>
  <si>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</si>
  <si>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</si>
  <si>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</si>
  <si>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</si>
  <si>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地域福祉基金</t>
    <rPh sb="0" eb="2">
      <t>チイキ</t>
    </rPh>
    <rPh sb="2" eb="4">
      <t>フクシ</t>
    </rPh>
    <rPh sb="4" eb="6">
      <t>キキン</t>
    </rPh>
    <phoneticPr fontId="35"/>
  </si>
  <si>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</si>
  <si>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</si>
  <si>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</si>
  <si>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</si>
  <si>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</si>
  <si>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</si>
  <si>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</si>
  <si>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</si>
  <si>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</si>
  <si>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3"/>
  </si>
  <si>
    <t>平成29年度</t>
    <rPh sb="0" eb="2">
      <t>ヘイセイ</t>
    </rPh>
    <rPh sb="4" eb="6">
      <t>ネンド</t>
    </rPh>
    <phoneticPr fontId="33"/>
  </si>
  <si>
    <t>東部地域広域水道企業団（水道事業会計）</t>
    <rPh sb="0" eb="2">
      <t>トウブ</t>
    </rPh>
    <rPh sb="2" eb="4">
      <t>チイキ</t>
    </rPh>
    <rPh sb="4" eb="6">
      <t>コウイキ</t>
    </rPh>
    <rPh sb="6" eb="8">
      <t>スイドウ</t>
    </rPh>
    <rPh sb="8" eb="11">
      <t>キギョウダン</t>
    </rPh>
    <rPh sb="12" eb="14">
      <t>スイドウ</t>
    </rPh>
    <rPh sb="14" eb="16">
      <t>ジギョウ</t>
    </rPh>
    <rPh sb="16" eb="18">
      <t>カイケイ</t>
    </rPh>
    <phoneticPr fontId="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</si>
  <si>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</si>
  <si>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</si>
  <si>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</si>
  <si>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</si>
  <si>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</si>
  <si>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</si>
  <si>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</si>
  <si>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</si>
  <si>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</si>
  <si>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</si>
  <si>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</si>
  <si>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</si>
  <si>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</si>
  <si>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</si>
  <si>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9"/>
  </si>
  <si>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</si>
  <si>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</si>
  <si>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</si>
  <si>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</si>
  <si>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</si>
  <si>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</si>
  <si>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</si>
  <si>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</si>
  <si>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</si>
  <si>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</si>
  <si>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H25</t>
  </si>
  <si>
    <t>H26</t>
  </si>
  <si>
    <t>その他会計（赤字）</t>
  </si>
  <si>
    <t>山梨県東部広域連合（一般会計）</t>
    <rPh sb="0" eb="3">
      <t>ヤマナシケン</t>
    </rPh>
    <rPh sb="3" eb="5">
      <t>トウブ</t>
    </rPh>
    <rPh sb="5" eb="7">
      <t>コウイキ</t>
    </rPh>
    <rPh sb="7" eb="9">
      <t>レンゴウ</t>
    </rPh>
    <rPh sb="10" eb="12">
      <t>イッパン</t>
    </rPh>
    <rPh sb="12" eb="14">
      <t>カイケイ</t>
    </rPh>
    <phoneticPr fontId="6"/>
  </si>
  <si>
    <t>山梨県市町村総合事務組合（一般会計）</t>
    <rPh sb="0" eb="2">
      <t>ヤマナシ</t>
    </rPh>
    <rPh sb="2" eb="3">
      <t>ケン</t>
    </rPh>
    <rPh sb="3" eb="6">
      <t>シチョウソン</t>
    </rPh>
    <rPh sb="6" eb="8">
      <t>ソウゴウ</t>
    </rPh>
    <rPh sb="8" eb="10">
      <t>ジム</t>
    </rPh>
    <rPh sb="10" eb="12">
      <t>クミアイ</t>
    </rPh>
    <rPh sb="13" eb="15">
      <t>イッパン</t>
    </rPh>
    <rPh sb="15" eb="17">
      <t>カイケイ</t>
    </rPh>
    <phoneticPr fontId="6"/>
  </si>
  <si>
    <t>山梨県市町村総合事務組合（入札参加資格審査事業費特別会計）</t>
    <rPh sb="0" eb="2">
      <t>ヤマナシ</t>
    </rPh>
    <rPh sb="2" eb="3">
      <t>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6"/>
  </si>
  <si>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6"/>
  </si>
  <si>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</si>
  <si>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公共施設整備基金</t>
    <rPh sb="0" eb="2">
      <t>コウキョウ</t>
    </rPh>
    <rPh sb="2" eb="4">
      <t>シセツ</t>
    </rPh>
    <rPh sb="4" eb="6">
      <t>セイビ</t>
    </rPh>
    <rPh sb="6" eb="8">
      <t>キキン</t>
    </rPh>
    <phoneticPr fontId="3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</si>
  <si>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</si>
  <si>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</si>
  <si>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</si>
  <si>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</si>
  <si>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</si>
  <si>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将来負担比率は大きく増加しており、類似団体内平均を上回っている。一方で、有形固定資産減価償却率は増加傾向にはあるが、類似団体内平均よりも低い数値となっている。
　将来負担比率については、新規地方債の発行による地方債現在高などの「将来負担額」の増加や、「総合福祉センター整備事業」等の大型事業実施に伴い、多額の基金取り崩しが行われたことにより、充当可能基金などの「充当可能財源等」が大幅に減少したことにより、数値が増加している。
　有形固定資産減価償却率については、限られた財源の中で老朽化対策を行っている反面、単純に施設更新を行っているのではなく、可能な限り既存施設を有効活用することで財政負担を抑えている状況である。</t>
    <rPh sb="1" eb="3">
      <t>ショウライ</t>
    </rPh>
    <rPh sb="3" eb="5">
      <t>フタン</t>
    </rPh>
    <rPh sb="5" eb="7">
      <t>ヒリツ</t>
    </rPh>
    <rPh sb="8" eb="9">
      <t>オオ</t>
    </rPh>
    <rPh sb="11" eb="13">
      <t>ゾウカ</t>
    </rPh>
    <rPh sb="18" eb="20">
      <t>ルイジ</t>
    </rPh>
    <rPh sb="20" eb="22">
      <t>ダンタイ</t>
    </rPh>
    <rPh sb="22" eb="23">
      <t>ナイ</t>
    </rPh>
    <rPh sb="23" eb="25">
      <t>ヘイキン</t>
    </rPh>
    <rPh sb="26" eb="28">
      <t>ウワマワ</t>
    </rPh>
    <rPh sb="33" eb="35">
      <t>イッポウ</t>
    </rPh>
    <rPh sb="49" eb="51">
      <t>ゾウカ</t>
    </rPh>
    <rPh sb="51" eb="53">
      <t>ケイコウ</t>
    </rPh>
    <rPh sb="69" eb="70">
      <t>ヒク</t>
    </rPh>
    <rPh sb="71" eb="73">
      <t>スウチ</t>
    </rPh>
    <rPh sb="82" eb="84">
      <t>ショウライ</t>
    </rPh>
    <rPh sb="84" eb="86">
      <t>フタン</t>
    </rPh>
    <rPh sb="86" eb="88">
      <t>ヒリツ</t>
    </rPh>
    <rPh sb="105" eb="107">
      <t>チホウ</t>
    </rPh>
    <rPh sb="152" eb="154">
      <t>タガク</t>
    </rPh>
    <rPh sb="155" eb="157">
      <t>キキン</t>
    </rPh>
    <rPh sb="157" eb="158">
      <t>トリ</t>
    </rPh>
    <rPh sb="159" eb="160">
      <t>クズレ</t>
    </rPh>
    <rPh sb="162" eb="163">
      <t>オコナ</t>
    </rPh>
    <rPh sb="172" eb="174">
      <t>ジュウトウ</t>
    </rPh>
    <rPh sb="174" eb="176">
      <t>カノウ</t>
    </rPh>
    <rPh sb="176" eb="178">
      <t>キキン</t>
    </rPh>
    <rPh sb="194" eb="196">
      <t>ゲンショウ</t>
    </rPh>
    <rPh sb="204" eb="206">
      <t>スウチ</t>
    </rPh>
    <rPh sb="207" eb="209">
      <t>ゾウカ</t>
    </rPh>
    <phoneticPr fontId="6"/>
  </si>
  <si>
    <t>　将来負担比率及び実質公債費比率は、近年減少傾向にあった数値が平成２９年度においてはともに増加しており、類似団体内平均と比較しても、ともに上回っている。
　今後の将来負担比率は、大型事業の完了に伴って地方債の新規借入額が大幅に減少し、借入額を償還額が上回ることにより、地方債残高が減少することが見込まれるため、当面比率の減少が見込まれる。一方で、実質公債費比率については、大型事業実施により発行された地方債の元利償還の開始や、公営企業への繰入金の増加が見込まれることから、将来を見据えた比率抑制に努め、これまで以上に公債費の適正化に取り組んでいく必要がある。</t>
    <rPh sb="94" eb="96">
      <t>カンリョウ</t>
    </rPh>
    <rPh sb="97" eb="98">
      <t>トモナ</t>
    </rPh>
    <rPh sb="104" eb="106">
      <t>シンキ</t>
    </rPh>
    <rPh sb="110" eb="112">
      <t>オオハバ</t>
    </rPh>
    <rPh sb="113" eb="115">
      <t>ゲンショウ</t>
    </rPh>
    <rPh sb="117" eb="120">
      <t>カリイレガク</t>
    </rPh>
    <rPh sb="121" eb="124">
      <t>ショウカンガク</t>
    </rPh>
    <rPh sb="125" eb="127">
      <t>ウワマワ</t>
    </rPh>
    <rPh sb="140" eb="142">
      <t>ゲンショウ</t>
    </rPh>
    <rPh sb="160" eb="162">
      <t>ゲンショウ</t>
    </rPh>
    <rPh sb="186" eb="188">
      <t>オオガタ</t>
    </rPh>
    <rPh sb="188" eb="190">
      <t>ジギョウ</t>
    </rPh>
    <rPh sb="190" eb="192">
      <t>ジッシ</t>
    </rPh>
    <rPh sb="195" eb="197">
      <t>ハッコウ</t>
    </rPh>
    <rPh sb="200" eb="203">
      <t>チホウサイ</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</si>
</sst>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0">
    <font>
      <sz val="11"/>
      <color theme="1"/>
      <name val="ＭＳ Ｐゴシック"/>
      <family val="3"/>
    </font>
    <font>
      <sz val="11"/>
      <color auto="1"/>
      <name val="ＭＳ Ｐゴシック"/>
    </font>
    <font>
      <sz val="9"/>
      <color indexed="8"/>
      <name val="ＭＳ ゴシック"/>
    </font>
    <font>
      <sz val="11"/>
      <color indexed="8"/>
      <name val="ＭＳ Ｐゴシック"/>
    </font>
    <font>
      <sz val="11"/>
      <color theme="1"/>
      <name val="游ゴシック"/>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ont>
    <font>
      <sz val="8"/>
      <color indexed="8"/>
      <name val="ＭＳ ゴシック"/>
      <family val="3"/>
    </font>
    <font>
      <sz val="9"/>
      <color auto="1"/>
      <name val="ＭＳ ゴシック"/>
      <family val="3"/>
    </font>
    <font>
      <sz val="9"/>
      <color indexed="8"/>
      <name val="ＭＳ Ｐゴシック"/>
    </font>
    <font>
      <b/>
      <sz val="9"/>
      <color indexed="12"/>
      <name val="ＭＳ ゴシック"/>
    </font>
    <font>
      <b/>
      <sz val="18"/>
      <color indexed="8"/>
      <name val="ＭＳ ゴシック"/>
      <family val="3"/>
    </font>
    <font>
      <sz val="11"/>
      <color indexed="8"/>
      <name val="ＭＳ ゴシック"/>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ont>
    <font>
      <sz val="12"/>
      <color indexed="8"/>
      <name val="ＭＳ ゴシック"/>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0"/>
      <color indexed="8"/>
      <name val="ＭＳ Ｐゴシック"/>
    </font>
    <font>
      <sz val="14"/>
      <color theme="1"/>
      <name val="ＭＳ Ｐゴシック"/>
      <family val="3"/>
    </font>
    <font>
      <b/>
      <sz val="18"/>
      <color indexed="8"/>
      <name val="ＭＳ ゴシック"/>
      <family val="3"/>
    </font>
    <font>
      <sz val="11"/>
      <color auto="1"/>
      <name val="ＭＳ Ｐゴシック"/>
    </font>
    <font>
      <b/>
      <sz val="9"/>
      <color indexed="9"/>
      <name val="ＭＳ ゴシック"/>
    </font>
    <font>
      <sz val="9"/>
      <color indexed="8"/>
      <name val="ＭＳ ゴシック"/>
    </font>
    <font>
      <sz val="11"/>
      <color auto="1"/>
      <name val="ＭＳ ゴシック"/>
      <family val="3"/>
    </font>
    <font>
      <sz val="6"/>
      <color auto="1"/>
      <name val="游ゴシック"/>
      <scheme val="minor"/>
    </font>
    <font>
      <sz val="9"/>
      <color auto="1"/>
      <name val="ＭＳ ゴシック"/>
      <family val="3"/>
    </font>
    <font>
      <sz val="6"/>
      <color auto="1"/>
      <name val="ＭＳ ゴシック"/>
    </font>
    <font>
      <b/>
      <sz val="13"/>
      <color indexed="56"/>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8"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9"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68386</c:v>
                </c:pt>
                <c:pt idx="1">
                  <c:v>81305</c:v>
                </c:pt>
                <c:pt idx="2">
                  <c:v>81768</c:v>
                </c:pt>
                <c:pt idx="3">
                  <c:v>66954</c:v>
                </c:pt>
                <c:pt idx="4">
                  <c:v>72656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75309</c:v>
                </c:pt>
                <c:pt idx="1">
                  <c:v>110126</c:v>
                </c:pt>
                <c:pt idx="2">
                  <c:v>101409</c:v>
                </c:pt>
                <c:pt idx="3">
                  <c:v>93624</c:v>
                </c:pt>
                <c:pt idx="4">
                  <c:v>140713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65975007839e-02"/>
              <c:y val="7.5163106793151732e-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2"/>
          <c:y val="7.7726262125610748e-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3.73</c:v>
                </c:pt>
                <c:pt idx="1">
                  <c:v>4.3899999999999997</c:v>
                </c:pt>
                <c:pt idx="2">
                  <c:v>5.14</c:v>
                </c:pt>
                <c:pt idx="3">
                  <c:v>6.51</c:v>
                </c:pt>
                <c:pt idx="4">
                  <c:v>4.6900000000000004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26.77</c:v>
                </c:pt>
                <c:pt idx="1">
                  <c:v>27.65</c:v>
                </c:pt>
                <c:pt idx="2">
                  <c:v>26.38</c:v>
                </c:pt>
                <c:pt idx="3">
                  <c:v>27.42</c:v>
                </c:pt>
                <c:pt idx="4">
                  <c:v>27.97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6.56</c:v>
                </c:pt>
                <c:pt idx="1">
                  <c:v>1.42</c:v>
                </c:pt>
                <c:pt idx="2">
                  <c:v>-0.34</c:v>
                </c:pt>
                <c:pt idx="3">
                  <c:v>1.81</c:v>
                </c:pt>
                <c:pt idx="4">
                  <c:v>-1.92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2"/>
          <c:y val="7.7340569877883333e-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3.e-02</c:v>
                </c:pt>
                <c:pt idx="2">
                  <c:v>#N/A</c:v>
                </c:pt>
                <c:pt idx="3">
                  <c:v>3.e-02</c:v>
                </c:pt>
                <c:pt idx="4">
                  <c:v>#N/A</c:v>
                </c:pt>
                <c:pt idx="5">
                  <c:v>3.e-02</c:v>
                </c:pt>
                <c:pt idx="6">
                  <c:v>#N/A</c:v>
                </c:pt>
                <c:pt idx="7">
                  <c:v>3.e-02</c:v>
                </c:pt>
                <c:pt idx="8">
                  <c:v>#N/A</c:v>
                </c:pt>
                <c:pt idx="9">
                  <c:v>1.e-02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2.e-02</c:v>
                </c:pt>
                <c:pt idx="2">
                  <c:v>#N/A</c:v>
                </c:pt>
                <c:pt idx="3">
                  <c:v>2.e-02</c:v>
                </c:pt>
                <c:pt idx="4">
                  <c:v>#N/A</c:v>
                </c:pt>
                <c:pt idx="5">
                  <c:v>1.e-02</c:v>
                </c:pt>
                <c:pt idx="6">
                  <c:v>#N/A</c:v>
                </c:pt>
                <c:pt idx="7">
                  <c:v>1.e-02</c:v>
                </c:pt>
                <c:pt idx="8">
                  <c:v>#N/A</c:v>
                </c:pt>
                <c:pt idx="9">
                  <c:v>1.e-02</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1.e-02</c:v>
                </c:pt>
                <c:pt idx="6">
                  <c:v>#N/A</c:v>
                </c:pt>
                <c:pt idx="7">
                  <c:v>1.e-02</c:v>
                </c:pt>
                <c:pt idx="8">
                  <c:v>#N/A</c:v>
                </c:pt>
                <c:pt idx="9">
                  <c:v>2.e-02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0.39</c:v>
                </c:pt>
                <c:pt idx="2">
                  <c:v>#N/A</c:v>
                </c:pt>
                <c:pt idx="3">
                  <c:v>0.3</c:v>
                </c:pt>
                <c:pt idx="4">
                  <c:v>#N/A</c:v>
                </c:pt>
                <c:pt idx="5">
                  <c:v>0.4</c:v>
                </c:pt>
                <c:pt idx="6">
                  <c:v>#N/A</c:v>
                </c:pt>
                <c:pt idx="7">
                  <c:v>0.4</c:v>
                </c:pt>
                <c:pt idx="8">
                  <c:v>#N/A</c:v>
                </c:pt>
                <c:pt idx="9">
                  <c:v>0.57999999999999996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c:v>
                </c:pt>
                <c:pt idx="2">
                  <c:v>#N/A</c:v>
                </c:pt>
                <c:pt idx="3">
                  <c:v>0.49</c:v>
                </c:pt>
                <c:pt idx="4">
                  <c:v>#N/A</c:v>
                </c:pt>
                <c:pt idx="5">
                  <c:v>1.26</c:v>
                </c:pt>
                <c:pt idx="6">
                  <c:v>#N/A</c:v>
                </c:pt>
                <c:pt idx="7">
                  <c:v>1.37</c:v>
                </c:pt>
                <c:pt idx="8">
                  <c:v>#N/A</c:v>
                </c:pt>
                <c:pt idx="9">
                  <c:v>0.78</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4.43</c:v>
                </c:pt>
                <c:pt idx="2">
                  <c:v>#N/A</c:v>
                </c:pt>
                <c:pt idx="3">
                  <c:v>4.71</c:v>
                </c:pt>
                <c:pt idx="4">
                  <c:v>#N/A</c:v>
                </c:pt>
                <c:pt idx="5">
                  <c:v>4.58</c:v>
                </c:pt>
                <c:pt idx="6">
                  <c:v>#N/A</c:v>
                </c:pt>
                <c:pt idx="7">
                  <c:v>4.13</c:v>
                </c:pt>
                <c:pt idx="8">
                  <c:v>#N/A</c:v>
                </c:pt>
                <c:pt idx="9">
                  <c:v>3.85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3.72</c:v>
                </c:pt>
                <c:pt idx="2">
                  <c:v>#N/A</c:v>
                </c:pt>
                <c:pt idx="3">
                  <c:v>4.38</c:v>
                </c:pt>
                <c:pt idx="4">
                  <c:v>#N/A</c:v>
                </c:pt>
                <c:pt idx="5">
                  <c:v>5.14</c:v>
                </c:pt>
                <c:pt idx="6">
                  <c:v>#N/A</c:v>
                </c:pt>
                <c:pt idx="7">
                  <c:v>6.51</c:v>
                </c:pt>
                <c:pt idx="8">
                  <c:v>#N/A</c:v>
                </c:pt>
                <c:pt idx="9">
                  <c:v>4.6900000000000004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2"/>
          <c:y val="8.7976539589442848e-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1500</c:v>
                </c:pt>
                <c:pt idx="5">
                  <c:v>1565</c:v>
                </c:pt>
                <c:pt idx="8">
                  <c:v>1504</c:v>
                </c:pt>
                <c:pt idx="11">
                  <c:v>1423</c:v>
                </c:pt>
                <c:pt idx="14">
                  <c:v>1466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108</c:v>
                </c:pt>
                <c:pt idx="3">
                  <c:v>102</c:v>
                </c:pt>
                <c:pt idx="6">
                  <c:v>96</c:v>
                </c:pt>
                <c:pt idx="9">
                  <c:v>115</c:v>
                </c:pt>
                <c:pt idx="12">
                  <c:v>117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312</c:v>
                </c:pt>
                <c:pt idx="3">
                  <c:v>371</c:v>
                </c:pt>
                <c:pt idx="6">
                  <c:v>398</c:v>
                </c:pt>
                <c:pt idx="9">
                  <c:v>411</c:v>
                </c:pt>
                <c:pt idx="12">
                  <c:v>415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1929</c:v>
                </c:pt>
                <c:pt idx="3">
                  <c:v>1729</c:v>
                </c:pt>
                <c:pt idx="6">
                  <c:v>1633</c:v>
                </c:pt>
                <c:pt idx="9">
                  <c:v>1506</c:v>
                </c:pt>
                <c:pt idx="12">
                  <c:v>1601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849</c:v>
                </c:pt>
                <c:pt idx="2">
                  <c:v>#N/A</c:v>
                </c:pt>
                <c:pt idx="3">
                  <c:v>#N/A</c:v>
                </c:pt>
                <c:pt idx="4">
                  <c:v>637</c:v>
                </c:pt>
                <c:pt idx="5">
                  <c:v>#N/A</c:v>
                </c:pt>
                <c:pt idx="6">
                  <c:v>#N/A</c:v>
                </c:pt>
                <c:pt idx="7">
                  <c:v>623</c:v>
                </c:pt>
                <c:pt idx="8">
                  <c:v>#N/A</c:v>
                </c:pt>
                <c:pt idx="9">
                  <c:v>#N/A</c:v>
                </c:pt>
                <c:pt idx="10">
                  <c:v>609</c:v>
                </c:pt>
                <c:pt idx="11">
                  <c:v>#N/A</c:v>
                </c:pt>
                <c:pt idx="12">
                  <c:v>#N/A</c:v>
                </c:pt>
                <c:pt idx="13">
                  <c:v>667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2"/>
          <c:y val="8.6257433093237634e-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13918</c:v>
                </c:pt>
                <c:pt idx="5">
                  <c:v>14364</c:v>
                </c:pt>
                <c:pt idx="8">
                  <c:v>14193</c:v>
                </c:pt>
                <c:pt idx="11">
                  <c:v>14537</c:v>
                </c:pt>
                <c:pt idx="14">
                  <c:v>14142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87</c:v>
                </c:pt>
                <c:pt idx="5">
                  <c:v>94</c:v>
                </c:pt>
                <c:pt idx="8">
                  <c:v>94</c:v>
                </c:pt>
                <c:pt idx="11">
                  <c:v>89</c:v>
                </c:pt>
                <c:pt idx="14">
                  <c:v>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4537</c:v>
                </c:pt>
                <c:pt idx="5">
                  <c:v>4498</c:v>
                </c:pt>
                <c:pt idx="8">
                  <c:v>4741</c:v>
                </c:pt>
                <c:pt idx="11">
                  <c:v>4828</c:v>
                </c:pt>
                <c:pt idx="14">
                  <c:v>4519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2548</c:v>
                </c:pt>
                <c:pt idx="3">
                  <c:v>2423</c:v>
                </c:pt>
                <c:pt idx="6">
                  <c:v>2469</c:v>
                </c:pt>
                <c:pt idx="9">
                  <c:v>2474</c:v>
                </c:pt>
                <c:pt idx="12">
                  <c:v>2467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1469</c:v>
                </c:pt>
                <c:pt idx="3">
                  <c:v>1513</c:v>
                </c:pt>
                <c:pt idx="6">
                  <c:v>1387</c:v>
                </c:pt>
                <c:pt idx="9">
                  <c:v>1400</c:v>
                </c:pt>
                <c:pt idx="12">
                  <c:v>1459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5119</c:v>
                </c:pt>
                <c:pt idx="3">
                  <c:v>4931</c:v>
                </c:pt>
                <c:pt idx="6">
                  <c:v>4743</c:v>
                </c:pt>
                <c:pt idx="9">
                  <c:v>4920</c:v>
                </c:pt>
                <c:pt idx="12">
                  <c:v>4871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13562</c:v>
                </c:pt>
                <c:pt idx="3">
                  <c:v>14324</c:v>
                </c:pt>
                <c:pt idx="6">
                  <c:v>14203</c:v>
                </c:pt>
                <c:pt idx="9">
                  <c:v>14248</c:v>
                </c:pt>
                <c:pt idx="12">
                  <c:v>14467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4155</c:v>
                </c:pt>
                <c:pt idx="2">
                  <c:v>#N/A</c:v>
                </c:pt>
                <c:pt idx="3">
                  <c:v>#N/A</c:v>
                </c:pt>
                <c:pt idx="4">
                  <c:v>4235</c:v>
                </c:pt>
                <c:pt idx="5">
                  <c:v>#N/A</c:v>
                </c:pt>
                <c:pt idx="6">
                  <c:v>#N/A</c:v>
                </c:pt>
                <c:pt idx="7">
                  <c:v>3774</c:v>
                </c:pt>
                <c:pt idx="8">
                  <c:v>#N/A</c:v>
                </c:pt>
                <c:pt idx="9">
                  <c:v>#N/A</c:v>
                </c:pt>
                <c:pt idx="10">
                  <c:v>3587</c:v>
                </c:pt>
                <c:pt idx="11">
                  <c:v>#N/A</c:v>
                </c:pt>
                <c:pt idx="12">
                  <c:v>#N/A</c:v>
                </c:pt>
                <c:pt idx="13">
                  <c:v>4522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2042</c:v>
                </c:pt>
                <c:pt idx="1">
                  <c:v>2082</c:v>
                </c:pt>
                <c:pt idx="2">
                  <c:v>2084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704</c:v>
                </c:pt>
                <c:pt idx="1">
                  <c:v>697</c:v>
                </c:pt>
                <c:pt idx="2">
                  <c:v>689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2043</c:v>
                </c:pt>
                <c:pt idx="1">
                  <c:v>1972</c:v>
                </c:pt>
                <c:pt idx="2">
                  <c:v>1555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{89A1CBFB-8982-4551-B535-953751637DA9}</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{48CADBD5-A90B-44E4-B94F-F058BC7D0658}</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{71A5C03B-879B-41C4-9185-702C5A5C66D0}</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{225F612F-7C0F-4C08-AEF4-73C77DD3F344}</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{4E165579-009F-4192-BE24-B865FF2F8D05}</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{7D62BE80-0F4C-487C-9DCB-D9BF0673939C}</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{5B40942F-6EBC-456F-BF9F-2469D71E351B}</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{B5029FAB-849A-48B8-AB9B-5DD7EF29C0FF}</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{6CD73A82-816C-45E8-94ED-6A33B47DEB45}</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55.9</c:v>
                </c:pt>
                <c:pt idx="24">
                  <c:v>57.6</c:v>
                </c:pt>
                <c:pt idx="32">
                  <c:v>57.9</c:v>
                </c:pt>
              </c:numCache>
            </c:numRef>
          </c:xVal>
          <c:yVal>
            <c:numRef>
              <c:f>'公会計指標分析・財政指標組合せ分析表'!$BP$51:$DC$51</c:f>
              <c:numCache>
                <c:formatCode>#,##0.0;"▲ "#,##0.0</c:formatCode>
                <c:ptCount val="40"/>
                <c:pt idx="16">
                  <c:v>60.3</c:v>
                </c:pt>
                <c:pt idx="24">
                  <c:v>57.9</c:v>
                </c:pt>
                <c:pt idx="32">
                  <c:v>75.3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{96D55590-B1BE-424D-B38B-BD5A5D6FA1F6}</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{3B765800-49D7-42A1-BCD4-8B56A8A504B3}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{F9C4AFED-D19B-44C2-80C4-36E332965FBC}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{2841BF97-0316-4626-A5C0-E0E32EA78CC6}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{85E9548B-CB9C-4761-9767-B6E6FC69465C}</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{965F4B35-0655-438B-85C7-8DEF8CB12B52}</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{41874D0B-9F56-41D3-B866-2848C0F36E6D}</c15:txfldGUID>
                      <c15:f>'公会計指標分析・財政指標組合せ分析表'!$CF$50</c15:f>
                      <c15:dlblFieldTableCache>
                        <c:ptCount val="1"/>
                        <c:pt idx="0">
                          <c:v>H27</c:v>
                        </c:pt>
                      </c15:dlblFieldTableCache>
                    </c15:dlblFTEntry>
                  </c15:dlblFieldTable>
                </c:ext>
              </c:extLst>
            </c:dLbl>
            <c:dLbl>
              <c:idx val="24"/>
              <c:layout>
                <c:manualLayout>
                  <c:x val="-4.5797569605124176e-02"/>
                  <c:y val="-6.4739042105865174e-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{EFB5A628-5BB4-45B0-BFEF-21EC4BC3FCB8}</c15:txfldGUID>
                      <c15:f>'公会計指標分析・財政指標組合せ分析表'!$CN$50</c15:f>
                      <c15:dlblFieldTableCache>
                        <c:ptCount val="1"/>
                        <c:pt idx="0">
                          <c:v>H28</c:v>
                        </c:pt>
                      </c15:dlblFieldTableCache>
                    </c15:dlblFTEntry>
                  </c15:dlblFieldTable>
                </c:ext>
              </c:extLst>
            </c:dLbl>
            <c:dLbl>
              <c:idx val="32"/>
              <c:layout>
                <c:manualLayout>
                  <c:x val="-1.8492831334020431e-02"/>
                  <c:y val="-6.4739042105865174e-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{CEA8A815-44A3-4435-ACC4-F0A24FFD3365}</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54</c:v>
                </c:pt>
                <c:pt idx="24">
                  <c:v>58.8</c:v>
                </c:pt>
                <c:pt idx="32">
                  <c:v>58.8</c:v>
                </c:pt>
              </c:numCache>
            </c:numRef>
          </c:xVal>
          <c:yVal>
            <c:numRef>
              <c:f>'公会計指標分析・財政指標組合せ分析表'!$BP$55:$DC$55</c:f>
              <c:numCache>
                <c:formatCode>#,##0.0;"▲ "#,##0.0</c:formatCode>
                <c:ptCount val="40"/>
                <c:pt idx="16">
                  <c:v>56.8</c:v>
                </c:pt>
                <c:pt idx="24">
                  <c:v>36.6</c:v>
                </c:pt>
                <c:pt idx="32">
                  <c:v>37.700000000000003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9.2"/>
          <c:min val="53.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318294672625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82"/>
          <c:min val="3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606543114149e-02"/>
              <c:y val="0.2508799744626516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{D16B2A8D-2337-43A7-90AD-0F205C8743B0}</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{7BB66E11-4C37-452F-ADCF-32941EDCD122}</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{0A141CD0-9C5B-48E5-966D-A4EC6D986DA9}</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{30930A11-CBD7-4674-B44B-BFEFD3EC118C}</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{494C46F2-6005-40FC-956B-2FB626A9A61C}</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{29B53606-2F0E-4DC6-86D4-F69528D12474}</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{63C0C0E6-3647-4423-A4AB-4F5E6DAA820C}</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{036BC0A0-F47C-408B-89F3-2741795ACE9B}</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{03614AEE-C937-44F5-BF9C-AE2B4C76F055}</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13.9</c:v>
                </c:pt>
                <c:pt idx="8">
                  <c:v>12.6</c:v>
                </c:pt>
                <c:pt idx="16">
                  <c:v>11.3</c:v>
                </c:pt>
                <c:pt idx="24">
                  <c:v>10</c:v>
                </c:pt>
                <c:pt idx="32">
                  <c:v>10.3</c:v>
                </c:pt>
              </c:numCache>
            </c:numRef>
          </c:xVal>
          <c:yVal>
            <c:numRef>
              <c:f>'公会計指標分析・財政指標組合せ分析表'!$BP$73:$DC$73</c:f>
              <c:numCache>
                <c:formatCode>#,##0.0;"▲ "#,##0.0</c:formatCode>
                <c:ptCount val="40"/>
                <c:pt idx="0">
                  <c:v>66.5</c:v>
                </c:pt>
                <c:pt idx="8">
                  <c:v>68.900000000000006</c:v>
                </c:pt>
                <c:pt idx="16">
                  <c:v>60.3</c:v>
                </c:pt>
                <c:pt idx="24">
                  <c:v>57.9</c:v>
                </c:pt>
                <c:pt idx="32">
                  <c:v>75.3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{52F25B1A-1035-44A5-9DB4-A255328E6EB0}</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{7219CEED-A407-4D33-A27D-15F1935FFEBA}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{898F845F-863D-42F8-97F3-025A78DDC865}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{7366BC23-8D0A-4B77-A834-8635CB8C791F}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{59BED488-58C5-43EE-A424-01DE0F8606A4}</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{0B048985-225C-4CB7-8C47-D72DBCD84BBE}</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{BC114ED3-8F9B-4621-A466-43B32314A1F9}</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{D5E893FB-7E44-4B61-B325-D96BADA94ED2}</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{D5FC90CC-8E33-4880-BD5C-331FDBFC07C1}</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12.5</c:v>
                </c:pt>
                <c:pt idx="8">
                  <c:v>12.2</c:v>
                </c:pt>
                <c:pt idx="16">
                  <c:v>10.199999999999999</c:v>
                </c:pt>
                <c:pt idx="24">
                  <c:v>9.1999999999999993</c:v>
                </c:pt>
                <c:pt idx="32">
                  <c:v>8.9</c:v>
                </c:pt>
              </c:numCache>
            </c:numRef>
          </c:xVal>
          <c:yVal>
            <c:numRef>
              <c:f>'公会計指標分析・財政指標組合せ分析表'!$BP$77:$DC$77</c:f>
              <c:numCache>
                <c:formatCode>#,##0.0;"▲ "#,##0.0</c:formatCode>
                <c:ptCount val="40"/>
                <c:pt idx="0">
                  <c:v>80.400000000000006</c:v>
                </c:pt>
                <c:pt idx="8">
                  <c:v>83.1</c:v>
                </c:pt>
                <c:pt idx="16">
                  <c:v>56.8</c:v>
                </c:pt>
                <c:pt idx="24">
                  <c:v>36.6</c:v>
                </c:pt>
                <c:pt idx="32">
                  <c:v>37.700000000000003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4.4"/>
          <c:min val="8.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1987892758"/>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91"/>
          <c:min val="3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2"/>
              <c:y val="0.2511559670676344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本年度</a:t>
          </a:r>
          <a:r>
            <a:rPr lang="ja-JP" altLang="en-US">
              <a:latin typeface="ＭＳ Ｐゴシック"/>
              <a:ea typeface="ＭＳ Ｐゴシック"/>
            </a:rPr>
            <a:t>の実質公債費比率は、前年度と比較して0.3ポイント上昇している。</a:t>
          </a:r>
        </a:p>
        <a:p>
          <a:r>
            <a:rPr lang="ja-JP" altLang="en-US">
              <a:latin typeface="ＭＳ Ｐゴシック"/>
              <a:ea typeface="ＭＳ Ｐゴシック"/>
            </a:rPr>
            <a:t>　当市においては、毎年度新規借入を行っており、</a:t>
          </a:r>
          <a:r>
            <a:rPr lang="ja-JP" altLang="en-US">
              <a:latin typeface="ＭＳ Ｐゴシック"/>
              <a:ea typeface="ＭＳ Ｐゴシック"/>
            </a:rPr>
            <a:t>本年度は</a:t>
          </a:r>
          <a:r>
            <a:rPr lang="ja-JP" altLang="en-US" sz="1100">
              <a:latin typeface="ＭＳ Ｐゴシック"/>
              <a:ea typeface="ＭＳ Ｐゴシック"/>
            </a:rPr>
            <a:t>臨時地方道整備事業債など</a:t>
          </a:r>
          <a:r>
            <a:rPr kumimoji="1" lang="ja-JP" altLang="en-US" sz="1100">
              <a:latin typeface="ＭＳ Ｐゴシック"/>
              <a:ea typeface="ＭＳ Ｐゴシック"/>
            </a:rPr>
            <a:t>一部の地方債に係る元利償還金は減少しているものの、一方で新規借入後の据置期間満了に伴う元金償還開始などにより、辺地対策事業債や合併特例事業債などを中心に増加し、元利償還金等全体も増加している。</a:t>
          </a:r>
        </a:p>
        <a:p>
          <a:r>
            <a:rPr lang="ja-JP" altLang="en-US">
              <a:latin typeface="ＭＳ Ｐゴシック"/>
              <a:ea typeface="ＭＳ Ｐゴシック"/>
            </a:rPr>
            <a:t>　また、普通交付税については、交付税措置に有利な地方債を積極的に活用していることにより、公債費への算入額は一定額を維持しているものの、以前ほど伸びていない。</a:t>
          </a:r>
        </a:p>
        <a:p>
          <a:r>
            <a:rPr lang="ja-JP" altLang="en-US">
              <a:latin typeface="ＭＳ Ｐゴシック"/>
              <a:ea typeface="ＭＳ Ｐゴシック"/>
            </a:rPr>
            <a:t>　この結果、実質公債費比率の分子は、前年度と比較して58百万円増加する結果となった。</a:t>
          </a:r>
        </a:p>
        <a:p>
          <a:r>
            <a:rPr lang="ja-JP" altLang="en-US">
              <a:latin typeface="ＭＳ Ｐゴシック"/>
              <a:ea typeface="ＭＳ Ｐゴシック"/>
            </a:rPr>
            <a:t>　今後も、一定期間は元利償還金がほぼ横ばい傾向となる見込みだが、据置期間が満了となった地方債の元利償還が開始となり、公営企業への繰入金などの増加も見込まれるため、</a:t>
          </a:r>
          <a:r>
            <a:rPr lang="ja-JP" altLang="en-US">
              <a:latin typeface="ＭＳ Ｐゴシック"/>
              <a:ea typeface="ＭＳ Ｐゴシック"/>
            </a:rPr>
            <a:t>将来を見据えた比率抑制に努める。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本年度の将来負担比率は、分子が935百万円増加したことにより、前年度と比較して17.4ポイント上昇している。</a:t>
          </a:r>
        </a:p>
        <a:p>
          <a:r>
            <a:rPr lang="ja-JP" altLang="en-US">
              <a:latin typeface="ＭＳ Ｐゴシック"/>
              <a:ea typeface="ＭＳ Ｐゴシック"/>
            </a:rPr>
            <a:t>　主な要因としては、</a:t>
          </a:r>
          <a:r>
            <a:rPr lang="ja-JP" altLang="en-US">
              <a:latin typeface="ＭＳ Ｐゴシック"/>
              <a:ea typeface="ＭＳ Ｐゴシック"/>
            </a:rPr>
            <a:t>地方債の現在高をはじめとした「将来負担額」が増加した一方で、「充当可能基金」や「基準財政需要額算入見込額」を中心とした「充当可能財源等」が大幅に減少したものによるところが大きいためと考えられる。</a:t>
          </a:r>
        </a:p>
        <a:p>
          <a:r>
            <a:rPr lang="ja-JP" altLang="en-US">
              <a:latin typeface="ＭＳ Ｐゴシック"/>
              <a:ea typeface="ＭＳ Ｐゴシック"/>
            </a:rPr>
            <a:t>　なお、重複して実施してきた大型事業に係る財源として、地方債借入額の増加に伴い、地方債残高も増加しており、今後も当面比率の上昇が見込まれる。</a:t>
          </a:r>
        </a:p>
        <a:p>
          <a:r>
            <a:rPr lang="ja-JP" altLang="en-US">
              <a:latin typeface="ＭＳ Ｐゴシック"/>
              <a:ea typeface="ＭＳ Ｐゴシック"/>
            </a:rPr>
            <a:t>　</a:t>
          </a:r>
          <a:r>
            <a:rPr lang="ja-JP" altLang="en-US">
              <a:latin typeface="ＭＳ Ｐゴシック"/>
              <a:ea typeface="ＭＳ Ｐゴシック"/>
            </a:rPr>
            <a:t>それに対し、交付税措置を加味した適正な借入を行うなど、将来の負担を軽減できるよう継続して財政の健全化に努める。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山梨県上野原市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老朽化等に係る公共施設の整備に関しては、喫緊の課題となっていることもあり、将来を見据えた財源確保の観点から「公共施設整備基金」に268百万円を積立てた一方で、</a:t>
          </a:r>
          <a:r>
            <a:rPr kumimoji="1" lang="ja-JP" altLang="en-US" sz="1300">
              <a:solidFill>
                <a:schemeClr val="dk1"/>
              </a:solidFill>
              <a:effectLst/>
              <a:latin typeface="ＭＳ ゴシック"/>
              <a:ea typeface="ＭＳ ゴシック"/>
              <a:cs typeface="+mn-cs"/>
            </a:rPr>
            <a:t>総合福祉センターふじみ建設事業に係る財源として、同基金を657百万円取崩したこと等により、基金全体としては423百万円の減少となった。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「ふるさとまちづくり基金」については増加傾向の予定だが、「地域環境整備基金」や「地域福祉基金」、「幸住環境整備基金基金」等の基金全体としては減少傾向となることが見込まれる。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公共施設整備基金：公共施設の整備、維持及び更新の促進を図るもの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地域振興基金：市民の連帯の強化と地域振興を図るもの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a:t>
          </a:r>
          <a:r>
            <a:rPr kumimoji="1" lang="ja-JP" altLang="en-US" sz="1300">
              <a:solidFill>
                <a:schemeClr val="dk1"/>
              </a:solidFill>
              <a:effectLst/>
              <a:latin typeface="ＭＳ ゴシック"/>
              <a:ea typeface="ＭＳ ゴシック"/>
              <a:cs typeface="+mn-cs"/>
            </a:rPr>
            <a:t>将来を見据えた財源確保の観点から</a:t>
          </a:r>
          <a:r>
            <a:rPr kumimoji="1" lang="ja-JP" altLang="en-US" sz="1300">
              <a:solidFill>
                <a:schemeClr val="dk1"/>
              </a:solidFill>
              <a:effectLst/>
              <a:latin typeface="ＭＳ ゴシック"/>
              <a:ea typeface="ＭＳ ゴシック"/>
              <a:cs typeface="+mn-cs"/>
            </a:rPr>
            <a:t>268百万円を積立てた一方で、</a:t>
          </a:r>
          <a:r>
            <a:rPr kumimoji="1" lang="ja-JP" altLang="en-US" sz="1300">
              <a:solidFill>
                <a:schemeClr val="dk1"/>
              </a:solidFill>
              <a:effectLst/>
              <a:latin typeface="ＭＳ ゴシック"/>
              <a:ea typeface="ＭＳ ゴシック"/>
              <a:cs typeface="+mn-cs"/>
            </a:rPr>
            <a:t>総合福祉センターふじみ建設事業に係る財源と</a:t>
          </a:r>
          <a:r>
            <a:rPr kumimoji="1" lang="ja-JP" altLang="en-US" sz="1300">
              <a:solidFill>
                <a:schemeClr val="dk1"/>
              </a:solidFill>
              <a:effectLst/>
              <a:latin typeface="ＭＳ ゴシック"/>
              <a:ea typeface="ＭＳ ゴシック"/>
              <a:cs typeface="+mn-cs"/>
            </a:rPr>
            <a:t>して</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657百万円取崩したことにより大幅に減少している。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地域振興基金：区管理防犯灯ＬＥＤ化補助金事業に係る財源として5百万円を取崩したことにより減少している。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地域福祉基金：敬老会運営事業に係る財源として6百万円、みんなで支える地域福祉推進事業に係る財源として4百万円を取崩し</a:t>
          </a:r>
          <a:r>
            <a:rPr kumimoji="1" lang="ja-JP" altLang="en-US" sz="1300">
              <a:solidFill>
                <a:schemeClr val="dk1"/>
              </a:solidFill>
              <a:effectLst/>
              <a:latin typeface="ＭＳ ゴシック"/>
              <a:ea typeface="ＭＳ ゴシック"/>
              <a:cs typeface="+mn-cs"/>
            </a:rPr>
            <a:t>たこと</a:t>
          </a:r>
          <a:r>
            <a:rPr kumimoji="1" lang="ja-JP" altLang="en-US" sz="1300">
              <a:solidFill>
                <a:schemeClr val="dk1"/>
              </a:solidFill>
              <a:effectLst/>
              <a:latin typeface="ＭＳ ゴシック"/>
              <a:ea typeface="ＭＳ ゴシック"/>
              <a:cs typeface="+mn-cs"/>
            </a:rPr>
            <a:t>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a:t>
          </a:r>
          <a:r>
            <a:rPr kumimoji="1" lang="ja-JP" altLang="en-US" sz="1300">
              <a:solidFill>
                <a:schemeClr val="dk1"/>
              </a:solidFill>
              <a:effectLst/>
              <a:latin typeface="ＭＳ ゴシック"/>
              <a:ea typeface="ＭＳ ゴシック"/>
              <a:cs typeface="+mn-cs"/>
            </a:rPr>
            <a:t>老朽化等に係る公共施設の整備、維持及び更新に係る財源として中長期的に減少していく見込みである。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a:t>
          </a:r>
          <a:r>
            <a:rPr kumimoji="1" lang="ja-JP" altLang="en-US" sz="1300">
              <a:solidFill>
                <a:schemeClr val="dk1"/>
              </a:solidFill>
              <a:effectLst/>
              <a:latin typeface="ＭＳ ゴシック"/>
              <a:ea typeface="ＭＳ ゴシック"/>
              <a:cs typeface="+mn-cs"/>
            </a:rPr>
            <a:t>区管理防犯灯ＬＥＤ化補助金事業が一段落したことにより、短期的には現状維持の予定だが、中長期的には</a:t>
          </a:r>
          <a:r>
            <a:rPr kumimoji="1" lang="ja-JP" altLang="en-US" sz="1300">
              <a:solidFill>
                <a:schemeClr val="dk1"/>
              </a:solidFill>
              <a:effectLst/>
              <a:latin typeface="ＭＳ ゴシック"/>
              <a:ea typeface="ＭＳ ゴシック"/>
              <a:cs typeface="+mn-cs"/>
            </a:rPr>
            <a:t>市民の連帯</a:t>
          </a:r>
          <a:r>
            <a:rPr kumimoji="1" lang="ja-JP" altLang="en-US" sz="1300">
              <a:solidFill>
                <a:schemeClr val="dk1"/>
              </a:solidFill>
              <a:effectLst/>
              <a:latin typeface="ＭＳ ゴシック"/>
              <a:ea typeface="ＭＳ ゴシック"/>
              <a:cs typeface="+mn-cs"/>
            </a:rPr>
            <a:t>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強化</a:t>
          </a:r>
          <a:r>
            <a:rPr kumimoji="1" lang="ja-JP" altLang="en-US" sz="1300">
              <a:solidFill>
                <a:schemeClr val="dk1"/>
              </a:solidFill>
              <a:effectLst/>
              <a:latin typeface="ＭＳ ゴシック"/>
              <a:ea typeface="ＭＳ ゴシック"/>
              <a:cs typeface="+mn-cs"/>
            </a:rPr>
            <a:t>と地域振興を図るための</a:t>
          </a:r>
          <a:r>
            <a:rPr kumimoji="1" lang="ja-JP" altLang="en-US" sz="1300">
              <a:solidFill>
                <a:schemeClr val="dk1"/>
              </a:solidFill>
              <a:effectLst/>
              <a:latin typeface="ＭＳ ゴシック"/>
              <a:ea typeface="ＭＳ ゴシック"/>
              <a:cs typeface="+mn-cs"/>
            </a:rPr>
            <a:t>事業の財源として活用を図っていく見込みである。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a:t>
          </a:r>
          <a:r>
            <a:rPr kumimoji="1" lang="ja-JP" altLang="en-US" sz="1300">
              <a:solidFill>
                <a:schemeClr val="dk1"/>
              </a:solidFill>
              <a:effectLst/>
              <a:latin typeface="ＭＳ ゴシック"/>
              <a:ea typeface="ＭＳ ゴシック"/>
              <a:cs typeface="+mn-cs"/>
            </a:rPr>
            <a:t>住民が主体となって行う福祉活動の活発化を図るため、引続き敬老会運営事業等の財源として減少していく</a:t>
          </a:r>
          <a:r>
            <a:rPr kumimoji="1" lang="ja-JP" altLang="en-US" sz="1300">
              <a:solidFill>
                <a:schemeClr val="dk1"/>
              </a:solidFill>
              <a:effectLst/>
              <a:latin typeface="ＭＳ ゴシック"/>
              <a:ea typeface="ＭＳ ゴシック"/>
              <a:cs typeface="+mn-cs"/>
            </a:rPr>
            <a:t>見込みである。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預金利息分を2百万円積立てたことにより増加している。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厳しい財政状況の中、余剰金を積立てることが以前よりも困難になり、基金残高は減少傾向となっていくことが見込まれるが、健全な財政運営を実施していくことで、一定額の確保に努める。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償還のため8百万円を取崩したことにより減少している。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償還のため取崩しを予定していることにより、当面は減少していく見込みである。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23,707
23,470
170.57
13,239,868
12,794,332
349,771
7,451,352
14,467,189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75.3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5270"/>
    <xdr:sp macro="" textlink="">
      <xdr:nvSpPr>
        <xdr:cNvPr id="32" name="テキスト ボックス 31"/>
        <xdr:cNvSpPr txBox="1"/>
      </xdr:nvSpPr>
      <xdr:spPr>
        <a:xfrm>
          <a:off x="419100" y="3073400"/>
          <a:ext cx="97028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5270"/>
    <xdr:sp macro="" textlink="">
      <xdr:nvSpPr>
        <xdr:cNvPr id="34" name="テキスト ボックス 33"/>
        <xdr:cNvSpPr txBox="1"/>
      </xdr:nvSpPr>
      <xdr:spPr>
        <a:xfrm>
          <a:off x="419100" y="3657600"/>
          <a:ext cx="112242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当市では、平成27年度に策定した公共施設等総合管理計画において、今後40年間で建物施設の総延床面積を25%削減することを目標としている。</a:t>
          </a:r>
        </a:p>
        <a:p>
          <a:r>
            <a:rPr lang="ja-JP" altLang="en-US">
              <a:latin typeface="ＭＳ Ｐゴシック"/>
              <a:ea typeface="ＭＳ Ｐゴシック"/>
            </a:rPr>
            <a:t>　有形固定資産減価償却率については、上昇傾向にあるものの、類似団体内平均や県内平均を下回っている状況</a:t>
          </a:r>
          <a:r>
            <a:rPr lang="ja-JP" altLang="en-US">
              <a:latin typeface="ＭＳ Ｐゴシック"/>
              <a:ea typeface="ＭＳ Ｐゴシック"/>
            </a:rPr>
            <a:t>である。</a:t>
          </a:r>
        </a:p>
        <a:p>
          <a:r>
            <a:rPr lang="ja-JP" altLang="en-US">
              <a:latin typeface="ＭＳ Ｐゴシック"/>
              <a:ea typeface="ＭＳ Ｐゴシック"/>
            </a:rPr>
            <a:t>　今後は、それぞれの公共施設等に係る個別施設計画の策定を推進し、当該計画に基づいた施設の適正な維持管理に努める。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5600" cy="221615"/>
    <xdr:sp macro="" textlink="">
      <xdr:nvSpPr>
        <xdr:cNvPr id="50" name="テキスト ボックス 49"/>
        <xdr:cNvSpPr txBox="1"/>
      </xdr:nvSpPr>
      <xdr:spPr>
        <a:xfrm>
          <a:off x="847090" y="701865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5600" cy="225425"/>
    <xdr:sp macro="" textlink="">
      <xdr:nvSpPr>
        <xdr:cNvPr id="52" name="テキスト ボックス 51"/>
        <xdr:cNvSpPr txBox="1"/>
      </xdr:nvSpPr>
      <xdr:spPr>
        <a:xfrm>
          <a:off x="847090" y="665861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5600" cy="221615"/>
    <xdr:sp macro="" textlink="">
      <xdr:nvSpPr>
        <xdr:cNvPr id="54" name="テキスト ボックス 53"/>
        <xdr:cNvSpPr txBox="1"/>
      </xdr:nvSpPr>
      <xdr:spPr>
        <a:xfrm>
          <a:off x="847090" y="629856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5600" cy="225425"/>
    <xdr:sp macro="" textlink="">
      <xdr:nvSpPr>
        <xdr:cNvPr id="56" name="テキスト ボックス 55"/>
        <xdr:cNvSpPr txBox="1"/>
      </xdr:nvSpPr>
      <xdr:spPr>
        <a:xfrm>
          <a:off x="847090" y="59385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5600" cy="221615"/>
    <xdr:sp macro="" textlink="">
      <xdr:nvSpPr>
        <xdr:cNvPr id="58" name="テキスト ボックス 57"/>
        <xdr:cNvSpPr txBox="1"/>
      </xdr:nvSpPr>
      <xdr:spPr>
        <a:xfrm>
          <a:off x="847090" y="557911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59" name="直線コネクタ 58"/>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5600" cy="225425"/>
    <xdr:sp macro="" textlink="">
      <xdr:nvSpPr>
        <xdr:cNvPr id="60" name="テキスト ボックス 59"/>
        <xdr:cNvSpPr txBox="1"/>
      </xdr:nvSpPr>
      <xdr:spPr>
        <a:xfrm>
          <a:off x="847090" y="5219065"/>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5600" cy="221615"/>
    <xdr:sp macro="" textlink="">
      <xdr:nvSpPr>
        <xdr:cNvPr id="62" name="テキスト ボックス 61"/>
        <xdr:cNvSpPr txBox="1"/>
      </xdr:nvSpPr>
      <xdr:spPr>
        <a:xfrm>
          <a:off x="847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20320</xdr:rowOff>
    </xdr:from>
    <xdr:to xmlns:xdr="http://schemas.openxmlformats.org/drawingml/2006/spreadsheetDrawing">
      <xdr:col>23</xdr:col>
      <xdr:colOff>85090</xdr:colOff>
      <xdr:row>34</xdr:row>
      <xdr:rowOff>83185</xdr:rowOff>
    </xdr:to>
    <xdr:cxnSp macro="">
      <xdr:nvCxnSpPr>
        <xdr:cNvPr id="64" name="直線コネクタ 63"/>
        <xdr:cNvCxnSpPr/>
      </xdr:nvCxnSpPr>
      <xdr:spPr>
        <a:xfrm flipV="1">
          <a:off x="4760595" y="5420995"/>
          <a:ext cx="127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86995</xdr:rowOff>
    </xdr:from>
    <xdr:ext cx="401320" cy="255270"/>
    <xdr:sp macro="" textlink="">
      <xdr:nvSpPr>
        <xdr:cNvPr id="65" name="有形固定資産減価償却率最小値テキスト"/>
        <xdr:cNvSpPr txBox="1"/>
      </xdr:nvSpPr>
      <xdr:spPr>
        <a:xfrm>
          <a:off x="4813300" y="66878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83185</xdr:rowOff>
    </xdr:from>
    <xdr:to xmlns:xdr="http://schemas.openxmlformats.org/drawingml/2006/spreadsheetDrawing">
      <xdr:col>23</xdr:col>
      <xdr:colOff>174625</xdr:colOff>
      <xdr:row>34</xdr:row>
      <xdr:rowOff>83185</xdr:rowOff>
    </xdr:to>
    <xdr:cxnSp macro="">
      <xdr:nvCxnSpPr>
        <xdr:cNvPr id="66" name="直線コネクタ 65"/>
        <xdr:cNvCxnSpPr/>
      </xdr:nvCxnSpPr>
      <xdr:spPr>
        <a:xfrm>
          <a:off x="4673600" y="668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138430</xdr:rowOff>
    </xdr:from>
    <xdr:ext cx="401320" cy="259080"/>
    <xdr:sp macro="" textlink="">
      <xdr:nvSpPr>
        <xdr:cNvPr id="67" name="有形固定資産減価償却率最大値テキスト"/>
        <xdr:cNvSpPr txBox="1"/>
      </xdr:nvSpPr>
      <xdr:spPr>
        <a:xfrm>
          <a:off x="4813300" y="51962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20320</xdr:rowOff>
    </xdr:from>
    <xdr:to xmlns:xdr="http://schemas.openxmlformats.org/drawingml/2006/spreadsheetDrawing">
      <xdr:col>23</xdr:col>
      <xdr:colOff>174625</xdr:colOff>
      <xdr:row>27</xdr:row>
      <xdr:rowOff>20320</xdr:rowOff>
    </xdr:to>
    <xdr:cxnSp macro="">
      <xdr:nvCxnSpPr>
        <xdr:cNvPr id="68" name="直線コネクタ 67"/>
        <xdr:cNvCxnSpPr/>
      </xdr:nvCxnSpPr>
      <xdr:spPr>
        <a:xfrm>
          <a:off x="4673600" y="542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132715</xdr:rowOff>
    </xdr:from>
    <xdr:ext cx="401320" cy="255270"/>
    <xdr:sp macro="" textlink="">
      <xdr:nvSpPr>
        <xdr:cNvPr id="69" name="有形固定資産減価償却率平均値テキスト"/>
        <xdr:cNvSpPr txBox="1"/>
      </xdr:nvSpPr>
      <xdr:spPr>
        <a:xfrm>
          <a:off x="4813300" y="5876290"/>
          <a:ext cx="40132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109855</xdr:rowOff>
    </xdr:from>
    <xdr:to xmlns:xdr="http://schemas.openxmlformats.org/drawingml/2006/spreadsheetDrawing">
      <xdr:col>23</xdr:col>
      <xdr:colOff>136525</xdr:colOff>
      <xdr:row>31</xdr:row>
      <xdr:rowOff>40640</xdr:rowOff>
    </xdr:to>
    <xdr:sp macro="" textlink="">
      <xdr:nvSpPr>
        <xdr:cNvPr id="70" name="フローチャート: 判断 69"/>
        <xdr:cNvSpPr/>
      </xdr:nvSpPr>
      <xdr:spPr>
        <a:xfrm>
          <a:off x="47117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109855</xdr:rowOff>
    </xdr:from>
    <xdr:to xmlns:xdr="http://schemas.openxmlformats.org/drawingml/2006/spreadsheetDrawing">
      <xdr:col>19</xdr:col>
      <xdr:colOff>187325</xdr:colOff>
      <xdr:row>31</xdr:row>
      <xdr:rowOff>40640</xdr:rowOff>
    </xdr:to>
    <xdr:sp macro="" textlink="">
      <xdr:nvSpPr>
        <xdr:cNvPr id="71" name="フローチャート: 判断 70"/>
        <xdr:cNvSpPr/>
      </xdr:nvSpPr>
      <xdr:spPr>
        <a:xfrm>
          <a:off x="40005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111125</xdr:rowOff>
    </xdr:from>
    <xdr:to xmlns:xdr="http://schemas.openxmlformats.org/drawingml/2006/spreadsheetDrawing">
      <xdr:col>15</xdr:col>
      <xdr:colOff>187325</xdr:colOff>
      <xdr:row>32</xdr:row>
      <xdr:rowOff>41275</xdr:rowOff>
    </xdr:to>
    <xdr:sp macro="" textlink="">
      <xdr:nvSpPr>
        <xdr:cNvPr id="72" name="フローチャート: 判断 71"/>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1615"/>
    <xdr:sp macro="" textlink="">
      <xdr:nvSpPr>
        <xdr:cNvPr id="73" name="テキスト ボックス 72"/>
        <xdr:cNvSpPr txBox="1"/>
      </xdr:nvSpPr>
      <xdr:spPr>
        <a:xfrm>
          <a:off x="4584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190" cy="221615"/>
    <xdr:sp macro="" textlink="">
      <xdr:nvSpPr>
        <xdr:cNvPr id="74" name="テキスト ボックス 73"/>
        <xdr:cNvSpPr txBox="1"/>
      </xdr:nvSpPr>
      <xdr:spPr>
        <a:xfrm>
          <a:off x="3873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190" cy="221615"/>
    <xdr:sp macro="" textlink="">
      <xdr:nvSpPr>
        <xdr:cNvPr id="75" name="テキスト ボックス 74"/>
        <xdr:cNvSpPr txBox="1"/>
      </xdr:nvSpPr>
      <xdr:spPr>
        <a:xfrm>
          <a:off x="3111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190" cy="221615"/>
    <xdr:sp macro="" textlink="">
      <xdr:nvSpPr>
        <xdr:cNvPr id="76" name="テキスト ボックス 75"/>
        <xdr:cNvSpPr txBox="1"/>
      </xdr:nvSpPr>
      <xdr:spPr>
        <a:xfrm>
          <a:off x="2349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190" cy="221615"/>
    <xdr:sp macro="" textlink="">
      <xdr:nvSpPr>
        <xdr:cNvPr id="77" name="テキスト ボックス 76"/>
        <xdr:cNvSpPr txBox="1"/>
      </xdr:nvSpPr>
      <xdr:spPr>
        <a:xfrm>
          <a:off x="1587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142240</xdr:rowOff>
    </xdr:from>
    <xdr:to xmlns:xdr="http://schemas.openxmlformats.org/drawingml/2006/spreadsheetDrawing">
      <xdr:col>23</xdr:col>
      <xdr:colOff>136525</xdr:colOff>
      <xdr:row>31</xdr:row>
      <xdr:rowOff>72390</xdr:rowOff>
    </xdr:to>
    <xdr:sp macro="" textlink="">
      <xdr:nvSpPr>
        <xdr:cNvPr id="78" name="楕円 77"/>
        <xdr:cNvSpPr/>
      </xdr:nvSpPr>
      <xdr:spPr>
        <a:xfrm>
          <a:off x="47117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120650</xdr:rowOff>
    </xdr:from>
    <xdr:ext cx="401320" cy="255270"/>
    <xdr:sp macro="" textlink="">
      <xdr:nvSpPr>
        <xdr:cNvPr id="79" name="有形固定資産減価償却率該当値テキスト"/>
        <xdr:cNvSpPr txBox="1"/>
      </xdr:nvSpPr>
      <xdr:spPr>
        <a:xfrm>
          <a:off x="4813300" y="60356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153035</xdr:rowOff>
    </xdr:from>
    <xdr:to xmlns:xdr="http://schemas.openxmlformats.org/drawingml/2006/spreadsheetDrawing">
      <xdr:col>19</xdr:col>
      <xdr:colOff>187325</xdr:colOff>
      <xdr:row>31</xdr:row>
      <xdr:rowOff>83185</xdr:rowOff>
    </xdr:to>
    <xdr:sp macro="" textlink="">
      <xdr:nvSpPr>
        <xdr:cNvPr id="80" name="楕円 79"/>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21590</xdr:rowOff>
    </xdr:from>
    <xdr:to xmlns:xdr="http://schemas.openxmlformats.org/drawingml/2006/spreadsheetDrawing">
      <xdr:col>23</xdr:col>
      <xdr:colOff>85725</xdr:colOff>
      <xdr:row>31</xdr:row>
      <xdr:rowOff>32385</xdr:rowOff>
    </xdr:to>
    <xdr:cxnSp macro="">
      <xdr:nvCxnSpPr>
        <xdr:cNvPr id="81" name="直線コネクタ 80"/>
        <xdr:cNvCxnSpPr/>
      </xdr:nvCxnSpPr>
      <xdr:spPr>
        <a:xfrm flipV="1">
          <a:off x="4051300" y="6108065"/>
          <a:ext cx="711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42545</xdr:rowOff>
    </xdr:from>
    <xdr:to xmlns:xdr="http://schemas.openxmlformats.org/drawingml/2006/spreadsheetDrawing">
      <xdr:col>15</xdr:col>
      <xdr:colOff>187325</xdr:colOff>
      <xdr:row>31</xdr:row>
      <xdr:rowOff>144145</xdr:rowOff>
    </xdr:to>
    <xdr:sp macro="" textlink="">
      <xdr:nvSpPr>
        <xdr:cNvPr id="82" name="楕円 81"/>
        <xdr:cNvSpPr/>
      </xdr:nvSpPr>
      <xdr:spPr>
        <a:xfrm>
          <a:off x="3238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32385</xdr:rowOff>
    </xdr:from>
    <xdr:to xmlns:xdr="http://schemas.openxmlformats.org/drawingml/2006/spreadsheetDrawing">
      <xdr:col>19</xdr:col>
      <xdr:colOff>136525</xdr:colOff>
      <xdr:row>31</xdr:row>
      <xdr:rowOff>93345</xdr:rowOff>
    </xdr:to>
    <xdr:cxnSp macro="">
      <xdr:nvCxnSpPr>
        <xdr:cNvPr id="83" name="直線コネクタ 82"/>
        <xdr:cNvCxnSpPr/>
      </xdr:nvCxnSpPr>
      <xdr:spPr>
        <a:xfrm flipV="1">
          <a:off x="3289300" y="6118860"/>
          <a:ext cx="762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56515</xdr:rowOff>
    </xdr:from>
    <xdr:ext cx="401320" cy="258445"/>
    <xdr:sp macro="" textlink="">
      <xdr:nvSpPr>
        <xdr:cNvPr id="84" name="n_1aveValue有形固定資産減価償却率"/>
        <xdr:cNvSpPr txBox="1"/>
      </xdr:nvSpPr>
      <xdr:spPr>
        <a:xfrm>
          <a:off x="3836035" y="580009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32385</xdr:rowOff>
    </xdr:from>
    <xdr:ext cx="401320" cy="255270"/>
    <xdr:sp macro="" textlink="">
      <xdr:nvSpPr>
        <xdr:cNvPr id="85" name="n_2aveValue有形固定資産減価償却率"/>
        <xdr:cNvSpPr txBox="1"/>
      </xdr:nvSpPr>
      <xdr:spPr>
        <a:xfrm>
          <a:off x="3086735" y="62903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74930</xdr:rowOff>
    </xdr:from>
    <xdr:ext cx="401320" cy="255270"/>
    <xdr:sp macro="" textlink="">
      <xdr:nvSpPr>
        <xdr:cNvPr id="86" name="n_1mainValue有形固定資産減価償却率"/>
        <xdr:cNvSpPr txBox="1"/>
      </xdr:nvSpPr>
      <xdr:spPr>
        <a:xfrm>
          <a:off x="3836035" y="61614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160655</xdr:rowOff>
    </xdr:from>
    <xdr:ext cx="401320" cy="259080"/>
    <xdr:sp macro="" textlink="">
      <xdr:nvSpPr>
        <xdr:cNvPr id="87" name="n_2mainValue有形固定資産減価償却率"/>
        <xdr:cNvSpPr txBox="1"/>
      </xdr:nvSpPr>
      <xdr:spPr>
        <a:xfrm>
          <a:off x="3086735" y="59042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8" name="正方形/長方形 8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9" name="正方形/長方形 88"/>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90" name="正方形/長方形 89"/>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1" name="正方形/長方形 9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2" name="正方形/長方形 9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3" name="正方形/長方形 9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4" name="正方形/長方形 9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5" name="正方形/長方形 9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6" name="正方形/長方形 9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債務償還可能年数は、類似団体内平均と同程度の数値となっている。　</a:t>
          </a:r>
        </a:p>
        <a:p>
          <a:r>
            <a:rPr lang="ja-JP" altLang="en-US">
              <a:latin typeface="ＭＳ Ｐゴシック"/>
              <a:ea typeface="ＭＳ Ｐゴシック"/>
            </a:rPr>
            <a:t>　今後の債務償還可能年数は、大型事業の完了に伴って地方債の新規借入額が大幅に減少し、借入額を償還額が上回ることにより、将来負担額を構成する地方債残高が減少することが見込まれるため、指標としても減少していくことが見込まれ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1" name="テキスト ボックス 10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2" name="直線コネクタ 10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3" name="直線コネクタ 102"/>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04" name="テキスト ボックス 103"/>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5" name="直線コネクタ 104"/>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1615"/>
    <xdr:sp macro="" textlink="">
      <xdr:nvSpPr>
        <xdr:cNvPr id="106" name="テキスト ボックス 105"/>
        <xdr:cNvSpPr txBox="1"/>
      </xdr:nvSpPr>
      <xdr:spPr>
        <a:xfrm>
          <a:off x="10931525" y="6298565"/>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7" name="直線コネクタ 106"/>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08" name="テキスト ボックス 107"/>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09" name="直線コネクタ 108"/>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1615"/>
    <xdr:sp macro="" textlink="">
      <xdr:nvSpPr>
        <xdr:cNvPr id="110" name="テキスト ボックス 109"/>
        <xdr:cNvSpPr txBox="1"/>
      </xdr:nvSpPr>
      <xdr:spPr>
        <a:xfrm>
          <a:off x="10931525" y="5579110"/>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1" name="直線コネクタ 110"/>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5600" cy="225425"/>
    <xdr:sp macro="" textlink="">
      <xdr:nvSpPr>
        <xdr:cNvPr id="112" name="テキスト ボックス 111"/>
        <xdr:cNvSpPr txBox="1"/>
      </xdr:nvSpPr>
      <xdr:spPr>
        <a:xfrm>
          <a:off x="10880090" y="5219065"/>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3" name="直線コネクタ 11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5600" cy="221615"/>
    <xdr:sp macro="" textlink="">
      <xdr:nvSpPr>
        <xdr:cNvPr id="114" name="テキスト ボックス 113"/>
        <xdr:cNvSpPr txBox="1"/>
      </xdr:nvSpPr>
      <xdr:spPr>
        <a:xfrm>
          <a:off x="10880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107315</xdr:rowOff>
    </xdr:from>
    <xdr:to xmlns:xdr="http://schemas.openxmlformats.org/drawingml/2006/spreadsheetDrawing">
      <xdr:col>76</xdr:col>
      <xdr:colOff>21590</xdr:colOff>
      <xdr:row>34</xdr:row>
      <xdr:rowOff>79375</xdr:rowOff>
    </xdr:to>
    <xdr:cxnSp macro="">
      <xdr:nvCxnSpPr>
        <xdr:cNvPr id="116" name="直線コネクタ 115"/>
        <xdr:cNvCxnSpPr/>
      </xdr:nvCxnSpPr>
      <xdr:spPr>
        <a:xfrm flipV="1">
          <a:off x="14793595" y="5336540"/>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83185</xdr:rowOff>
    </xdr:from>
    <xdr:ext cx="336550" cy="259080"/>
    <xdr:sp macro="" textlink="">
      <xdr:nvSpPr>
        <xdr:cNvPr id="117" name="債務償還可能年数最小値テキスト"/>
        <xdr:cNvSpPr txBox="1"/>
      </xdr:nvSpPr>
      <xdr:spPr>
        <a:xfrm>
          <a:off x="14846300" y="668401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79375</xdr:rowOff>
    </xdr:from>
    <xdr:to xmlns:xdr="http://schemas.openxmlformats.org/drawingml/2006/spreadsheetDrawing">
      <xdr:col>76</xdr:col>
      <xdr:colOff>111125</xdr:colOff>
      <xdr:row>34</xdr:row>
      <xdr:rowOff>79375</xdr:rowOff>
    </xdr:to>
    <xdr:cxnSp macro="">
      <xdr:nvCxnSpPr>
        <xdr:cNvPr id="118" name="直線コネクタ 117"/>
        <xdr:cNvCxnSpPr/>
      </xdr:nvCxnSpPr>
      <xdr:spPr>
        <a:xfrm>
          <a:off x="14706600" y="668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53975</xdr:rowOff>
    </xdr:from>
    <xdr:ext cx="401320" cy="255270"/>
    <xdr:sp macro="" textlink="">
      <xdr:nvSpPr>
        <xdr:cNvPr id="119" name="債務償還可能年数最大値テキスト"/>
        <xdr:cNvSpPr txBox="1"/>
      </xdr:nvSpPr>
      <xdr:spPr>
        <a:xfrm>
          <a:off x="14846300" y="51117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107315</xdr:rowOff>
    </xdr:from>
    <xdr:to xmlns:xdr="http://schemas.openxmlformats.org/drawingml/2006/spreadsheetDrawing">
      <xdr:col>76</xdr:col>
      <xdr:colOff>111125</xdr:colOff>
      <xdr:row>26</xdr:row>
      <xdr:rowOff>107315</xdr:rowOff>
    </xdr:to>
    <xdr:cxnSp macro="">
      <xdr:nvCxnSpPr>
        <xdr:cNvPr id="120" name="直線コネクタ 119"/>
        <xdr:cNvCxnSpPr/>
      </xdr:nvCxnSpPr>
      <xdr:spPr>
        <a:xfrm>
          <a:off x="14706600" y="533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6350</xdr:rowOff>
    </xdr:from>
    <xdr:ext cx="336550" cy="255270"/>
    <xdr:sp macro="" textlink="">
      <xdr:nvSpPr>
        <xdr:cNvPr id="121" name="債務償還可能年数平均値テキスト"/>
        <xdr:cNvSpPr txBox="1"/>
      </xdr:nvSpPr>
      <xdr:spPr>
        <a:xfrm>
          <a:off x="14846300" y="5749925"/>
          <a:ext cx="33655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154940</xdr:rowOff>
    </xdr:from>
    <xdr:to xmlns:xdr="http://schemas.openxmlformats.org/drawingml/2006/spreadsheetDrawing">
      <xdr:col>76</xdr:col>
      <xdr:colOff>73025</xdr:colOff>
      <xdr:row>30</xdr:row>
      <xdr:rowOff>84455</xdr:rowOff>
    </xdr:to>
    <xdr:sp macro="" textlink="">
      <xdr:nvSpPr>
        <xdr:cNvPr id="122" name="フローチャート: 判断 121"/>
        <xdr:cNvSpPr/>
      </xdr:nvSpPr>
      <xdr:spPr>
        <a:xfrm>
          <a:off x="14744700" y="58985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1615"/>
    <xdr:sp macro="" textlink="">
      <xdr:nvSpPr>
        <xdr:cNvPr id="123" name="テキスト ボックス 122"/>
        <xdr:cNvSpPr txBox="1"/>
      </xdr:nvSpPr>
      <xdr:spPr>
        <a:xfrm>
          <a:off x="14617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190" cy="221615"/>
    <xdr:sp macro="" textlink="">
      <xdr:nvSpPr>
        <xdr:cNvPr id="124" name="テキスト ボックス 123"/>
        <xdr:cNvSpPr txBox="1"/>
      </xdr:nvSpPr>
      <xdr:spPr>
        <a:xfrm>
          <a:off x="13906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190" cy="221615"/>
    <xdr:sp macro="" textlink="">
      <xdr:nvSpPr>
        <xdr:cNvPr id="125" name="テキスト ボックス 124"/>
        <xdr:cNvSpPr txBox="1"/>
      </xdr:nvSpPr>
      <xdr:spPr>
        <a:xfrm>
          <a:off x="13144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190" cy="221615"/>
    <xdr:sp macro="" textlink="">
      <xdr:nvSpPr>
        <xdr:cNvPr id="126" name="テキスト ボックス 125"/>
        <xdr:cNvSpPr txBox="1"/>
      </xdr:nvSpPr>
      <xdr:spPr>
        <a:xfrm>
          <a:off x="12382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190" cy="221615"/>
    <xdr:sp macro="" textlink="">
      <xdr:nvSpPr>
        <xdr:cNvPr id="127" name="テキスト ボックス 126"/>
        <xdr:cNvSpPr txBox="1"/>
      </xdr:nvSpPr>
      <xdr:spPr>
        <a:xfrm>
          <a:off x="11620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166370</xdr:rowOff>
    </xdr:from>
    <xdr:to xmlns:xdr="http://schemas.openxmlformats.org/drawingml/2006/spreadsheetDrawing">
      <xdr:col>76</xdr:col>
      <xdr:colOff>73025</xdr:colOff>
      <xdr:row>30</xdr:row>
      <xdr:rowOff>96520</xdr:rowOff>
    </xdr:to>
    <xdr:sp macro="" textlink="">
      <xdr:nvSpPr>
        <xdr:cNvPr id="128" name="楕円 127"/>
        <xdr:cNvSpPr/>
      </xdr:nvSpPr>
      <xdr:spPr>
        <a:xfrm>
          <a:off x="147447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144780</xdr:rowOff>
    </xdr:from>
    <xdr:ext cx="336550" cy="255270"/>
    <xdr:sp macro="" textlink="">
      <xdr:nvSpPr>
        <xdr:cNvPr id="129" name="債務償還可能年数該当値テキスト"/>
        <xdr:cNvSpPr txBox="1"/>
      </xdr:nvSpPr>
      <xdr:spPr>
        <a:xfrm>
          <a:off x="14846300" y="5888355"/>
          <a:ext cx="336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1" name="正方形/長方形 13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32" name="テキスト ボックス 131"/>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6395" cy="238760"/>
    <xdr:sp macro="" textlink="">
      <xdr:nvSpPr>
        <xdr:cNvPr id="133" name="テキスト ボックス 132"/>
        <xdr:cNvSpPr txBox="1"/>
      </xdr:nvSpPr>
      <xdr:spPr>
        <a:xfrm>
          <a:off x="6985000" y="1092200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34" name="テキスト ボックス 133"/>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6395" cy="241300"/>
    <xdr:sp macro="" textlink="">
      <xdr:nvSpPr>
        <xdr:cNvPr id="135" name="テキスト ボックス 134"/>
        <xdr:cNvSpPr txBox="1"/>
      </xdr:nvSpPr>
      <xdr:spPr>
        <a:xfrm>
          <a:off x="6985000" y="14795500"/>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23,707
23,470
170.57
13,239,868
12,794,332
349,771
7,451,352
14,467,189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75.3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0" name="テキスト ボックス 39"/>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5280" cy="259080"/>
    <xdr:sp macro="" textlink="">
      <xdr:nvSpPr>
        <xdr:cNvPr id="42" name="テキスト ボックス 41"/>
        <xdr:cNvSpPr txBox="1"/>
      </xdr:nvSpPr>
      <xdr:spPr>
        <a:xfrm>
          <a:off x="422910" y="747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5270"/>
    <xdr:sp macro="" textlink="">
      <xdr:nvSpPr>
        <xdr:cNvPr id="46" name="テキスト ボックス 45"/>
        <xdr:cNvSpPr txBox="1"/>
      </xdr:nvSpPr>
      <xdr:spPr>
        <a:xfrm>
          <a:off x="358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3550" cy="255270"/>
    <xdr:sp macro="" textlink="">
      <xdr:nvSpPr>
        <xdr:cNvPr id="52" name="テキスト ボックス 51"/>
        <xdr:cNvSpPr txBox="1"/>
      </xdr:nvSpPr>
      <xdr:spPr>
        <a:xfrm>
          <a:off x="294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3550" cy="259080"/>
    <xdr:sp macro="" textlink="">
      <xdr:nvSpPr>
        <xdr:cNvPr id="54" name="テキスト ボックス 53"/>
        <xdr:cNvSpPr txBox="1"/>
      </xdr:nvSpPr>
      <xdr:spPr>
        <a:xfrm>
          <a:off x="294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81915</xdr:rowOff>
    </xdr:from>
    <xdr:to xmlns:xdr="http://schemas.openxmlformats.org/drawingml/2006/spreadsheetDrawing">
      <xdr:col>24</xdr:col>
      <xdr:colOff>62865</xdr:colOff>
      <xdr:row>41</xdr:row>
      <xdr:rowOff>143510</xdr:rowOff>
    </xdr:to>
    <xdr:cxnSp macro="">
      <xdr:nvCxnSpPr>
        <xdr:cNvPr id="56" name="直線コネクタ 55"/>
        <xdr:cNvCxnSpPr/>
      </xdr:nvCxnSpPr>
      <xdr:spPr>
        <a:xfrm flipV="1">
          <a:off x="4634865" y="5739765"/>
          <a:ext cx="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146685</xdr:rowOff>
    </xdr:from>
    <xdr:ext cx="405130" cy="255270"/>
    <xdr:sp macro="" textlink="">
      <xdr:nvSpPr>
        <xdr:cNvPr id="57" name="【道路】&#10;有形固定資産減価償却率最小値テキスト"/>
        <xdr:cNvSpPr txBox="1"/>
      </xdr:nvSpPr>
      <xdr:spPr>
        <a:xfrm>
          <a:off x="4673600" y="717613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143510</xdr:rowOff>
    </xdr:from>
    <xdr:to xmlns:xdr="http://schemas.openxmlformats.org/drawingml/2006/spreadsheetDrawing">
      <xdr:col>24</xdr:col>
      <xdr:colOff>152400</xdr:colOff>
      <xdr:row>41</xdr:row>
      <xdr:rowOff>143510</xdr:rowOff>
    </xdr:to>
    <xdr:cxnSp macro="">
      <xdr:nvCxnSpPr>
        <xdr:cNvPr id="58" name="直線コネクタ 57"/>
        <xdr:cNvCxnSpPr/>
      </xdr:nvCxnSpPr>
      <xdr:spPr>
        <a:xfrm>
          <a:off x="45466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29210</xdr:rowOff>
    </xdr:from>
    <xdr:ext cx="405130" cy="255270"/>
    <xdr:sp macro="" textlink="">
      <xdr:nvSpPr>
        <xdr:cNvPr id="59" name="【道路】&#10;有形固定資産減価償却率最大値テキスト"/>
        <xdr:cNvSpPr txBox="1"/>
      </xdr:nvSpPr>
      <xdr:spPr>
        <a:xfrm>
          <a:off x="4673600" y="55156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81915</xdr:rowOff>
    </xdr:from>
    <xdr:to xmlns:xdr="http://schemas.openxmlformats.org/drawingml/2006/spreadsheetDrawing">
      <xdr:col>24</xdr:col>
      <xdr:colOff>152400</xdr:colOff>
      <xdr:row>33</xdr:row>
      <xdr:rowOff>81915</xdr:rowOff>
    </xdr:to>
    <xdr:cxnSp macro="">
      <xdr:nvCxnSpPr>
        <xdr:cNvPr id="60" name="直線コネクタ 59"/>
        <xdr:cNvCxnSpPr/>
      </xdr:nvCxnSpPr>
      <xdr:spPr>
        <a:xfrm>
          <a:off x="4546600" y="573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144780</xdr:rowOff>
    </xdr:from>
    <xdr:ext cx="405130" cy="255270"/>
    <xdr:sp macro="" textlink="">
      <xdr:nvSpPr>
        <xdr:cNvPr id="61" name="【道路】&#10;有形固定資産減価償却率平均値テキスト"/>
        <xdr:cNvSpPr txBox="1"/>
      </xdr:nvSpPr>
      <xdr:spPr>
        <a:xfrm>
          <a:off x="4673600" y="648843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166370</xdr:rowOff>
    </xdr:from>
    <xdr:to xmlns:xdr="http://schemas.openxmlformats.org/drawingml/2006/spreadsheetDrawing">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8255</xdr:rowOff>
    </xdr:from>
    <xdr:to xmlns:xdr="http://schemas.openxmlformats.org/drawingml/2006/spreadsheetDrawing">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50165</xdr:rowOff>
    </xdr:from>
    <xdr:to xmlns:xdr="http://schemas.openxmlformats.org/drawingml/2006/spreadsheetDrawing">
      <xdr:col>15</xdr:col>
      <xdr:colOff>101600</xdr:colOff>
      <xdr:row>38</xdr:row>
      <xdr:rowOff>151765</xdr:rowOff>
    </xdr:to>
    <xdr:sp macro="" textlink="">
      <xdr:nvSpPr>
        <xdr:cNvPr id="64" name="フローチャート: 判断 63"/>
        <xdr:cNvSpPr/>
      </xdr:nvSpPr>
      <xdr:spPr>
        <a:xfrm>
          <a:off x="2857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69215</xdr:rowOff>
    </xdr:from>
    <xdr:to xmlns:xdr="http://schemas.openxmlformats.org/drawingml/2006/spreadsheetDrawing">
      <xdr:col>24</xdr:col>
      <xdr:colOff>114300</xdr:colOff>
      <xdr:row>37</xdr:row>
      <xdr:rowOff>170815</xdr:rowOff>
    </xdr:to>
    <xdr:sp macro="" textlink="">
      <xdr:nvSpPr>
        <xdr:cNvPr id="70" name="楕円 69"/>
        <xdr:cNvSpPr/>
      </xdr:nvSpPr>
      <xdr:spPr>
        <a:xfrm>
          <a:off x="45847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92075</xdr:rowOff>
    </xdr:from>
    <xdr:ext cx="405130" cy="259080"/>
    <xdr:sp macro="" textlink="">
      <xdr:nvSpPr>
        <xdr:cNvPr id="71" name="【道路】&#10;有形固定資産減価償却率該当値テキスト"/>
        <xdr:cNvSpPr txBox="1"/>
      </xdr:nvSpPr>
      <xdr:spPr>
        <a:xfrm>
          <a:off x="4673600" y="6264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101600</xdr:rowOff>
    </xdr:from>
    <xdr:to xmlns:xdr="http://schemas.openxmlformats.org/drawingml/2006/spreadsheetDrawing">
      <xdr:col>20</xdr:col>
      <xdr:colOff>38100</xdr:colOff>
      <xdr:row>38</xdr:row>
      <xdr:rowOff>31750</xdr:rowOff>
    </xdr:to>
    <xdr:sp macro="" textlink="">
      <xdr:nvSpPr>
        <xdr:cNvPr id="72" name="楕円 71"/>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120650</xdr:rowOff>
    </xdr:from>
    <xdr:to xmlns:xdr="http://schemas.openxmlformats.org/drawingml/2006/spreadsheetDrawing">
      <xdr:col>24</xdr:col>
      <xdr:colOff>63500</xdr:colOff>
      <xdr:row>37</xdr:row>
      <xdr:rowOff>152400</xdr:rowOff>
    </xdr:to>
    <xdr:cxnSp macro="">
      <xdr:nvCxnSpPr>
        <xdr:cNvPr id="73" name="直線コネクタ 72"/>
        <xdr:cNvCxnSpPr/>
      </xdr:nvCxnSpPr>
      <xdr:spPr>
        <a:xfrm flipV="1">
          <a:off x="3797300" y="646430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133985</xdr:rowOff>
    </xdr:from>
    <xdr:to xmlns:xdr="http://schemas.openxmlformats.org/drawingml/2006/spreadsheetDrawing">
      <xdr:col>15</xdr:col>
      <xdr:colOff>101600</xdr:colOff>
      <xdr:row>38</xdr:row>
      <xdr:rowOff>64135</xdr:rowOff>
    </xdr:to>
    <xdr:sp macro="" textlink="">
      <xdr:nvSpPr>
        <xdr:cNvPr id="74" name="楕円 73"/>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152400</xdr:rowOff>
    </xdr:from>
    <xdr:to xmlns:xdr="http://schemas.openxmlformats.org/drawingml/2006/spreadsheetDrawing">
      <xdr:col>19</xdr:col>
      <xdr:colOff>177800</xdr:colOff>
      <xdr:row>38</xdr:row>
      <xdr:rowOff>13335</xdr:rowOff>
    </xdr:to>
    <xdr:cxnSp macro="">
      <xdr:nvCxnSpPr>
        <xdr:cNvPr id="75" name="直線コネクタ 74"/>
        <xdr:cNvCxnSpPr/>
      </xdr:nvCxnSpPr>
      <xdr:spPr>
        <a:xfrm flipV="1">
          <a:off x="2908300" y="64960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100965</xdr:rowOff>
    </xdr:from>
    <xdr:ext cx="405130" cy="255270"/>
    <xdr:sp macro="" textlink="">
      <xdr:nvSpPr>
        <xdr:cNvPr id="76" name="n_1aveValue【道路】&#10;有形固定資産減価償却率"/>
        <xdr:cNvSpPr txBox="1"/>
      </xdr:nvSpPr>
      <xdr:spPr>
        <a:xfrm>
          <a:off x="3582035" y="661606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143510</xdr:rowOff>
    </xdr:from>
    <xdr:ext cx="401320" cy="255270"/>
    <xdr:sp macro="" textlink="">
      <xdr:nvSpPr>
        <xdr:cNvPr id="77" name="n_2aveValue【道路】&#10;有形固定資産減価償却率"/>
        <xdr:cNvSpPr txBox="1"/>
      </xdr:nvSpPr>
      <xdr:spPr>
        <a:xfrm>
          <a:off x="2705735" y="66586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48260</xdr:rowOff>
    </xdr:from>
    <xdr:ext cx="405130" cy="259080"/>
    <xdr:sp macro="" textlink="">
      <xdr:nvSpPr>
        <xdr:cNvPr id="78" name="n_1mainValue【道路】&#10;有形固定資産減価償却率"/>
        <xdr:cNvSpPr txBox="1"/>
      </xdr:nvSpPr>
      <xdr:spPr>
        <a:xfrm>
          <a:off x="3582035" y="6220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80645</xdr:rowOff>
    </xdr:from>
    <xdr:ext cx="401320" cy="259080"/>
    <xdr:sp macro="" textlink="">
      <xdr:nvSpPr>
        <xdr:cNvPr id="79" name="n_2mainValue【道路】&#10;有形固定資産減価償却率"/>
        <xdr:cNvSpPr txBox="1"/>
      </xdr:nvSpPr>
      <xdr:spPr>
        <a:xfrm>
          <a:off x="2705735" y="62528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725" cy="225425"/>
    <xdr:sp macro="" textlink="">
      <xdr:nvSpPr>
        <xdr:cNvPr id="88" name="テキスト ボックス 87"/>
        <xdr:cNvSpPr txBox="1"/>
      </xdr:nvSpPr>
      <xdr:spPr>
        <a:xfrm>
          <a:off x="6565900" y="514350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0" name="直線コネクタ 8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3550" cy="259080"/>
    <xdr:sp macro="" textlink="">
      <xdr:nvSpPr>
        <xdr:cNvPr id="91" name="テキスト ボックス 90"/>
        <xdr:cNvSpPr txBox="1"/>
      </xdr:nvSpPr>
      <xdr:spPr>
        <a:xfrm>
          <a:off x="6136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2" name="直線コネクタ 9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5270"/>
    <xdr:sp macro="" textlink="">
      <xdr:nvSpPr>
        <xdr:cNvPr id="93" name="テキスト ボックス 92"/>
        <xdr:cNvSpPr txBox="1"/>
      </xdr:nvSpPr>
      <xdr:spPr>
        <a:xfrm>
          <a:off x="6072505" y="671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4" name="直線コネクタ 9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95" name="テキスト ボックス 94"/>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6" name="直線コネクタ 9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97" name="テキスト ボックス 96"/>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8" name="直線コネクタ 9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5270"/>
    <xdr:sp macro="" textlink="">
      <xdr:nvSpPr>
        <xdr:cNvPr id="99" name="テキスト ボックス 98"/>
        <xdr:cNvSpPr txBox="1"/>
      </xdr:nvSpPr>
      <xdr:spPr>
        <a:xfrm>
          <a:off x="6072505" y="557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0" name="直線コネクタ 9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1820" cy="259080"/>
    <xdr:sp macro="" textlink="">
      <xdr:nvSpPr>
        <xdr:cNvPr id="101" name="テキスト ボックス 100"/>
        <xdr:cNvSpPr txBox="1"/>
      </xdr:nvSpPr>
      <xdr:spPr>
        <a:xfrm>
          <a:off x="6008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29210</xdr:rowOff>
    </xdr:from>
    <xdr:to xmlns:xdr="http://schemas.openxmlformats.org/drawingml/2006/spreadsheetDrawing">
      <xdr:col>54</xdr:col>
      <xdr:colOff>189865</xdr:colOff>
      <xdr:row>41</xdr:row>
      <xdr:rowOff>94615</xdr:rowOff>
    </xdr:to>
    <xdr:cxnSp macro="">
      <xdr:nvCxnSpPr>
        <xdr:cNvPr id="103" name="直線コネクタ 102"/>
        <xdr:cNvCxnSpPr/>
      </xdr:nvCxnSpPr>
      <xdr:spPr>
        <a:xfrm flipV="1">
          <a:off x="10476865" y="5858510"/>
          <a:ext cx="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98425</xdr:rowOff>
    </xdr:from>
    <xdr:ext cx="469900" cy="255270"/>
    <xdr:sp macro="" textlink="">
      <xdr:nvSpPr>
        <xdr:cNvPr id="104" name="【道路】&#10;一人当たり延長最小値テキスト"/>
        <xdr:cNvSpPr txBox="1"/>
      </xdr:nvSpPr>
      <xdr:spPr>
        <a:xfrm>
          <a:off x="10515600" y="71278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94615</xdr:rowOff>
    </xdr:from>
    <xdr:to xmlns:xdr="http://schemas.openxmlformats.org/drawingml/2006/spreadsheetDrawing">
      <xdr:col>55</xdr:col>
      <xdr:colOff>88900</xdr:colOff>
      <xdr:row>41</xdr:row>
      <xdr:rowOff>94615</xdr:rowOff>
    </xdr:to>
    <xdr:cxnSp macro="">
      <xdr:nvCxnSpPr>
        <xdr:cNvPr id="105" name="直線コネクタ 104"/>
        <xdr:cNvCxnSpPr/>
      </xdr:nvCxnSpPr>
      <xdr:spPr>
        <a:xfrm>
          <a:off x="10388600" y="7124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147320</xdr:rowOff>
    </xdr:from>
    <xdr:ext cx="534670" cy="259080"/>
    <xdr:sp macro="" textlink="">
      <xdr:nvSpPr>
        <xdr:cNvPr id="106" name="【道路】&#10;一人当たり延長最大値テキスト"/>
        <xdr:cNvSpPr txBox="1"/>
      </xdr:nvSpPr>
      <xdr:spPr>
        <a:xfrm>
          <a:off x="10515600" y="563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29210</xdr:rowOff>
    </xdr:from>
    <xdr:to xmlns:xdr="http://schemas.openxmlformats.org/drawingml/2006/spreadsheetDrawing">
      <xdr:col>55</xdr:col>
      <xdr:colOff>88900</xdr:colOff>
      <xdr:row>34</xdr:row>
      <xdr:rowOff>29210</xdr:rowOff>
    </xdr:to>
    <xdr:cxnSp macro="">
      <xdr:nvCxnSpPr>
        <xdr:cNvPr id="107" name="直線コネクタ 106"/>
        <xdr:cNvCxnSpPr/>
      </xdr:nvCxnSpPr>
      <xdr:spPr>
        <a:xfrm>
          <a:off x="10388600" y="585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170815</xdr:rowOff>
    </xdr:from>
    <xdr:ext cx="534670" cy="258445"/>
    <xdr:sp macro="" textlink="">
      <xdr:nvSpPr>
        <xdr:cNvPr id="108" name="【道路】&#10;一人当たり延長平均値テキスト"/>
        <xdr:cNvSpPr txBox="1"/>
      </xdr:nvSpPr>
      <xdr:spPr>
        <a:xfrm>
          <a:off x="10515600" y="68573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20955</xdr:rowOff>
    </xdr:from>
    <xdr:to xmlns:xdr="http://schemas.openxmlformats.org/drawingml/2006/spreadsheetDrawing">
      <xdr:col>55</xdr:col>
      <xdr:colOff>50800</xdr:colOff>
      <xdr:row>40</xdr:row>
      <xdr:rowOff>122555</xdr:rowOff>
    </xdr:to>
    <xdr:sp macro="" textlink="">
      <xdr:nvSpPr>
        <xdr:cNvPr id="109" name="フローチャート: 判断 108"/>
        <xdr:cNvSpPr/>
      </xdr:nvSpPr>
      <xdr:spPr>
        <a:xfrm>
          <a:off x="10426700" y="687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34290</xdr:rowOff>
    </xdr:from>
    <xdr:to xmlns:xdr="http://schemas.openxmlformats.org/drawingml/2006/spreadsheetDrawing">
      <xdr:col>50</xdr:col>
      <xdr:colOff>165100</xdr:colOff>
      <xdr:row>40</xdr:row>
      <xdr:rowOff>135890</xdr:rowOff>
    </xdr:to>
    <xdr:sp macro="" textlink="">
      <xdr:nvSpPr>
        <xdr:cNvPr id="110" name="フローチャート: 判断 109"/>
        <xdr:cNvSpPr/>
      </xdr:nvSpPr>
      <xdr:spPr>
        <a:xfrm>
          <a:off x="9588500" y="689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13970</xdr:rowOff>
    </xdr:from>
    <xdr:to xmlns:xdr="http://schemas.openxmlformats.org/drawingml/2006/spreadsheetDrawing">
      <xdr:col>46</xdr:col>
      <xdr:colOff>38100</xdr:colOff>
      <xdr:row>40</xdr:row>
      <xdr:rowOff>115570</xdr:rowOff>
    </xdr:to>
    <xdr:sp macro="" textlink="">
      <xdr:nvSpPr>
        <xdr:cNvPr id="111" name="フローチャート: 判断 110"/>
        <xdr:cNvSpPr/>
      </xdr:nvSpPr>
      <xdr:spPr>
        <a:xfrm>
          <a:off x="86995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2" name="テキスト ボックス 11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3" name="テキスト ボックス 11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4" name="テキスト ボックス 11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5" name="テキスト ボックス 11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6" name="テキスト ボックス 11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123190</xdr:rowOff>
    </xdr:from>
    <xdr:to xmlns:xdr="http://schemas.openxmlformats.org/drawingml/2006/spreadsheetDrawing">
      <xdr:col>55</xdr:col>
      <xdr:colOff>50800</xdr:colOff>
      <xdr:row>40</xdr:row>
      <xdr:rowOff>53340</xdr:rowOff>
    </xdr:to>
    <xdr:sp macro="" textlink="">
      <xdr:nvSpPr>
        <xdr:cNvPr id="117" name="楕円 116"/>
        <xdr:cNvSpPr/>
      </xdr:nvSpPr>
      <xdr:spPr>
        <a:xfrm>
          <a:off x="10426700" y="68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146050</xdr:rowOff>
    </xdr:from>
    <xdr:ext cx="534670" cy="255270"/>
    <xdr:sp macro="" textlink="">
      <xdr:nvSpPr>
        <xdr:cNvPr id="118" name="【道路】&#10;一人当たり延長該当値テキスト"/>
        <xdr:cNvSpPr txBox="1"/>
      </xdr:nvSpPr>
      <xdr:spPr>
        <a:xfrm>
          <a:off x="10515600" y="66611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132080</xdr:rowOff>
    </xdr:from>
    <xdr:to xmlns:xdr="http://schemas.openxmlformats.org/drawingml/2006/spreadsheetDrawing">
      <xdr:col>50</xdr:col>
      <xdr:colOff>165100</xdr:colOff>
      <xdr:row>40</xdr:row>
      <xdr:rowOff>61595</xdr:rowOff>
    </xdr:to>
    <xdr:sp macro="" textlink="">
      <xdr:nvSpPr>
        <xdr:cNvPr id="119" name="楕円 118"/>
        <xdr:cNvSpPr/>
      </xdr:nvSpPr>
      <xdr:spPr>
        <a:xfrm>
          <a:off x="9588500" y="6818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2540</xdr:rowOff>
    </xdr:from>
    <xdr:to xmlns:xdr="http://schemas.openxmlformats.org/drawingml/2006/spreadsheetDrawing">
      <xdr:col>55</xdr:col>
      <xdr:colOff>0</xdr:colOff>
      <xdr:row>40</xdr:row>
      <xdr:rowOff>10795</xdr:rowOff>
    </xdr:to>
    <xdr:cxnSp macro="">
      <xdr:nvCxnSpPr>
        <xdr:cNvPr id="120" name="直線コネクタ 119"/>
        <xdr:cNvCxnSpPr/>
      </xdr:nvCxnSpPr>
      <xdr:spPr>
        <a:xfrm flipV="1">
          <a:off x="9639300" y="686054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139700</xdr:rowOff>
    </xdr:from>
    <xdr:to xmlns:xdr="http://schemas.openxmlformats.org/drawingml/2006/spreadsheetDrawing">
      <xdr:col>46</xdr:col>
      <xdr:colOff>38100</xdr:colOff>
      <xdr:row>40</xdr:row>
      <xdr:rowOff>69850</xdr:rowOff>
    </xdr:to>
    <xdr:sp macro="" textlink="">
      <xdr:nvSpPr>
        <xdr:cNvPr id="121" name="楕円 120"/>
        <xdr:cNvSpPr/>
      </xdr:nvSpPr>
      <xdr:spPr>
        <a:xfrm>
          <a:off x="8699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10795</xdr:rowOff>
    </xdr:from>
    <xdr:to xmlns:xdr="http://schemas.openxmlformats.org/drawingml/2006/spreadsheetDrawing">
      <xdr:col>50</xdr:col>
      <xdr:colOff>114300</xdr:colOff>
      <xdr:row>40</xdr:row>
      <xdr:rowOff>19050</xdr:rowOff>
    </xdr:to>
    <xdr:cxnSp macro="">
      <xdr:nvCxnSpPr>
        <xdr:cNvPr id="122" name="直線コネクタ 121"/>
        <xdr:cNvCxnSpPr/>
      </xdr:nvCxnSpPr>
      <xdr:spPr>
        <a:xfrm flipV="1">
          <a:off x="8750300" y="68687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127000</xdr:rowOff>
    </xdr:from>
    <xdr:ext cx="534670" cy="259080"/>
    <xdr:sp macro="" textlink="">
      <xdr:nvSpPr>
        <xdr:cNvPr id="123" name="n_1aveValue【道路】&#10;一人当たり延長"/>
        <xdr:cNvSpPr txBox="1"/>
      </xdr:nvSpPr>
      <xdr:spPr>
        <a:xfrm>
          <a:off x="9359265" y="6985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106680</xdr:rowOff>
    </xdr:from>
    <xdr:ext cx="530860" cy="259080"/>
    <xdr:sp macro="" textlink="">
      <xdr:nvSpPr>
        <xdr:cNvPr id="124" name="n_2aveValue【道路】&#10;一人当たり延長"/>
        <xdr:cNvSpPr txBox="1"/>
      </xdr:nvSpPr>
      <xdr:spPr>
        <a:xfrm>
          <a:off x="8482965" y="69646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78105</xdr:rowOff>
    </xdr:from>
    <xdr:ext cx="534670" cy="255270"/>
    <xdr:sp macro="" textlink="">
      <xdr:nvSpPr>
        <xdr:cNvPr id="125" name="n_1mainValue【道路】&#10;一人当たり延長"/>
        <xdr:cNvSpPr txBox="1"/>
      </xdr:nvSpPr>
      <xdr:spPr>
        <a:xfrm>
          <a:off x="9359265" y="659320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86360</xdr:rowOff>
    </xdr:from>
    <xdr:ext cx="530860" cy="255270"/>
    <xdr:sp macro="" textlink="">
      <xdr:nvSpPr>
        <xdr:cNvPr id="126" name="n_2mainValue【道路】&#10;一人当たり延長"/>
        <xdr:cNvSpPr txBox="1"/>
      </xdr:nvSpPr>
      <xdr:spPr>
        <a:xfrm>
          <a:off x="8482965" y="66014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35" name="テキスト ボックス 134"/>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6" name="直線コネクタ 13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5280" cy="255270"/>
    <xdr:sp macro="" textlink="">
      <xdr:nvSpPr>
        <xdr:cNvPr id="137" name="テキスト ボックス 136"/>
        <xdr:cNvSpPr txBox="1"/>
      </xdr:nvSpPr>
      <xdr:spPr>
        <a:xfrm>
          <a:off x="422910" y="11287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38" name="直線コネクタ 137"/>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5270"/>
    <xdr:sp macro="" textlink="">
      <xdr:nvSpPr>
        <xdr:cNvPr id="139" name="テキスト ボックス 138"/>
        <xdr:cNvSpPr txBox="1"/>
      </xdr:nvSpPr>
      <xdr:spPr>
        <a:xfrm>
          <a:off x="358775" y="108305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40" name="直線コネクタ 139"/>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5270"/>
    <xdr:sp macro="" textlink="">
      <xdr:nvSpPr>
        <xdr:cNvPr id="141" name="テキスト ボックス 140"/>
        <xdr:cNvSpPr txBox="1"/>
      </xdr:nvSpPr>
      <xdr:spPr>
        <a:xfrm>
          <a:off x="358775" y="103733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42" name="直線コネクタ 141"/>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5270"/>
    <xdr:sp macro="" textlink="">
      <xdr:nvSpPr>
        <xdr:cNvPr id="143" name="テキスト ボックス 142"/>
        <xdr:cNvSpPr txBox="1"/>
      </xdr:nvSpPr>
      <xdr:spPr>
        <a:xfrm>
          <a:off x="358775" y="99161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44" name="直線コネクタ 143"/>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5270"/>
    <xdr:sp macro="" textlink="">
      <xdr:nvSpPr>
        <xdr:cNvPr id="145" name="テキスト ボックス 144"/>
        <xdr:cNvSpPr txBox="1"/>
      </xdr:nvSpPr>
      <xdr:spPr>
        <a:xfrm>
          <a:off x="358775" y="94589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6" name="直線コネクタ 14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3550" cy="255270"/>
    <xdr:sp macro="" textlink="">
      <xdr:nvSpPr>
        <xdr:cNvPr id="147" name="テキスト ボックス 146"/>
        <xdr:cNvSpPr txBox="1"/>
      </xdr:nvSpPr>
      <xdr:spPr>
        <a:xfrm>
          <a:off x="294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125730</xdr:rowOff>
    </xdr:from>
    <xdr:to xmlns:xdr="http://schemas.openxmlformats.org/drawingml/2006/spreadsheetDrawing">
      <xdr:col>24</xdr:col>
      <xdr:colOff>62865</xdr:colOff>
      <xdr:row>63</xdr:row>
      <xdr:rowOff>41275</xdr:rowOff>
    </xdr:to>
    <xdr:cxnSp macro="">
      <xdr:nvCxnSpPr>
        <xdr:cNvPr id="149" name="直線コネクタ 148"/>
        <xdr:cNvCxnSpPr/>
      </xdr:nvCxnSpPr>
      <xdr:spPr>
        <a:xfrm flipV="1">
          <a:off x="4634865" y="9555480"/>
          <a:ext cx="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45085</xdr:rowOff>
    </xdr:from>
    <xdr:ext cx="405130" cy="258445"/>
    <xdr:sp macro="" textlink="">
      <xdr:nvSpPr>
        <xdr:cNvPr id="150" name="【橋りょう・トンネル】&#10;有形固定資産減価償却率最小値テキスト"/>
        <xdr:cNvSpPr txBox="1"/>
      </xdr:nvSpPr>
      <xdr:spPr>
        <a:xfrm>
          <a:off x="4673600" y="108464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41275</xdr:rowOff>
    </xdr:from>
    <xdr:to xmlns:xdr="http://schemas.openxmlformats.org/drawingml/2006/spreadsheetDrawing">
      <xdr:col>24</xdr:col>
      <xdr:colOff>152400</xdr:colOff>
      <xdr:row>63</xdr:row>
      <xdr:rowOff>41275</xdr:rowOff>
    </xdr:to>
    <xdr:cxnSp macro="">
      <xdr:nvCxnSpPr>
        <xdr:cNvPr id="151" name="直線コネクタ 150"/>
        <xdr:cNvCxnSpPr/>
      </xdr:nvCxnSpPr>
      <xdr:spPr>
        <a:xfrm>
          <a:off x="4546600" y="1084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72390</xdr:rowOff>
    </xdr:from>
    <xdr:ext cx="405130" cy="259080"/>
    <xdr:sp macro="" textlink="">
      <xdr:nvSpPr>
        <xdr:cNvPr id="152" name="【橋りょう・トンネル】&#10;有形固定資産減価償却率最大値テキスト"/>
        <xdr:cNvSpPr txBox="1"/>
      </xdr:nvSpPr>
      <xdr:spPr>
        <a:xfrm>
          <a:off x="4673600" y="9330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125730</xdr:rowOff>
    </xdr:from>
    <xdr:to xmlns:xdr="http://schemas.openxmlformats.org/drawingml/2006/spreadsheetDrawing">
      <xdr:col>24</xdr:col>
      <xdr:colOff>152400</xdr:colOff>
      <xdr:row>55</xdr:row>
      <xdr:rowOff>125730</xdr:rowOff>
    </xdr:to>
    <xdr:cxnSp macro="">
      <xdr:nvCxnSpPr>
        <xdr:cNvPr id="153" name="直線コネクタ 152"/>
        <xdr:cNvCxnSpPr/>
      </xdr:nvCxnSpPr>
      <xdr:spPr>
        <a:xfrm>
          <a:off x="4546600" y="955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3810</xdr:rowOff>
    </xdr:from>
    <xdr:ext cx="405130" cy="259080"/>
    <xdr:sp macro="" textlink="">
      <xdr:nvSpPr>
        <xdr:cNvPr id="154" name="【橋りょう・トンネル】&#10;有形固定資産減価償却率平均値テキスト"/>
        <xdr:cNvSpPr txBox="1"/>
      </xdr:nvSpPr>
      <xdr:spPr>
        <a:xfrm>
          <a:off x="4673600" y="99479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152400</xdr:rowOff>
    </xdr:from>
    <xdr:to xmlns:xdr="http://schemas.openxmlformats.org/drawingml/2006/spreadsheetDrawing">
      <xdr:col>24</xdr:col>
      <xdr:colOff>114300</xdr:colOff>
      <xdr:row>59</xdr:row>
      <xdr:rowOff>82550</xdr:rowOff>
    </xdr:to>
    <xdr:sp macro="" textlink="">
      <xdr:nvSpPr>
        <xdr:cNvPr id="155" name="フローチャート: 判断 154"/>
        <xdr:cNvSpPr/>
      </xdr:nvSpPr>
      <xdr:spPr>
        <a:xfrm>
          <a:off x="4584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152400</xdr:rowOff>
    </xdr:from>
    <xdr:to xmlns:xdr="http://schemas.openxmlformats.org/drawingml/2006/spreadsheetDrawing">
      <xdr:col>20</xdr:col>
      <xdr:colOff>38100</xdr:colOff>
      <xdr:row>59</xdr:row>
      <xdr:rowOff>82550</xdr:rowOff>
    </xdr:to>
    <xdr:sp macro="" textlink="">
      <xdr:nvSpPr>
        <xdr:cNvPr id="156" name="フローチャート: 判断 155"/>
        <xdr:cNvSpPr/>
      </xdr:nvSpPr>
      <xdr:spPr>
        <a:xfrm>
          <a:off x="3746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139065</xdr:rowOff>
    </xdr:from>
    <xdr:to xmlns:xdr="http://schemas.openxmlformats.org/drawingml/2006/spreadsheetDrawing">
      <xdr:col>15</xdr:col>
      <xdr:colOff>101600</xdr:colOff>
      <xdr:row>59</xdr:row>
      <xdr:rowOff>69215</xdr:rowOff>
    </xdr:to>
    <xdr:sp macro="" textlink="">
      <xdr:nvSpPr>
        <xdr:cNvPr id="157" name="フローチャート: 判断 156"/>
        <xdr:cNvSpPr/>
      </xdr:nvSpPr>
      <xdr:spPr>
        <a:xfrm>
          <a:off x="2857500" y="1008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58" name="テキスト ボックス 157"/>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59" name="テキスト ボックス 158"/>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60" name="テキスト ボックス 159"/>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61" name="テキスト ボックス 160"/>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62" name="テキスト ボックス 161"/>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20320</xdr:rowOff>
    </xdr:from>
    <xdr:to xmlns:xdr="http://schemas.openxmlformats.org/drawingml/2006/spreadsheetDrawing">
      <xdr:col>24</xdr:col>
      <xdr:colOff>114300</xdr:colOff>
      <xdr:row>60</xdr:row>
      <xdr:rowOff>121920</xdr:rowOff>
    </xdr:to>
    <xdr:sp macro="" textlink="">
      <xdr:nvSpPr>
        <xdr:cNvPr id="163" name="楕円 162"/>
        <xdr:cNvSpPr/>
      </xdr:nvSpPr>
      <xdr:spPr>
        <a:xfrm>
          <a:off x="4584700" y="103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170180</xdr:rowOff>
    </xdr:from>
    <xdr:ext cx="405130" cy="259080"/>
    <xdr:sp macro="" textlink="">
      <xdr:nvSpPr>
        <xdr:cNvPr id="164" name="【橋りょう・トンネル】&#10;有形固定資産減価償却率該当値テキスト"/>
        <xdr:cNvSpPr txBox="1"/>
      </xdr:nvSpPr>
      <xdr:spPr>
        <a:xfrm>
          <a:off x="4673600" y="10285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54610</xdr:rowOff>
    </xdr:from>
    <xdr:to xmlns:xdr="http://schemas.openxmlformats.org/drawingml/2006/spreadsheetDrawing">
      <xdr:col>20</xdr:col>
      <xdr:colOff>38100</xdr:colOff>
      <xdr:row>60</xdr:row>
      <xdr:rowOff>156210</xdr:rowOff>
    </xdr:to>
    <xdr:sp macro="" textlink="">
      <xdr:nvSpPr>
        <xdr:cNvPr id="165" name="楕円 164"/>
        <xdr:cNvSpPr/>
      </xdr:nvSpPr>
      <xdr:spPr>
        <a:xfrm>
          <a:off x="3746500" y="103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71120</xdr:rowOff>
    </xdr:from>
    <xdr:to xmlns:xdr="http://schemas.openxmlformats.org/drawingml/2006/spreadsheetDrawing">
      <xdr:col>24</xdr:col>
      <xdr:colOff>63500</xdr:colOff>
      <xdr:row>60</xdr:row>
      <xdr:rowOff>105410</xdr:rowOff>
    </xdr:to>
    <xdr:cxnSp macro="">
      <xdr:nvCxnSpPr>
        <xdr:cNvPr id="166" name="直線コネクタ 165"/>
        <xdr:cNvCxnSpPr/>
      </xdr:nvCxnSpPr>
      <xdr:spPr>
        <a:xfrm flipV="1">
          <a:off x="3797300" y="103581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86360</xdr:rowOff>
    </xdr:from>
    <xdr:to xmlns:xdr="http://schemas.openxmlformats.org/drawingml/2006/spreadsheetDrawing">
      <xdr:col>15</xdr:col>
      <xdr:colOff>101600</xdr:colOff>
      <xdr:row>61</xdr:row>
      <xdr:rowOff>16510</xdr:rowOff>
    </xdr:to>
    <xdr:sp macro="" textlink="">
      <xdr:nvSpPr>
        <xdr:cNvPr id="167" name="楕円 166"/>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105410</xdr:rowOff>
    </xdr:from>
    <xdr:to xmlns:xdr="http://schemas.openxmlformats.org/drawingml/2006/spreadsheetDrawing">
      <xdr:col>19</xdr:col>
      <xdr:colOff>177800</xdr:colOff>
      <xdr:row>60</xdr:row>
      <xdr:rowOff>137160</xdr:rowOff>
    </xdr:to>
    <xdr:cxnSp macro="">
      <xdr:nvCxnSpPr>
        <xdr:cNvPr id="168" name="直線コネクタ 167"/>
        <xdr:cNvCxnSpPr/>
      </xdr:nvCxnSpPr>
      <xdr:spPr>
        <a:xfrm flipV="1">
          <a:off x="2908300" y="103924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99060</xdr:rowOff>
    </xdr:from>
    <xdr:ext cx="405130" cy="255270"/>
    <xdr:sp macro="" textlink="">
      <xdr:nvSpPr>
        <xdr:cNvPr id="169" name="n_1aveValue【橋りょう・トンネル】&#10;有形固定資産減価償却率"/>
        <xdr:cNvSpPr txBox="1"/>
      </xdr:nvSpPr>
      <xdr:spPr>
        <a:xfrm>
          <a:off x="3582035" y="98717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86360</xdr:rowOff>
    </xdr:from>
    <xdr:ext cx="401320" cy="255270"/>
    <xdr:sp macro="" textlink="">
      <xdr:nvSpPr>
        <xdr:cNvPr id="170" name="n_2aveValue【橋りょう・トンネル】&#10;有形固定資産減価償却率"/>
        <xdr:cNvSpPr txBox="1"/>
      </xdr:nvSpPr>
      <xdr:spPr>
        <a:xfrm>
          <a:off x="2705735" y="98590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147320</xdr:rowOff>
    </xdr:from>
    <xdr:ext cx="405130" cy="259080"/>
    <xdr:sp macro="" textlink="">
      <xdr:nvSpPr>
        <xdr:cNvPr id="171" name="n_1mainValue【橋りょう・トンネル】&#10;有形固定資産減価償却率"/>
        <xdr:cNvSpPr txBox="1"/>
      </xdr:nvSpPr>
      <xdr:spPr>
        <a:xfrm>
          <a:off x="3582035" y="10434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7620</xdr:rowOff>
    </xdr:from>
    <xdr:ext cx="401320" cy="255270"/>
    <xdr:sp macro="" textlink="">
      <xdr:nvSpPr>
        <xdr:cNvPr id="172" name="n_2mainValue【橋りょう・トンネル】&#10;有形固定資産減価償却率"/>
        <xdr:cNvSpPr txBox="1"/>
      </xdr:nvSpPr>
      <xdr:spPr>
        <a:xfrm>
          <a:off x="2705735" y="104660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181" name="テキスト ボックス 180"/>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2" name="直線コネクタ 18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3" name="直線コネクタ 182"/>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5110" cy="259080"/>
    <xdr:sp macro="" textlink="">
      <xdr:nvSpPr>
        <xdr:cNvPr id="184" name="テキスト ボックス 183"/>
        <xdr:cNvSpPr txBox="1"/>
      </xdr:nvSpPr>
      <xdr:spPr>
        <a:xfrm>
          <a:off x="6355080" y="1090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5" name="直線コネクタ 184"/>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1820" cy="259080"/>
    <xdr:sp macro="" textlink="">
      <xdr:nvSpPr>
        <xdr:cNvPr id="186" name="テキスト ボックス 185"/>
        <xdr:cNvSpPr txBox="1"/>
      </xdr:nvSpPr>
      <xdr:spPr>
        <a:xfrm>
          <a:off x="6008370" y="1052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7" name="直線コネクタ 186"/>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1820" cy="255270"/>
    <xdr:sp macro="" textlink="">
      <xdr:nvSpPr>
        <xdr:cNvPr id="188" name="テキスト ボックス 187"/>
        <xdr:cNvSpPr txBox="1"/>
      </xdr:nvSpPr>
      <xdr:spPr>
        <a:xfrm>
          <a:off x="6008370" y="1014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89" name="直線コネクタ 188"/>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1820" cy="259080"/>
    <xdr:sp macro="" textlink="">
      <xdr:nvSpPr>
        <xdr:cNvPr id="190" name="テキスト ボックス 189"/>
        <xdr:cNvSpPr txBox="1"/>
      </xdr:nvSpPr>
      <xdr:spPr>
        <a:xfrm>
          <a:off x="6008370" y="976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1" name="直線コネクタ 190"/>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124460</xdr:rowOff>
    </xdr:from>
    <xdr:ext cx="591820" cy="259080"/>
    <xdr:sp macro="" textlink="">
      <xdr:nvSpPr>
        <xdr:cNvPr id="192" name="テキスト ボックス 191"/>
        <xdr:cNvSpPr txBox="1"/>
      </xdr:nvSpPr>
      <xdr:spPr>
        <a:xfrm>
          <a:off x="6008370" y="938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3" name="直線コネクタ 19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1990" cy="255270"/>
    <xdr:sp macro="" textlink="">
      <xdr:nvSpPr>
        <xdr:cNvPr id="194" name="テキスト ボックス 193"/>
        <xdr:cNvSpPr txBox="1"/>
      </xdr:nvSpPr>
      <xdr:spPr>
        <a:xfrm>
          <a:off x="5918200" y="9001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54</xdr:row>
      <xdr:rowOff>154940</xdr:rowOff>
    </xdr:from>
    <xdr:to xmlns:xdr="http://schemas.openxmlformats.org/drawingml/2006/spreadsheetDrawing">
      <xdr:col>54</xdr:col>
      <xdr:colOff>189865</xdr:colOff>
      <xdr:row>64</xdr:row>
      <xdr:rowOff>31750</xdr:rowOff>
    </xdr:to>
    <xdr:cxnSp macro="">
      <xdr:nvCxnSpPr>
        <xdr:cNvPr id="196" name="直線コネクタ 195"/>
        <xdr:cNvCxnSpPr/>
      </xdr:nvCxnSpPr>
      <xdr:spPr>
        <a:xfrm flipV="1">
          <a:off x="10476865" y="9413240"/>
          <a:ext cx="0" cy="1591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35560</xdr:rowOff>
    </xdr:from>
    <xdr:ext cx="534670" cy="259080"/>
    <xdr:sp macro="" textlink="">
      <xdr:nvSpPr>
        <xdr:cNvPr id="197" name="【橋りょう・トンネル】&#10;一人当たり有形固定資産（償却資産）額最小値テキスト"/>
        <xdr:cNvSpPr txBox="1"/>
      </xdr:nvSpPr>
      <xdr:spPr>
        <a:xfrm>
          <a:off x="10515600" y="11008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31750</xdr:rowOff>
    </xdr:from>
    <xdr:to xmlns:xdr="http://schemas.openxmlformats.org/drawingml/2006/spreadsheetDrawing">
      <xdr:col>55</xdr:col>
      <xdr:colOff>88900</xdr:colOff>
      <xdr:row>64</xdr:row>
      <xdr:rowOff>31750</xdr:rowOff>
    </xdr:to>
    <xdr:cxnSp macro="">
      <xdr:nvCxnSpPr>
        <xdr:cNvPr id="198" name="直線コネクタ 197"/>
        <xdr:cNvCxnSpPr/>
      </xdr:nvCxnSpPr>
      <xdr:spPr>
        <a:xfrm>
          <a:off x="10388600" y="1100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100965</xdr:rowOff>
    </xdr:from>
    <xdr:ext cx="598805" cy="255270"/>
    <xdr:sp macro="" textlink="">
      <xdr:nvSpPr>
        <xdr:cNvPr id="199" name="【橋りょう・トンネル】&#10;一人当たり有形固定資産（償却資産）額最大値テキスト"/>
        <xdr:cNvSpPr txBox="1"/>
      </xdr:nvSpPr>
      <xdr:spPr>
        <a:xfrm>
          <a:off x="10515600" y="918781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858,860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54</xdr:row>
      <xdr:rowOff>154940</xdr:rowOff>
    </xdr:from>
    <xdr:to xmlns:xdr="http://schemas.openxmlformats.org/drawingml/2006/spreadsheetDrawing">
      <xdr:col>55</xdr:col>
      <xdr:colOff>88900</xdr:colOff>
      <xdr:row>54</xdr:row>
      <xdr:rowOff>154940</xdr:rowOff>
    </xdr:to>
    <xdr:cxnSp macro="">
      <xdr:nvCxnSpPr>
        <xdr:cNvPr id="200" name="直線コネクタ 199"/>
        <xdr:cNvCxnSpPr/>
      </xdr:nvCxnSpPr>
      <xdr:spPr>
        <a:xfrm>
          <a:off x="10388600" y="941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153670</xdr:rowOff>
    </xdr:from>
    <xdr:ext cx="598805" cy="259080"/>
    <xdr:sp macro="" textlink="">
      <xdr:nvSpPr>
        <xdr:cNvPr id="201" name="【橋りょう・トンネル】&#10;一人当たり有形固定資産（償却資産）額平均値テキスト"/>
        <xdr:cNvSpPr txBox="1"/>
      </xdr:nvSpPr>
      <xdr:spPr>
        <a:xfrm>
          <a:off x="10515600" y="104406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281,363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3810</xdr:rowOff>
    </xdr:from>
    <xdr:to xmlns:xdr="http://schemas.openxmlformats.org/drawingml/2006/spreadsheetDrawing">
      <xdr:col>55</xdr:col>
      <xdr:colOff>50800</xdr:colOff>
      <xdr:row>61</xdr:row>
      <xdr:rowOff>105410</xdr:rowOff>
    </xdr:to>
    <xdr:sp macro="" textlink="">
      <xdr:nvSpPr>
        <xdr:cNvPr id="202" name="フローチャート: 判断 201"/>
        <xdr:cNvSpPr/>
      </xdr:nvSpPr>
      <xdr:spPr>
        <a:xfrm>
          <a:off x="10426700" y="104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54610</xdr:rowOff>
    </xdr:from>
    <xdr:to xmlns:xdr="http://schemas.openxmlformats.org/drawingml/2006/spreadsheetDrawing">
      <xdr:col>50</xdr:col>
      <xdr:colOff>165100</xdr:colOff>
      <xdr:row>61</xdr:row>
      <xdr:rowOff>156210</xdr:rowOff>
    </xdr:to>
    <xdr:sp macro="" textlink="">
      <xdr:nvSpPr>
        <xdr:cNvPr id="203" name="フローチャート: 判断 202"/>
        <xdr:cNvSpPr/>
      </xdr:nvSpPr>
      <xdr:spPr>
        <a:xfrm>
          <a:off x="9588500" y="1051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81915</xdr:rowOff>
    </xdr:from>
    <xdr:to xmlns:xdr="http://schemas.openxmlformats.org/drawingml/2006/spreadsheetDrawing">
      <xdr:col>46</xdr:col>
      <xdr:colOff>38100</xdr:colOff>
      <xdr:row>62</xdr:row>
      <xdr:rowOff>12065</xdr:rowOff>
    </xdr:to>
    <xdr:sp macro="" textlink="">
      <xdr:nvSpPr>
        <xdr:cNvPr id="204" name="フローチャート: 判断 203"/>
        <xdr:cNvSpPr/>
      </xdr:nvSpPr>
      <xdr:spPr>
        <a:xfrm>
          <a:off x="8699500" y="1054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05" name="テキスト ボックス 204"/>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06" name="テキスト ボックス 205"/>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07" name="テキスト ボックス 206"/>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08" name="テキスト ボックス 207"/>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09" name="テキスト ボックス 208"/>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81915</xdr:rowOff>
    </xdr:from>
    <xdr:to xmlns:xdr="http://schemas.openxmlformats.org/drawingml/2006/spreadsheetDrawing">
      <xdr:col>55</xdr:col>
      <xdr:colOff>50800</xdr:colOff>
      <xdr:row>57</xdr:row>
      <xdr:rowOff>12065</xdr:rowOff>
    </xdr:to>
    <xdr:sp macro="" textlink="">
      <xdr:nvSpPr>
        <xdr:cNvPr id="210" name="楕円 209"/>
        <xdr:cNvSpPr/>
      </xdr:nvSpPr>
      <xdr:spPr>
        <a:xfrm>
          <a:off x="104267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55</xdr:row>
      <xdr:rowOff>104775</xdr:rowOff>
    </xdr:from>
    <xdr:ext cx="598805" cy="259080"/>
    <xdr:sp macro="" textlink="">
      <xdr:nvSpPr>
        <xdr:cNvPr id="211" name="【橋りょう・トンネル】&#10;一人当たり有形固定資産（償却資産）額該当値テキスト"/>
        <xdr:cNvSpPr txBox="1"/>
      </xdr:nvSpPr>
      <xdr:spPr>
        <a:xfrm>
          <a:off x="10515600" y="9534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109855</xdr:rowOff>
    </xdr:from>
    <xdr:to xmlns:xdr="http://schemas.openxmlformats.org/drawingml/2006/spreadsheetDrawing">
      <xdr:col>50</xdr:col>
      <xdr:colOff>165100</xdr:colOff>
      <xdr:row>57</xdr:row>
      <xdr:rowOff>40640</xdr:rowOff>
    </xdr:to>
    <xdr:sp macro="" textlink="">
      <xdr:nvSpPr>
        <xdr:cNvPr id="212" name="楕円 211"/>
        <xdr:cNvSpPr/>
      </xdr:nvSpPr>
      <xdr:spPr>
        <a:xfrm>
          <a:off x="9588500" y="9711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56</xdr:row>
      <xdr:rowOff>132715</xdr:rowOff>
    </xdr:from>
    <xdr:to xmlns:xdr="http://schemas.openxmlformats.org/drawingml/2006/spreadsheetDrawing">
      <xdr:col>55</xdr:col>
      <xdr:colOff>0</xdr:colOff>
      <xdr:row>56</xdr:row>
      <xdr:rowOff>160655</xdr:rowOff>
    </xdr:to>
    <xdr:cxnSp macro="">
      <xdr:nvCxnSpPr>
        <xdr:cNvPr id="213" name="直線コネクタ 212"/>
        <xdr:cNvCxnSpPr/>
      </xdr:nvCxnSpPr>
      <xdr:spPr>
        <a:xfrm flipV="1">
          <a:off x="9639300" y="973391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140335</xdr:rowOff>
    </xdr:from>
    <xdr:to xmlns:xdr="http://schemas.openxmlformats.org/drawingml/2006/spreadsheetDrawing">
      <xdr:col>46</xdr:col>
      <xdr:colOff>38100</xdr:colOff>
      <xdr:row>57</xdr:row>
      <xdr:rowOff>70485</xdr:rowOff>
    </xdr:to>
    <xdr:sp macro="" textlink="">
      <xdr:nvSpPr>
        <xdr:cNvPr id="214" name="楕円 213"/>
        <xdr:cNvSpPr/>
      </xdr:nvSpPr>
      <xdr:spPr>
        <a:xfrm>
          <a:off x="8699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160655</xdr:rowOff>
    </xdr:from>
    <xdr:to xmlns:xdr="http://schemas.openxmlformats.org/drawingml/2006/spreadsheetDrawing">
      <xdr:col>50</xdr:col>
      <xdr:colOff>114300</xdr:colOff>
      <xdr:row>57</xdr:row>
      <xdr:rowOff>19685</xdr:rowOff>
    </xdr:to>
    <xdr:cxnSp macro="">
      <xdr:nvCxnSpPr>
        <xdr:cNvPr id="215" name="直線コネクタ 214"/>
        <xdr:cNvCxnSpPr/>
      </xdr:nvCxnSpPr>
      <xdr:spPr>
        <a:xfrm flipV="1">
          <a:off x="8750300" y="976185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147320</xdr:rowOff>
    </xdr:from>
    <xdr:ext cx="594995" cy="259080"/>
    <xdr:sp macro="" textlink="">
      <xdr:nvSpPr>
        <xdr:cNvPr id="216" name="n_1aveValue【橋りょう・トンネル】&#10;一人当たり有形固定資産（償却資産）額"/>
        <xdr:cNvSpPr txBox="1"/>
      </xdr:nvSpPr>
      <xdr:spPr>
        <a:xfrm>
          <a:off x="9326880" y="106057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3175</xdr:rowOff>
    </xdr:from>
    <xdr:ext cx="594995" cy="259080"/>
    <xdr:sp macro="" textlink="">
      <xdr:nvSpPr>
        <xdr:cNvPr id="217" name="n_2aveValue【橋りょう・トンネル】&#10;一人当たり有形固定資産（償却資産）額"/>
        <xdr:cNvSpPr txBox="1"/>
      </xdr:nvSpPr>
      <xdr:spPr>
        <a:xfrm>
          <a:off x="8450580" y="106330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55</xdr:row>
      <xdr:rowOff>56515</xdr:rowOff>
    </xdr:from>
    <xdr:ext cx="594995" cy="258445"/>
    <xdr:sp macro="" textlink="">
      <xdr:nvSpPr>
        <xdr:cNvPr id="218" name="n_1mainValue【橋りょう・トンネル】&#10;一人当たり有形固定資産（償却資産）額"/>
        <xdr:cNvSpPr txBox="1"/>
      </xdr:nvSpPr>
      <xdr:spPr>
        <a:xfrm>
          <a:off x="9326880" y="94862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675,711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55</xdr:row>
      <xdr:rowOff>86995</xdr:rowOff>
    </xdr:from>
    <xdr:ext cx="594995" cy="255270"/>
    <xdr:sp macro="" textlink="">
      <xdr:nvSpPr>
        <xdr:cNvPr id="219" name="n_2mainValue【橋りょう・トンネル】&#10;一人当たり有形固定資産（償却資産）額"/>
        <xdr:cNvSpPr txBox="1"/>
      </xdr:nvSpPr>
      <xdr:spPr>
        <a:xfrm>
          <a:off x="8450580" y="951674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228" name="テキスト ボックス 227"/>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9" name="直線コネクタ 22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5280" cy="259080"/>
    <xdr:sp macro="" textlink="">
      <xdr:nvSpPr>
        <xdr:cNvPr id="230" name="テキスト ボックス 229"/>
        <xdr:cNvSpPr txBox="1"/>
      </xdr:nvSpPr>
      <xdr:spPr>
        <a:xfrm>
          <a:off x="422910" y="1509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1" name="直線コネクタ 23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5270"/>
    <xdr:sp macro="" textlink="">
      <xdr:nvSpPr>
        <xdr:cNvPr id="232" name="テキスト ボックス 231"/>
        <xdr:cNvSpPr txBox="1"/>
      </xdr:nvSpPr>
      <xdr:spPr>
        <a:xfrm>
          <a:off x="358775" y="14716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3" name="直線コネクタ 23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4" name="テキスト ボックス 23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5" name="直線コネクタ 23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36" name="テキスト ボックス 23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37" name="直線コネクタ 23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5270"/>
    <xdr:sp macro="" textlink="">
      <xdr:nvSpPr>
        <xdr:cNvPr id="238" name="テキスト ボックス 237"/>
        <xdr:cNvSpPr txBox="1"/>
      </xdr:nvSpPr>
      <xdr:spPr>
        <a:xfrm>
          <a:off x="358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39" name="直線コネクタ 23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3550" cy="259080"/>
    <xdr:sp macro="" textlink="">
      <xdr:nvSpPr>
        <xdr:cNvPr id="240" name="テキスト ボックス 239"/>
        <xdr:cNvSpPr txBox="1"/>
      </xdr:nvSpPr>
      <xdr:spPr>
        <a:xfrm>
          <a:off x="294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1" name="直線コネクタ 24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3550" cy="259080"/>
    <xdr:sp macro="" textlink="">
      <xdr:nvSpPr>
        <xdr:cNvPr id="242" name="テキスト ボックス 241"/>
        <xdr:cNvSpPr txBox="1"/>
      </xdr:nvSpPr>
      <xdr:spPr>
        <a:xfrm>
          <a:off x="294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34290</xdr:rowOff>
    </xdr:from>
    <xdr:to xmlns:xdr="http://schemas.openxmlformats.org/drawingml/2006/spreadsheetDrawing">
      <xdr:col>24</xdr:col>
      <xdr:colOff>62865</xdr:colOff>
      <xdr:row>86</xdr:row>
      <xdr:rowOff>163830</xdr:rowOff>
    </xdr:to>
    <xdr:cxnSp macro="">
      <xdr:nvCxnSpPr>
        <xdr:cNvPr id="244" name="直線コネクタ 243"/>
        <xdr:cNvCxnSpPr/>
      </xdr:nvCxnSpPr>
      <xdr:spPr>
        <a:xfrm flipV="1">
          <a:off x="4634865" y="1340739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167640</xdr:rowOff>
    </xdr:from>
    <xdr:ext cx="405130" cy="255270"/>
    <xdr:sp macro="" textlink="">
      <xdr:nvSpPr>
        <xdr:cNvPr id="245" name="【公営住宅】&#10;有形固定資産減価償却率最小値テキスト"/>
        <xdr:cNvSpPr txBox="1"/>
      </xdr:nvSpPr>
      <xdr:spPr>
        <a:xfrm>
          <a:off x="4673600" y="149123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163830</xdr:rowOff>
    </xdr:from>
    <xdr:to xmlns:xdr="http://schemas.openxmlformats.org/drawingml/2006/spreadsheetDrawing">
      <xdr:col>24</xdr:col>
      <xdr:colOff>152400</xdr:colOff>
      <xdr:row>86</xdr:row>
      <xdr:rowOff>163830</xdr:rowOff>
    </xdr:to>
    <xdr:cxnSp macro="">
      <xdr:nvCxnSpPr>
        <xdr:cNvPr id="246" name="直線コネクタ 245"/>
        <xdr:cNvCxnSpPr/>
      </xdr:nvCxnSpPr>
      <xdr:spPr>
        <a:xfrm>
          <a:off x="4546600" y="1490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152400</xdr:rowOff>
    </xdr:from>
    <xdr:ext cx="405130" cy="259080"/>
    <xdr:sp macro="" textlink="">
      <xdr:nvSpPr>
        <xdr:cNvPr id="247" name="【公営住宅】&#10;有形固定資産減価償却率最大値テキスト"/>
        <xdr:cNvSpPr txBox="1"/>
      </xdr:nvSpPr>
      <xdr:spPr>
        <a:xfrm>
          <a:off x="4673600" y="13182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34290</xdr:rowOff>
    </xdr:from>
    <xdr:to xmlns:xdr="http://schemas.openxmlformats.org/drawingml/2006/spreadsheetDrawing">
      <xdr:col>24</xdr:col>
      <xdr:colOff>152400</xdr:colOff>
      <xdr:row>78</xdr:row>
      <xdr:rowOff>34290</xdr:rowOff>
    </xdr:to>
    <xdr:cxnSp macro="">
      <xdr:nvCxnSpPr>
        <xdr:cNvPr id="248" name="直線コネクタ 247"/>
        <xdr:cNvCxnSpPr/>
      </xdr:nvCxnSpPr>
      <xdr:spPr>
        <a:xfrm>
          <a:off x="4546600" y="1340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154940</xdr:rowOff>
    </xdr:from>
    <xdr:ext cx="405130" cy="255270"/>
    <xdr:sp macro="" textlink="">
      <xdr:nvSpPr>
        <xdr:cNvPr id="249" name="【公営住宅】&#10;有形固定資産減価償却率平均値テキスト"/>
        <xdr:cNvSpPr txBox="1"/>
      </xdr:nvSpPr>
      <xdr:spPr>
        <a:xfrm>
          <a:off x="4673600" y="1387094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4445</xdr:rowOff>
    </xdr:from>
    <xdr:to xmlns:xdr="http://schemas.openxmlformats.org/drawingml/2006/spreadsheetDrawing">
      <xdr:col>24</xdr:col>
      <xdr:colOff>114300</xdr:colOff>
      <xdr:row>81</xdr:row>
      <xdr:rowOff>106045</xdr:rowOff>
    </xdr:to>
    <xdr:sp macro="" textlink="">
      <xdr:nvSpPr>
        <xdr:cNvPr id="250" name="フローチャート: 判断 249"/>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156845</xdr:rowOff>
    </xdr:from>
    <xdr:to xmlns:xdr="http://schemas.openxmlformats.org/drawingml/2006/spreadsheetDrawing">
      <xdr:col>20</xdr:col>
      <xdr:colOff>38100</xdr:colOff>
      <xdr:row>81</xdr:row>
      <xdr:rowOff>86995</xdr:rowOff>
    </xdr:to>
    <xdr:sp macro="" textlink="">
      <xdr:nvSpPr>
        <xdr:cNvPr id="251" name="フローチャート: 判断 250"/>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114935</xdr:rowOff>
    </xdr:from>
    <xdr:to xmlns:xdr="http://schemas.openxmlformats.org/drawingml/2006/spreadsheetDrawing">
      <xdr:col>15</xdr:col>
      <xdr:colOff>101600</xdr:colOff>
      <xdr:row>82</xdr:row>
      <xdr:rowOff>45085</xdr:rowOff>
    </xdr:to>
    <xdr:sp macro="" textlink="">
      <xdr:nvSpPr>
        <xdr:cNvPr id="252" name="フローチャート: 判断 251"/>
        <xdr:cNvSpPr/>
      </xdr:nvSpPr>
      <xdr:spPr>
        <a:xfrm>
          <a:off x="2857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3" name="テキスト ボックス 25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4" name="テキスト ボックス 25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5" name="テキスト ボックス 25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6" name="テキスト ボックス 25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7" name="テキスト ボックス 25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6350</xdr:rowOff>
    </xdr:from>
    <xdr:to xmlns:xdr="http://schemas.openxmlformats.org/drawingml/2006/spreadsheetDrawing">
      <xdr:col>24</xdr:col>
      <xdr:colOff>114300</xdr:colOff>
      <xdr:row>79</xdr:row>
      <xdr:rowOff>107950</xdr:rowOff>
    </xdr:to>
    <xdr:sp macro="" textlink="">
      <xdr:nvSpPr>
        <xdr:cNvPr id="258" name="楕円 257"/>
        <xdr:cNvSpPr/>
      </xdr:nvSpPr>
      <xdr:spPr>
        <a:xfrm>
          <a:off x="4584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29210</xdr:rowOff>
    </xdr:from>
    <xdr:ext cx="405130" cy="255270"/>
    <xdr:sp macro="" textlink="">
      <xdr:nvSpPr>
        <xdr:cNvPr id="259" name="【公営住宅】&#10;有形固定資産減価償却率該当値テキスト"/>
        <xdr:cNvSpPr txBox="1"/>
      </xdr:nvSpPr>
      <xdr:spPr>
        <a:xfrm>
          <a:off x="4673600" y="134023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33020</xdr:rowOff>
    </xdr:from>
    <xdr:to xmlns:xdr="http://schemas.openxmlformats.org/drawingml/2006/spreadsheetDrawing">
      <xdr:col>20</xdr:col>
      <xdr:colOff>38100</xdr:colOff>
      <xdr:row>79</xdr:row>
      <xdr:rowOff>134620</xdr:rowOff>
    </xdr:to>
    <xdr:sp macro="" textlink="">
      <xdr:nvSpPr>
        <xdr:cNvPr id="260" name="楕円 259"/>
        <xdr:cNvSpPr/>
      </xdr:nvSpPr>
      <xdr:spPr>
        <a:xfrm>
          <a:off x="3746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57150</xdr:rowOff>
    </xdr:from>
    <xdr:to xmlns:xdr="http://schemas.openxmlformats.org/drawingml/2006/spreadsheetDrawing">
      <xdr:col>24</xdr:col>
      <xdr:colOff>63500</xdr:colOff>
      <xdr:row>79</xdr:row>
      <xdr:rowOff>83820</xdr:rowOff>
    </xdr:to>
    <xdr:cxnSp macro="">
      <xdr:nvCxnSpPr>
        <xdr:cNvPr id="261" name="直線コネクタ 260"/>
        <xdr:cNvCxnSpPr/>
      </xdr:nvCxnSpPr>
      <xdr:spPr>
        <a:xfrm flipV="1">
          <a:off x="3797300" y="1360170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55880</xdr:rowOff>
    </xdr:from>
    <xdr:to xmlns:xdr="http://schemas.openxmlformats.org/drawingml/2006/spreadsheetDrawing">
      <xdr:col>15</xdr:col>
      <xdr:colOff>101600</xdr:colOff>
      <xdr:row>79</xdr:row>
      <xdr:rowOff>157480</xdr:rowOff>
    </xdr:to>
    <xdr:sp macro="" textlink="">
      <xdr:nvSpPr>
        <xdr:cNvPr id="262" name="楕円 261"/>
        <xdr:cNvSpPr/>
      </xdr:nvSpPr>
      <xdr:spPr>
        <a:xfrm>
          <a:off x="2857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83820</xdr:rowOff>
    </xdr:from>
    <xdr:to xmlns:xdr="http://schemas.openxmlformats.org/drawingml/2006/spreadsheetDrawing">
      <xdr:col>19</xdr:col>
      <xdr:colOff>177800</xdr:colOff>
      <xdr:row>79</xdr:row>
      <xdr:rowOff>106680</xdr:rowOff>
    </xdr:to>
    <xdr:cxnSp macro="">
      <xdr:nvCxnSpPr>
        <xdr:cNvPr id="263" name="直線コネクタ 262"/>
        <xdr:cNvCxnSpPr/>
      </xdr:nvCxnSpPr>
      <xdr:spPr>
        <a:xfrm flipV="1">
          <a:off x="2908300" y="136283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78105</xdr:rowOff>
    </xdr:from>
    <xdr:ext cx="405130" cy="255270"/>
    <xdr:sp macro="" textlink="">
      <xdr:nvSpPr>
        <xdr:cNvPr id="264" name="n_1aveValue【公営住宅】&#10;有形固定資産減価償却率"/>
        <xdr:cNvSpPr txBox="1"/>
      </xdr:nvSpPr>
      <xdr:spPr>
        <a:xfrm>
          <a:off x="3582035" y="1396555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36195</xdr:rowOff>
    </xdr:from>
    <xdr:ext cx="401320" cy="259080"/>
    <xdr:sp macro="" textlink="">
      <xdr:nvSpPr>
        <xdr:cNvPr id="265" name="n_2aveValue【公営住宅】&#10;有形固定資産減価償却率"/>
        <xdr:cNvSpPr txBox="1"/>
      </xdr:nvSpPr>
      <xdr:spPr>
        <a:xfrm>
          <a:off x="2705735" y="140950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151130</xdr:rowOff>
    </xdr:from>
    <xdr:ext cx="405130" cy="259080"/>
    <xdr:sp macro="" textlink="">
      <xdr:nvSpPr>
        <xdr:cNvPr id="266" name="n_1mainValue【公営住宅】&#10;有形固定資産減価償却率"/>
        <xdr:cNvSpPr txBox="1"/>
      </xdr:nvSpPr>
      <xdr:spPr>
        <a:xfrm>
          <a:off x="3582035" y="13352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2540</xdr:rowOff>
    </xdr:from>
    <xdr:ext cx="401320" cy="259080"/>
    <xdr:sp macro="" textlink="">
      <xdr:nvSpPr>
        <xdr:cNvPr id="267" name="n_2mainValue【公営住宅】&#10;有形固定資産減価償却率"/>
        <xdr:cNvSpPr txBox="1"/>
      </xdr:nvSpPr>
      <xdr:spPr>
        <a:xfrm>
          <a:off x="2705735" y="133756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276" name="テキスト ボックス 275"/>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7" name="直線コネクタ 27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78" name="直線コネクタ 277"/>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3550" cy="259080"/>
    <xdr:sp macro="" textlink="">
      <xdr:nvSpPr>
        <xdr:cNvPr id="279" name="テキスト ボックス 278"/>
        <xdr:cNvSpPr txBox="1"/>
      </xdr:nvSpPr>
      <xdr:spPr>
        <a:xfrm>
          <a:off x="6136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80" name="直線コネクタ 279"/>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281" name="テキスト ボックス 280"/>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82" name="直線コネクタ 281"/>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283" name="テキスト ボックス 282"/>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84" name="直線コネクタ 283"/>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285" name="テキスト ボックス 284"/>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86" name="直線コネクタ 28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287" name="テキスト ボックス 286"/>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132080</xdr:rowOff>
    </xdr:from>
    <xdr:to xmlns:xdr="http://schemas.openxmlformats.org/drawingml/2006/spreadsheetDrawing">
      <xdr:col>54</xdr:col>
      <xdr:colOff>189865</xdr:colOff>
      <xdr:row>86</xdr:row>
      <xdr:rowOff>31750</xdr:rowOff>
    </xdr:to>
    <xdr:cxnSp macro="">
      <xdr:nvCxnSpPr>
        <xdr:cNvPr id="289" name="直線コネクタ 288"/>
        <xdr:cNvCxnSpPr/>
      </xdr:nvCxnSpPr>
      <xdr:spPr>
        <a:xfrm flipV="1">
          <a:off x="10476865" y="13505180"/>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36195</xdr:rowOff>
    </xdr:from>
    <xdr:ext cx="469900" cy="259080"/>
    <xdr:sp macro="" textlink="">
      <xdr:nvSpPr>
        <xdr:cNvPr id="290" name="【公営住宅】&#10;一人当たり面積最小値テキスト"/>
        <xdr:cNvSpPr txBox="1"/>
      </xdr:nvSpPr>
      <xdr:spPr>
        <a:xfrm>
          <a:off x="10515600" y="14780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31750</xdr:rowOff>
    </xdr:from>
    <xdr:to xmlns:xdr="http://schemas.openxmlformats.org/drawingml/2006/spreadsheetDrawing">
      <xdr:col>55</xdr:col>
      <xdr:colOff>88900</xdr:colOff>
      <xdr:row>86</xdr:row>
      <xdr:rowOff>31750</xdr:rowOff>
    </xdr:to>
    <xdr:cxnSp macro="">
      <xdr:nvCxnSpPr>
        <xdr:cNvPr id="291" name="直線コネクタ 290"/>
        <xdr:cNvCxnSpPr/>
      </xdr:nvCxnSpPr>
      <xdr:spPr>
        <a:xfrm>
          <a:off x="10388600" y="1477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78105</xdr:rowOff>
    </xdr:from>
    <xdr:ext cx="534670" cy="255270"/>
    <xdr:sp macro="" textlink="">
      <xdr:nvSpPr>
        <xdr:cNvPr id="292" name="【公営住宅】&#10;一人当たり面積最大値テキスト"/>
        <xdr:cNvSpPr txBox="1"/>
      </xdr:nvSpPr>
      <xdr:spPr>
        <a:xfrm>
          <a:off x="10515600" y="1327975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132080</xdr:rowOff>
    </xdr:from>
    <xdr:to xmlns:xdr="http://schemas.openxmlformats.org/drawingml/2006/spreadsheetDrawing">
      <xdr:col>55</xdr:col>
      <xdr:colOff>88900</xdr:colOff>
      <xdr:row>78</xdr:row>
      <xdr:rowOff>132080</xdr:rowOff>
    </xdr:to>
    <xdr:cxnSp macro="">
      <xdr:nvCxnSpPr>
        <xdr:cNvPr id="293" name="直線コネクタ 292"/>
        <xdr:cNvCxnSpPr/>
      </xdr:nvCxnSpPr>
      <xdr:spPr>
        <a:xfrm>
          <a:off x="10388600" y="1350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125095</xdr:rowOff>
    </xdr:from>
    <xdr:ext cx="469900" cy="258445"/>
    <xdr:sp macro="" textlink="">
      <xdr:nvSpPr>
        <xdr:cNvPr id="294" name="【公営住宅】&#10;一人当たり面積平均値テキスト"/>
        <xdr:cNvSpPr txBox="1"/>
      </xdr:nvSpPr>
      <xdr:spPr>
        <a:xfrm>
          <a:off x="10515600" y="145268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102235</xdr:rowOff>
    </xdr:from>
    <xdr:to xmlns:xdr="http://schemas.openxmlformats.org/drawingml/2006/spreadsheetDrawing">
      <xdr:col>55</xdr:col>
      <xdr:colOff>50800</xdr:colOff>
      <xdr:row>86</xdr:row>
      <xdr:rowOff>32385</xdr:rowOff>
    </xdr:to>
    <xdr:sp macro="" textlink="">
      <xdr:nvSpPr>
        <xdr:cNvPr id="295" name="フローチャート: 判断 294"/>
        <xdr:cNvSpPr/>
      </xdr:nvSpPr>
      <xdr:spPr>
        <a:xfrm>
          <a:off x="10426700" y="1467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94615</xdr:rowOff>
    </xdr:from>
    <xdr:to xmlns:xdr="http://schemas.openxmlformats.org/drawingml/2006/spreadsheetDrawing">
      <xdr:col>50</xdr:col>
      <xdr:colOff>165100</xdr:colOff>
      <xdr:row>86</xdr:row>
      <xdr:rowOff>24765</xdr:rowOff>
    </xdr:to>
    <xdr:sp macro="" textlink="">
      <xdr:nvSpPr>
        <xdr:cNvPr id="296" name="フローチャート: 判断 295"/>
        <xdr:cNvSpPr/>
      </xdr:nvSpPr>
      <xdr:spPr>
        <a:xfrm>
          <a:off x="9588500" y="1466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135255</xdr:rowOff>
    </xdr:from>
    <xdr:to xmlns:xdr="http://schemas.openxmlformats.org/drawingml/2006/spreadsheetDrawing">
      <xdr:col>46</xdr:col>
      <xdr:colOff>38100</xdr:colOff>
      <xdr:row>86</xdr:row>
      <xdr:rowOff>65405</xdr:rowOff>
    </xdr:to>
    <xdr:sp macro="" textlink="">
      <xdr:nvSpPr>
        <xdr:cNvPr id="297" name="フローチャート: 判断 296"/>
        <xdr:cNvSpPr/>
      </xdr:nvSpPr>
      <xdr:spPr>
        <a:xfrm>
          <a:off x="8699500" y="1470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98" name="テキスト ボックス 29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99" name="テキスト ボックス 29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0" name="テキスト ボックス 29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1" name="テキスト ボックス 30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2" name="テキスト ボックス 30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149860</xdr:rowOff>
    </xdr:from>
    <xdr:to xmlns:xdr="http://schemas.openxmlformats.org/drawingml/2006/spreadsheetDrawing">
      <xdr:col>55</xdr:col>
      <xdr:colOff>50800</xdr:colOff>
      <xdr:row>86</xdr:row>
      <xdr:rowOff>80010</xdr:rowOff>
    </xdr:to>
    <xdr:sp macro="" textlink="">
      <xdr:nvSpPr>
        <xdr:cNvPr id="303" name="楕円 302"/>
        <xdr:cNvSpPr/>
      </xdr:nvSpPr>
      <xdr:spPr>
        <a:xfrm>
          <a:off x="10426700" y="147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80645</xdr:rowOff>
    </xdr:from>
    <xdr:ext cx="469900" cy="259080"/>
    <xdr:sp macro="" textlink="">
      <xdr:nvSpPr>
        <xdr:cNvPr id="304" name="【公営住宅】&#10;一人当たり面積該当値テキスト"/>
        <xdr:cNvSpPr txBox="1"/>
      </xdr:nvSpPr>
      <xdr:spPr>
        <a:xfrm>
          <a:off x="10515600" y="14653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150495</xdr:rowOff>
    </xdr:from>
    <xdr:to xmlns:xdr="http://schemas.openxmlformats.org/drawingml/2006/spreadsheetDrawing">
      <xdr:col>50</xdr:col>
      <xdr:colOff>165100</xdr:colOff>
      <xdr:row>86</xdr:row>
      <xdr:rowOff>80645</xdr:rowOff>
    </xdr:to>
    <xdr:sp macro="" textlink="">
      <xdr:nvSpPr>
        <xdr:cNvPr id="305" name="楕円 304"/>
        <xdr:cNvSpPr/>
      </xdr:nvSpPr>
      <xdr:spPr>
        <a:xfrm>
          <a:off x="9588500" y="147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29210</xdr:rowOff>
    </xdr:from>
    <xdr:to xmlns:xdr="http://schemas.openxmlformats.org/drawingml/2006/spreadsheetDrawing">
      <xdr:col>55</xdr:col>
      <xdr:colOff>0</xdr:colOff>
      <xdr:row>86</xdr:row>
      <xdr:rowOff>29845</xdr:rowOff>
    </xdr:to>
    <xdr:cxnSp macro="">
      <xdr:nvCxnSpPr>
        <xdr:cNvPr id="306" name="直線コネクタ 305"/>
        <xdr:cNvCxnSpPr/>
      </xdr:nvCxnSpPr>
      <xdr:spPr>
        <a:xfrm flipV="1">
          <a:off x="9639300" y="147739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151130</xdr:rowOff>
    </xdr:from>
    <xdr:to xmlns:xdr="http://schemas.openxmlformats.org/drawingml/2006/spreadsheetDrawing">
      <xdr:col>46</xdr:col>
      <xdr:colOff>38100</xdr:colOff>
      <xdr:row>86</xdr:row>
      <xdr:rowOff>81280</xdr:rowOff>
    </xdr:to>
    <xdr:sp macro="" textlink="">
      <xdr:nvSpPr>
        <xdr:cNvPr id="307" name="楕円 306"/>
        <xdr:cNvSpPr/>
      </xdr:nvSpPr>
      <xdr:spPr>
        <a:xfrm>
          <a:off x="8699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29845</xdr:rowOff>
    </xdr:from>
    <xdr:to xmlns:xdr="http://schemas.openxmlformats.org/drawingml/2006/spreadsheetDrawing">
      <xdr:col>50</xdr:col>
      <xdr:colOff>114300</xdr:colOff>
      <xdr:row>86</xdr:row>
      <xdr:rowOff>30480</xdr:rowOff>
    </xdr:to>
    <xdr:cxnSp macro="">
      <xdr:nvCxnSpPr>
        <xdr:cNvPr id="308" name="直線コネクタ 307"/>
        <xdr:cNvCxnSpPr/>
      </xdr:nvCxnSpPr>
      <xdr:spPr>
        <a:xfrm flipV="1">
          <a:off x="8750300" y="147745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41275</xdr:rowOff>
    </xdr:from>
    <xdr:ext cx="469900" cy="255270"/>
    <xdr:sp macro="" textlink="">
      <xdr:nvSpPr>
        <xdr:cNvPr id="309" name="n_1aveValue【公営住宅】&#10;一人当たり面積"/>
        <xdr:cNvSpPr txBox="1"/>
      </xdr:nvSpPr>
      <xdr:spPr>
        <a:xfrm>
          <a:off x="9391650" y="144430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81915</xdr:rowOff>
    </xdr:from>
    <xdr:ext cx="466090" cy="259080"/>
    <xdr:sp macro="" textlink="">
      <xdr:nvSpPr>
        <xdr:cNvPr id="310" name="n_2aveValue【公営住宅】&#10;一人当たり面積"/>
        <xdr:cNvSpPr txBox="1"/>
      </xdr:nvSpPr>
      <xdr:spPr>
        <a:xfrm>
          <a:off x="8515350" y="144837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71755</xdr:rowOff>
    </xdr:from>
    <xdr:ext cx="469900" cy="259080"/>
    <xdr:sp macro="" textlink="">
      <xdr:nvSpPr>
        <xdr:cNvPr id="311" name="n_1mainValue【公営住宅】&#10;一人当たり面積"/>
        <xdr:cNvSpPr txBox="1"/>
      </xdr:nvSpPr>
      <xdr:spPr>
        <a:xfrm>
          <a:off x="9391650" y="14816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72390</xdr:rowOff>
    </xdr:from>
    <xdr:ext cx="466090" cy="259080"/>
    <xdr:sp macro="" textlink="">
      <xdr:nvSpPr>
        <xdr:cNvPr id="312" name="n_2mainValue【公営住宅】&#10;一人当たり面積"/>
        <xdr:cNvSpPr txBox="1"/>
      </xdr:nvSpPr>
      <xdr:spPr>
        <a:xfrm>
          <a:off x="8515350" y="148170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337" name="テキスト ボックス 336"/>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38" name="直線コネクタ 33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5280" cy="259080"/>
    <xdr:sp macro="" textlink="">
      <xdr:nvSpPr>
        <xdr:cNvPr id="339" name="テキスト ボックス 338"/>
        <xdr:cNvSpPr txBox="1"/>
      </xdr:nvSpPr>
      <xdr:spPr>
        <a:xfrm>
          <a:off x="12106910" y="747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40" name="直線コネクタ 33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41" name="テキスト ボックス 340"/>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42" name="直線コネクタ 34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5270"/>
    <xdr:sp macro="" textlink="">
      <xdr:nvSpPr>
        <xdr:cNvPr id="343" name="テキスト ボックス 342"/>
        <xdr:cNvSpPr txBox="1"/>
      </xdr:nvSpPr>
      <xdr:spPr>
        <a:xfrm>
          <a:off x="12042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44" name="直線コネクタ 34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45" name="テキスト ボックス 34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46" name="直線コネクタ 34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47" name="テキスト ボックス 34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48" name="直線コネクタ 34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3550" cy="255270"/>
    <xdr:sp macro="" textlink="">
      <xdr:nvSpPr>
        <xdr:cNvPr id="349" name="テキスト ボックス 348"/>
        <xdr:cNvSpPr txBox="1"/>
      </xdr:nvSpPr>
      <xdr:spPr>
        <a:xfrm>
          <a:off x="11978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50" name="直線コネクタ 34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3550" cy="259080"/>
    <xdr:sp macro="" textlink="">
      <xdr:nvSpPr>
        <xdr:cNvPr id="351" name="テキスト ボックス 350"/>
        <xdr:cNvSpPr txBox="1"/>
      </xdr:nvSpPr>
      <xdr:spPr>
        <a:xfrm>
          <a:off x="11978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41</xdr:row>
      <xdr:rowOff>86360</xdr:rowOff>
    </xdr:to>
    <xdr:cxnSp macro="">
      <xdr:nvCxnSpPr>
        <xdr:cNvPr id="353" name="直線コネクタ 352"/>
        <xdr:cNvCxnSpPr/>
      </xdr:nvCxnSpPr>
      <xdr:spPr>
        <a:xfrm flipV="1">
          <a:off x="16318865" y="5715000"/>
          <a:ext cx="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89535</xdr:rowOff>
    </xdr:from>
    <xdr:ext cx="405130" cy="255270"/>
    <xdr:sp macro="" textlink="">
      <xdr:nvSpPr>
        <xdr:cNvPr id="354" name="【認定こども園・幼稚園・保育所】&#10;有形固定資産減価償却率最小値テキスト"/>
        <xdr:cNvSpPr txBox="1"/>
      </xdr:nvSpPr>
      <xdr:spPr>
        <a:xfrm>
          <a:off x="16357600" y="71189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86360</xdr:rowOff>
    </xdr:from>
    <xdr:to xmlns:xdr="http://schemas.openxmlformats.org/drawingml/2006/spreadsheetDrawing">
      <xdr:col>86</xdr:col>
      <xdr:colOff>25400</xdr:colOff>
      <xdr:row>41</xdr:row>
      <xdr:rowOff>86360</xdr:rowOff>
    </xdr:to>
    <xdr:cxnSp macro="">
      <xdr:nvCxnSpPr>
        <xdr:cNvPr id="355" name="直線コネクタ 354"/>
        <xdr:cNvCxnSpPr/>
      </xdr:nvCxnSpPr>
      <xdr:spPr>
        <a:xfrm>
          <a:off x="16230600" y="711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9900" cy="259080"/>
    <xdr:sp macro="" textlink="">
      <xdr:nvSpPr>
        <xdr:cNvPr id="356"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357" name="直線コネクタ 356"/>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78740</xdr:rowOff>
    </xdr:from>
    <xdr:ext cx="405130" cy="259080"/>
    <xdr:sp macro="" textlink="">
      <xdr:nvSpPr>
        <xdr:cNvPr id="358" name="【認定こども園・幼稚園・保育所】&#10;有形固定資産減価償却率平均値テキスト"/>
        <xdr:cNvSpPr txBox="1"/>
      </xdr:nvSpPr>
      <xdr:spPr>
        <a:xfrm>
          <a:off x="16357600" y="6422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55880</xdr:rowOff>
    </xdr:from>
    <xdr:to xmlns:xdr="http://schemas.openxmlformats.org/drawingml/2006/spreadsheetDrawing">
      <xdr:col>85</xdr:col>
      <xdr:colOff>177800</xdr:colOff>
      <xdr:row>38</xdr:row>
      <xdr:rowOff>157480</xdr:rowOff>
    </xdr:to>
    <xdr:sp macro="" textlink="">
      <xdr:nvSpPr>
        <xdr:cNvPr id="359" name="フローチャート: 判断 358"/>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78740</xdr:rowOff>
    </xdr:from>
    <xdr:to xmlns:xdr="http://schemas.openxmlformats.org/drawingml/2006/spreadsheetDrawing">
      <xdr:col>81</xdr:col>
      <xdr:colOff>101600</xdr:colOff>
      <xdr:row>39</xdr:row>
      <xdr:rowOff>8890</xdr:rowOff>
    </xdr:to>
    <xdr:sp macro="" textlink="">
      <xdr:nvSpPr>
        <xdr:cNvPr id="360" name="フローチャート: 判断 359"/>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42545</xdr:rowOff>
    </xdr:from>
    <xdr:to xmlns:xdr="http://schemas.openxmlformats.org/drawingml/2006/spreadsheetDrawing">
      <xdr:col>76</xdr:col>
      <xdr:colOff>165100</xdr:colOff>
      <xdr:row>38</xdr:row>
      <xdr:rowOff>144145</xdr:rowOff>
    </xdr:to>
    <xdr:sp macro="" textlink="">
      <xdr:nvSpPr>
        <xdr:cNvPr id="361" name="フローチャート: 判断 360"/>
        <xdr:cNvSpPr/>
      </xdr:nvSpPr>
      <xdr:spPr>
        <a:xfrm>
          <a:off x="14541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62" name="テキスト ボックス 36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63" name="テキスト ボックス 36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64" name="テキスト ボックス 36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65" name="テキスト ボックス 36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66" name="テキスト ボックス 36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141605</xdr:rowOff>
    </xdr:from>
    <xdr:to xmlns:xdr="http://schemas.openxmlformats.org/drawingml/2006/spreadsheetDrawing">
      <xdr:col>85</xdr:col>
      <xdr:colOff>177800</xdr:colOff>
      <xdr:row>41</xdr:row>
      <xdr:rowOff>71755</xdr:rowOff>
    </xdr:to>
    <xdr:sp macro="" textlink="">
      <xdr:nvSpPr>
        <xdr:cNvPr id="367" name="楕円 366"/>
        <xdr:cNvSpPr/>
      </xdr:nvSpPr>
      <xdr:spPr>
        <a:xfrm>
          <a:off x="162687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56515</xdr:rowOff>
    </xdr:from>
    <xdr:ext cx="405130" cy="258445"/>
    <xdr:sp macro="" textlink="">
      <xdr:nvSpPr>
        <xdr:cNvPr id="368" name="【認定こども園・幼稚園・保育所】&#10;有形固定資産減価償却率該当値テキスト"/>
        <xdr:cNvSpPr txBox="1"/>
      </xdr:nvSpPr>
      <xdr:spPr>
        <a:xfrm>
          <a:off x="16357600" y="6914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107315</xdr:rowOff>
    </xdr:from>
    <xdr:to xmlns:xdr="http://schemas.openxmlformats.org/drawingml/2006/spreadsheetDrawing">
      <xdr:col>81</xdr:col>
      <xdr:colOff>101600</xdr:colOff>
      <xdr:row>41</xdr:row>
      <xdr:rowOff>37465</xdr:rowOff>
    </xdr:to>
    <xdr:sp macro="" textlink="">
      <xdr:nvSpPr>
        <xdr:cNvPr id="369" name="楕円 368"/>
        <xdr:cNvSpPr/>
      </xdr:nvSpPr>
      <xdr:spPr>
        <a:xfrm>
          <a:off x="15430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158115</xdr:rowOff>
    </xdr:from>
    <xdr:to xmlns:xdr="http://schemas.openxmlformats.org/drawingml/2006/spreadsheetDrawing">
      <xdr:col>85</xdr:col>
      <xdr:colOff>127000</xdr:colOff>
      <xdr:row>41</xdr:row>
      <xdr:rowOff>20955</xdr:rowOff>
    </xdr:to>
    <xdr:cxnSp macro="">
      <xdr:nvCxnSpPr>
        <xdr:cNvPr id="370" name="直線コネクタ 369"/>
        <xdr:cNvCxnSpPr/>
      </xdr:nvCxnSpPr>
      <xdr:spPr>
        <a:xfrm>
          <a:off x="15481300" y="701611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6350</xdr:rowOff>
    </xdr:from>
    <xdr:to xmlns:xdr="http://schemas.openxmlformats.org/drawingml/2006/spreadsheetDrawing">
      <xdr:col>76</xdr:col>
      <xdr:colOff>165100</xdr:colOff>
      <xdr:row>39</xdr:row>
      <xdr:rowOff>107950</xdr:rowOff>
    </xdr:to>
    <xdr:sp macro="" textlink="">
      <xdr:nvSpPr>
        <xdr:cNvPr id="371" name="楕円 370"/>
        <xdr:cNvSpPr/>
      </xdr:nvSpPr>
      <xdr:spPr>
        <a:xfrm>
          <a:off x="1454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57150</xdr:rowOff>
    </xdr:from>
    <xdr:to xmlns:xdr="http://schemas.openxmlformats.org/drawingml/2006/spreadsheetDrawing">
      <xdr:col>81</xdr:col>
      <xdr:colOff>50800</xdr:colOff>
      <xdr:row>40</xdr:row>
      <xdr:rowOff>158115</xdr:rowOff>
    </xdr:to>
    <xdr:cxnSp macro="">
      <xdr:nvCxnSpPr>
        <xdr:cNvPr id="372" name="直線コネクタ 371"/>
        <xdr:cNvCxnSpPr/>
      </xdr:nvCxnSpPr>
      <xdr:spPr>
        <a:xfrm>
          <a:off x="14592300" y="674370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25400</xdr:rowOff>
    </xdr:from>
    <xdr:ext cx="405130" cy="259080"/>
    <xdr:sp macro="" textlink="">
      <xdr:nvSpPr>
        <xdr:cNvPr id="373" name="n_1aveValue【認定こども園・幼稚園・保育所】&#10;有形固定資産減価償却率"/>
        <xdr:cNvSpPr txBox="1"/>
      </xdr:nvSpPr>
      <xdr:spPr>
        <a:xfrm>
          <a:off x="15266035" y="6369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160655</xdr:rowOff>
    </xdr:from>
    <xdr:ext cx="401320" cy="259080"/>
    <xdr:sp macro="" textlink="">
      <xdr:nvSpPr>
        <xdr:cNvPr id="374" name="n_2aveValue【認定こども園・幼稚園・保育所】&#10;有形固定資産減価償却率"/>
        <xdr:cNvSpPr txBox="1"/>
      </xdr:nvSpPr>
      <xdr:spPr>
        <a:xfrm>
          <a:off x="14389735" y="63328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29210</xdr:rowOff>
    </xdr:from>
    <xdr:ext cx="405130" cy="255270"/>
    <xdr:sp macro="" textlink="">
      <xdr:nvSpPr>
        <xdr:cNvPr id="375" name="n_1mainValue【認定こども園・幼稚園・保育所】&#10;有形固定資産減価償却率"/>
        <xdr:cNvSpPr txBox="1"/>
      </xdr:nvSpPr>
      <xdr:spPr>
        <a:xfrm>
          <a:off x="15266035" y="70586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99060</xdr:rowOff>
    </xdr:from>
    <xdr:ext cx="401320" cy="255270"/>
    <xdr:sp macro="" textlink="">
      <xdr:nvSpPr>
        <xdr:cNvPr id="376" name="n_2mainValue【認定こども園・幼稚園・保育所】&#10;有形固定資産減価償却率"/>
        <xdr:cNvSpPr txBox="1"/>
      </xdr:nvSpPr>
      <xdr:spPr>
        <a:xfrm>
          <a:off x="14389735" y="67856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385" name="テキスト ボックス 384"/>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86" name="直線コネクタ 38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387" name="直線コネクタ 386"/>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3550" cy="255270"/>
    <xdr:sp macro="" textlink="">
      <xdr:nvSpPr>
        <xdr:cNvPr id="388" name="テキスト ボックス 387"/>
        <xdr:cNvSpPr txBox="1"/>
      </xdr:nvSpPr>
      <xdr:spPr>
        <a:xfrm>
          <a:off x="17820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389" name="直線コネクタ 388"/>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3550" cy="259080"/>
    <xdr:sp macro="" textlink="">
      <xdr:nvSpPr>
        <xdr:cNvPr id="390" name="テキスト ボックス 389"/>
        <xdr:cNvSpPr txBox="1"/>
      </xdr:nvSpPr>
      <xdr:spPr>
        <a:xfrm>
          <a:off x="17820640" y="682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391" name="直線コネクタ 390"/>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3550" cy="255270"/>
    <xdr:sp macro="" textlink="">
      <xdr:nvSpPr>
        <xdr:cNvPr id="392" name="テキスト ボックス 391"/>
        <xdr:cNvSpPr txBox="1"/>
      </xdr:nvSpPr>
      <xdr:spPr>
        <a:xfrm>
          <a:off x="17820640" y="649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393" name="直線コネクタ 392"/>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3550" cy="258445"/>
    <xdr:sp macro="" textlink="">
      <xdr:nvSpPr>
        <xdr:cNvPr id="394" name="テキスト ボックス 393"/>
        <xdr:cNvSpPr txBox="1"/>
      </xdr:nvSpPr>
      <xdr:spPr>
        <a:xfrm>
          <a:off x="17820640" y="617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395" name="直線コネクタ 394"/>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3550" cy="259080"/>
    <xdr:sp macro="" textlink="">
      <xdr:nvSpPr>
        <xdr:cNvPr id="396" name="テキスト ボックス 395"/>
        <xdr:cNvSpPr txBox="1"/>
      </xdr:nvSpPr>
      <xdr:spPr>
        <a:xfrm>
          <a:off x="17820640" y="584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397" name="直線コネクタ 396"/>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3550" cy="255270"/>
    <xdr:sp macro="" textlink="">
      <xdr:nvSpPr>
        <xdr:cNvPr id="398" name="テキスト ボックス 397"/>
        <xdr:cNvSpPr txBox="1"/>
      </xdr:nvSpPr>
      <xdr:spPr>
        <a:xfrm>
          <a:off x="17820640" y="551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99" name="直線コネクタ 39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3550" cy="259080"/>
    <xdr:sp macro="" textlink="">
      <xdr:nvSpPr>
        <xdr:cNvPr id="400" name="テキスト ボックス 399"/>
        <xdr:cNvSpPr txBox="1"/>
      </xdr:nvSpPr>
      <xdr:spPr>
        <a:xfrm>
          <a:off x="17820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29210</xdr:rowOff>
    </xdr:from>
    <xdr:to xmlns:xdr="http://schemas.openxmlformats.org/drawingml/2006/spreadsheetDrawing">
      <xdr:col>116</xdr:col>
      <xdr:colOff>62865</xdr:colOff>
      <xdr:row>42</xdr:row>
      <xdr:rowOff>40640</xdr:rowOff>
    </xdr:to>
    <xdr:cxnSp macro="">
      <xdr:nvCxnSpPr>
        <xdr:cNvPr id="402" name="直線コネクタ 401"/>
        <xdr:cNvCxnSpPr/>
      </xdr:nvCxnSpPr>
      <xdr:spPr>
        <a:xfrm flipV="1">
          <a:off x="22160865" y="568706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43815</xdr:rowOff>
    </xdr:from>
    <xdr:ext cx="469900" cy="255270"/>
    <xdr:sp macro="" textlink="">
      <xdr:nvSpPr>
        <xdr:cNvPr id="403" name="【認定こども園・幼稚園・保育所】&#10;一人当たり面積最小値テキスト"/>
        <xdr:cNvSpPr txBox="1"/>
      </xdr:nvSpPr>
      <xdr:spPr>
        <a:xfrm>
          <a:off x="22199600" y="724471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40640</xdr:rowOff>
    </xdr:from>
    <xdr:to xmlns:xdr="http://schemas.openxmlformats.org/drawingml/2006/spreadsheetDrawing">
      <xdr:col>116</xdr:col>
      <xdr:colOff>152400</xdr:colOff>
      <xdr:row>42</xdr:row>
      <xdr:rowOff>40640</xdr:rowOff>
    </xdr:to>
    <xdr:cxnSp macro="">
      <xdr:nvCxnSpPr>
        <xdr:cNvPr id="404" name="直線コネクタ 403"/>
        <xdr:cNvCxnSpPr/>
      </xdr:nvCxnSpPr>
      <xdr:spPr>
        <a:xfrm>
          <a:off x="22072600" y="724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146685</xdr:rowOff>
    </xdr:from>
    <xdr:ext cx="469900" cy="255270"/>
    <xdr:sp macro="" textlink="">
      <xdr:nvSpPr>
        <xdr:cNvPr id="405" name="【認定こども園・幼稚園・保育所】&#10;一人当たり面積最大値テキスト"/>
        <xdr:cNvSpPr txBox="1"/>
      </xdr:nvSpPr>
      <xdr:spPr>
        <a:xfrm>
          <a:off x="22199600" y="54616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29210</xdr:rowOff>
    </xdr:from>
    <xdr:to xmlns:xdr="http://schemas.openxmlformats.org/drawingml/2006/spreadsheetDrawing">
      <xdr:col>116</xdr:col>
      <xdr:colOff>152400</xdr:colOff>
      <xdr:row>33</xdr:row>
      <xdr:rowOff>29210</xdr:rowOff>
    </xdr:to>
    <xdr:cxnSp macro="">
      <xdr:nvCxnSpPr>
        <xdr:cNvPr id="406" name="直線コネクタ 405"/>
        <xdr:cNvCxnSpPr/>
      </xdr:nvCxnSpPr>
      <xdr:spPr>
        <a:xfrm>
          <a:off x="22072600" y="568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150495</xdr:rowOff>
    </xdr:from>
    <xdr:ext cx="469900" cy="259080"/>
    <xdr:sp macro="" textlink="">
      <xdr:nvSpPr>
        <xdr:cNvPr id="407" name="【認定こども園・幼稚園・保育所】&#10;一人当たり面積平均値テキスト"/>
        <xdr:cNvSpPr txBox="1"/>
      </xdr:nvSpPr>
      <xdr:spPr>
        <a:xfrm>
          <a:off x="22199600" y="66655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635</xdr:rowOff>
    </xdr:from>
    <xdr:to xmlns:xdr="http://schemas.openxmlformats.org/drawingml/2006/spreadsheetDrawing">
      <xdr:col>116</xdr:col>
      <xdr:colOff>114300</xdr:colOff>
      <xdr:row>39</xdr:row>
      <xdr:rowOff>102235</xdr:rowOff>
    </xdr:to>
    <xdr:sp macro="" textlink="">
      <xdr:nvSpPr>
        <xdr:cNvPr id="408" name="フローチャート: 判断 407"/>
        <xdr:cNvSpPr/>
      </xdr:nvSpPr>
      <xdr:spPr>
        <a:xfrm>
          <a:off x="22110700" y="66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69215</xdr:rowOff>
    </xdr:from>
    <xdr:to xmlns:xdr="http://schemas.openxmlformats.org/drawingml/2006/spreadsheetDrawing">
      <xdr:col>112</xdr:col>
      <xdr:colOff>38100</xdr:colOff>
      <xdr:row>39</xdr:row>
      <xdr:rowOff>170815</xdr:rowOff>
    </xdr:to>
    <xdr:sp macro="" textlink="">
      <xdr:nvSpPr>
        <xdr:cNvPr id="409" name="フローチャート: 判断 408"/>
        <xdr:cNvSpPr/>
      </xdr:nvSpPr>
      <xdr:spPr>
        <a:xfrm>
          <a:off x="21272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123190</xdr:rowOff>
    </xdr:from>
    <xdr:to xmlns:xdr="http://schemas.openxmlformats.org/drawingml/2006/spreadsheetDrawing">
      <xdr:col>107</xdr:col>
      <xdr:colOff>101600</xdr:colOff>
      <xdr:row>39</xdr:row>
      <xdr:rowOff>53340</xdr:rowOff>
    </xdr:to>
    <xdr:sp macro="" textlink="">
      <xdr:nvSpPr>
        <xdr:cNvPr id="410" name="フローチャート: 判断 409"/>
        <xdr:cNvSpPr/>
      </xdr:nvSpPr>
      <xdr:spPr>
        <a:xfrm>
          <a:off x="20383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11" name="テキスト ボックス 41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12" name="テキスト ボックス 41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13" name="テキスト ボックス 41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14" name="テキスト ボックス 41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15" name="テキスト ボックス 41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146050</xdr:rowOff>
    </xdr:from>
    <xdr:to xmlns:xdr="http://schemas.openxmlformats.org/drawingml/2006/spreadsheetDrawing">
      <xdr:col>116</xdr:col>
      <xdr:colOff>114300</xdr:colOff>
      <xdr:row>39</xdr:row>
      <xdr:rowOff>76200</xdr:rowOff>
    </xdr:to>
    <xdr:sp macro="" textlink="">
      <xdr:nvSpPr>
        <xdr:cNvPr id="416" name="楕円 415"/>
        <xdr:cNvSpPr/>
      </xdr:nvSpPr>
      <xdr:spPr>
        <a:xfrm>
          <a:off x="221107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168910</xdr:rowOff>
    </xdr:from>
    <xdr:ext cx="469900" cy="255270"/>
    <xdr:sp macro="" textlink="">
      <xdr:nvSpPr>
        <xdr:cNvPr id="417" name="【認定こども園・幼稚園・保育所】&#10;一人当たり面積該当値テキスト"/>
        <xdr:cNvSpPr txBox="1"/>
      </xdr:nvSpPr>
      <xdr:spPr>
        <a:xfrm>
          <a:off x="22199600" y="65125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144780</xdr:rowOff>
    </xdr:from>
    <xdr:to xmlns:xdr="http://schemas.openxmlformats.org/drawingml/2006/spreadsheetDrawing">
      <xdr:col>112</xdr:col>
      <xdr:colOff>38100</xdr:colOff>
      <xdr:row>38</xdr:row>
      <xdr:rowOff>74930</xdr:rowOff>
    </xdr:to>
    <xdr:sp macro="" textlink="">
      <xdr:nvSpPr>
        <xdr:cNvPr id="418" name="楕円 417"/>
        <xdr:cNvSpPr/>
      </xdr:nvSpPr>
      <xdr:spPr>
        <a:xfrm>
          <a:off x="21272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24130</xdr:rowOff>
    </xdr:from>
    <xdr:to xmlns:xdr="http://schemas.openxmlformats.org/drawingml/2006/spreadsheetDrawing">
      <xdr:col>116</xdr:col>
      <xdr:colOff>63500</xdr:colOff>
      <xdr:row>39</xdr:row>
      <xdr:rowOff>25400</xdr:rowOff>
    </xdr:to>
    <xdr:cxnSp macro="">
      <xdr:nvCxnSpPr>
        <xdr:cNvPr id="419" name="直線コネクタ 418"/>
        <xdr:cNvCxnSpPr/>
      </xdr:nvCxnSpPr>
      <xdr:spPr>
        <a:xfrm>
          <a:off x="21323300" y="6539230"/>
          <a:ext cx="8382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79375</xdr:rowOff>
    </xdr:from>
    <xdr:to xmlns:xdr="http://schemas.openxmlformats.org/drawingml/2006/spreadsheetDrawing">
      <xdr:col>107</xdr:col>
      <xdr:colOff>101600</xdr:colOff>
      <xdr:row>40</xdr:row>
      <xdr:rowOff>9525</xdr:rowOff>
    </xdr:to>
    <xdr:sp macro="" textlink="">
      <xdr:nvSpPr>
        <xdr:cNvPr id="420" name="楕円 419"/>
        <xdr:cNvSpPr/>
      </xdr:nvSpPr>
      <xdr:spPr>
        <a:xfrm>
          <a:off x="20383500" y="67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24130</xdr:rowOff>
    </xdr:from>
    <xdr:to xmlns:xdr="http://schemas.openxmlformats.org/drawingml/2006/spreadsheetDrawing">
      <xdr:col>111</xdr:col>
      <xdr:colOff>177800</xdr:colOff>
      <xdr:row>39</xdr:row>
      <xdr:rowOff>130175</xdr:rowOff>
    </xdr:to>
    <xdr:cxnSp macro="">
      <xdr:nvCxnSpPr>
        <xdr:cNvPr id="421" name="直線コネクタ 420"/>
        <xdr:cNvCxnSpPr/>
      </xdr:nvCxnSpPr>
      <xdr:spPr>
        <a:xfrm flipV="1">
          <a:off x="20434300" y="6539230"/>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161925</xdr:rowOff>
    </xdr:from>
    <xdr:ext cx="469900" cy="259080"/>
    <xdr:sp macro="" textlink="">
      <xdr:nvSpPr>
        <xdr:cNvPr id="422" name="n_1aveValue【認定こども園・幼稚園・保育所】&#10;一人当たり面積"/>
        <xdr:cNvSpPr txBox="1"/>
      </xdr:nvSpPr>
      <xdr:spPr>
        <a:xfrm>
          <a:off x="21075650" y="6848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69850</xdr:rowOff>
    </xdr:from>
    <xdr:ext cx="466090" cy="259080"/>
    <xdr:sp macro="" textlink="">
      <xdr:nvSpPr>
        <xdr:cNvPr id="423" name="n_2aveValue【認定こども園・幼稚園・保育所】&#10;一人当たり面積"/>
        <xdr:cNvSpPr txBox="1"/>
      </xdr:nvSpPr>
      <xdr:spPr>
        <a:xfrm>
          <a:off x="20199350" y="64135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91440</xdr:rowOff>
    </xdr:from>
    <xdr:ext cx="469900" cy="259080"/>
    <xdr:sp macro="" textlink="">
      <xdr:nvSpPr>
        <xdr:cNvPr id="424" name="n_1mainValue【認定こども園・幼稚園・保育所】&#10;一人当たり面積"/>
        <xdr:cNvSpPr txBox="1"/>
      </xdr:nvSpPr>
      <xdr:spPr>
        <a:xfrm>
          <a:off x="21075650" y="626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635</xdr:rowOff>
    </xdr:from>
    <xdr:ext cx="466090" cy="259080"/>
    <xdr:sp macro="" textlink="">
      <xdr:nvSpPr>
        <xdr:cNvPr id="425" name="n_2mainValue【認定こども園・幼稚園・保育所】&#10;一人当たり面積"/>
        <xdr:cNvSpPr txBox="1"/>
      </xdr:nvSpPr>
      <xdr:spPr>
        <a:xfrm>
          <a:off x="20199350" y="68586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434" name="テキスト ボックス 433"/>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5" name="直線コネクタ 43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5270"/>
    <xdr:sp macro="" textlink="">
      <xdr:nvSpPr>
        <xdr:cNvPr id="436" name="テキスト ボックス 435"/>
        <xdr:cNvSpPr txBox="1"/>
      </xdr:nvSpPr>
      <xdr:spPr>
        <a:xfrm>
          <a:off x="12042775" y="11287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37" name="直線コネクタ 43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438" name="テキスト ボックス 437"/>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39" name="直線コネクタ 43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40" name="テキスト ボックス 439"/>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41" name="直線コネクタ 44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270"/>
    <xdr:sp macro="" textlink="">
      <xdr:nvSpPr>
        <xdr:cNvPr id="442" name="テキスト ボックス 441"/>
        <xdr:cNvSpPr txBox="1"/>
      </xdr:nvSpPr>
      <xdr:spPr>
        <a:xfrm>
          <a:off x="12042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43" name="直線コネクタ 44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44" name="テキスト ボックス 443"/>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45" name="直線コネクタ 44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270"/>
    <xdr:sp macro="" textlink="">
      <xdr:nvSpPr>
        <xdr:cNvPr id="446" name="テキスト ボックス 445"/>
        <xdr:cNvSpPr txBox="1"/>
      </xdr:nvSpPr>
      <xdr:spPr>
        <a:xfrm>
          <a:off x="12042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47" name="直線コネクタ 44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448" name="テキスト ボックス 447"/>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9" name="直線コネクタ 44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3550" cy="255270"/>
    <xdr:sp macro="" textlink="">
      <xdr:nvSpPr>
        <xdr:cNvPr id="450" name="テキスト ボックス 449"/>
        <xdr:cNvSpPr txBox="1"/>
      </xdr:nvSpPr>
      <xdr:spPr>
        <a:xfrm>
          <a:off x="11978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52070</xdr:rowOff>
    </xdr:from>
    <xdr:to xmlns:xdr="http://schemas.openxmlformats.org/drawingml/2006/spreadsheetDrawing">
      <xdr:col>85</xdr:col>
      <xdr:colOff>126365</xdr:colOff>
      <xdr:row>64</xdr:row>
      <xdr:rowOff>160020</xdr:rowOff>
    </xdr:to>
    <xdr:cxnSp macro="">
      <xdr:nvCxnSpPr>
        <xdr:cNvPr id="452" name="直線コネクタ 451"/>
        <xdr:cNvCxnSpPr/>
      </xdr:nvCxnSpPr>
      <xdr:spPr>
        <a:xfrm flipV="1">
          <a:off x="16318865" y="965327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163830</xdr:rowOff>
    </xdr:from>
    <xdr:ext cx="405130" cy="259080"/>
    <xdr:sp macro="" textlink="">
      <xdr:nvSpPr>
        <xdr:cNvPr id="453" name="【学校施設】&#10;有形固定資産減価償却率最小値テキスト"/>
        <xdr:cNvSpPr txBox="1"/>
      </xdr:nvSpPr>
      <xdr:spPr>
        <a:xfrm>
          <a:off x="16357600" y="11136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160020</xdr:rowOff>
    </xdr:from>
    <xdr:to xmlns:xdr="http://schemas.openxmlformats.org/drawingml/2006/spreadsheetDrawing">
      <xdr:col>86</xdr:col>
      <xdr:colOff>25400</xdr:colOff>
      <xdr:row>64</xdr:row>
      <xdr:rowOff>160020</xdr:rowOff>
    </xdr:to>
    <xdr:cxnSp macro="">
      <xdr:nvCxnSpPr>
        <xdr:cNvPr id="454" name="直線コネクタ 453"/>
        <xdr:cNvCxnSpPr/>
      </xdr:nvCxnSpPr>
      <xdr:spPr>
        <a:xfrm>
          <a:off x="16230600" y="1113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170180</xdr:rowOff>
    </xdr:from>
    <xdr:ext cx="405130" cy="259080"/>
    <xdr:sp macro="" textlink="">
      <xdr:nvSpPr>
        <xdr:cNvPr id="455" name="【学校施設】&#10;有形固定資産減価償却率最大値テキスト"/>
        <xdr:cNvSpPr txBox="1"/>
      </xdr:nvSpPr>
      <xdr:spPr>
        <a:xfrm>
          <a:off x="16357600" y="9428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52070</xdr:rowOff>
    </xdr:from>
    <xdr:to xmlns:xdr="http://schemas.openxmlformats.org/drawingml/2006/spreadsheetDrawing">
      <xdr:col>86</xdr:col>
      <xdr:colOff>25400</xdr:colOff>
      <xdr:row>56</xdr:row>
      <xdr:rowOff>52070</xdr:rowOff>
    </xdr:to>
    <xdr:cxnSp macro="">
      <xdr:nvCxnSpPr>
        <xdr:cNvPr id="456" name="直線コネクタ 455"/>
        <xdr:cNvCxnSpPr/>
      </xdr:nvCxnSpPr>
      <xdr:spPr>
        <a:xfrm>
          <a:off x="16230600" y="965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112395</xdr:rowOff>
    </xdr:from>
    <xdr:ext cx="405130" cy="255270"/>
    <xdr:sp macro="" textlink="">
      <xdr:nvSpPr>
        <xdr:cNvPr id="457" name="【学校施設】&#10;有形固定資産減価償却率平均値テキスト"/>
        <xdr:cNvSpPr txBox="1"/>
      </xdr:nvSpPr>
      <xdr:spPr>
        <a:xfrm>
          <a:off x="16357600" y="1022794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89535</xdr:rowOff>
    </xdr:from>
    <xdr:to xmlns:xdr="http://schemas.openxmlformats.org/drawingml/2006/spreadsheetDrawing">
      <xdr:col>85</xdr:col>
      <xdr:colOff>177800</xdr:colOff>
      <xdr:row>61</xdr:row>
      <xdr:rowOff>19685</xdr:rowOff>
    </xdr:to>
    <xdr:sp macro="" textlink="">
      <xdr:nvSpPr>
        <xdr:cNvPr id="458" name="フローチャート: 判断 457"/>
        <xdr:cNvSpPr/>
      </xdr:nvSpPr>
      <xdr:spPr>
        <a:xfrm>
          <a:off x="16268700" y="1037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115570</xdr:rowOff>
    </xdr:from>
    <xdr:to xmlns:xdr="http://schemas.openxmlformats.org/drawingml/2006/spreadsheetDrawing">
      <xdr:col>81</xdr:col>
      <xdr:colOff>101600</xdr:colOff>
      <xdr:row>61</xdr:row>
      <xdr:rowOff>45720</xdr:rowOff>
    </xdr:to>
    <xdr:sp macro="" textlink="">
      <xdr:nvSpPr>
        <xdr:cNvPr id="459" name="フローチャート: 判断 458"/>
        <xdr:cNvSpPr/>
      </xdr:nvSpPr>
      <xdr:spPr>
        <a:xfrm>
          <a:off x="15430500" y="1040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61</xdr:row>
      <xdr:rowOff>48895</xdr:rowOff>
    </xdr:from>
    <xdr:to xmlns:xdr="http://schemas.openxmlformats.org/drawingml/2006/spreadsheetDrawing">
      <xdr:col>76</xdr:col>
      <xdr:colOff>165100</xdr:colOff>
      <xdr:row>61</xdr:row>
      <xdr:rowOff>150495</xdr:rowOff>
    </xdr:to>
    <xdr:sp macro="" textlink="">
      <xdr:nvSpPr>
        <xdr:cNvPr id="460" name="フローチャート: 判断 459"/>
        <xdr:cNvSpPr/>
      </xdr:nvSpPr>
      <xdr:spPr>
        <a:xfrm>
          <a:off x="14541500" y="1050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461" name="テキスト ボックス 460"/>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462" name="テキスト ボックス 461"/>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463" name="テキスト ボックス 462"/>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464" name="テキスト ボックス 463"/>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465" name="テキスト ボックス 464"/>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29210</xdr:rowOff>
    </xdr:from>
    <xdr:to xmlns:xdr="http://schemas.openxmlformats.org/drawingml/2006/spreadsheetDrawing">
      <xdr:col>85</xdr:col>
      <xdr:colOff>177800</xdr:colOff>
      <xdr:row>61</xdr:row>
      <xdr:rowOff>130810</xdr:rowOff>
    </xdr:to>
    <xdr:sp macro="" textlink="">
      <xdr:nvSpPr>
        <xdr:cNvPr id="466" name="楕円 465"/>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7620</xdr:rowOff>
    </xdr:from>
    <xdr:ext cx="405130" cy="255270"/>
    <xdr:sp macro="" textlink="">
      <xdr:nvSpPr>
        <xdr:cNvPr id="467" name="【学校施設】&#10;有形固定資産減価償却率該当値テキスト"/>
        <xdr:cNvSpPr txBox="1"/>
      </xdr:nvSpPr>
      <xdr:spPr>
        <a:xfrm>
          <a:off x="16357600" y="104660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55245</xdr:rowOff>
    </xdr:from>
    <xdr:to xmlns:xdr="http://schemas.openxmlformats.org/drawingml/2006/spreadsheetDrawing">
      <xdr:col>81</xdr:col>
      <xdr:colOff>101600</xdr:colOff>
      <xdr:row>61</xdr:row>
      <xdr:rowOff>156845</xdr:rowOff>
    </xdr:to>
    <xdr:sp macro="" textlink="">
      <xdr:nvSpPr>
        <xdr:cNvPr id="468" name="楕円 467"/>
        <xdr:cNvSpPr/>
      </xdr:nvSpPr>
      <xdr:spPr>
        <a:xfrm>
          <a:off x="15430500" y="105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80010</xdr:rowOff>
    </xdr:from>
    <xdr:to xmlns:xdr="http://schemas.openxmlformats.org/drawingml/2006/spreadsheetDrawing">
      <xdr:col>85</xdr:col>
      <xdr:colOff>127000</xdr:colOff>
      <xdr:row>61</xdr:row>
      <xdr:rowOff>106045</xdr:rowOff>
    </xdr:to>
    <xdr:cxnSp macro="">
      <xdr:nvCxnSpPr>
        <xdr:cNvPr id="469" name="直線コネクタ 468"/>
        <xdr:cNvCxnSpPr/>
      </xdr:nvCxnSpPr>
      <xdr:spPr>
        <a:xfrm flipV="1">
          <a:off x="15481300" y="1053846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133985</xdr:rowOff>
    </xdr:from>
    <xdr:to xmlns:xdr="http://schemas.openxmlformats.org/drawingml/2006/spreadsheetDrawing">
      <xdr:col>76</xdr:col>
      <xdr:colOff>165100</xdr:colOff>
      <xdr:row>62</xdr:row>
      <xdr:rowOff>64135</xdr:rowOff>
    </xdr:to>
    <xdr:sp macro="" textlink="">
      <xdr:nvSpPr>
        <xdr:cNvPr id="470" name="楕円 469"/>
        <xdr:cNvSpPr/>
      </xdr:nvSpPr>
      <xdr:spPr>
        <a:xfrm>
          <a:off x="14541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106045</xdr:rowOff>
    </xdr:from>
    <xdr:to xmlns:xdr="http://schemas.openxmlformats.org/drawingml/2006/spreadsheetDrawing">
      <xdr:col>81</xdr:col>
      <xdr:colOff>50800</xdr:colOff>
      <xdr:row>62</xdr:row>
      <xdr:rowOff>13335</xdr:rowOff>
    </xdr:to>
    <xdr:cxnSp macro="">
      <xdr:nvCxnSpPr>
        <xdr:cNvPr id="471" name="直線コネクタ 470"/>
        <xdr:cNvCxnSpPr/>
      </xdr:nvCxnSpPr>
      <xdr:spPr>
        <a:xfrm flipV="1">
          <a:off x="14592300" y="1056449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62230</xdr:rowOff>
    </xdr:from>
    <xdr:ext cx="405130" cy="259080"/>
    <xdr:sp macro="" textlink="">
      <xdr:nvSpPr>
        <xdr:cNvPr id="472" name="n_1aveValue【学校施設】&#10;有形固定資産減価償却率"/>
        <xdr:cNvSpPr txBox="1"/>
      </xdr:nvSpPr>
      <xdr:spPr>
        <a:xfrm>
          <a:off x="15266035" y="10177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167005</xdr:rowOff>
    </xdr:from>
    <xdr:ext cx="401320" cy="255270"/>
    <xdr:sp macro="" textlink="">
      <xdr:nvSpPr>
        <xdr:cNvPr id="473" name="n_2aveValue【学校施設】&#10;有形固定資産減価償却率"/>
        <xdr:cNvSpPr txBox="1"/>
      </xdr:nvSpPr>
      <xdr:spPr>
        <a:xfrm>
          <a:off x="14389735" y="102825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147955</xdr:rowOff>
    </xdr:from>
    <xdr:ext cx="405130" cy="258445"/>
    <xdr:sp macro="" textlink="">
      <xdr:nvSpPr>
        <xdr:cNvPr id="474" name="n_1mainValue【学校施設】&#10;有形固定資産減価償却率"/>
        <xdr:cNvSpPr txBox="1"/>
      </xdr:nvSpPr>
      <xdr:spPr>
        <a:xfrm>
          <a:off x="15266035" y="106064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55245</xdr:rowOff>
    </xdr:from>
    <xdr:ext cx="401320" cy="255270"/>
    <xdr:sp macro="" textlink="">
      <xdr:nvSpPr>
        <xdr:cNvPr id="475" name="n_2mainValue【学校施設】&#10;有形固定資産減価償却率"/>
        <xdr:cNvSpPr txBox="1"/>
      </xdr:nvSpPr>
      <xdr:spPr>
        <a:xfrm>
          <a:off x="14389735" y="106851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484" name="テキスト ボックス 483"/>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5" name="直線コネクタ 48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3550" cy="255270"/>
    <xdr:sp macro="" textlink="">
      <xdr:nvSpPr>
        <xdr:cNvPr id="486" name="テキスト ボックス 485"/>
        <xdr:cNvSpPr txBox="1"/>
      </xdr:nvSpPr>
      <xdr:spPr>
        <a:xfrm>
          <a:off x="17820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87" name="直線コネクタ 48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3550" cy="255270"/>
    <xdr:sp macro="" textlink="">
      <xdr:nvSpPr>
        <xdr:cNvPr id="488" name="テキスト ボックス 487"/>
        <xdr:cNvSpPr txBox="1"/>
      </xdr:nvSpPr>
      <xdr:spPr>
        <a:xfrm>
          <a:off x="17820640" y="10830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89" name="直線コネクタ 48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3550" cy="255270"/>
    <xdr:sp macro="" textlink="">
      <xdr:nvSpPr>
        <xdr:cNvPr id="490" name="テキスト ボックス 489"/>
        <xdr:cNvSpPr txBox="1"/>
      </xdr:nvSpPr>
      <xdr:spPr>
        <a:xfrm>
          <a:off x="17820640" y="10373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91" name="直線コネクタ 49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3550" cy="255270"/>
    <xdr:sp macro="" textlink="">
      <xdr:nvSpPr>
        <xdr:cNvPr id="492" name="テキスト ボックス 491"/>
        <xdr:cNvSpPr txBox="1"/>
      </xdr:nvSpPr>
      <xdr:spPr>
        <a:xfrm>
          <a:off x="17820640" y="9916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93" name="直線コネクタ 49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3550" cy="255270"/>
    <xdr:sp macro="" textlink="">
      <xdr:nvSpPr>
        <xdr:cNvPr id="494" name="テキスト ボックス 493"/>
        <xdr:cNvSpPr txBox="1"/>
      </xdr:nvSpPr>
      <xdr:spPr>
        <a:xfrm>
          <a:off x="17820640" y="9458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5" name="直線コネクタ 49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3550" cy="255270"/>
    <xdr:sp macro="" textlink="">
      <xdr:nvSpPr>
        <xdr:cNvPr id="496" name="テキスト ボックス 495"/>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635</xdr:rowOff>
    </xdr:from>
    <xdr:to xmlns:xdr="http://schemas.openxmlformats.org/drawingml/2006/spreadsheetDrawing">
      <xdr:col>116</xdr:col>
      <xdr:colOff>62865</xdr:colOff>
      <xdr:row>63</xdr:row>
      <xdr:rowOff>45720</xdr:rowOff>
    </xdr:to>
    <xdr:cxnSp macro="">
      <xdr:nvCxnSpPr>
        <xdr:cNvPr id="498" name="直線コネクタ 497"/>
        <xdr:cNvCxnSpPr/>
      </xdr:nvCxnSpPr>
      <xdr:spPr>
        <a:xfrm flipV="1">
          <a:off x="22160865" y="9773285"/>
          <a:ext cx="0" cy="1073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49530</xdr:rowOff>
    </xdr:from>
    <xdr:ext cx="469900" cy="259080"/>
    <xdr:sp macro="" textlink="">
      <xdr:nvSpPr>
        <xdr:cNvPr id="499" name="【学校施設】&#10;一人当たり面積最小値テキスト"/>
        <xdr:cNvSpPr txBox="1"/>
      </xdr:nvSpPr>
      <xdr:spPr>
        <a:xfrm>
          <a:off x="22199600" y="10850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45720</xdr:rowOff>
    </xdr:from>
    <xdr:to xmlns:xdr="http://schemas.openxmlformats.org/drawingml/2006/spreadsheetDrawing">
      <xdr:col>116</xdr:col>
      <xdr:colOff>152400</xdr:colOff>
      <xdr:row>63</xdr:row>
      <xdr:rowOff>45720</xdr:rowOff>
    </xdr:to>
    <xdr:cxnSp macro="">
      <xdr:nvCxnSpPr>
        <xdr:cNvPr id="500" name="直線コネクタ 499"/>
        <xdr:cNvCxnSpPr/>
      </xdr:nvCxnSpPr>
      <xdr:spPr>
        <a:xfrm>
          <a:off x="22072600" y="1084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118745</xdr:rowOff>
    </xdr:from>
    <xdr:ext cx="469900" cy="259080"/>
    <xdr:sp macro="" textlink="">
      <xdr:nvSpPr>
        <xdr:cNvPr id="501" name="【学校施設】&#10;一人当たり面積最大値テキスト"/>
        <xdr:cNvSpPr txBox="1"/>
      </xdr:nvSpPr>
      <xdr:spPr>
        <a:xfrm>
          <a:off x="22199600" y="9548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635</xdr:rowOff>
    </xdr:from>
    <xdr:to xmlns:xdr="http://schemas.openxmlformats.org/drawingml/2006/spreadsheetDrawing">
      <xdr:col>116</xdr:col>
      <xdr:colOff>152400</xdr:colOff>
      <xdr:row>57</xdr:row>
      <xdr:rowOff>635</xdr:rowOff>
    </xdr:to>
    <xdr:cxnSp macro="">
      <xdr:nvCxnSpPr>
        <xdr:cNvPr id="502" name="直線コネクタ 501"/>
        <xdr:cNvCxnSpPr/>
      </xdr:nvCxnSpPr>
      <xdr:spPr>
        <a:xfrm>
          <a:off x="22072600" y="977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81915</xdr:rowOff>
    </xdr:from>
    <xdr:ext cx="469900" cy="259080"/>
    <xdr:sp macro="" textlink="">
      <xdr:nvSpPr>
        <xdr:cNvPr id="503" name="【学校施設】&#10;一人当たり面積平均値テキスト"/>
        <xdr:cNvSpPr txBox="1"/>
      </xdr:nvSpPr>
      <xdr:spPr>
        <a:xfrm>
          <a:off x="22199600" y="103689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59055</xdr:rowOff>
    </xdr:from>
    <xdr:to xmlns:xdr="http://schemas.openxmlformats.org/drawingml/2006/spreadsheetDrawing">
      <xdr:col>116</xdr:col>
      <xdr:colOff>114300</xdr:colOff>
      <xdr:row>61</xdr:row>
      <xdr:rowOff>160655</xdr:rowOff>
    </xdr:to>
    <xdr:sp macro="" textlink="">
      <xdr:nvSpPr>
        <xdr:cNvPr id="504" name="フローチャート: 判断 503"/>
        <xdr:cNvSpPr/>
      </xdr:nvSpPr>
      <xdr:spPr>
        <a:xfrm>
          <a:off x="22110700" y="105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48260</xdr:rowOff>
    </xdr:from>
    <xdr:to xmlns:xdr="http://schemas.openxmlformats.org/drawingml/2006/spreadsheetDrawing">
      <xdr:col>112</xdr:col>
      <xdr:colOff>38100</xdr:colOff>
      <xdr:row>61</xdr:row>
      <xdr:rowOff>149860</xdr:rowOff>
    </xdr:to>
    <xdr:sp macro="" textlink="">
      <xdr:nvSpPr>
        <xdr:cNvPr id="505" name="フローチャート: 判断 504"/>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39370</xdr:rowOff>
    </xdr:from>
    <xdr:to xmlns:xdr="http://schemas.openxmlformats.org/drawingml/2006/spreadsheetDrawing">
      <xdr:col>107</xdr:col>
      <xdr:colOff>101600</xdr:colOff>
      <xdr:row>61</xdr:row>
      <xdr:rowOff>140970</xdr:rowOff>
    </xdr:to>
    <xdr:sp macro="" textlink="">
      <xdr:nvSpPr>
        <xdr:cNvPr id="506" name="フローチャート: 判断 505"/>
        <xdr:cNvSpPr/>
      </xdr:nvSpPr>
      <xdr:spPr>
        <a:xfrm>
          <a:off x="20383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507" name="テキスト ボックス 506"/>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508" name="テキスト ボックス 507"/>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509" name="テキスト ボックス 508"/>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510" name="テキスト ボックス 509"/>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511" name="テキスト ボックス 510"/>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80645</xdr:rowOff>
    </xdr:from>
    <xdr:to xmlns:xdr="http://schemas.openxmlformats.org/drawingml/2006/spreadsheetDrawing">
      <xdr:col>116</xdr:col>
      <xdr:colOff>114300</xdr:colOff>
      <xdr:row>62</xdr:row>
      <xdr:rowOff>10795</xdr:rowOff>
    </xdr:to>
    <xdr:sp macro="" textlink="">
      <xdr:nvSpPr>
        <xdr:cNvPr id="512" name="楕円 511"/>
        <xdr:cNvSpPr/>
      </xdr:nvSpPr>
      <xdr:spPr>
        <a:xfrm>
          <a:off x="22110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59055</xdr:rowOff>
    </xdr:from>
    <xdr:ext cx="469900" cy="259080"/>
    <xdr:sp macro="" textlink="">
      <xdr:nvSpPr>
        <xdr:cNvPr id="513" name="【学校施設】&#10;一人当たり面積該当値テキスト"/>
        <xdr:cNvSpPr txBox="1"/>
      </xdr:nvSpPr>
      <xdr:spPr>
        <a:xfrm>
          <a:off x="22199600" y="10517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95885</xdr:rowOff>
    </xdr:from>
    <xdr:to xmlns:xdr="http://schemas.openxmlformats.org/drawingml/2006/spreadsheetDrawing">
      <xdr:col>112</xdr:col>
      <xdr:colOff>38100</xdr:colOff>
      <xdr:row>62</xdr:row>
      <xdr:rowOff>26035</xdr:rowOff>
    </xdr:to>
    <xdr:sp macro="" textlink="">
      <xdr:nvSpPr>
        <xdr:cNvPr id="514" name="楕円 513"/>
        <xdr:cNvSpPr/>
      </xdr:nvSpPr>
      <xdr:spPr>
        <a:xfrm>
          <a:off x="21272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132080</xdr:rowOff>
    </xdr:from>
    <xdr:to xmlns:xdr="http://schemas.openxmlformats.org/drawingml/2006/spreadsheetDrawing">
      <xdr:col>116</xdr:col>
      <xdr:colOff>63500</xdr:colOff>
      <xdr:row>61</xdr:row>
      <xdr:rowOff>146685</xdr:rowOff>
    </xdr:to>
    <xdr:cxnSp macro="">
      <xdr:nvCxnSpPr>
        <xdr:cNvPr id="515" name="直線コネクタ 514"/>
        <xdr:cNvCxnSpPr/>
      </xdr:nvCxnSpPr>
      <xdr:spPr>
        <a:xfrm flipV="1">
          <a:off x="21323300" y="1059053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41275</xdr:rowOff>
    </xdr:from>
    <xdr:to xmlns:xdr="http://schemas.openxmlformats.org/drawingml/2006/spreadsheetDrawing">
      <xdr:col>107</xdr:col>
      <xdr:colOff>101600</xdr:colOff>
      <xdr:row>59</xdr:row>
      <xdr:rowOff>143510</xdr:rowOff>
    </xdr:to>
    <xdr:sp macro="" textlink="">
      <xdr:nvSpPr>
        <xdr:cNvPr id="516" name="楕円 515"/>
        <xdr:cNvSpPr/>
      </xdr:nvSpPr>
      <xdr:spPr>
        <a:xfrm>
          <a:off x="20383500" y="10156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92075</xdr:rowOff>
    </xdr:from>
    <xdr:to xmlns:xdr="http://schemas.openxmlformats.org/drawingml/2006/spreadsheetDrawing">
      <xdr:col>111</xdr:col>
      <xdr:colOff>177800</xdr:colOff>
      <xdr:row>61</xdr:row>
      <xdr:rowOff>146685</xdr:rowOff>
    </xdr:to>
    <xdr:cxnSp macro="">
      <xdr:nvCxnSpPr>
        <xdr:cNvPr id="517" name="直線コネクタ 516"/>
        <xdr:cNvCxnSpPr/>
      </xdr:nvCxnSpPr>
      <xdr:spPr>
        <a:xfrm>
          <a:off x="20434300" y="10207625"/>
          <a:ext cx="889000" cy="397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166370</xdr:rowOff>
    </xdr:from>
    <xdr:ext cx="469900" cy="255270"/>
    <xdr:sp macro="" textlink="">
      <xdr:nvSpPr>
        <xdr:cNvPr id="518" name="n_1aveValue【学校施設】&#10;一人当たり面積"/>
        <xdr:cNvSpPr txBox="1"/>
      </xdr:nvSpPr>
      <xdr:spPr>
        <a:xfrm>
          <a:off x="21075650" y="102819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132080</xdr:rowOff>
    </xdr:from>
    <xdr:ext cx="466090" cy="255270"/>
    <xdr:sp macro="" textlink="">
      <xdr:nvSpPr>
        <xdr:cNvPr id="519" name="n_2aveValue【学校施設】&#10;一人当たり面積"/>
        <xdr:cNvSpPr txBox="1"/>
      </xdr:nvSpPr>
      <xdr:spPr>
        <a:xfrm>
          <a:off x="20199350" y="105905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17780</xdr:rowOff>
    </xdr:from>
    <xdr:ext cx="469900" cy="255270"/>
    <xdr:sp macro="" textlink="">
      <xdr:nvSpPr>
        <xdr:cNvPr id="520" name="n_1mainValue【学校施設】&#10;一人当たり面積"/>
        <xdr:cNvSpPr txBox="1"/>
      </xdr:nvSpPr>
      <xdr:spPr>
        <a:xfrm>
          <a:off x="21075650" y="106476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159385</xdr:rowOff>
    </xdr:from>
    <xdr:ext cx="466090" cy="258445"/>
    <xdr:sp macro="" textlink="">
      <xdr:nvSpPr>
        <xdr:cNvPr id="521" name="n_2mainValue【学校施設】&#10;一人当たり面積"/>
        <xdr:cNvSpPr txBox="1"/>
      </xdr:nvSpPr>
      <xdr:spPr>
        <a:xfrm>
          <a:off x="20199350" y="99320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546" name="テキスト ボックス 545"/>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47" name="直線コネクタ 54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548" name="テキスト ボックス 547"/>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549" name="直線コネクタ 548"/>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550" name="テキスト ボックス 549"/>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551" name="直線コネクタ 550"/>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552" name="テキスト ボックス 551"/>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553" name="直線コネクタ 552"/>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554" name="テキスト ボックス 553"/>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555" name="直線コネクタ 554"/>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3550" cy="259080"/>
    <xdr:sp macro="" textlink="">
      <xdr:nvSpPr>
        <xdr:cNvPr id="556" name="テキスト ボックス 555"/>
        <xdr:cNvSpPr txBox="1"/>
      </xdr:nvSpPr>
      <xdr:spPr>
        <a:xfrm>
          <a:off x="11978640" y="1707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57" name="直線コネクタ 5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3550" cy="259080"/>
    <xdr:sp macro="" textlink="">
      <xdr:nvSpPr>
        <xdr:cNvPr id="558" name="テキスト ボックス 557"/>
        <xdr:cNvSpPr txBox="1"/>
      </xdr:nvSpPr>
      <xdr:spPr>
        <a:xfrm>
          <a:off x="11978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23495</xdr:rowOff>
    </xdr:from>
    <xdr:to xmlns:xdr="http://schemas.openxmlformats.org/drawingml/2006/spreadsheetDrawing">
      <xdr:col>85</xdr:col>
      <xdr:colOff>126365</xdr:colOff>
      <xdr:row>108</xdr:row>
      <xdr:rowOff>85090</xdr:rowOff>
    </xdr:to>
    <xdr:cxnSp macro="">
      <xdr:nvCxnSpPr>
        <xdr:cNvPr id="560" name="直線コネクタ 559"/>
        <xdr:cNvCxnSpPr/>
      </xdr:nvCxnSpPr>
      <xdr:spPr>
        <a:xfrm flipV="1">
          <a:off x="16318865" y="17339945"/>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88900</xdr:rowOff>
    </xdr:from>
    <xdr:ext cx="405130" cy="255270"/>
    <xdr:sp macro="" textlink="">
      <xdr:nvSpPr>
        <xdr:cNvPr id="561" name="【公民館】&#10;有形固定資産減価償却率最小値テキスト"/>
        <xdr:cNvSpPr txBox="1"/>
      </xdr:nvSpPr>
      <xdr:spPr>
        <a:xfrm>
          <a:off x="16357600" y="186055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85090</xdr:rowOff>
    </xdr:from>
    <xdr:to xmlns:xdr="http://schemas.openxmlformats.org/drawingml/2006/spreadsheetDrawing">
      <xdr:col>86</xdr:col>
      <xdr:colOff>25400</xdr:colOff>
      <xdr:row>108</xdr:row>
      <xdr:rowOff>85090</xdr:rowOff>
    </xdr:to>
    <xdr:cxnSp macro="">
      <xdr:nvCxnSpPr>
        <xdr:cNvPr id="562" name="直線コネクタ 561"/>
        <xdr:cNvCxnSpPr/>
      </xdr:nvCxnSpPr>
      <xdr:spPr>
        <a:xfrm>
          <a:off x="16230600" y="1860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141605</xdr:rowOff>
    </xdr:from>
    <xdr:ext cx="405130" cy="259080"/>
    <xdr:sp macro="" textlink="">
      <xdr:nvSpPr>
        <xdr:cNvPr id="563" name="【公民館】&#10;有形固定資産減価償却率最大値テキスト"/>
        <xdr:cNvSpPr txBox="1"/>
      </xdr:nvSpPr>
      <xdr:spPr>
        <a:xfrm>
          <a:off x="16357600" y="17115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23495</xdr:rowOff>
    </xdr:from>
    <xdr:to xmlns:xdr="http://schemas.openxmlformats.org/drawingml/2006/spreadsheetDrawing">
      <xdr:col>86</xdr:col>
      <xdr:colOff>25400</xdr:colOff>
      <xdr:row>101</xdr:row>
      <xdr:rowOff>23495</xdr:rowOff>
    </xdr:to>
    <xdr:cxnSp macro="">
      <xdr:nvCxnSpPr>
        <xdr:cNvPr id="564" name="直線コネクタ 563"/>
        <xdr:cNvCxnSpPr/>
      </xdr:nvCxnSpPr>
      <xdr:spPr>
        <a:xfrm>
          <a:off x="16230600" y="1733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97790</xdr:rowOff>
    </xdr:from>
    <xdr:ext cx="405130" cy="255270"/>
    <xdr:sp macro="" textlink="">
      <xdr:nvSpPr>
        <xdr:cNvPr id="565" name="【公民館】&#10;有形固定資産減価償却率平均値テキスト"/>
        <xdr:cNvSpPr txBox="1"/>
      </xdr:nvSpPr>
      <xdr:spPr>
        <a:xfrm>
          <a:off x="16357600" y="1792859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119380</xdr:rowOff>
    </xdr:from>
    <xdr:to xmlns:xdr="http://schemas.openxmlformats.org/drawingml/2006/spreadsheetDrawing">
      <xdr:col>85</xdr:col>
      <xdr:colOff>177800</xdr:colOff>
      <xdr:row>105</xdr:row>
      <xdr:rowOff>49530</xdr:rowOff>
    </xdr:to>
    <xdr:sp macro="" textlink="">
      <xdr:nvSpPr>
        <xdr:cNvPr id="566" name="フローチャート: 判断 565"/>
        <xdr:cNvSpPr/>
      </xdr:nvSpPr>
      <xdr:spPr>
        <a:xfrm>
          <a:off x="16268700" y="1795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146685</xdr:rowOff>
    </xdr:from>
    <xdr:to xmlns:xdr="http://schemas.openxmlformats.org/drawingml/2006/spreadsheetDrawing">
      <xdr:col>81</xdr:col>
      <xdr:colOff>101600</xdr:colOff>
      <xdr:row>105</xdr:row>
      <xdr:rowOff>76835</xdr:rowOff>
    </xdr:to>
    <xdr:sp macro="" textlink="">
      <xdr:nvSpPr>
        <xdr:cNvPr id="567" name="フローチャート: 判断 566"/>
        <xdr:cNvSpPr/>
      </xdr:nvSpPr>
      <xdr:spPr>
        <a:xfrm>
          <a:off x="15430500" y="1797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20955</xdr:rowOff>
    </xdr:from>
    <xdr:to xmlns:xdr="http://schemas.openxmlformats.org/drawingml/2006/spreadsheetDrawing">
      <xdr:col>76</xdr:col>
      <xdr:colOff>165100</xdr:colOff>
      <xdr:row>105</xdr:row>
      <xdr:rowOff>122555</xdr:rowOff>
    </xdr:to>
    <xdr:sp macro="" textlink="">
      <xdr:nvSpPr>
        <xdr:cNvPr id="568" name="フローチャート: 判断 567"/>
        <xdr:cNvSpPr/>
      </xdr:nvSpPr>
      <xdr:spPr>
        <a:xfrm>
          <a:off x="14541500" y="1802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69" name="テキスト ボックス 56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70" name="テキスト ボックス 56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71" name="テキスト ボックス 57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72" name="テキスト ボックス 57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73" name="テキスト ボックス 57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123825</xdr:rowOff>
    </xdr:from>
    <xdr:to xmlns:xdr="http://schemas.openxmlformats.org/drawingml/2006/spreadsheetDrawing">
      <xdr:col>85</xdr:col>
      <xdr:colOff>177800</xdr:colOff>
      <xdr:row>104</xdr:row>
      <xdr:rowOff>53975</xdr:rowOff>
    </xdr:to>
    <xdr:sp macro="" textlink="">
      <xdr:nvSpPr>
        <xdr:cNvPr id="574" name="楕円 573"/>
        <xdr:cNvSpPr/>
      </xdr:nvSpPr>
      <xdr:spPr>
        <a:xfrm>
          <a:off x="16268700" y="1778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146685</xdr:rowOff>
    </xdr:from>
    <xdr:ext cx="405130" cy="255270"/>
    <xdr:sp macro="" textlink="">
      <xdr:nvSpPr>
        <xdr:cNvPr id="575" name="【公民館】&#10;有形固定資産減価償却率該当値テキスト"/>
        <xdr:cNvSpPr txBox="1"/>
      </xdr:nvSpPr>
      <xdr:spPr>
        <a:xfrm>
          <a:off x="16357600" y="176345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123825</xdr:rowOff>
    </xdr:from>
    <xdr:to xmlns:xdr="http://schemas.openxmlformats.org/drawingml/2006/spreadsheetDrawing">
      <xdr:col>81</xdr:col>
      <xdr:colOff>101600</xdr:colOff>
      <xdr:row>104</xdr:row>
      <xdr:rowOff>53975</xdr:rowOff>
    </xdr:to>
    <xdr:sp macro="" textlink="">
      <xdr:nvSpPr>
        <xdr:cNvPr id="576" name="楕円 575"/>
        <xdr:cNvSpPr/>
      </xdr:nvSpPr>
      <xdr:spPr>
        <a:xfrm>
          <a:off x="15430500" y="1778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3175</xdr:rowOff>
    </xdr:from>
    <xdr:to xmlns:xdr="http://schemas.openxmlformats.org/drawingml/2006/spreadsheetDrawing">
      <xdr:col>85</xdr:col>
      <xdr:colOff>127000</xdr:colOff>
      <xdr:row>104</xdr:row>
      <xdr:rowOff>3175</xdr:rowOff>
    </xdr:to>
    <xdr:cxnSp macro="">
      <xdr:nvCxnSpPr>
        <xdr:cNvPr id="577" name="直線コネクタ 576"/>
        <xdr:cNvCxnSpPr/>
      </xdr:nvCxnSpPr>
      <xdr:spPr>
        <a:xfrm>
          <a:off x="15481300" y="178339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5080</xdr:rowOff>
    </xdr:from>
    <xdr:to xmlns:xdr="http://schemas.openxmlformats.org/drawingml/2006/spreadsheetDrawing">
      <xdr:col>76</xdr:col>
      <xdr:colOff>165100</xdr:colOff>
      <xdr:row>104</xdr:row>
      <xdr:rowOff>106680</xdr:rowOff>
    </xdr:to>
    <xdr:sp macro="" textlink="">
      <xdr:nvSpPr>
        <xdr:cNvPr id="578" name="楕円 577"/>
        <xdr:cNvSpPr/>
      </xdr:nvSpPr>
      <xdr:spPr>
        <a:xfrm>
          <a:off x="14541500" y="178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3175</xdr:rowOff>
    </xdr:from>
    <xdr:to xmlns:xdr="http://schemas.openxmlformats.org/drawingml/2006/spreadsheetDrawing">
      <xdr:col>81</xdr:col>
      <xdr:colOff>50800</xdr:colOff>
      <xdr:row>104</xdr:row>
      <xdr:rowOff>55880</xdr:rowOff>
    </xdr:to>
    <xdr:cxnSp macro="">
      <xdr:nvCxnSpPr>
        <xdr:cNvPr id="579" name="直線コネクタ 578"/>
        <xdr:cNvCxnSpPr/>
      </xdr:nvCxnSpPr>
      <xdr:spPr>
        <a:xfrm flipV="1">
          <a:off x="14592300" y="1783397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67945</xdr:rowOff>
    </xdr:from>
    <xdr:ext cx="405130" cy="258445"/>
    <xdr:sp macro="" textlink="">
      <xdr:nvSpPr>
        <xdr:cNvPr id="580" name="n_1aveValue【公民館】&#10;有形固定資産減価償却率"/>
        <xdr:cNvSpPr txBox="1"/>
      </xdr:nvSpPr>
      <xdr:spPr>
        <a:xfrm>
          <a:off x="15266035" y="180701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113665</xdr:rowOff>
    </xdr:from>
    <xdr:ext cx="401320" cy="258445"/>
    <xdr:sp macro="" textlink="">
      <xdr:nvSpPr>
        <xdr:cNvPr id="581" name="n_2aveValue【公民館】&#10;有形固定資産減価償却率"/>
        <xdr:cNvSpPr txBox="1"/>
      </xdr:nvSpPr>
      <xdr:spPr>
        <a:xfrm>
          <a:off x="14389735" y="1811591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70485</xdr:rowOff>
    </xdr:from>
    <xdr:ext cx="405130" cy="259080"/>
    <xdr:sp macro="" textlink="">
      <xdr:nvSpPr>
        <xdr:cNvPr id="582" name="n_1mainValue【公民館】&#10;有形固定資産減価償却率"/>
        <xdr:cNvSpPr txBox="1"/>
      </xdr:nvSpPr>
      <xdr:spPr>
        <a:xfrm>
          <a:off x="15266035" y="17558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123190</xdr:rowOff>
    </xdr:from>
    <xdr:ext cx="401320" cy="255270"/>
    <xdr:sp macro="" textlink="">
      <xdr:nvSpPr>
        <xdr:cNvPr id="583" name="n_2mainValue【公民館】&#10;有形固定資産減価償却率"/>
        <xdr:cNvSpPr txBox="1"/>
      </xdr:nvSpPr>
      <xdr:spPr>
        <a:xfrm>
          <a:off x="14389735" y="176110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592" name="テキスト ボックス 591"/>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93" name="直線コネクタ 59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594" name="直線コネクタ 593"/>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3550" cy="259080"/>
    <xdr:sp macro="" textlink="">
      <xdr:nvSpPr>
        <xdr:cNvPr id="595" name="テキスト ボックス 594"/>
        <xdr:cNvSpPr txBox="1"/>
      </xdr:nvSpPr>
      <xdr:spPr>
        <a:xfrm>
          <a:off x="17820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596" name="直線コネクタ 595"/>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3550" cy="255270"/>
    <xdr:sp macro="" textlink="">
      <xdr:nvSpPr>
        <xdr:cNvPr id="597" name="テキスト ボックス 596"/>
        <xdr:cNvSpPr txBox="1"/>
      </xdr:nvSpPr>
      <xdr:spPr>
        <a:xfrm>
          <a:off x="17820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598" name="直線コネクタ 597"/>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3550" cy="259080"/>
    <xdr:sp macro="" textlink="">
      <xdr:nvSpPr>
        <xdr:cNvPr id="599" name="テキスト ボックス 598"/>
        <xdr:cNvSpPr txBox="1"/>
      </xdr:nvSpPr>
      <xdr:spPr>
        <a:xfrm>
          <a:off x="17820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00" name="直線コネクタ 599"/>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3550" cy="259080"/>
    <xdr:sp macro="" textlink="">
      <xdr:nvSpPr>
        <xdr:cNvPr id="601" name="テキスト ボックス 600"/>
        <xdr:cNvSpPr txBox="1"/>
      </xdr:nvSpPr>
      <xdr:spPr>
        <a:xfrm>
          <a:off x="17820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02" name="直線コネクタ 601"/>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3550" cy="255270"/>
    <xdr:sp macro="" textlink="">
      <xdr:nvSpPr>
        <xdr:cNvPr id="603" name="テキスト ボックス 602"/>
        <xdr:cNvSpPr txBox="1"/>
      </xdr:nvSpPr>
      <xdr:spPr>
        <a:xfrm>
          <a:off x="17820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04" name="直線コネクタ 60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605" name="テキスト ボックス 604"/>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148590</xdr:rowOff>
    </xdr:from>
    <xdr:to xmlns:xdr="http://schemas.openxmlformats.org/drawingml/2006/spreadsheetDrawing">
      <xdr:col>116</xdr:col>
      <xdr:colOff>62865</xdr:colOff>
      <xdr:row>108</xdr:row>
      <xdr:rowOff>81915</xdr:rowOff>
    </xdr:to>
    <xdr:cxnSp macro="">
      <xdr:nvCxnSpPr>
        <xdr:cNvPr id="607" name="直線コネクタ 606"/>
        <xdr:cNvCxnSpPr/>
      </xdr:nvCxnSpPr>
      <xdr:spPr>
        <a:xfrm flipV="1">
          <a:off x="22160865" y="17293590"/>
          <a:ext cx="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86360</xdr:rowOff>
    </xdr:from>
    <xdr:ext cx="469900" cy="255270"/>
    <xdr:sp macro="" textlink="">
      <xdr:nvSpPr>
        <xdr:cNvPr id="608" name="【公民館】&#10;一人当たり面積最小値テキスト"/>
        <xdr:cNvSpPr txBox="1"/>
      </xdr:nvSpPr>
      <xdr:spPr>
        <a:xfrm>
          <a:off x="22199600" y="186029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81915</xdr:rowOff>
    </xdr:from>
    <xdr:to xmlns:xdr="http://schemas.openxmlformats.org/drawingml/2006/spreadsheetDrawing">
      <xdr:col>116</xdr:col>
      <xdr:colOff>152400</xdr:colOff>
      <xdr:row>108</xdr:row>
      <xdr:rowOff>81915</xdr:rowOff>
    </xdr:to>
    <xdr:cxnSp macro="">
      <xdr:nvCxnSpPr>
        <xdr:cNvPr id="609" name="直線コネクタ 608"/>
        <xdr:cNvCxnSpPr/>
      </xdr:nvCxnSpPr>
      <xdr:spPr>
        <a:xfrm>
          <a:off x="22072600" y="1859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95250</xdr:rowOff>
    </xdr:from>
    <xdr:ext cx="469900" cy="259080"/>
    <xdr:sp macro="" textlink="">
      <xdr:nvSpPr>
        <xdr:cNvPr id="610" name="【公民館】&#10;一人当たり面積最大値テキスト"/>
        <xdr:cNvSpPr txBox="1"/>
      </xdr:nvSpPr>
      <xdr:spPr>
        <a:xfrm>
          <a:off x="22199600" y="17068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148590</xdr:rowOff>
    </xdr:from>
    <xdr:to xmlns:xdr="http://schemas.openxmlformats.org/drawingml/2006/spreadsheetDrawing">
      <xdr:col>116</xdr:col>
      <xdr:colOff>152400</xdr:colOff>
      <xdr:row>100</xdr:row>
      <xdr:rowOff>148590</xdr:rowOff>
    </xdr:to>
    <xdr:cxnSp macro="">
      <xdr:nvCxnSpPr>
        <xdr:cNvPr id="611" name="直線コネクタ 610"/>
        <xdr:cNvCxnSpPr/>
      </xdr:nvCxnSpPr>
      <xdr:spPr>
        <a:xfrm>
          <a:off x="22072600" y="1729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161925</xdr:rowOff>
    </xdr:from>
    <xdr:ext cx="469900" cy="259080"/>
    <xdr:sp macro="" textlink="">
      <xdr:nvSpPr>
        <xdr:cNvPr id="612" name="【公民館】&#10;一人当たり面積平均値テキスト"/>
        <xdr:cNvSpPr txBox="1"/>
      </xdr:nvSpPr>
      <xdr:spPr>
        <a:xfrm>
          <a:off x="22199600" y="181641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12065</xdr:rowOff>
    </xdr:from>
    <xdr:to xmlns:xdr="http://schemas.openxmlformats.org/drawingml/2006/spreadsheetDrawing">
      <xdr:col>116</xdr:col>
      <xdr:colOff>114300</xdr:colOff>
      <xdr:row>106</xdr:row>
      <xdr:rowOff>113665</xdr:rowOff>
    </xdr:to>
    <xdr:sp macro="" textlink="">
      <xdr:nvSpPr>
        <xdr:cNvPr id="613" name="フローチャート: 判断 612"/>
        <xdr:cNvSpPr/>
      </xdr:nvSpPr>
      <xdr:spPr>
        <a:xfrm>
          <a:off x="22110700" y="1818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29210</xdr:rowOff>
    </xdr:from>
    <xdr:to xmlns:xdr="http://schemas.openxmlformats.org/drawingml/2006/spreadsheetDrawing">
      <xdr:col>112</xdr:col>
      <xdr:colOff>38100</xdr:colOff>
      <xdr:row>106</xdr:row>
      <xdr:rowOff>130810</xdr:rowOff>
    </xdr:to>
    <xdr:sp macro="" textlink="">
      <xdr:nvSpPr>
        <xdr:cNvPr id="614" name="フローチャート: 判断 613"/>
        <xdr:cNvSpPr/>
      </xdr:nvSpPr>
      <xdr:spPr>
        <a:xfrm>
          <a:off x="21272500" y="1820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74930</xdr:rowOff>
    </xdr:from>
    <xdr:to xmlns:xdr="http://schemas.openxmlformats.org/drawingml/2006/spreadsheetDrawing">
      <xdr:col>107</xdr:col>
      <xdr:colOff>101600</xdr:colOff>
      <xdr:row>107</xdr:row>
      <xdr:rowOff>5080</xdr:rowOff>
    </xdr:to>
    <xdr:sp macro="" textlink="">
      <xdr:nvSpPr>
        <xdr:cNvPr id="615" name="フローチャート: 判断 614"/>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16" name="テキスト ボックス 61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17" name="テキスト ボックス 61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18" name="テキスト ボックス 61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19" name="テキスト ボックス 61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20" name="テキスト ボックス 61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107315</xdr:rowOff>
    </xdr:from>
    <xdr:to xmlns:xdr="http://schemas.openxmlformats.org/drawingml/2006/spreadsheetDrawing">
      <xdr:col>116</xdr:col>
      <xdr:colOff>114300</xdr:colOff>
      <xdr:row>105</xdr:row>
      <xdr:rowOff>37465</xdr:rowOff>
    </xdr:to>
    <xdr:sp macro="" textlink="">
      <xdr:nvSpPr>
        <xdr:cNvPr id="621" name="楕円 620"/>
        <xdr:cNvSpPr/>
      </xdr:nvSpPr>
      <xdr:spPr>
        <a:xfrm>
          <a:off x="22110700" y="179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130175</xdr:rowOff>
    </xdr:from>
    <xdr:ext cx="469900" cy="259080"/>
    <xdr:sp macro="" textlink="">
      <xdr:nvSpPr>
        <xdr:cNvPr id="622" name="【公民館】&#10;一人当たり面積該当値テキスト"/>
        <xdr:cNvSpPr txBox="1"/>
      </xdr:nvSpPr>
      <xdr:spPr>
        <a:xfrm>
          <a:off x="22199600" y="17789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80645</xdr:rowOff>
    </xdr:from>
    <xdr:to xmlns:xdr="http://schemas.openxmlformats.org/drawingml/2006/spreadsheetDrawing">
      <xdr:col>112</xdr:col>
      <xdr:colOff>38100</xdr:colOff>
      <xdr:row>105</xdr:row>
      <xdr:rowOff>10795</xdr:rowOff>
    </xdr:to>
    <xdr:sp macro="" textlink="">
      <xdr:nvSpPr>
        <xdr:cNvPr id="623" name="楕円 622"/>
        <xdr:cNvSpPr/>
      </xdr:nvSpPr>
      <xdr:spPr>
        <a:xfrm>
          <a:off x="21272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132080</xdr:rowOff>
    </xdr:from>
    <xdr:to xmlns:xdr="http://schemas.openxmlformats.org/drawingml/2006/spreadsheetDrawing">
      <xdr:col>116</xdr:col>
      <xdr:colOff>63500</xdr:colOff>
      <xdr:row>104</xdr:row>
      <xdr:rowOff>158115</xdr:rowOff>
    </xdr:to>
    <xdr:cxnSp macro="">
      <xdr:nvCxnSpPr>
        <xdr:cNvPr id="624" name="直線コネクタ 623"/>
        <xdr:cNvCxnSpPr/>
      </xdr:nvCxnSpPr>
      <xdr:spPr>
        <a:xfrm>
          <a:off x="21323300" y="1796288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95885</xdr:rowOff>
    </xdr:from>
    <xdr:to xmlns:xdr="http://schemas.openxmlformats.org/drawingml/2006/spreadsheetDrawing">
      <xdr:col>107</xdr:col>
      <xdr:colOff>101600</xdr:colOff>
      <xdr:row>105</xdr:row>
      <xdr:rowOff>26035</xdr:rowOff>
    </xdr:to>
    <xdr:sp macro="" textlink="">
      <xdr:nvSpPr>
        <xdr:cNvPr id="625" name="楕円 624"/>
        <xdr:cNvSpPr/>
      </xdr:nvSpPr>
      <xdr:spPr>
        <a:xfrm>
          <a:off x="20383500" y="1792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132080</xdr:rowOff>
    </xdr:from>
    <xdr:to xmlns:xdr="http://schemas.openxmlformats.org/drawingml/2006/spreadsheetDrawing">
      <xdr:col>111</xdr:col>
      <xdr:colOff>177800</xdr:colOff>
      <xdr:row>104</xdr:row>
      <xdr:rowOff>146685</xdr:rowOff>
    </xdr:to>
    <xdr:cxnSp macro="">
      <xdr:nvCxnSpPr>
        <xdr:cNvPr id="626" name="直線コネクタ 625"/>
        <xdr:cNvCxnSpPr/>
      </xdr:nvCxnSpPr>
      <xdr:spPr>
        <a:xfrm flipV="1">
          <a:off x="20434300" y="179628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121920</xdr:rowOff>
    </xdr:from>
    <xdr:ext cx="469900" cy="255270"/>
    <xdr:sp macro="" textlink="">
      <xdr:nvSpPr>
        <xdr:cNvPr id="627" name="n_1aveValue【公民館】&#10;一人当たり面積"/>
        <xdr:cNvSpPr txBox="1"/>
      </xdr:nvSpPr>
      <xdr:spPr>
        <a:xfrm>
          <a:off x="21075650" y="182956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167640</xdr:rowOff>
    </xdr:from>
    <xdr:ext cx="466090" cy="255270"/>
    <xdr:sp macro="" textlink="">
      <xdr:nvSpPr>
        <xdr:cNvPr id="628" name="n_2aveValue【公民館】&#10;一人当たり面積"/>
        <xdr:cNvSpPr txBox="1"/>
      </xdr:nvSpPr>
      <xdr:spPr>
        <a:xfrm>
          <a:off x="20199350" y="183413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27305</xdr:rowOff>
    </xdr:from>
    <xdr:ext cx="469900" cy="259080"/>
    <xdr:sp macro="" textlink="">
      <xdr:nvSpPr>
        <xdr:cNvPr id="629" name="n_1mainValue【公民館】&#10;一人当たり面積"/>
        <xdr:cNvSpPr txBox="1"/>
      </xdr:nvSpPr>
      <xdr:spPr>
        <a:xfrm>
          <a:off x="21075650" y="17686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42545</xdr:rowOff>
    </xdr:from>
    <xdr:ext cx="466090" cy="255270"/>
    <xdr:sp macro="" textlink="">
      <xdr:nvSpPr>
        <xdr:cNvPr id="630" name="n_2mainValue【公民館】&#10;一人当たり面積"/>
        <xdr:cNvSpPr txBox="1"/>
      </xdr:nvSpPr>
      <xdr:spPr>
        <a:xfrm>
          <a:off x="20199350" y="177018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a:t>
          </a:r>
          <a:r>
            <a:rPr lang="ja-JP" altLang="en-US">
              <a:latin typeface="ＭＳ Ｐゴシック"/>
              <a:ea typeface="ＭＳ Ｐゴシック"/>
            </a:rPr>
            <a:t>類似団体と比較して特に有形固定資産減価償却率が高くなっている施設は【公営住宅】と【公民館】であり、特に低くなっている施設は【認定こども園・幼稚園・保育所】と【橋りょう・トンネル】である。</a:t>
          </a:r>
        </a:p>
        <a:p>
          <a:r>
            <a:rPr lang="ja-JP" altLang="en-US">
              <a:latin typeface="ＭＳ Ｐゴシック"/>
              <a:ea typeface="ＭＳ Ｐゴシック"/>
            </a:rPr>
            <a:t>　【認定こども園・幼稚園・保育所】については、平成２８年度に「上野原こども園」が新規開所されたことに伴って有形固定資産減価償却率は大幅に減少となっており、一人当たり面積についても大幅に増加している。平成２９年度は有形固定資産減価償却率及び一人当たり</a:t>
          </a:r>
          <a:r>
            <a:rPr lang="ja-JP" altLang="en-US">
              <a:latin typeface="ＭＳ Ｐゴシック"/>
              <a:ea typeface="ＭＳ Ｐゴシック"/>
            </a:rPr>
            <a:t>面積が前年度より減少しているが、これは、</a:t>
          </a:r>
        </a:p>
        <a:p>
          <a:r>
            <a:rPr lang="ja-JP" altLang="en-US">
              <a:latin typeface="ＭＳ Ｐゴシック"/>
              <a:ea typeface="ＭＳ Ｐゴシック"/>
            </a:rPr>
            <a:t>　「上野原こども園」に統合された</a:t>
          </a:r>
          <a:r>
            <a:rPr lang="ja-JP" altLang="en-US">
              <a:latin typeface="ＭＳ Ｐゴシック"/>
              <a:ea typeface="ＭＳ Ｐゴシック"/>
            </a:rPr>
            <a:t>保育所のうち</a:t>
          </a:r>
          <a:r>
            <a:rPr lang="ja-JP" altLang="en-US">
              <a:latin typeface="ＭＳ Ｐゴシック"/>
              <a:ea typeface="ＭＳ Ｐゴシック"/>
            </a:rPr>
            <a:t>「上野原第一保育所」が除却されたためである。</a:t>
          </a:r>
        </a:p>
        <a:p>
          <a:r>
            <a:rPr lang="ja-JP" altLang="en-US">
              <a:latin typeface="ＭＳ Ｐゴシック"/>
              <a:ea typeface="ＭＳ Ｐゴシック"/>
            </a:rPr>
            <a:t>　【橋りょう・トンネル】における有形固定資産減価償却率は、類似団体内平均等と比較して大きく下回っているものの、一人当たりの有形固定資産（償却資産）額は大幅に上回っている状況である。これは、</a:t>
          </a:r>
          <a:r>
            <a:rPr lang="ja-JP" altLang="en-US">
              <a:latin typeface="ＭＳ Ｐゴシック"/>
              <a:ea typeface="ＭＳ Ｐゴシック"/>
            </a:rPr>
            <a:t>市が管理する道路法上の橋りょうだけでも260橋以上、トンネルも7本あり、</a:t>
          </a:r>
          <a:r>
            <a:rPr lang="ja-JP" altLang="en-US">
              <a:latin typeface="ＭＳ Ｐゴシック"/>
              <a:ea typeface="ＭＳ Ｐゴシック"/>
            </a:rPr>
            <a:t>当市の地理的な特色に起因しているためと考えられる。</a:t>
          </a:r>
        </a:p>
        <a:p>
          <a:r>
            <a:rPr lang="ja-JP" altLang="en-US">
              <a:latin typeface="ＭＳ Ｐゴシック"/>
              <a:ea typeface="ＭＳ Ｐゴシック"/>
            </a:rPr>
            <a:t>　【公営住宅】における有形固定資産減価償却率は、類似団体内平均等と比較して大きく上回っている。これは、</a:t>
          </a:r>
          <a:r>
            <a:rPr lang="ja-JP" altLang="en-US">
              <a:latin typeface="ＭＳ Ｐゴシック"/>
              <a:ea typeface="ＭＳ Ｐゴシック"/>
            </a:rPr>
            <a:t>公営住宅の多くが</a:t>
          </a:r>
          <a:r>
            <a:rPr lang="ja-JP" altLang="en-US">
              <a:latin typeface="ＭＳ Ｐゴシック"/>
              <a:ea typeface="ＭＳ Ｐゴシック"/>
            </a:rPr>
            <a:t>昭和30年代から50年代の間に建設されているためであるが、以前策定した長寿命化修繕計画等に基づきながら、日々の維持管理を行っている状況である。</a:t>
          </a:r>
        </a:p>
        <a:p>
          <a:r>
            <a:rPr lang="ja-JP" altLang="en-US">
              <a:latin typeface="ＭＳ Ｐゴシック"/>
              <a:ea typeface="ＭＳ Ｐゴシック"/>
            </a:rPr>
            <a:t>　【公民館】における</a:t>
          </a:r>
          <a:r>
            <a:rPr lang="ja-JP" altLang="en-US">
              <a:latin typeface="ＭＳ Ｐゴシック"/>
              <a:ea typeface="ＭＳ Ｐゴシック"/>
            </a:rPr>
            <a:t>有形固定資産減価償却率及び一人当たり面積は、類似団体内平均と比較して大きく上回っている状況である。これは、公民館として使用している施設の多くが、旧小中学校の体育館を利活用しているためと考えられる。</a:t>
          </a:r>
          <a:r>
            <a:rPr lang="ja-JP" altLang="en-US">
              <a:latin typeface="ＭＳ Ｐゴシック"/>
              <a:ea typeface="ＭＳ Ｐゴシック"/>
            </a:rPr>
            <a:t>　維持管理に係る経費の増加に留意しつつ、子育てや交通等の環境整備に積極的に取り組んでいく。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23,707
23,470
170.57
13,239,868
12,794,332
349,771
7,451,352
14,467,189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75.3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0" name="テキスト ボックス 39"/>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5280" cy="255270"/>
    <xdr:sp macro="" textlink="">
      <xdr:nvSpPr>
        <xdr:cNvPr id="43" name="テキスト ボックス 42"/>
        <xdr:cNvSpPr txBox="1"/>
      </xdr:nvSpPr>
      <xdr:spPr>
        <a:xfrm>
          <a:off x="422910" y="715137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270"/>
    <xdr:sp macro="" textlink="">
      <xdr:nvSpPr>
        <xdr:cNvPr id="47" name="テキスト ボックス 46"/>
        <xdr:cNvSpPr txBox="1"/>
      </xdr:nvSpPr>
      <xdr:spPr>
        <a:xfrm>
          <a:off x="358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3550" cy="255270"/>
    <xdr:sp macro="" textlink="">
      <xdr:nvSpPr>
        <xdr:cNvPr id="53" name="テキスト ボックス 52"/>
        <xdr:cNvSpPr txBox="1"/>
      </xdr:nvSpPr>
      <xdr:spPr>
        <a:xfrm>
          <a:off x="294640" y="551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3550" cy="259080"/>
    <xdr:sp macro="" textlink="">
      <xdr:nvSpPr>
        <xdr:cNvPr id="55" name="テキスト ボックス 54"/>
        <xdr:cNvSpPr txBox="1"/>
      </xdr:nvSpPr>
      <xdr:spPr>
        <a:xfrm>
          <a:off x="294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7620</xdr:rowOff>
    </xdr:from>
    <xdr:to xmlns:xdr="http://schemas.openxmlformats.org/drawingml/2006/spreadsheetDrawing">
      <xdr:col>24</xdr:col>
      <xdr:colOff>62865</xdr:colOff>
      <xdr:row>41</xdr:row>
      <xdr:rowOff>166370</xdr:rowOff>
    </xdr:to>
    <xdr:cxnSp macro="">
      <xdr:nvCxnSpPr>
        <xdr:cNvPr id="57" name="直線コネクタ 56"/>
        <xdr:cNvCxnSpPr/>
      </xdr:nvCxnSpPr>
      <xdr:spPr>
        <a:xfrm flipV="1">
          <a:off x="4634865" y="583692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169545</xdr:rowOff>
    </xdr:from>
    <xdr:ext cx="340360" cy="255270"/>
    <xdr:sp macro="" textlink="">
      <xdr:nvSpPr>
        <xdr:cNvPr id="58" name="【図書館】&#10;有形固定資産減価償却率最小値テキスト"/>
        <xdr:cNvSpPr txBox="1"/>
      </xdr:nvSpPr>
      <xdr:spPr>
        <a:xfrm>
          <a:off x="4673600" y="7198995"/>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166370</xdr:rowOff>
    </xdr:from>
    <xdr:to xmlns:xdr="http://schemas.openxmlformats.org/drawingml/2006/spreadsheetDrawing">
      <xdr:col>24</xdr:col>
      <xdr:colOff>152400</xdr:colOff>
      <xdr:row>41</xdr:row>
      <xdr:rowOff>166370</xdr:rowOff>
    </xdr:to>
    <xdr:cxnSp macro="">
      <xdr:nvCxnSpPr>
        <xdr:cNvPr id="59" name="直線コネクタ 58"/>
        <xdr:cNvCxnSpPr/>
      </xdr:nvCxnSpPr>
      <xdr:spPr>
        <a:xfrm>
          <a:off x="4546600" y="719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125730</xdr:rowOff>
    </xdr:from>
    <xdr:ext cx="405130" cy="259080"/>
    <xdr:sp macro="" textlink="">
      <xdr:nvSpPr>
        <xdr:cNvPr id="60" name="【図書館】&#10;有形固定資産減価償却率最大値テキスト"/>
        <xdr:cNvSpPr txBox="1"/>
      </xdr:nvSpPr>
      <xdr:spPr>
        <a:xfrm>
          <a:off x="4673600" y="5612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7620</xdr:rowOff>
    </xdr:from>
    <xdr:to xmlns:xdr="http://schemas.openxmlformats.org/drawingml/2006/spreadsheetDrawing">
      <xdr:col>24</xdr:col>
      <xdr:colOff>152400</xdr:colOff>
      <xdr:row>34</xdr:row>
      <xdr:rowOff>7620</xdr:rowOff>
    </xdr:to>
    <xdr:cxnSp macro="">
      <xdr:nvCxnSpPr>
        <xdr:cNvPr id="61" name="直線コネクタ 60"/>
        <xdr:cNvCxnSpPr/>
      </xdr:nvCxnSpPr>
      <xdr:spPr>
        <a:xfrm>
          <a:off x="4546600" y="583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69215</xdr:rowOff>
    </xdr:from>
    <xdr:ext cx="405130" cy="259080"/>
    <xdr:sp macro="" textlink="">
      <xdr:nvSpPr>
        <xdr:cNvPr id="62" name="【図書館】&#10;有形固定資産減価償却率平均値テキスト"/>
        <xdr:cNvSpPr txBox="1"/>
      </xdr:nvSpPr>
      <xdr:spPr>
        <a:xfrm>
          <a:off x="4673600" y="62414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90805</xdr:rowOff>
    </xdr:from>
    <xdr:to xmlns:xdr="http://schemas.openxmlformats.org/drawingml/2006/spreadsheetDrawing">
      <xdr:col>24</xdr:col>
      <xdr:colOff>114300</xdr:colOff>
      <xdr:row>37</xdr:row>
      <xdr:rowOff>20955</xdr:rowOff>
    </xdr:to>
    <xdr:sp macro="" textlink="">
      <xdr:nvSpPr>
        <xdr:cNvPr id="63" name="フローチャート: 判断 62"/>
        <xdr:cNvSpPr/>
      </xdr:nvSpPr>
      <xdr:spPr>
        <a:xfrm>
          <a:off x="45847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133350</xdr:rowOff>
    </xdr:from>
    <xdr:to xmlns:xdr="http://schemas.openxmlformats.org/drawingml/2006/spreadsheetDrawing">
      <xdr:col>20</xdr:col>
      <xdr:colOff>38100</xdr:colOff>
      <xdr:row>37</xdr:row>
      <xdr:rowOff>63500</xdr:rowOff>
    </xdr:to>
    <xdr:sp macro="" textlink="">
      <xdr:nvSpPr>
        <xdr:cNvPr id="64" name="フローチャート: 判断 63"/>
        <xdr:cNvSpPr/>
      </xdr:nvSpPr>
      <xdr:spPr>
        <a:xfrm>
          <a:off x="37465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92075</xdr:rowOff>
    </xdr:from>
    <xdr:to xmlns:xdr="http://schemas.openxmlformats.org/drawingml/2006/spreadsheetDrawing">
      <xdr:col>15</xdr:col>
      <xdr:colOff>101600</xdr:colOff>
      <xdr:row>39</xdr:row>
      <xdr:rowOff>22225</xdr:rowOff>
    </xdr:to>
    <xdr:sp macro="" textlink="">
      <xdr:nvSpPr>
        <xdr:cNvPr id="65" name="フローチャート: 判断 64"/>
        <xdr:cNvSpPr/>
      </xdr:nvSpPr>
      <xdr:spPr>
        <a:xfrm>
          <a:off x="2857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154940</xdr:rowOff>
    </xdr:from>
    <xdr:to xmlns:xdr="http://schemas.openxmlformats.org/drawingml/2006/spreadsheetDrawing">
      <xdr:col>24</xdr:col>
      <xdr:colOff>114300</xdr:colOff>
      <xdr:row>36</xdr:row>
      <xdr:rowOff>84455</xdr:rowOff>
    </xdr:to>
    <xdr:sp macro="" textlink="">
      <xdr:nvSpPr>
        <xdr:cNvPr id="71" name="楕円 70"/>
        <xdr:cNvSpPr/>
      </xdr:nvSpPr>
      <xdr:spPr>
        <a:xfrm>
          <a:off x="4584700" y="6155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6350</xdr:rowOff>
    </xdr:from>
    <xdr:ext cx="405130" cy="255270"/>
    <xdr:sp macro="" textlink="">
      <xdr:nvSpPr>
        <xdr:cNvPr id="72" name="【図書館】&#10;有形固定資産減価償却率該当値テキスト"/>
        <xdr:cNvSpPr txBox="1"/>
      </xdr:nvSpPr>
      <xdr:spPr>
        <a:xfrm>
          <a:off x="4673600" y="60071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15875</xdr:rowOff>
    </xdr:from>
    <xdr:to xmlns:xdr="http://schemas.openxmlformats.org/drawingml/2006/spreadsheetDrawing">
      <xdr:col>20</xdr:col>
      <xdr:colOff>38100</xdr:colOff>
      <xdr:row>36</xdr:row>
      <xdr:rowOff>117475</xdr:rowOff>
    </xdr:to>
    <xdr:sp macro="" textlink="">
      <xdr:nvSpPr>
        <xdr:cNvPr id="73" name="楕円 72"/>
        <xdr:cNvSpPr/>
      </xdr:nvSpPr>
      <xdr:spPr>
        <a:xfrm>
          <a:off x="3746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33655</xdr:rowOff>
    </xdr:from>
    <xdr:to xmlns:xdr="http://schemas.openxmlformats.org/drawingml/2006/spreadsheetDrawing">
      <xdr:col>24</xdr:col>
      <xdr:colOff>63500</xdr:colOff>
      <xdr:row>36</xdr:row>
      <xdr:rowOff>66675</xdr:rowOff>
    </xdr:to>
    <xdr:cxnSp macro="">
      <xdr:nvCxnSpPr>
        <xdr:cNvPr id="74" name="直線コネクタ 73"/>
        <xdr:cNvCxnSpPr/>
      </xdr:nvCxnSpPr>
      <xdr:spPr>
        <a:xfrm flipV="1">
          <a:off x="3797300" y="620585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48260</xdr:rowOff>
    </xdr:from>
    <xdr:to xmlns:xdr="http://schemas.openxmlformats.org/drawingml/2006/spreadsheetDrawing">
      <xdr:col>15</xdr:col>
      <xdr:colOff>101600</xdr:colOff>
      <xdr:row>36</xdr:row>
      <xdr:rowOff>149860</xdr:rowOff>
    </xdr:to>
    <xdr:sp macro="" textlink="">
      <xdr:nvSpPr>
        <xdr:cNvPr id="75" name="楕円 74"/>
        <xdr:cNvSpPr/>
      </xdr:nvSpPr>
      <xdr:spPr>
        <a:xfrm>
          <a:off x="2857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66675</xdr:rowOff>
    </xdr:from>
    <xdr:to xmlns:xdr="http://schemas.openxmlformats.org/drawingml/2006/spreadsheetDrawing">
      <xdr:col>19</xdr:col>
      <xdr:colOff>177800</xdr:colOff>
      <xdr:row>36</xdr:row>
      <xdr:rowOff>99060</xdr:rowOff>
    </xdr:to>
    <xdr:cxnSp macro="">
      <xdr:nvCxnSpPr>
        <xdr:cNvPr id="76" name="直線コネクタ 75"/>
        <xdr:cNvCxnSpPr/>
      </xdr:nvCxnSpPr>
      <xdr:spPr>
        <a:xfrm flipV="1">
          <a:off x="2908300" y="62388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54610</xdr:rowOff>
    </xdr:from>
    <xdr:ext cx="405130" cy="255270"/>
    <xdr:sp macro="" textlink="">
      <xdr:nvSpPr>
        <xdr:cNvPr id="77" name="n_1aveValue【図書館】&#10;有形固定資産減価償却率"/>
        <xdr:cNvSpPr txBox="1"/>
      </xdr:nvSpPr>
      <xdr:spPr>
        <a:xfrm>
          <a:off x="3582035" y="63982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13335</xdr:rowOff>
    </xdr:from>
    <xdr:ext cx="401320" cy="259080"/>
    <xdr:sp macro="" textlink="">
      <xdr:nvSpPr>
        <xdr:cNvPr id="78" name="n_2aveValue【図書館】&#10;有形固定資産減価償却率"/>
        <xdr:cNvSpPr txBox="1"/>
      </xdr:nvSpPr>
      <xdr:spPr>
        <a:xfrm>
          <a:off x="2705735" y="66998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133985</xdr:rowOff>
    </xdr:from>
    <xdr:ext cx="405130" cy="255270"/>
    <xdr:sp macro="" textlink="">
      <xdr:nvSpPr>
        <xdr:cNvPr id="79" name="n_1mainValue【図書館】&#10;有形固定資産減価償却率"/>
        <xdr:cNvSpPr txBox="1"/>
      </xdr:nvSpPr>
      <xdr:spPr>
        <a:xfrm>
          <a:off x="3582035" y="59632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166370</xdr:rowOff>
    </xdr:from>
    <xdr:ext cx="401320" cy="255270"/>
    <xdr:sp macro="" textlink="">
      <xdr:nvSpPr>
        <xdr:cNvPr id="80" name="n_2mainValue【図書館】&#10;有形固定資産減価償却率"/>
        <xdr:cNvSpPr txBox="1"/>
      </xdr:nvSpPr>
      <xdr:spPr>
        <a:xfrm>
          <a:off x="2705735" y="59956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075" cy="225425"/>
    <xdr:sp macro="" textlink="">
      <xdr:nvSpPr>
        <xdr:cNvPr id="89" name="テキスト ボックス 88"/>
        <xdr:cNvSpPr txBox="1"/>
      </xdr:nvSpPr>
      <xdr:spPr>
        <a:xfrm>
          <a:off x="6565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0" name="直線コネクタ 8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43</xdr:row>
      <xdr:rowOff>105410</xdr:rowOff>
    </xdr:from>
    <xdr:ext cx="463550" cy="259080"/>
    <xdr:sp macro="" textlink="">
      <xdr:nvSpPr>
        <xdr:cNvPr id="91" name="テキスト ボックス 90"/>
        <xdr:cNvSpPr txBox="1"/>
      </xdr:nvSpPr>
      <xdr:spPr>
        <a:xfrm>
          <a:off x="6136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2" name="直線コネクタ 91"/>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3550" cy="255270"/>
    <xdr:sp macro="" textlink="">
      <xdr:nvSpPr>
        <xdr:cNvPr id="93" name="テキスト ボックス 92"/>
        <xdr:cNvSpPr txBox="1"/>
      </xdr:nvSpPr>
      <xdr:spPr>
        <a:xfrm>
          <a:off x="6136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4" name="直線コネクタ 93"/>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137795</xdr:rowOff>
    </xdr:from>
    <xdr:ext cx="463550" cy="259080"/>
    <xdr:sp macro="" textlink="">
      <xdr:nvSpPr>
        <xdr:cNvPr id="95" name="テキスト ボックス 94"/>
        <xdr:cNvSpPr txBox="1"/>
      </xdr:nvSpPr>
      <xdr:spPr>
        <a:xfrm>
          <a:off x="6136640" y="682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96" name="直線コネクタ 95"/>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154940</xdr:rowOff>
    </xdr:from>
    <xdr:ext cx="463550" cy="255270"/>
    <xdr:sp macro="" textlink="">
      <xdr:nvSpPr>
        <xdr:cNvPr id="97" name="テキスト ボックス 96"/>
        <xdr:cNvSpPr txBox="1"/>
      </xdr:nvSpPr>
      <xdr:spPr>
        <a:xfrm>
          <a:off x="6136640" y="649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98" name="直線コネクタ 97"/>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170815</xdr:rowOff>
    </xdr:from>
    <xdr:ext cx="463550" cy="258445"/>
    <xdr:sp macro="" textlink="">
      <xdr:nvSpPr>
        <xdr:cNvPr id="99" name="テキスト ボックス 98"/>
        <xdr:cNvSpPr txBox="1"/>
      </xdr:nvSpPr>
      <xdr:spPr>
        <a:xfrm>
          <a:off x="6136640" y="617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0" name="直線コネクタ 99"/>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3550" cy="259080"/>
    <xdr:sp macro="" textlink="">
      <xdr:nvSpPr>
        <xdr:cNvPr id="101" name="テキスト ボックス 100"/>
        <xdr:cNvSpPr txBox="1"/>
      </xdr:nvSpPr>
      <xdr:spPr>
        <a:xfrm>
          <a:off x="6136640" y="584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2" name="直線コネクタ 101"/>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31750</xdr:rowOff>
    </xdr:from>
    <xdr:ext cx="463550" cy="255270"/>
    <xdr:sp macro="" textlink="">
      <xdr:nvSpPr>
        <xdr:cNvPr id="103" name="テキスト ボックス 102"/>
        <xdr:cNvSpPr txBox="1"/>
      </xdr:nvSpPr>
      <xdr:spPr>
        <a:xfrm>
          <a:off x="6136640" y="551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4" name="直線コネクタ 10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3550" cy="259080"/>
    <xdr:sp macro="" textlink="">
      <xdr:nvSpPr>
        <xdr:cNvPr id="105" name="テキスト ボックス 104"/>
        <xdr:cNvSpPr txBox="1"/>
      </xdr:nvSpPr>
      <xdr:spPr>
        <a:xfrm>
          <a:off x="6136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84455</xdr:rowOff>
    </xdr:from>
    <xdr:to xmlns:xdr="http://schemas.openxmlformats.org/drawingml/2006/spreadsheetDrawing">
      <xdr:col>54</xdr:col>
      <xdr:colOff>189865</xdr:colOff>
      <xdr:row>42</xdr:row>
      <xdr:rowOff>109220</xdr:rowOff>
    </xdr:to>
    <xdr:cxnSp macro="">
      <xdr:nvCxnSpPr>
        <xdr:cNvPr id="107" name="直線コネクタ 106"/>
        <xdr:cNvCxnSpPr/>
      </xdr:nvCxnSpPr>
      <xdr:spPr>
        <a:xfrm flipV="1">
          <a:off x="10476865" y="574230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112395</xdr:rowOff>
    </xdr:from>
    <xdr:ext cx="469900" cy="255270"/>
    <xdr:sp macro="" textlink="">
      <xdr:nvSpPr>
        <xdr:cNvPr id="108" name="【図書館】&#10;一人当たり面積最小値テキスト"/>
        <xdr:cNvSpPr txBox="1"/>
      </xdr:nvSpPr>
      <xdr:spPr>
        <a:xfrm>
          <a:off x="10515600" y="731329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109220</xdr:rowOff>
    </xdr:from>
    <xdr:to xmlns:xdr="http://schemas.openxmlformats.org/drawingml/2006/spreadsheetDrawing">
      <xdr:col>55</xdr:col>
      <xdr:colOff>88900</xdr:colOff>
      <xdr:row>42</xdr:row>
      <xdr:rowOff>109220</xdr:rowOff>
    </xdr:to>
    <xdr:cxnSp macro="">
      <xdr:nvCxnSpPr>
        <xdr:cNvPr id="109" name="直線コネクタ 108"/>
        <xdr:cNvCxnSpPr/>
      </xdr:nvCxnSpPr>
      <xdr:spPr>
        <a:xfrm>
          <a:off x="10388600" y="7310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31115</xdr:rowOff>
    </xdr:from>
    <xdr:ext cx="469900" cy="255270"/>
    <xdr:sp macro="" textlink="">
      <xdr:nvSpPr>
        <xdr:cNvPr id="110" name="【図書館】&#10;一人当たり面積最大値テキスト"/>
        <xdr:cNvSpPr txBox="1"/>
      </xdr:nvSpPr>
      <xdr:spPr>
        <a:xfrm>
          <a:off x="10515600" y="551751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84455</xdr:rowOff>
    </xdr:from>
    <xdr:to xmlns:xdr="http://schemas.openxmlformats.org/drawingml/2006/spreadsheetDrawing">
      <xdr:col>55</xdr:col>
      <xdr:colOff>88900</xdr:colOff>
      <xdr:row>33</xdr:row>
      <xdr:rowOff>84455</xdr:rowOff>
    </xdr:to>
    <xdr:cxnSp macro="">
      <xdr:nvCxnSpPr>
        <xdr:cNvPr id="111" name="直線コネクタ 110"/>
        <xdr:cNvCxnSpPr/>
      </xdr:nvCxnSpPr>
      <xdr:spPr>
        <a:xfrm>
          <a:off x="10388600" y="574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105410</xdr:rowOff>
    </xdr:from>
    <xdr:ext cx="469900" cy="259080"/>
    <xdr:sp macro="" textlink="">
      <xdr:nvSpPr>
        <xdr:cNvPr id="112" name="【図書館】&#10;一人当たり面積平均値テキスト"/>
        <xdr:cNvSpPr txBox="1"/>
      </xdr:nvSpPr>
      <xdr:spPr>
        <a:xfrm>
          <a:off x="10515600" y="6620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82550</xdr:rowOff>
    </xdr:from>
    <xdr:to xmlns:xdr="http://schemas.openxmlformats.org/drawingml/2006/spreadsheetDrawing">
      <xdr:col>55</xdr:col>
      <xdr:colOff>50800</xdr:colOff>
      <xdr:row>40</xdr:row>
      <xdr:rowOff>12700</xdr:rowOff>
    </xdr:to>
    <xdr:sp macro="" textlink="">
      <xdr:nvSpPr>
        <xdr:cNvPr id="113" name="フローチャート: 判断 112"/>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8890</xdr:rowOff>
    </xdr:from>
    <xdr:to xmlns:xdr="http://schemas.openxmlformats.org/drawingml/2006/spreadsheetDrawing">
      <xdr:col>50</xdr:col>
      <xdr:colOff>165100</xdr:colOff>
      <xdr:row>40</xdr:row>
      <xdr:rowOff>110490</xdr:rowOff>
    </xdr:to>
    <xdr:sp macro="" textlink="">
      <xdr:nvSpPr>
        <xdr:cNvPr id="114" name="フローチャート: 判断 113"/>
        <xdr:cNvSpPr/>
      </xdr:nvSpPr>
      <xdr:spPr>
        <a:xfrm>
          <a:off x="95885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99060</xdr:rowOff>
    </xdr:from>
    <xdr:to xmlns:xdr="http://schemas.openxmlformats.org/drawingml/2006/spreadsheetDrawing">
      <xdr:col>46</xdr:col>
      <xdr:colOff>38100</xdr:colOff>
      <xdr:row>38</xdr:row>
      <xdr:rowOff>29210</xdr:rowOff>
    </xdr:to>
    <xdr:sp macro="" textlink="">
      <xdr:nvSpPr>
        <xdr:cNvPr id="115" name="フローチャート: 判断 114"/>
        <xdr:cNvSpPr/>
      </xdr:nvSpPr>
      <xdr:spPr>
        <a:xfrm>
          <a:off x="8699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6" name="テキスト ボックス 11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7" name="テキスト ボックス 11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8" name="テキスト ボックス 11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9" name="テキスト ボックス 11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0" name="テキスト ボックス 11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90805</xdr:rowOff>
    </xdr:from>
    <xdr:to xmlns:xdr="http://schemas.openxmlformats.org/drawingml/2006/spreadsheetDrawing">
      <xdr:col>55</xdr:col>
      <xdr:colOff>50800</xdr:colOff>
      <xdr:row>41</xdr:row>
      <xdr:rowOff>20955</xdr:rowOff>
    </xdr:to>
    <xdr:sp macro="" textlink="">
      <xdr:nvSpPr>
        <xdr:cNvPr id="121" name="楕円 120"/>
        <xdr:cNvSpPr/>
      </xdr:nvSpPr>
      <xdr:spPr>
        <a:xfrm>
          <a:off x="10426700" y="69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69215</xdr:rowOff>
    </xdr:from>
    <xdr:ext cx="469900" cy="259080"/>
    <xdr:sp macro="" textlink="">
      <xdr:nvSpPr>
        <xdr:cNvPr id="122" name="【図書館】&#10;一人当たり面積該当値テキスト"/>
        <xdr:cNvSpPr txBox="1"/>
      </xdr:nvSpPr>
      <xdr:spPr>
        <a:xfrm>
          <a:off x="10515600" y="6927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90805</xdr:rowOff>
    </xdr:from>
    <xdr:to xmlns:xdr="http://schemas.openxmlformats.org/drawingml/2006/spreadsheetDrawing">
      <xdr:col>50</xdr:col>
      <xdr:colOff>165100</xdr:colOff>
      <xdr:row>41</xdr:row>
      <xdr:rowOff>20955</xdr:rowOff>
    </xdr:to>
    <xdr:sp macro="" textlink="">
      <xdr:nvSpPr>
        <xdr:cNvPr id="123" name="楕円 122"/>
        <xdr:cNvSpPr/>
      </xdr:nvSpPr>
      <xdr:spPr>
        <a:xfrm>
          <a:off x="9588500" y="69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141605</xdr:rowOff>
    </xdr:from>
    <xdr:to xmlns:xdr="http://schemas.openxmlformats.org/drawingml/2006/spreadsheetDrawing">
      <xdr:col>55</xdr:col>
      <xdr:colOff>0</xdr:colOff>
      <xdr:row>40</xdr:row>
      <xdr:rowOff>141605</xdr:rowOff>
    </xdr:to>
    <xdr:cxnSp macro="">
      <xdr:nvCxnSpPr>
        <xdr:cNvPr id="124" name="直線コネクタ 123"/>
        <xdr:cNvCxnSpPr/>
      </xdr:nvCxnSpPr>
      <xdr:spPr>
        <a:xfrm>
          <a:off x="9639300" y="69996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107315</xdr:rowOff>
    </xdr:from>
    <xdr:to xmlns:xdr="http://schemas.openxmlformats.org/drawingml/2006/spreadsheetDrawing">
      <xdr:col>46</xdr:col>
      <xdr:colOff>38100</xdr:colOff>
      <xdr:row>41</xdr:row>
      <xdr:rowOff>37465</xdr:rowOff>
    </xdr:to>
    <xdr:sp macro="" textlink="">
      <xdr:nvSpPr>
        <xdr:cNvPr id="125" name="楕円 124"/>
        <xdr:cNvSpPr/>
      </xdr:nvSpPr>
      <xdr:spPr>
        <a:xfrm>
          <a:off x="8699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141605</xdr:rowOff>
    </xdr:from>
    <xdr:to xmlns:xdr="http://schemas.openxmlformats.org/drawingml/2006/spreadsheetDrawing">
      <xdr:col>50</xdr:col>
      <xdr:colOff>114300</xdr:colOff>
      <xdr:row>40</xdr:row>
      <xdr:rowOff>158115</xdr:rowOff>
    </xdr:to>
    <xdr:cxnSp macro="">
      <xdr:nvCxnSpPr>
        <xdr:cNvPr id="126" name="直線コネクタ 125"/>
        <xdr:cNvCxnSpPr/>
      </xdr:nvCxnSpPr>
      <xdr:spPr>
        <a:xfrm flipV="1">
          <a:off x="8750300" y="69996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127000</xdr:rowOff>
    </xdr:from>
    <xdr:ext cx="469900" cy="259080"/>
    <xdr:sp macro="" textlink="">
      <xdr:nvSpPr>
        <xdr:cNvPr id="127" name="n_1aveValue【図書館】&#10;一人当たり面積"/>
        <xdr:cNvSpPr txBox="1"/>
      </xdr:nvSpPr>
      <xdr:spPr>
        <a:xfrm>
          <a:off x="9391650" y="6642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45720</xdr:rowOff>
    </xdr:from>
    <xdr:ext cx="466090" cy="259080"/>
    <xdr:sp macro="" textlink="">
      <xdr:nvSpPr>
        <xdr:cNvPr id="128" name="n_2aveValue【図書館】&#10;一人当たり面積"/>
        <xdr:cNvSpPr txBox="1"/>
      </xdr:nvSpPr>
      <xdr:spPr>
        <a:xfrm>
          <a:off x="8515350" y="62179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12065</xdr:rowOff>
    </xdr:from>
    <xdr:ext cx="469900" cy="259080"/>
    <xdr:sp macro="" textlink="">
      <xdr:nvSpPr>
        <xdr:cNvPr id="129" name="n_1mainValue【図書館】&#10;一人当たり面積"/>
        <xdr:cNvSpPr txBox="1"/>
      </xdr:nvSpPr>
      <xdr:spPr>
        <a:xfrm>
          <a:off x="9391650" y="7041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29210</xdr:rowOff>
    </xdr:from>
    <xdr:ext cx="466090" cy="255270"/>
    <xdr:sp macro="" textlink="">
      <xdr:nvSpPr>
        <xdr:cNvPr id="130" name="n_2mainValue【図書館】&#10;一人当たり面積"/>
        <xdr:cNvSpPr txBox="1"/>
      </xdr:nvSpPr>
      <xdr:spPr>
        <a:xfrm>
          <a:off x="8515350" y="70586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39" name="テキスト ボックス 138"/>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0" name="直線コネクタ 13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143510</xdr:rowOff>
    </xdr:from>
    <xdr:ext cx="403225" cy="255270"/>
    <xdr:sp macro="" textlink="">
      <xdr:nvSpPr>
        <xdr:cNvPr id="141" name="テキスト ボックス 140"/>
        <xdr:cNvSpPr txBox="1"/>
      </xdr:nvSpPr>
      <xdr:spPr>
        <a:xfrm>
          <a:off x="358775" y="11287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42" name="直線コネクタ 141"/>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5270"/>
    <xdr:sp macro="" textlink="">
      <xdr:nvSpPr>
        <xdr:cNvPr id="143" name="テキスト ボックス 142"/>
        <xdr:cNvSpPr txBox="1"/>
      </xdr:nvSpPr>
      <xdr:spPr>
        <a:xfrm>
          <a:off x="358775" y="108305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44" name="直線コネクタ 143"/>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5270"/>
    <xdr:sp macro="" textlink="">
      <xdr:nvSpPr>
        <xdr:cNvPr id="145" name="テキスト ボックス 144"/>
        <xdr:cNvSpPr txBox="1"/>
      </xdr:nvSpPr>
      <xdr:spPr>
        <a:xfrm>
          <a:off x="358775" y="103733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46" name="直線コネクタ 145"/>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5270"/>
    <xdr:sp macro="" textlink="">
      <xdr:nvSpPr>
        <xdr:cNvPr id="147" name="テキスト ボックス 146"/>
        <xdr:cNvSpPr txBox="1"/>
      </xdr:nvSpPr>
      <xdr:spPr>
        <a:xfrm>
          <a:off x="358775" y="99161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48" name="直線コネクタ 147"/>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55</xdr:row>
      <xdr:rowOff>29210</xdr:rowOff>
    </xdr:from>
    <xdr:ext cx="463550" cy="255270"/>
    <xdr:sp macro="" textlink="">
      <xdr:nvSpPr>
        <xdr:cNvPr id="149" name="テキスト ボックス 148"/>
        <xdr:cNvSpPr txBox="1"/>
      </xdr:nvSpPr>
      <xdr:spPr>
        <a:xfrm>
          <a:off x="294640" y="9458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0" name="直線コネクタ 14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3550" cy="255270"/>
    <xdr:sp macro="" textlink="">
      <xdr:nvSpPr>
        <xdr:cNvPr id="151" name="テキスト ボックス 150"/>
        <xdr:cNvSpPr txBox="1"/>
      </xdr:nvSpPr>
      <xdr:spPr>
        <a:xfrm>
          <a:off x="294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0</xdr:rowOff>
    </xdr:from>
    <xdr:to xmlns:xdr="http://schemas.openxmlformats.org/drawingml/2006/spreadsheetDrawing">
      <xdr:col>24</xdr:col>
      <xdr:colOff>62865</xdr:colOff>
      <xdr:row>64</xdr:row>
      <xdr:rowOff>80010</xdr:rowOff>
    </xdr:to>
    <xdr:cxnSp macro="">
      <xdr:nvCxnSpPr>
        <xdr:cNvPr id="153" name="直線コネクタ 152"/>
        <xdr:cNvCxnSpPr/>
      </xdr:nvCxnSpPr>
      <xdr:spPr>
        <a:xfrm flipV="1">
          <a:off x="4634865" y="960120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83820</xdr:rowOff>
    </xdr:from>
    <xdr:ext cx="405130" cy="259080"/>
    <xdr:sp macro="" textlink="">
      <xdr:nvSpPr>
        <xdr:cNvPr id="154" name="【体育館・プール】&#10;有形固定資産減価償却率最小値テキスト"/>
        <xdr:cNvSpPr txBox="1"/>
      </xdr:nvSpPr>
      <xdr:spPr>
        <a:xfrm>
          <a:off x="4673600" y="11056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80010</xdr:rowOff>
    </xdr:from>
    <xdr:to xmlns:xdr="http://schemas.openxmlformats.org/drawingml/2006/spreadsheetDrawing">
      <xdr:col>24</xdr:col>
      <xdr:colOff>152400</xdr:colOff>
      <xdr:row>64</xdr:row>
      <xdr:rowOff>80010</xdr:rowOff>
    </xdr:to>
    <xdr:cxnSp macro="">
      <xdr:nvCxnSpPr>
        <xdr:cNvPr id="155" name="直線コネクタ 154"/>
        <xdr:cNvCxnSpPr/>
      </xdr:nvCxnSpPr>
      <xdr:spPr>
        <a:xfrm>
          <a:off x="4546600" y="11052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118110</xdr:rowOff>
    </xdr:from>
    <xdr:ext cx="469900" cy="259080"/>
    <xdr:sp macro="" textlink="">
      <xdr:nvSpPr>
        <xdr:cNvPr id="156" name="【体育館・プール】&#10;有形固定資産減価償却率最大値テキスト"/>
        <xdr:cNvSpPr txBox="1"/>
      </xdr:nvSpPr>
      <xdr:spPr>
        <a:xfrm>
          <a:off x="4673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0</xdr:rowOff>
    </xdr:from>
    <xdr:to xmlns:xdr="http://schemas.openxmlformats.org/drawingml/2006/spreadsheetDrawing">
      <xdr:col>24</xdr:col>
      <xdr:colOff>152400</xdr:colOff>
      <xdr:row>56</xdr:row>
      <xdr:rowOff>0</xdr:rowOff>
    </xdr:to>
    <xdr:cxnSp macro="">
      <xdr:nvCxnSpPr>
        <xdr:cNvPr id="157" name="直線コネクタ 156"/>
        <xdr:cNvCxnSpPr/>
      </xdr:nvCxnSpPr>
      <xdr:spPr>
        <a:xfrm>
          <a:off x="4546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139065</xdr:rowOff>
    </xdr:from>
    <xdr:ext cx="405130" cy="259080"/>
    <xdr:sp macro="" textlink="">
      <xdr:nvSpPr>
        <xdr:cNvPr id="158" name="【体育館・プール】&#10;有形固定資産減価償却率平均値テキスト"/>
        <xdr:cNvSpPr txBox="1"/>
      </xdr:nvSpPr>
      <xdr:spPr>
        <a:xfrm>
          <a:off x="4673600" y="10254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116205</xdr:rowOff>
    </xdr:from>
    <xdr:to xmlns:xdr="http://schemas.openxmlformats.org/drawingml/2006/spreadsheetDrawing">
      <xdr:col>24</xdr:col>
      <xdr:colOff>114300</xdr:colOff>
      <xdr:row>61</xdr:row>
      <xdr:rowOff>46355</xdr:rowOff>
    </xdr:to>
    <xdr:sp macro="" textlink="">
      <xdr:nvSpPr>
        <xdr:cNvPr id="159" name="フローチャート: 判断 158"/>
        <xdr:cNvSpPr/>
      </xdr:nvSpPr>
      <xdr:spPr>
        <a:xfrm>
          <a:off x="4584700" y="1040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170815</xdr:rowOff>
    </xdr:from>
    <xdr:to xmlns:xdr="http://schemas.openxmlformats.org/drawingml/2006/spreadsheetDrawing">
      <xdr:col>20</xdr:col>
      <xdr:colOff>38100</xdr:colOff>
      <xdr:row>61</xdr:row>
      <xdr:rowOff>100965</xdr:rowOff>
    </xdr:to>
    <xdr:sp macro="" textlink="">
      <xdr:nvSpPr>
        <xdr:cNvPr id="160" name="フローチャート: 判断 159"/>
        <xdr:cNvSpPr/>
      </xdr:nvSpPr>
      <xdr:spPr>
        <a:xfrm>
          <a:off x="3746500" y="104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3810</xdr:rowOff>
    </xdr:from>
    <xdr:to xmlns:xdr="http://schemas.openxmlformats.org/drawingml/2006/spreadsheetDrawing">
      <xdr:col>15</xdr:col>
      <xdr:colOff>101600</xdr:colOff>
      <xdr:row>61</xdr:row>
      <xdr:rowOff>105410</xdr:rowOff>
    </xdr:to>
    <xdr:sp macro="" textlink="">
      <xdr:nvSpPr>
        <xdr:cNvPr id="161" name="フローチャート: 判断 160"/>
        <xdr:cNvSpPr/>
      </xdr:nvSpPr>
      <xdr:spPr>
        <a:xfrm>
          <a:off x="2857500" y="104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62" name="テキスト ボックス 161"/>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63" name="テキスト ボックス 162"/>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64" name="テキスト ボックス 163"/>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65" name="テキスト ボックス 164"/>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66" name="テキスト ボックス 165"/>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63500</xdr:rowOff>
    </xdr:from>
    <xdr:to xmlns:xdr="http://schemas.openxmlformats.org/drawingml/2006/spreadsheetDrawing">
      <xdr:col>24</xdr:col>
      <xdr:colOff>114300</xdr:colOff>
      <xdr:row>62</xdr:row>
      <xdr:rowOff>165100</xdr:rowOff>
    </xdr:to>
    <xdr:sp macro="" textlink="">
      <xdr:nvSpPr>
        <xdr:cNvPr id="167" name="楕円 166"/>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41910</xdr:rowOff>
    </xdr:from>
    <xdr:ext cx="405130" cy="255270"/>
    <xdr:sp macro="" textlink="">
      <xdr:nvSpPr>
        <xdr:cNvPr id="168" name="【体育館・プール】&#10;有形固定資産減価償却率該当値テキスト"/>
        <xdr:cNvSpPr txBox="1"/>
      </xdr:nvSpPr>
      <xdr:spPr>
        <a:xfrm>
          <a:off x="4673600" y="106718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109220</xdr:rowOff>
    </xdr:from>
    <xdr:to xmlns:xdr="http://schemas.openxmlformats.org/drawingml/2006/spreadsheetDrawing">
      <xdr:col>20</xdr:col>
      <xdr:colOff>38100</xdr:colOff>
      <xdr:row>63</xdr:row>
      <xdr:rowOff>39370</xdr:rowOff>
    </xdr:to>
    <xdr:sp macro="" textlink="">
      <xdr:nvSpPr>
        <xdr:cNvPr id="169" name="楕円 168"/>
        <xdr:cNvSpPr/>
      </xdr:nvSpPr>
      <xdr:spPr>
        <a:xfrm>
          <a:off x="3746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114300</xdr:rowOff>
    </xdr:from>
    <xdr:to xmlns:xdr="http://schemas.openxmlformats.org/drawingml/2006/spreadsheetDrawing">
      <xdr:col>24</xdr:col>
      <xdr:colOff>63500</xdr:colOff>
      <xdr:row>62</xdr:row>
      <xdr:rowOff>160020</xdr:rowOff>
    </xdr:to>
    <xdr:cxnSp macro="">
      <xdr:nvCxnSpPr>
        <xdr:cNvPr id="170" name="直線コネクタ 169"/>
        <xdr:cNvCxnSpPr/>
      </xdr:nvCxnSpPr>
      <xdr:spPr>
        <a:xfrm flipV="1">
          <a:off x="3797300" y="107442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157480</xdr:rowOff>
    </xdr:from>
    <xdr:to xmlns:xdr="http://schemas.openxmlformats.org/drawingml/2006/spreadsheetDrawing">
      <xdr:col>15</xdr:col>
      <xdr:colOff>101600</xdr:colOff>
      <xdr:row>63</xdr:row>
      <xdr:rowOff>87630</xdr:rowOff>
    </xdr:to>
    <xdr:sp macro="" textlink="">
      <xdr:nvSpPr>
        <xdr:cNvPr id="171" name="楕円 170"/>
        <xdr:cNvSpPr/>
      </xdr:nvSpPr>
      <xdr:spPr>
        <a:xfrm>
          <a:off x="28575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160020</xdr:rowOff>
    </xdr:from>
    <xdr:to xmlns:xdr="http://schemas.openxmlformats.org/drawingml/2006/spreadsheetDrawing">
      <xdr:col>19</xdr:col>
      <xdr:colOff>177800</xdr:colOff>
      <xdr:row>63</xdr:row>
      <xdr:rowOff>36830</xdr:rowOff>
    </xdr:to>
    <xdr:cxnSp macro="">
      <xdr:nvCxnSpPr>
        <xdr:cNvPr id="172" name="直線コネクタ 171"/>
        <xdr:cNvCxnSpPr/>
      </xdr:nvCxnSpPr>
      <xdr:spPr>
        <a:xfrm flipV="1">
          <a:off x="2908300" y="107899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117475</xdr:rowOff>
    </xdr:from>
    <xdr:ext cx="405130" cy="259080"/>
    <xdr:sp macro="" textlink="">
      <xdr:nvSpPr>
        <xdr:cNvPr id="173" name="n_1aveValue【体育館・プール】&#10;有形固定資産減価償却率"/>
        <xdr:cNvSpPr txBox="1"/>
      </xdr:nvSpPr>
      <xdr:spPr>
        <a:xfrm>
          <a:off x="3582035" y="10233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121920</xdr:rowOff>
    </xdr:from>
    <xdr:ext cx="401320" cy="255270"/>
    <xdr:sp macro="" textlink="">
      <xdr:nvSpPr>
        <xdr:cNvPr id="174" name="n_2aveValue【体育館・プール】&#10;有形固定資産減価償却率"/>
        <xdr:cNvSpPr txBox="1"/>
      </xdr:nvSpPr>
      <xdr:spPr>
        <a:xfrm>
          <a:off x="2705735" y="102374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30480</xdr:rowOff>
    </xdr:from>
    <xdr:ext cx="405130" cy="255270"/>
    <xdr:sp macro="" textlink="">
      <xdr:nvSpPr>
        <xdr:cNvPr id="175" name="n_1mainValue【体育館・プール】&#10;有形固定資産減価償却率"/>
        <xdr:cNvSpPr txBox="1"/>
      </xdr:nvSpPr>
      <xdr:spPr>
        <a:xfrm>
          <a:off x="3582035" y="108318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78740</xdr:rowOff>
    </xdr:from>
    <xdr:ext cx="401320" cy="259080"/>
    <xdr:sp macro="" textlink="">
      <xdr:nvSpPr>
        <xdr:cNvPr id="176" name="n_2mainValue【体育館・プール】&#10;有形固定資産減価償却率"/>
        <xdr:cNvSpPr txBox="1"/>
      </xdr:nvSpPr>
      <xdr:spPr>
        <a:xfrm>
          <a:off x="2705735" y="108800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185" name="テキスト ボックス 184"/>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6" name="直線コネクタ 18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7" name="直線コネクタ 18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3550" cy="259080"/>
    <xdr:sp macro="" textlink="">
      <xdr:nvSpPr>
        <xdr:cNvPr id="188" name="テキスト ボックス 187"/>
        <xdr:cNvSpPr txBox="1"/>
      </xdr:nvSpPr>
      <xdr:spPr>
        <a:xfrm>
          <a:off x="6136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9" name="直線コネクタ 18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3550" cy="259080"/>
    <xdr:sp macro="" textlink="">
      <xdr:nvSpPr>
        <xdr:cNvPr id="190" name="テキスト ボックス 189"/>
        <xdr:cNvSpPr txBox="1"/>
      </xdr:nvSpPr>
      <xdr:spPr>
        <a:xfrm>
          <a:off x="6136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91" name="直線コネクタ 19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3550" cy="255270"/>
    <xdr:sp macro="" textlink="">
      <xdr:nvSpPr>
        <xdr:cNvPr id="192" name="テキスト ボックス 191"/>
        <xdr:cNvSpPr txBox="1"/>
      </xdr:nvSpPr>
      <xdr:spPr>
        <a:xfrm>
          <a:off x="6136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93" name="直線コネクタ 19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3550" cy="259080"/>
    <xdr:sp macro="" textlink="">
      <xdr:nvSpPr>
        <xdr:cNvPr id="194" name="テキスト ボックス 193"/>
        <xdr:cNvSpPr txBox="1"/>
      </xdr:nvSpPr>
      <xdr:spPr>
        <a:xfrm>
          <a:off x="6136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5" name="直線コネクタ 19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3550" cy="259080"/>
    <xdr:sp macro="" textlink="">
      <xdr:nvSpPr>
        <xdr:cNvPr id="196" name="テキスト ボックス 195"/>
        <xdr:cNvSpPr txBox="1"/>
      </xdr:nvSpPr>
      <xdr:spPr>
        <a:xfrm>
          <a:off x="6136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7" name="直線コネクタ 19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3550" cy="255270"/>
    <xdr:sp macro="" textlink="">
      <xdr:nvSpPr>
        <xdr:cNvPr id="198" name="テキスト ボックス 197"/>
        <xdr:cNvSpPr txBox="1"/>
      </xdr:nvSpPr>
      <xdr:spPr>
        <a:xfrm>
          <a:off x="6136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66675</xdr:rowOff>
    </xdr:from>
    <xdr:to xmlns:xdr="http://schemas.openxmlformats.org/drawingml/2006/spreadsheetDrawing">
      <xdr:col>54</xdr:col>
      <xdr:colOff>189865</xdr:colOff>
      <xdr:row>63</xdr:row>
      <xdr:rowOff>127635</xdr:rowOff>
    </xdr:to>
    <xdr:cxnSp macro="">
      <xdr:nvCxnSpPr>
        <xdr:cNvPr id="200" name="直線コネクタ 199"/>
        <xdr:cNvCxnSpPr/>
      </xdr:nvCxnSpPr>
      <xdr:spPr>
        <a:xfrm flipV="1">
          <a:off x="10476865" y="9667875"/>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132080</xdr:rowOff>
    </xdr:from>
    <xdr:ext cx="469900" cy="255270"/>
    <xdr:sp macro="" textlink="">
      <xdr:nvSpPr>
        <xdr:cNvPr id="201" name="【体育館・プール】&#10;一人当たり面積最小値テキスト"/>
        <xdr:cNvSpPr txBox="1"/>
      </xdr:nvSpPr>
      <xdr:spPr>
        <a:xfrm>
          <a:off x="10515600" y="109334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127635</xdr:rowOff>
    </xdr:from>
    <xdr:to xmlns:xdr="http://schemas.openxmlformats.org/drawingml/2006/spreadsheetDrawing">
      <xdr:col>55</xdr:col>
      <xdr:colOff>88900</xdr:colOff>
      <xdr:row>63</xdr:row>
      <xdr:rowOff>127635</xdr:rowOff>
    </xdr:to>
    <xdr:cxnSp macro="">
      <xdr:nvCxnSpPr>
        <xdr:cNvPr id="202" name="直線コネクタ 201"/>
        <xdr:cNvCxnSpPr/>
      </xdr:nvCxnSpPr>
      <xdr:spPr>
        <a:xfrm>
          <a:off x="10388600" y="1092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13335</xdr:rowOff>
    </xdr:from>
    <xdr:ext cx="469900" cy="259080"/>
    <xdr:sp macro="" textlink="">
      <xdr:nvSpPr>
        <xdr:cNvPr id="203" name="【体育館・プール】&#10;一人当たり面積最大値テキスト"/>
        <xdr:cNvSpPr txBox="1"/>
      </xdr:nvSpPr>
      <xdr:spPr>
        <a:xfrm>
          <a:off x="10515600" y="9443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66675</xdr:rowOff>
    </xdr:from>
    <xdr:to xmlns:xdr="http://schemas.openxmlformats.org/drawingml/2006/spreadsheetDrawing">
      <xdr:col>55</xdr:col>
      <xdr:colOff>88900</xdr:colOff>
      <xdr:row>56</xdr:row>
      <xdr:rowOff>66675</xdr:rowOff>
    </xdr:to>
    <xdr:cxnSp macro="">
      <xdr:nvCxnSpPr>
        <xdr:cNvPr id="204" name="直線コネクタ 203"/>
        <xdr:cNvCxnSpPr/>
      </xdr:nvCxnSpPr>
      <xdr:spPr>
        <a:xfrm>
          <a:off x="10388600" y="966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76835</xdr:rowOff>
    </xdr:from>
    <xdr:ext cx="469900" cy="255270"/>
    <xdr:sp macro="" textlink="">
      <xdr:nvSpPr>
        <xdr:cNvPr id="205" name="【体育館・プール】&#10;一人当たり面積平均値テキスト"/>
        <xdr:cNvSpPr txBox="1"/>
      </xdr:nvSpPr>
      <xdr:spPr>
        <a:xfrm>
          <a:off x="10515600" y="1036383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53975</xdr:rowOff>
    </xdr:from>
    <xdr:to xmlns:xdr="http://schemas.openxmlformats.org/drawingml/2006/spreadsheetDrawing">
      <xdr:col>55</xdr:col>
      <xdr:colOff>50800</xdr:colOff>
      <xdr:row>61</xdr:row>
      <xdr:rowOff>155575</xdr:rowOff>
    </xdr:to>
    <xdr:sp macro="" textlink="">
      <xdr:nvSpPr>
        <xdr:cNvPr id="206" name="フローチャート: 判断 205"/>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153035</xdr:rowOff>
    </xdr:from>
    <xdr:to xmlns:xdr="http://schemas.openxmlformats.org/drawingml/2006/spreadsheetDrawing">
      <xdr:col>50</xdr:col>
      <xdr:colOff>165100</xdr:colOff>
      <xdr:row>61</xdr:row>
      <xdr:rowOff>83185</xdr:rowOff>
    </xdr:to>
    <xdr:sp macro="" textlink="">
      <xdr:nvSpPr>
        <xdr:cNvPr id="207" name="フローチャート: 判断 206"/>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126365</xdr:rowOff>
    </xdr:from>
    <xdr:to xmlns:xdr="http://schemas.openxmlformats.org/drawingml/2006/spreadsheetDrawing">
      <xdr:col>46</xdr:col>
      <xdr:colOff>38100</xdr:colOff>
      <xdr:row>61</xdr:row>
      <xdr:rowOff>56515</xdr:rowOff>
    </xdr:to>
    <xdr:sp macro="" textlink="">
      <xdr:nvSpPr>
        <xdr:cNvPr id="208" name="フローチャート: 判断 207"/>
        <xdr:cNvSpPr/>
      </xdr:nvSpPr>
      <xdr:spPr>
        <a:xfrm>
          <a:off x="869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09" name="テキスト ボックス 208"/>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10" name="テキスト ボックス 209"/>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11" name="テキスト ボックス 210"/>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12" name="テキスト ボックス 211"/>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13" name="テキスト ボックス 212"/>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76835</xdr:rowOff>
    </xdr:from>
    <xdr:to xmlns:xdr="http://schemas.openxmlformats.org/drawingml/2006/spreadsheetDrawing">
      <xdr:col>55</xdr:col>
      <xdr:colOff>50800</xdr:colOff>
      <xdr:row>64</xdr:row>
      <xdr:rowOff>6985</xdr:rowOff>
    </xdr:to>
    <xdr:sp macro="" textlink="">
      <xdr:nvSpPr>
        <xdr:cNvPr id="214" name="楕円 213"/>
        <xdr:cNvSpPr/>
      </xdr:nvSpPr>
      <xdr:spPr>
        <a:xfrm>
          <a:off x="104267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163195</xdr:rowOff>
    </xdr:from>
    <xdr:ext cx="469900" cy="259080"/>
    <xdr:sp macro="" textlink="">
      <xdr:nvSpPr>
        <xdr:cNvPr id="215" name="【体育館・プール】&#10;一人当たり面積該当値テキスト"/>
        <xdr:cNvSpPr txBox="1"/>
      </xdr:nvSpPr>
      <xdr:spPr>
        <a:xfrm>
          <a:off x="10515600" y="10793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78740</xdr:rowOff>
    </xdr:from>
    <xdr:to xmlns:xdr="http://schemas.openxmlformats.org/drawingml/2006/spreadsheetDrawing">
      <xdr:col>50</xdr:col>
      <xdr:colOff>165100</xdr:colOff>
      <xdr:row>64</xdr:row>
      <xdr:rowOff>8890</xdr:rowOff>
    </xdr:to>
    <xdr:sp macro="" textlink="">
      <xdr:nvSpPr>
        <xdr:cNvPr id="216" name="楕円 215"/>
        <xdr:cNvSpPr/>
      </xdr:nvSpPr>
      <xdr:spPr>
        <a:xfrm>
          <a:off x="9588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127635</xdr:rowOff>
    </xdr:from>
    <xdr:to xmlns:xdr="http://schemas.openxmlformats.org/drawingml/2006/spreadsheetDrawing">
      <xdr:col>55</xdr:col>
      <xdr:colOff>0</xdr:colOff>
      <xdr:row>63</xdr:row>
      <xdr:rowOff>129540</xdr:rowOff>
    </xdr:to>
    <xdr:cxnSp macro="">
      <xdr:nvCxnSpPr>
        <xdr:cNvPr id="217" name="直線コネクタ 216"/>
        <xdr:cNvCxnSpPr/>
      </xdr:nvCxnSpPr>
      <xdr:spPr>
        <a:xfrm flipV="1">
          <a:off x="9639300" y="109289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82550</xdr:rowOff>
    </xdr:from>
    <xdr:to xmlns:xdr="http://schemas.openxmlformats.org/drawingml/2006/spreadsheetDrawing">
      <xdr:col>46</xdr:col>
      <xdr:colOff>38100</xdr:colOff>
      <xdr:row>64</xdr:row>
      <xdr:rowOff>12700</xdr:rowOff>
    </xdr:to>
    <xdr:sp macro="" textlink="">
      <xdr:nvSpPr>
        <xdr:cNvPr id="218" name="楕円 217"/>
        <xdr:cNvSpPr/>
      </xdr:nvSpPr>
      <xdr:spPr>
        <a:xfrm>
          <a:off x="8699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129540</xdr:rowOff>
    </xdr:from>
    <xdr:to xmlns:xdr="http://schemas.openxmlformats.org/drawingml/2006/spreadsheetDrawing">
      <xdr:col>50</xdr:col>
      <xdr:colOff>114300</xdr:colOff>
      <xdr:row>63</xdr:row>
      <xdr:rowOff>133350</xdr:rowOff>
    </xdr:to>
    <xdr:cxnSp macro="">
      <xdr:nvCxnSpPr>
        <xdr:cNvPr id="219" name="直線コネクタ 218"/>
        <xdr:cNvCxnSpPr/>
      </xdr:nvCxnSpPr>
      <xdr:spPr>
        <a:xfrm flipV="1">
          <a:off x="8750300" y="10930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99695</xdr:rowOff>
    </xdr:from>
    <xdr:ext cx="469900" cy="255270"/>
    <xdr:sp macro="" textlink="">
      <xdr:nvSpPr>
        <xdr:cNvPr id="220" name="n_1aveValue【体育館・プール】&#10;一人当たり面積"/>
        <xdr:cNvSpPr txBox="1"/>
      </xdr:nvSpPr>
      <xdr:spPr>
        <a:xfrm>
          <a:off x="9391650" y="1021524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73025</xdr:rowOff>
    </xdr:from>
    <xdr:ext cx="466090" cy="259080"/>
    <xdr:sp macro="" textlink="">
      <xdr:nvSpPr>
        <xdr:cNvPr id="221" name="n_2aveValue【体育館・プール】&#10;一人当たり面積"/>
        <xdr:cNvSpPr txBox="1"/>
      </xdr:nvSpPr>
      <xdr:spPr>
        <a:xfrm>
          <a:off x="8515350" y="101885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0</xdr:rowOff>
    </xdr:from>
    <xdr:ext cx="469900" cy="259080"/>
    <xdr:sp macro="" textlink="">
      <xdr:nvSpPr>
        <xdr:cNvPr id="222" name="n_1mainValue【体育館・プール】&#10;一人当たり面積"/>
        <xdr:cNvSpPr txBox="1"/>
      </xdr:nvSpPr>
      <xdr:spPr>
        <a:xfrm>
          <a:off x="9391650" y="1097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3810</xdr:rowOff>
    </xdr:from>
    <xdr:ext cx="466090" cy="259080"/>
    <xdr:sp macro="" textlink="">
      <xdr:nvSpPr>
        <xdr:cNvPr id="223" name="n_2mainValue【体育館・プール】&#10;一人当たり面積"/>
        <xdr:cNvSpPr txBox="1"/>
      </xdr:nvSpPr>
      <xdr:spPr>
        <a:xfrm>
          <a:off x="8515350" y="109766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232" name="テキスト ボックス 231"/>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3" name="直線コネクタ 23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5280" cy="259080"/>
    <xdr:sp macro="" textlink="">
      <xdr:nvSpPr>
        <xdr:cNvPr id="234" name="テキスト ボックス 233"/>
        <xdr:cNvSpPr txBox="1"/>
      </xdr:nvSpPr>
      <xdr:spPr>
        <a:xfrm>
          <a:off x="422910" y="1509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5" name="直線コネクタ 23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5270"/>
    <xdr:sp macro="" textlink="">
      <xdr:nvSpPr>
        <xdr:cNvPr id="236" name="テキスト ボックス 235"/>
        <xdr:cNvSpPr txBox="1"/>
      </xdr:nvSpPr>
      <xdr:spPr>
        <a:xfrm>
          <a:off x="358775" y="14716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7" name="直線コネクタ 23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8" name="テキスト ボックス 23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9" name="直線コネクタ 23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40" name="テキスト ボックス 23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41" name="直線コネクタ 24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5270"/>
    <xdr:sp macro="" textlink="">
      <xdr:nvSpPr>
        <xdr:cNvPr id="242" name="テキスト ボックス 241"/>
        <xdr:cNvSpPr txBox="1"/>
      </xdr:nvSpPr>
      <xdr:spPr>
        <a:xfrm>
          <a:off x="358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43" name="直線コネクタ 24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3550" cy="259080"/>
    <xdr:sp macro="" textlink="">
      <xdr:nvSpPr>
        <xdr:cNvPr id="244" name="テキスト ボックス 243"/>
        <xdr:cNvSpPr txBox="1"/>
      </xdr:nvSpPr>
      <xdr:spPr>
        <a:xfrm>
          <a:off x="294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5" name="直線コネクタ 24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3550" cy="259080"/>
    <xdr:sp macro="" textlink="">
      <xdr:nvSpPr>
        <xdr:cNvPr id="246" name="テキスト ボックス 245"/>
        <xdr:cNvSpPr txBox="1"/>
      </xdr:nvSpPr>
      <xdr:spPr>
        <a:xfrm>
          <a:off x="294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81915</xdr:rowOff>
    </xdr:from>
    <xdr:to xmlns:xdr="http://schemas.openxmlformats.org/drawingml/2006/spreadsheetDrawing">
      <xdr:col>24</xdr:col>
      <xdr:colOff>62865</xdr:colOff>
      <xdr:row>87</xdr:row>
      <xdr:rowOff>26670</xdr:rowOff>
    </xdr:to>
    <xdr:cxnSp macro="">
      <xdr:nvCxnSpPr>
        <xdr:cNvPr id="248" name="直線コネクタ 247"/>
        <xdr:cNvCxnSpPr/>
      </xdr:nvCxnSpPr>
      <xdr:spPr>
        <a:xfrm flipV="1">
          <a:off x="4634865" y="13455015"/>
          <a:ext cx="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30480</xdr:rowOff>
    </xdr:from>
    <xdr:ext cx="405130" cy="255270"/>
    <xdr:sp macro="" textlink="">
      <xdr:nvSpPr>
        <xdr:cNvPr id="249" name="【福祉施設】&#10;有形固定資産減価償却率最小値テキスト"/>
        <xdr:cNvSpPr txBox="1"/>
      </xdr:nvSpPr>
      <xdr:spPr>
        <a:xfrm>
          <a:off x="4673600" y="149466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87</xdr:row>
      <xdr:rowOff>26670</xdr:rowOff>
    </xdr:from>
    <xdr:to xmlns:xdr="http://schemas.openxmlformats.org/drawingml/2006/spreadsheetDrawing">
      <xdr:col>24</xdr:col>
      <xdr:colOff>152400</xdr:colOff>
      <xdr:row>87</xdr:row>
      <xdr:rowOff>26670</xdr:rowOff>
    </xdr:to>
    <xdr:cxnSp macro="">
      <xdr:nvCxnSpPr>
        <xdr:cNvPr id="250" name="直線コネクタ 249"/>
        <xdr:cNvCxnSpPr/>
      </xdr:nvCxnSpPr>
      <xdr:spPr>
        <a:xfrm>
          <a:off x="4546600" y="1494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29210</xdr:rowOff>
    </xdr:from>
    <xdr:ext cx="405130" cy="255270"/>
    <xdr:sp macro="" textlink="">
      <xdr:nvSpPr>
        <xdr:cNvPr id="251" name="【福祉施設】&#10;有形固定資産減価償却率最大値テキスト"/>
        <xdr:cNvSpPr txBox="1"/>
      </xdr:nvSpPr>
      <xdr:spPr>
        <a:xfrm>
          <a:off x="4673600" y="132308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81915</xdr:rowOff>
    </xdr:from>
    <xdr:to xmlns:xdr="http://schemas.openxmlformats.org/drawingml/2006/spreadsheetDrawing">
      <xdr:col>24</xdr:col>
      <xdr:colOff>152400</xdr:colOff>
      <xdr:row>78</xdr:row>
      <xdr:rowOff>81915</xdr:rowOff>
    </xdr:to>
    <xdr:cxnSp macro="">
      <xdr:nvCxnSpPr>
        <xdr:cNvPr id="252" name="直線コネクタ 251"/>
        <xdr:cNvCxnSpPr/>
      </xdr:nvCxnSpPr>
      <xdr:spPr>
        <a:xfrm>
          <a:off x="4546600" y="1345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23495</xdr:rowOff>
    </xdr:from>
    <xdr:ext cx="405130" cy="259080"/>
    <xdr:sp macro="" textlink="">
      <xdr:nvSpPr>
        <xdr:cNvPr id="253" name="【福祉施設】&#10;有形固定資産減価償却率平均値テキスト"/>
        <xdr:cNvSpPr txBox="1"/>
      </xdr:nvSpPr>
      <xdr:spPr>
        <a:xfrm>
          <a:off x="4673600" y="13910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635</xdr:rowOff>
    </xdr:from>
    <xdr:to xmlns:xdr="http://schemas.openxmlformats.org/drawingml/2006/spreadsheetDrawing">
      <xdr:col>24</xdr:col>
      <xdr:colOff>114300</xdr:colOff>
      <xdr:row>82</xdr:row>
      <xdr:rowOff>102235</xdr:rowOff>
    </xdr:to>
    <xdr:sp macro="" textlink="">
      <xdr:nvSpPr>
        <xdr:cNvPr id="254" name="フローチャート: 判断 253"/>
        <xdr:cNvSpPr/>
      </xdr:nvSpPr>
      <xdr:spPr>
        <a:xfrm>
          <a:off x="4584700" y="1405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15875</xdr:rowOff>
    </xdr:from>
    <xdr:to xmlns:xdr="http://schemas.openxmlformats.org/drawingml/2006/spreadsheetDrawing">
      <xdr:col>20</xdr:col>
      <xdr:colOff>38100</xdr:colOff>
      <xdr:row>82</xdr:row>
      <xdr:rowOff>117475</xdr:rowOff>
    </xdr:to>
    <xdr:sp macro="" textlink="">
      <xdr:nvSpPr>
        <xdr:cNvPr id="255" name="フローチャート: 判断 254"/>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147320</xdr:rowOff>
    </xdr:from>
    <xdr:to xmlns:xdr="http://schemas.openxmlformats.org/drawingml/2006/spreadsheetDrawing">
      <xdr:col>15</xdr:col>
      <xdr:colOff>101600</xdr:colOff>
      <xdr:row>83</xdr:row>
      <xdr:rowOff>77470</xdr:rowOff>
    </xdr:to>
    <xdr:sp macro="" textlink="">
      <xdr:nvSpPr>
        <xdr:cNvPr id="256" name="フローチャート: 判断 255"/>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7" name="テキスト ボックス 25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8" name="テキスト ボックス 25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9" name="テキスト ボックス 25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60" name="テキスト ボックス 25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61" name="テキスト ボックス 26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86</xdr:row>
      <xdr:rowOff>147320</xdr:rowOff>
    </xdr:from>
    <xdr:to xmlns:xdr="http://schemas.openxmlformats.org/drawingml/2006/spreadsheetDrawing">
      <xdr:col>24</xdr:col>
      <xdr:colOff>114300</xdr:colOff>
      <xdr:row>87</xdr:row>
      <xdr:rowOff>77470</xdr:rowOff>
    </xdr:to>
    <xdr:sp macro="" textlink="">
      <xdr:nvSpPr>
        <xdr:cNvPr id="262" name="楕円 261"/>
        <xdr:cNvSpPr/>
      </xdr:nvSpPr>
      <xdr:spPr>
        <a:xfrm>
          <a:off x="45847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86</xdr:row>
      <xdr:rowOff>62230</xdr:rowOff>
    </xdr:from>
    <xdr:ext cx="405130" cy="259080"/>
    <xdr:sp macro="" textlink="">
      <xdr:nvSpPr>
        <xdr:cNvPr id="263" name="【福祉施設】&#10;有形固定資産減価償却率該当値テキスト"/>
        <xdr:cNvSpPr txBox="1"/>
      </xdr:nvSpPr>
      <xdr:spPr>
        <a:xfrm>
          <a:off x="4673600" y="14806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10160</xdr:rowOff>
    </xdr:from>
    <xdr:to xmlns:xdr="http://schemas.openxmlformats.org/drawingml/2006/spreadsheetDrawing">
      <xdr:col>20</xdr:col>
      <xdr:colOff>38100</xdr:colOff>
      <xdr:row>79</xdr:row>
      <xdr:rowOff>111760</xdr:rowOff>
    </xdr:to>
    <xdr:sp macro="" textlink="">
      <xdr:nvSpPr>
        <xdr:cNvPr id="264" name="楕円 263"/>
        <xdr:cNvSpPr/>
      </xdr:nvSpPr>
      <xdr:spPr>
        <a:xfrm>
          <a:off x="37465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60960</xdr:rowOff>
    </xdr:from>
    <xdr:to xmlns:xdr="http://schemas.openxmlformats.org/drawingml/2006/spreadsheetDrawing">
      <xdr:col>24</xdr:col>
      <xdr:colOff>63500</xdr:colOff>
      <xdr:row>87</xdr:row>
      <xdr:rowOff>26670</xdr:rowOff>
    </xdr:to>
    <xdr:cxnSp macro="">
      <xdr:nvCxnSpPr>
        <xdr:cNvPr id="265" name="直線コネクタ 264"/>
        <xdr:cNvCxnSpPr/>
      </xdr:nvCxnSpPr>
      <xdr:spPr>
        <a:xfrm>
          <a:off x="3797300" y="13605510"/>
          <a:ext cx="838200" cy="133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50165</xdr:rowOff>
    </xdr:from>
    <xdr:to xmlns:xdr="http://schemas.openxmlformats.org/drawingml/2006/spreadsheetDrawing">
      <xdr:col>15</xdr:col>
      <xdr:colOff>101600</xdr:colOff>
      <xdr:row>79</xdr:row>
      <xdr:rowOff>151765</xdr:rowOff>
    </xdr:to>
    <xdr:sp macro="" textlink="">
      <xdr:nvSpPr>
        <xdr:cNvPr id="266" name="楕円 265"/>
        <xdr:cNvSpPr/>
      </xdr:nvSpPr>
      <xdr:spPr>
        <a:xfrm>
          <a:off x="2857500" y="135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60960</xdr:rowOff>
    </xdr:from>
    <xdr:to xmlns:xdr="http://schemas.openxmlformats.org/drawingml/2006/spreadsheetDrawing">
      <xdr:col>19</xdr:col>
      <xdr:colOff>177800</xdr:colOff>
      <xdr:row>79</xdr:row>
      <xdr:rowOff>100965</xdr:rowOff>
    </xdr:to>
    <xdr:cxnSp macro="">
      <xdr:nvCxnSpPr>
        <xdr:cNvPr id="267" name="直線コネクタ 266"/>
        <xdr:cNvCxnSpPr/>
      </xdr:nvCxnSpPr>
      <xdr:spPr>
        <a:xfrm flipV="1">
          <a:off x="2908300" y="136055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109220</xdr:rowOff>
    </xdr:from>
    <xdr:ext cx="405130" cy="255270"/>
    <xdr:sp macro="" textlink="">
      <xdr:nvSpPr>
        <xdr:cNvPr id="268" name="n_1aveValue【福祉施設】&#10;有形固定資産減価償却率"/>
        <xdr:cNvSpPr txBox="1"/>
      </xdr:nvSpPr>
      <xdr:spPr>
        <a:xfrm>
          <a:off x="3582035" y="141681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68580</xdr:rowOff>
    </xdr:from>
    <xdr:ext cx="401320" cy="259080"/>
    <xdr:sp macro="" textlink="">
      <xdr:nvSpPr>
        <xdr:cNvPr id="269" name="n_2aveValue【福祉施設】&#10;有形固定資産減価償却率"/>
        <xdr:cNvSpPr txBox="1"/>
      </xdr:nvSpPr>
      <xdr:spPr>
        <a:xfrm>
          <a:off x="2705735" y="142989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128270</xdr:rowOff>
    </xdr:from>
    <xdr:ext cx="405130" cy="259080"/>
    <xdr:sp macro="" textlink="">
      <xdr:nvSpPr>
        <xdr:cNvPr id="270" name="n_1mainValue【福祉施設】&#10;有形固定資産減価償却率"/>
        <xdr:cNvSpPr txBox="1"/>
      </xdr:nvSpPr>
      <xdr:spPr>
        <a:xfrm>
          <a:off x="3582035" y="13329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168275</xdr:rowOff>
    </xdr:from>
    <xdr:ext cx="401320" cy="255270"/>
    <xdr:sp macro="" textlink="">
      <xdr:nvSpPr>
        <xdr:cNvPr id="271" name="n_2mainValue【福祉施設】&#10;有形固定資産減価償却率"/>
        <xdr:cNvSpPr txBox="1"/>
      </xdr:nvSpPr>
      <xdr:spPr>
        <a:xfrm>
          <a:off x="2705735" y="133699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280" name="テキスト ボックス 279"/>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81" name="直線コネクタ 28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82" name="直線コネクタ 281"/>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3550" cy="259080"/>
    <xdr:sp macro="" textlink="">
      <xdr:nvSpPr>
        <xdr:cNvPr id="283" name="テキスト ボックス 282"/>
        <xdr:cNvSpPr txBox="1"/>
      </xdr:nvSpPr>
      <xdr:spPr>
        <a:xfrm>
          <a:off x="6136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84" name="直線コネクタ 283"/>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3550" cy="255270"/>
    <xdr:sp macro="" textlink="">
      <xdr:nvSpPr>
        <xdr:cNvPr id="285" name="テキスト ボックス 284"/>
        <xdr:cNvSpPr txBox="1"/>
      </xdr:nvSpPr>
      <xdr:spPr>
        <a:xfrm>
          <a:off x="6136640" y="14444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86" name="直線コネクタ 285"/>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3550" cy="259080"/>
    <xdr:sp macro="" textlink="">
      <xdr:nvSpPr>
        <xdr:cNvPr id="287" name="テキスト ボックス 286"/>
        <xdr:cNvSpPr txBox="1"/>
      </xdr:nvSpPr>
      <xdr:spPr>
        <a:xfrm>
          <a:off x="6136640" y="14117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88" name="直線コネクタ 287"/>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3550" cy="255270"/>
    <xdr:sp macro="" textlink="">
      <xdr:nvSpPr>
        <xdr:cNvPr id="289" name="テキスト ボックス 288"/>
        <xdr:cNvSpPr txBox="1"/>
      </xdr:nvSpPr>
      <xdr:spPr>
        <a:xfrm>
          <a:off x="6136640" y="1379156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90" name="直線コネクタ 289"/>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3550" cy="259080"/>
    <xdr:sp macro="" textlink="">
      <xdr:nvSpPr>
        <xdr:cNvPr id="291" name="テキスト ボックス 290"/>
        <xdr:cNvSpPr txBox="1"/>
      </xdr:nvSpPr>
      <xdr:spPr>
        <a:xfrm>
          <a:off x="6136640" y="1346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292" name="直線コネクタ 291"/>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3550" cy="259080"/>
    <xdr:sp macro="" textlink="">
      <xdr:nvSpPr>
        <xdr:cNvPr id="293" name="テキスト ボックス 292"/>
        <xdr:cNvSpPr txBox="1"/>
      </xdr:nvSpPr>
      <xdr:spPr>
        <a:xfrm>
          <a:off x="6136640" y="1313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94" name="直線コネクタ 29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3550" cy="259080"/>
    <xdr:sp macro="" textlink="">
      <xdr:nvSpPr>
        <xdr:cNvPr id="295" name="テキスト ボックス 294"/>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6"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109855</xdr:rowOff>
    </xdr:from>
    <xdr:to xmlns:xdr="http://schemas.openxmlformats.org/drawingml/2006/spreadsheetDrawing">
      <xdr:col>54</xdr:col>
      <xdr:colOff>189865</xdr:colOff>
      <xdr:row>86</xdr:row>
      <xdr:rowOff>103505</xdr:rowOff>
    </xdr:to>
    <xdr:cxnSp macro="">
      <xdr:nvCxnSpPr>
        <xdr:cNvPr id="297" name="直線コネクタ 296"/>
        <xdr:cNvCxnSpPr/>
      </xdr:nvCxnSpPr>
      <xdr:spPr>
        <a:xfrm flipV="1">
          <a:off x="10476865" y="13482955"/>
          <a:ext cx="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107315</xdr:rowOff>
    </xdr:from>
    <xdr:ext cx="469900" cy="259080"/>
    <xdr:sp macro="" textlink="">
      <xdr:nvSpPr>
        <xdr:cNvPr id="298" name="【福祉施設】&#10;一人当たり面積最小値テキスト"/>
        <xdr:cNvSpPr txBox="1"/>
      </xdr:nvSpPr>
      <xdr:spPr>
        <a:xfrm>
          <a:off x="10515600" y="1485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103505</xdr:rowOff>
    </xdr:from>
    <xdr:to xmlns:xdr="http://schemas.openxmlformats.org/drawingml/2006/spreadsheetDrawing">
      <xdr:col>55</xdr:col>
      <xdr:colOff>88900</xdr:colOff>
      <xdr:row>86</xdr:row>
      <xdr:rowOff>103505</xdr:rowOff>
    </xdr:to>
    <xdr:cxnSp macro="">
      <xdr:nvCxnSpPr>
        <xdr:cNvPr id="299" name="直線コネクタ 298"/>
        <xdr:cNvCxnSpPr/>
      </xdr:nvCxnSpPr>
      <xdr:spPr>
        <a:xfrm>
          <a:off x="10388600" y="1484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56515</xdr:rowOff>
    </xdr:from>
    <xdr:ext cx="469900" cy="258445"/>
    <xdr:sp macro="" textlink="">
      <xdr:nvSpPr>
        <xdr:cNvPr id="300" name="【福祉施設】&#10;一人当たり面積最大値テキスト"/>
        <xdr:cNvSpPr txBox="1"/>
      </xdr:nvSpPr>
      <xdr:spPr>
        <a:xfrm>
          <a:off x="10515600" y="13258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109855</xdr:rowOff>
    </xdr:from>
    <xdr:to xmlns:xdr="http://schemas.openxmlformats.org/drawingml/2006/spreadsheetDrawing">
      <xdr:col>55</xdr:col>
      <xdr:colOff>88900</xdr:colOff>
      <xdr:row>78</xdr:row>
      <xdr:rowOff>109855</xdr:rowOff>
    </xdr:to>
    <xdr:cxnSp macro="">
      <xdr:nvCxnSpPr>
        <xdr:cNvPr id="301" name="直線コネクタ 300"/>
        <xdr:cNvCxnSpPr/>
      </xdr:nvCxnSpPr>
      <xdr:spPr>
        <a:xfrm>
          <a:off x="10388600" y="1348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93345</xdr:rowOff>
    </xdr:from>
    <xdr:ext cx="469900" cy="259080"/>
    <xdr:sp macro="" textlink="">
      <xdr:nvSpPr>
        <xdr:cNvPr id="302" name="【福祉施設】&#10;一人当たり面積平均値テキスト"/>
        <xdr:cNvSpPr txBox="1"/>
      </xdr:nvSpPr>
      <xdr:spPr>
        <a:xfrm>
          <a:off x="10515600" y="144951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114935</xdr:rowOff>
    </xdr:from>
    <xdr:to xmlns:xdr="http://schemas.openxmlformats.org/drawingml/2006/spreadsheetDrawing">
      <xdr:col>55</xdr:col>
      <xdr:colOff>50800</xdr:colOff>
      <xdr:row>85</xdr:row>
      <xdr:rowOff>45085</xdr:rowOff>
    </xdr:to>
    <xdr:sp macro="" textlink="">
      <xdr:nvSpPr>
        <xdr:cNvPr id="303" name="フローチャート: 判断 302"/>
        <xdr:cNvSpPr/>
      </xdr:nvSpPr>
      <xdr:spPr>
        <a:xfrm>
          <a:off x="10426700" y="145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95250</xdr:rowOff>
    </xdr:from>
    <xdr:to xmlns:xdr="http://schemas.openxmlformats.org/drawingml/2006/spreadsheetDrawing">
      <xdr:col>50</xdr:col>
      <xdr:colOff>165100</xdr:colOff>
      <xdr:row>85</xdr:row>
      <xdr:rowOff>25400</xdr:rowOff>
    </xdr:to>
    <xdr:sp macro="" textlink="">
      <xdr:nvSpPr>
        <xdr:cNvPr id="304" name="フローチャート: 判断 303"/>
        <xdr:cNvSpPr/>
      </xdr:nvSpPr>
      <xdr:spPr>
        <a:xfrm>
          <a:off x="9588500" y="1449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119380</xdr:rowOff>
    </xdr:from>
    <xdr:to xmlns:xdr="http://schemas.openxmlformats.org/drawingml/2006/spreadsheetDrawing">
      <xdr:col>46</xdr:col>
      <xdr:colOff>38100</xdr:colOff>
      <xdr:row>84</xdr:row>
      <xdr:rowOff>49530</xdr:rowOff>
    </xdr:to>
    <xdr:sp macro="" textlink="">
      <xdr:nvSpPr>
        <xdr:cNvPr id="305" name="フローチャート: 判断 304"/>
        <xdr:cNvSpPr/>
      </xdr:nvSpPr>
      <xdr:spPr>
        <a:xfrm>
          <a:off x="8699500" y="143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06" name="テキスト ボックス 30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7" name="テキスト ボックス 30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8" name="テキスト ボックス 30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9" name="テキスト ボックス 30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10" name="テキスト ボックス 30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65405</xdr:rowOff>
    </xdr:from>
    <xdr:to xmlns:xdr="http://schemas.openxmlformats.org/drawingml/2006/spreadsheetDrawing">
      <xdr:col>55</xdr:col>
      <xdr:colOff>50800</xdr:colOff>
      <xdr:row>82</xdr:row>
      <xdr:rowOff>167005</xdr:rowOff>
    </xdr:to>
    <xdr:sp macro="" textlink="">
      <xdr:nvSpPr>
        <xdr:cNvPr id="311" name="楕円 310"/>
        <xdr:cNvSpPr/>
      </xdr:nvSpPr>
      <xdr:spPr>
        <a:xfrm>
          <a:off x="10426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88265</xdr:rowOff>
    </xdr:from>
    <xdr:ext cx="469900" cy="255270"/>
    <xdr:sp macro="" textlink="">
      <xdr:nvSpPr>
        <xdr:cNvPr id="312" name="【福祉施設】&#10;一人当たり面積該当値テキスト"/>
        <xdr:cNvSpPr txBox="1"/>
      </xdr:nvSpPr>
      <xdr:spPr>
        <a:xfrm>
          <a:off x="10515600" y="1397571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50800</xdr:rowOff>
    </xdr:from>
    <xdr:to xmlns:xdr="http://schemas.openxmlformats.org/drawingml/2006/spreadsheetDrawing">
      <xdr:col>50</xdr:col>
      <xdr:colOff>165100</xdr:colOff>
      <xdr:row>85</xdr:row>
      <xdr:rowOff>152400</xdr:rowOff>
    </xdr:to>
    <xdr:sp macro="" textlink="">
      <xdr:nvSpPr>
        <xdr:cNvPr id="313" name="楕円 312"/>
        <xdr:cNvSpPr/>
      </xdr:nvSpPr>
      <xdr:spPr>
        <a:xfrm>
          <a:off x="9588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116205</xdr:rowOff>
    </xdr:from>
    <xdr:to xmlns:xdr="http://schemas.openxmlformats.org/drawingml/2006/spreadsheetDrawing">
      <xdr:col>55</xdr:col>
      <xdr:colOff>0</xdr:colOff>
      <xdr:row>85</xdr:row>
      <xdr:rowOff>101600</xdr:rowOff>
    </xdr:to>
    <xdr:cxnSp macro="">
      <xdr:nvCxnSpPr>
        <xdr:cNvPr id="314" name="直線コネクタ 313"/>
        <xdr:cNvCxnSpPr/>
      </xdr:nvCxnSpPr>
      <xdr:spPr>
        <a:xfrm flipV="1">
          <a:off x="9639300" y="14175105"/>
          <a:ext cx="8382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53975</xdr:rowOff>
    </xdr:from>
    <xdr:to xmlns:xdr="http://schemas.openxmlformats.org/drawingml/2006/spreadsheetDrawing">
      <xdr:col>46</xdr:col>
      <xdr:colOff>38100</xdr:colOff>
      <xdr:row>85</xdr:row>
      <xdr:rowOff>155575</xdr:rowOff>
    </xdr:to>
    <xdr:sp macro="" textlink="">
      <xdr:nvSpPr>
        <xdr:cNvPr id="315" name="楕円 314"/>
        <xdr:cNvSpPr/>
      </xdr:nvSpPr>
      <xdr:spPr>
        <a:xfrm>
          <a:off x="8699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101600</xdr:rowOff>
    </xdr:from>
    <xdr:to xmlns:xdr="http://schemas.openxmlformats.org/drawingml/2006/spreadsheetDrawing">
      <xdr:col>50</xdr:col>
      <xdr:colOff>114300</xdr:colOff>
      <xdr:row>85</xdr:row>
      <xdr:rowOff>104775</xdr:rowOff>
    </xdr:to>
    <xdr:cxnSp macro="">
      <xdr:nvCxnSpPr>
        <xdr:cNvPr id="316" name="直線コネクタ 315"/>
        <xdr:cNvCxnSpPr/>
      </xdr:nvCxnSpPr>
      <xdr:spPr>
        <a:xfrm flipV="1">
          <a:off x="8750300" y="146748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41910</xdr:rowOff>
    </xdr:from>
    <xdr:ext cx="469900" cy="255270"/>
    <xdr:sp macro="" textlink="">
      <xdr:nvSpPr>
        <xdr:cNvPr id="317" name="n_1aveValue【福祉施設】&#10;一人当たり面積"/>
        <xdr:cNvSpPr txBox="1"/>
      </xdr:nvSpPr>
      <xdr:spPr>
        <a:xfrm>
          <a:off x="9391650" y="142722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66040</xdr:rowOff>
    </xdr:from>
    <xdr:ext cx="466090" cy="255270"/>
    <xdr:sp macro="" textlink="">
      <xdr:nvSpPr>
        <xdr:cNvPr id="318" name="n_2aveValue【福祉施設】&#10;一人当たり面積"/>
        <xdr:cNvSpPr txBox="1"/>
      </xdr:nvSpPr>
      <xdr:spPr>
        <a:xfrm>
          <a:off x="8515350" y="141249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143510</xdr:rowOff>
    </xdr:from>
    <xdr:ext cx="469900" cy="255270"/>
    <xdr:sp macro="" textlink="">
      <xdr:nvSpPr>
        <xdr:cNvPr id="319" name="n_1mainValue【福祉施設】&#10;一人当たり面積"/>
        <xdr:cNvSpPr txBox="1"/>
      </xdr:nvSpPr>
      <xdr:spPr>
        <a:xfrm>
          <a:off x="9391650" y="147167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146685</xdr:rowOff>
    </xdr:from>
    <xdr:ext cx="466090" cy="255270"/>
    <xdr:sp macro="" textlink="">
      <xdr:nvSpPr>
        <xdr:cNvPr id="320" name="n_2mainValue【福祉施設】&#10;一人当たり面積"/>
        <xdr:cNvSpPr txBox="1"/>
      </xdr:nvSpPr>
      <xdr:spPr>
        <a:xfrm>
          <a:off x="8515350" y="147199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4640" cy="225425"/>
    <xdr:sp macro="" textlink="">
      <xdr:nvSpPr>
        <xdr:cNvPr id="329" name="テキスト ボックス 328"/>
        <xdr:cNvSpPr txBox="1"/>
      </xdr:nvSpPr>
      <xdr:spPr>
        <a:xfrm>
          <a:off x="723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30" name="直線コネクタ 32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31" name="直線コネクタ 330"/>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5280" cy="255270"/>
    <xdr:sp macro="" textlink="">
      <xdr:nvSpPr>
        <xdr:cNvPr id="332" name="テキスト ボックス 331"/>
        <xdr:cNvSpPr txBox="1"/>
      </xdr:nvSpPr>
      <xdr:spPr>
        <a:xfrm>
          <a:off x="422910" y="1858137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33" name="直線コネクタ 332"/>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34" name="テキスト ボックス 333"/>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35" name="直線コネクタ 334"/>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5270"/>
    <xdr:sp macro="" textlink="">
      <xdr:nvSpPr>
        <xdr:cNvPr id="336" name="テキスト ボックス 335"/>
        <xdr:cNvSpPr txBox="1"/>
      </xdr:nvSpPr>
      <xdr:spPr>
        <a:xfrm>
          <a:off x="358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37" name="直線コネクタ 336"/>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38" name="テキスト ボックス 337"/>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39" name="直線コネクタ 338"/>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40" name="テキスト ボックス 339"/>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41" name="直線コネクタ 340"/>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3550" cy="255270"/>
    <xdr:sp macro="" textlink="">
      <xdr:nvSpPr>
        <xdr:cNvPr id="342" name="テキスト ボックス 341"/>
        <xdr:cNvSpPr txBox="1"/>
      </xdr:nvSpPr>
      <xdr:spPr>
        <a:xfrm>
          <a:off x="294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43" name="直線コネクタ 34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3550" cy="259080"/>
    <xdr:sp macro="" textlink="">
      <xdr:nvSpPr>
        <xdr:cNvPr id="344" name="テキスト ボックス 343"/>
        <xdr:cNvSpPr txBox="1"/>
      </xdr:nvSpPr>
      <xdr:spPr>
        <a:xfrm>
          <a:off x="294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4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133350</xdr:rowOff>
    </xdr:from>
    <xdr:to xmlns:xdr="http://schemas.openxmlformats.org/drawingml/2006/spreadsheetDrawing">
      <xdr:col>24</xdr:col>
      <xdr:colOff>62865</xdr:colOff>
      <xdr:row>108</xdr:row>
      <xdr:rowOff>43815</xdr:rowOff>
    </xdr:to>
    <xdr:cxnSp macro="">
      <xdr:nvCxnSpPr>
        <xdr:cNvPr id="346" name="直線コネクタ 345"/>
        <xdr:cNvCxnSpPr/>
      </xdr:nvCxnSpPr>
      <xdr:spPr>
        <a:xfrm flipV="1">
          <a:off x="4634865" y="17106900"/>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47625</xdr:rowOff>
    </xdr:from>
    <xdr:ext cx="405130" cy="259080"/>
    <xdr:sp macro="" textlink="">
      <xdr:nvSpPr>
        <xdr:cNvPr id="347" name="【市民会館】&#10;有形固定資産減価償却率最小値テキスト"/>
        <xdr:cNvSpPr txBox="1"/>
      </xdr:nvSpPr>
      <xdr:spPr>
        <a:xfrm>
          <a:off x="4673600" y="18564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43815</xdr:rowOff>
    </xdr:from>
    <xdr:to xmlns:xdr="http://schemas.openxmlformats.org/drawingml/2006/spreadsheetDrawing">
      <xdr:col>24</xdr:col>
      <xdr:colOff>152400</xdr:colOff>
      <xdr:row>108</xdr:row>
      <xdr:rowOff>43815</xdr:rowOff>
    </xdr:to>
    <xdr:cxnSp macro="">
      <xdr:nvCxnSpPr>
        <xdr:cNvPr id="348" name="直線コネクタ 347"/>
        <xdr:cNvCxnSpPr/>
      </xdr:nvCxnSpPr>
      <xdr:spPr>
        <a:xfrm>
          <a:off x="4546600" y="1856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80010</xdr:rowOff>
    </xdr:from>
    <xdr:ext cx="405130" cy="259080"/>
    <xdr:sp macro="" textlink="">
      <xdr:nvSpPr>
        <xdr:cNvPr id="349" name="【市民会館】&#10;有形固定資産減価償却率最大値テキスト"/>
        <xdr:cNvSpPr txBox="1"/>
      </xdr:nvSpPr>
      <xdr:spPr>
        <a:xfrm>
          <a:off x="4673600" y="1688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133350</xdr:rowOff>
    </xdr:from>
    <xdr:to xmlns:xdr="http://schemas.openxmlformats.org/drawingml/2006/spreadsheetDrawing">
      <xdr:col>24</xdr:col>
      <xdr:colOff>152400</xdr:colOff>
      <xdr:row>99</xdr:row>
      <xdr:rowOff>133350</xdr:rowOff>
    </xdr:to>
    <xdr:cxnSp macro="">
      <xdr:nvCxnSpPr>
        <xdr:cNvPr id="350" name="直線コネクタ 349"/>
        <xdr:cNvCxnSpPr/>
      </xdr:nvCxnSpPr>
      <xdr:spPr>
        <a:xfrm>
          <a:off x="4546600" y="1710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147320</xdr:rowOff>
    </xdr:from>
    <xdr:ext cx="405130" cy="259080"/>
    <xdr:sp macro="" textlink="">
      <xdr:nvSpPr>
        <xdr:cNvPr id="351" name="【市民会館】&#10;有形固定資産減価償却率平均値テキスト"/>
        <xdr:cNvSpPr txBox="1"/>
      </xdr:nvSpPr>
      <xdr:spPr>
        <a:xfrm>
          <a:off x="4673600" y="17806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168910</xdr:rowOff>
    </xdr:from>
    <xdr:to xmlns:xdr="http://schemas.openxmlformats.org/drawingml/2006/spreadsheetDrawing">
      <xdr:col>24</xdr:col>
      <xdr:colOff>114300</xdr:colOff>
      <xdr:row>104</xdr:row>
      <xdr:rowOff>99060</xdr:rowOff>
    </xdr:to>
    <xdr:sp macro="" textlink="">
      <xdr:nvSpPr>
        <xdr:cNvPr id="352" name="フローチャート: 判断 351"/>
        <xdr:cNvSpPr/>
      </xdr:nvSpPr>
      <xdr:spPr>
        <a:xfrm>
          <a:off x="4584700" y="1782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7620</xdr:rowOff>
    </xdr:from>
    <xdr:to xmlns:xdr="http://schemas.openxmlformats.org/drawingml/2006/spreadsheetDrawing">
      <xdr:col>20</xdr:col>
      <xdr:colOff>38100</xdr:colOff>
      <xdr:row>104</xdr:row>
      <xdr:rowOff>109220</xdr:rowOff>
    </xdr:to>
    <xdr:sp macro="" textlink="">
      <xdr:nvSpPr>
        <xdr:cNvPr id="353" name="フローチャート: 判断 352"/>
        <xdr:cNvSpPr/>
      </xdr:nvSpPr>
      <xdr:spPr>
        <a:xfrm>
          <a:off x="3746500" y="1783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25400</xdr:rowOff>
    </xdr:from>
    <xdr:to xmlns:xdr="http://schemas.openxmlformats.org/drawingml/2006/spreadsheetDrawing">
      <xdr:col>15</xdr:col>
      <xdr:colOff>101600</xdr:colOff>
      <xdr:row>104</xdr:row>
      <xdr:rowOff>127000</xdr:rowOff>
    </xdr:to>
    <xdr:sp macro="" textlink="">
      <xdr:nvSpPr>
        <xdr:cNvPr id="354" name="フローチャート: 判断 353"/>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55" name="テキスト ボックス 35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56" name="テキスト ボックス 35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57" name="テキスト ボックス 35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58" name="テキスト ボックス 35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59" name="テキスト ボックス 35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97790</xdr:rowOff>
    </xdr:from>
    <xdr:to xmlns:xdr="http://schemas.openxmlformats.org/drawingml/2006/spreadsheetDrawing">
      <xdr:col>24</xdr:col>
      <xdr:colOff>114300</xdr:colOff>
      <xdr:row>104</xdr:row>
      <xdr:rowOff>27305</xdr:rowOff>
    </xdr:to>
    <xdr:sp macro="" textlink="">
      <xdr:nvSpPr>
        <xdr:cNvPr id="360" name="楕円 359"/>
        <xdr:cNvSpPr/>
      </xdr:nvSpPr>
      <xdr:spPr>
        <a:xfrm>
          <a:off x="4584700" y="1775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120650</xdr:rowOff>
    </xdr:from>
    <xdr:ext cx="405130" cy="255270"/>
    <xdr:sp macro="" textlink="">
      <xdr:nvSpPr>
        <xdr:cNvPr id="361" name="【市民会館】&#10;有形固定資産減価償却率該当値テキスト"/>
        <xdr:cNvSpPr txBox="1"/>
      </xdr:nvSpPr>
      <xdr:spPr>
        <a:xfrm>
          <a:off x="4673600" y="176085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141605</xdr:rowOff>
    </xdr:from>
    <xdr:to xmlns:xdr="http://schemas.openxmlformats.org/drawingml/2006/spreadsheetDrawing">
      <xdr:col>20</xdr:col>
      <xdr:colOff>38100</xdr:colOff>
      <xdr:row>104</xdr:row>
      <xdr:rowOff>71755</xdr:rowOff>
    </xdr:to>
    <xdr:sp macro="" textlink="">
      <xdr:nvSpPr>
        <xdr:cNvPr id="362" name="楕円 361"/>
        <xdr:cNvSpPr/>
      </xdr:nvSpPr>
      <xdr:spPr>
        <a:xfrm>
          <a:off x="3746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103</xdr:row>
      <xdr:rowOff>147955</xdr:rowOff>
    </xdr:from>
    <xdr:to xmlns:xdr="http://schemas.openxmlformats.org/drawingml/2006/spreadsheetDrawing">
      <xdr:col>24</xdr:col>
      <xdr:colOff>63500</xdr:colOff>
      <xdr:row>104</xdr:row>
      <xdr:rowOff>20955</xdr:rowOff>
    </xdr:to>
    <xdr:cxnSp macro="">
      <xdr:nvCxnSpPr>
        <xdr:cNvPr id="363" name="直線コネクタ 362"/>
        <xdr:cNvCxnSpPr/>
      </xdr:nvCxnSpPr>
      <xdr:spPr>
        <a:xfrm flipV="1">
          <a:off x="3797300" y="1780730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27305</xdr:rowOff>
    </xdr:from>
    <xdr:to xmlns:xdr="http://schemas.openxmlformats.org/drawingml/2006/spreadsheetDrawing">
      <xdr:col>15</xdr:col>
      <xdr:colOff>101600</xdr:colOff>
      <xdr:row>104</xdr:row>
      <xdr:rowOff>128905</xdr:rowOff>
    </xdr:to>
    <xdr:sp macro="" textlink="">
      <xdr:nvSpPr>
        <xdr:cNvPr id="364" name="楕円 363"/>
        <xdr:cNvSpPr/>
      </xdr:nvSpPr>
      <xdr:spPr>
        <a:xfrm>
          <a:off x="2857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20955</xdr:rowOff>
    </xdr:from>
    <xdr:to xmlns:xdr="http://schemas.openxmlformats.org/drawingml/2006/spreadsheetDrawing">
      <xdr:col>19</xdr:col>
      <xdr:colOff>177800</xdr:colOff>
      <xdr:row>104</xdr:row>
      <xdr:rowOff>78105</xdr:rowOff>
    </xdr:to>
    <xdr:cxnSp macro="">
      <xdr:nvCxnSpPr>
        <xdr:cNvPr id="365" name="直線コネクタ 364"/>
        <xdr:cNvCxnSpPr/>
      </xdr:nvCxnSpPr>
      <xdr:spPr>
        <a:xfrm flipV="1">
          <a:off x="2908300" y="1785175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100330</xdr:rowOff>
    </xdr:from>
    <xdr:ext cx="405130" cy="255270"/>
    <xdr:sp macro="" textlink="">
      <xdr:nvSpPr>
        <xdr:cNvPr id="366" name="n_1aveValue【市民会館】&#10;有形固定資産減価償却率"/>
        <xdr:cNvSpPr txBox="1"/>
      </xdr:nvSpPr>
      <xdr:spPr>
        <a:xfrm>
          <a:off x="3582035" y="179311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143510</xdr:rowOff>
    </xdr:from>
    <xdr:ext cx="401320" cy="255270"/>
    <xdr:sp macro="" textlink="">
      <xdr:nvSpPr>
        <xdr:cNvPr id="367" name="n_2aveValue【市民会館】&#10;有形固定資産減価償却率"/>
        <xdr:cNvSpPr txBox="1"/>
      </xdr:nvSpPr>
      <xdr:spPr>
        <a:xfrm>
          <a:off x="2705735" y="176314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88265</xdr:rowOff>
    </xdr:from>
    <xdr:ext cx="405130" cy="255270"/>
    <xdr:sp macro="" textlink="">
      <xdr:nvSpPr>
        <xdr:cNvPr id="368" name="n_1mainValue【市民会館】&#10;有形固定資産減価償却率"/>
        <xdr:cNvSpPr txBox="1"/>
      </xdr:nvSpPr>
      <xdr:spPr>
        <a:xfrm>
          <a:off x="3582035" y="1757616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120650</xdr:rowOff>
    </xdr:from>
    <xdr:ext cx="401320" cy="255270"/>
    <xdr:sp macro="" textlink="">
      <xdr:nvSpPr>
        <xdr:cNvPr id="369" name="n_2mainValue【市民会館】&#10;有形固定資産減価償却率"/>
        <xdr:cNvSpPr txBox="1"/>
      </xdr:nvSpPr>
      <xdr:spPr>
        <a:xfrm>
          <a:off x="2705735" y="179514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075" cy="225425"/>
    <xdr:sp macro="" textlink="">
      <xdr:nvSpPr>
        <xdr:cNvPr id="378" name="テキスト ボックス 377"/>
        <xdr:cNvSpPr txBox="1"/>
      </xdr:nvSpPr>
      <xdr:spPr>
        <a:xfrm>
          <a:off x="6565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79" name="直線コネクタ 37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380" name="直線コネクタ 379"/>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3550" cy="255270"/>
    <xdr:sp macro="" textlink="">
      <xdr:nvSpPr>
        <xdr:cNvPr id="381" name="テキスト ボックス 380"/>
        <xdr:cNvSpPr txBox="1"/>
      </xdr:nvSpPr>
      <xdr:spPr>
        <a:xfrm>
          <a:off x="6136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382" name="直線コネクタ 381"/>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3550" cy="259080"/>
    <xdr:sp macro="" textlink="">
      <xdr:nvSpPr>
        <xdr:cNvPr id="383" name="テキスト ボックス 382"/>
        <xdr:cNvSpPr txBox="1"/>
      </xdr:nvSpPr>
      <xdr:spPr>
        <a:xfrm>
          <a:off x="6136640" y="1825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384" name="直線コネクタ 383"/>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3550" cy="255270"/>
    <xdr:sp macro="" textlink="">
      <xdr:nvSpPr>
        <xdr:cNvPr id="385" name="テキスト ボックス 384"/>
        <xdr:cNvSpPr txBox="1"/>
      </xdr:nvSpPr>
      <xdr:spPr>
        <a:xfrm>
          <a:off x="6136640" y="1792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386" name="直線コネクタ 385"/>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3550" cy="258445"/>
    <xdr:sp macro="" textlink="">
      <xdr:nvSpPr>
        <xdr:cNvPr id="387" name="テキスト ボックス 386"/>
        <xdr:cNvSpPr txBox="1"/>
      </xdr:nvSpPr>
      <xdr:spPr>
        <a:xfrm>
          <a:off x="6136640" y="1760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388" name="直線コネクタ 387"/>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3550" cy="259080"/>
    <xdr:sp macro="" textlink="">
      <xdr:nvSpPr>
        <xdr:cNvPr id="389" name="テキスト ボックス 388"/>
        <xdr:cNvSpPr txBox="1"/>
      </xdr:nvSpPr>
      <xdr:spPr>
        <a:xfrm>
          <a:off x="6136640" y="1727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390" name="直線コネクタ 389"/>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3550" cy="255270"/>
    <xdr:sp macro="" textlink="">
      <xdr:nvSpPr>
        <xdr:cNvPr id="391" name="テキスト ボックス 390"/>
        <xdr:cNvSpPr txBox="1"/>
      </xdr:nvSpPr>
      <xdr:spPr>
        <a:xfrm>
          <a:off x="6136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92" name="直線コネクタ 39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3550" cy="259080"/>
    <xdr:sp macro="" textlink="">
      <xdr:nvSpPr>
        <xdr:cNvPr id="393" name="テキスト ボックス 392"/>
        <xdr:cNvSpPr txBox="1"/>
      </xdr:nvSpPr>
      <xdr:spPr>
        <a:xfrm>
          <a:off x="6136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141605</xdr:rowOff>
    </xdr:from>
    <xdr:to xmlns:xdr="http://schemas.openxmlformats.org/drawingml/2006/spreadsheetDrawing">
      <xdr:col>54</xdr:col>
      <xdr:colOff>189865</xdr:colOff>
      <xdr:row>108</xdr:row>
      <xdr:rowOff>92710</xdr:rowOff>
    </xdr:to>
    <xdr:cxnSp macro="">
      <xdr:nvCxnSpPr>
        <xdr:cNvPr id="395" name="直線コネクタ 394"/>
        <xdr:cNvCxnSpPr/>
      </xdr:nvCxnSpPr>
      <xdr:spPr>
        <a:xfrm flipV="1">
          <a:off x="10476865" y="17286605"/>
          <a:ext cx="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96520</xdr:rowOff>
    </xdr:from>
    <xdr:ext cx="469900" cy="259080"/>
    <xdr:sp macro="" textlink="">
      <xdr:nvSpPr>
        <xdr:cNvPr id="396" name="【市民会館】&#10;一人当たり面積最小値テキスト"/>
        <xdr:cNvSpPr txBox="1"/>
      </xdr:nvSpPr>
      <xdr:spPr>
        <a:xfrm>
          <a:off x="10515600" y="18613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92710</xdr:rowOff>
    </xdr:from>
    <xdr:to xmlns:xdr="http://schemas.openxmlformats.org/drawingml/2006/spreadsheetDrawing">
      <xdr:col>55</xdr:col>
      <xdr:colOff>88900</xdr:colOff>
      <xdr:row>108</xdr:row>
      <xdr:rowOff>92710</xdr:rowOff>
    </xdr:to>
    <xdr:cxnSp macro="">
      <xdr:nvCxnSpPr>
        <xdr:cNvPr id="397" name="直線コネクタ 396"/>
        <xdr:cNvCxnSpPr/>
      </xdr:nvCxnSpPr>
      <xdr:spPr>
        <a:xfrm>
          <a:off x="10388600" y="1860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88265</xdr:rowOff>
    </xdr:from>
    <xdr:ext cx="469900" cy="255270"/>
    <xdr:sp macro="" textlink="">
      <xdr:nvSpPr>
        <xdr:cNvPr id="398" name="【市民会館】&#10;一人当たり面積最大値テキスト"/>
        <xdr:cNvSpPr txBox="1"/>
      </xdr:nvSpPr>
      <xdr:spPr>
        <a:xfrm>
          <a:off x="10515600" y="1706181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141605</xdr:rowOff>
    </xdr:from>
    <xdr:to xmlns:xdr="http://schemas.openxmlformats.org/drawingml/2006/spreadsheetDrawing">
      <xdr:col>55</xdr:col>
      <xdr:colOff>88900</xdr:colOff>
      <xdr:row>100</xdr:row>
      <xdr:rowOff>141605</xdr:rowOff>
    </xdr:to>
    <xdr:cxnSp macro="">
      <xdr:nvCxnSpPr>
        <xdr:cNvPr id="399" name="直線コネクタ 398"/>
        <xdr:cNvCxnSpPr/>
      </xdr:nvCxnSpPr>
      <xdr:spPr>
        <a:xfrm>
          <a:off x="10388600" y="1728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67945</xdr:rowOff>
    </xdr:from>
    <xdr:ext cx="469900" cy="258445"/>
    <xdr:sp macro="" textlink="">
      <xdr:nvSpPr>
        <xdr:cNvPr id="400" name="【市民会館】&#10;一人当たり面積平均値テキスト"/>
        <xdr:cNvSpPr txBox="1"/>
      </xdr:nvSpPr>
      <xdr:spPr>
        <a:xfrm>
          <a:off x="10515600" y="182416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45085</xdr:rowOff>
    </xdr:from>
    <xdr:to xmlns:xdr="http://schemas.openxmlformats.org/drawingml/2006/spreadsheetDrawing">
      <xdr:col>55</xdr:col>
      <xdr:colOff>50800</xdr:colOff>
      <xdr:row>107</xdr:row>
      <xdr:rowOff>146685</xdr:rowOff>
    </xdr:to>
    <xdr:sp macro="" textlink="">
      <xdr:nvSpPr>
        <xdr:cNvPr id="401" name="フローチャート: 判断 400"/>
        <xdr:cNvSpPr/>
      </xdr:nvSpPr>
      <xdr:spPr>
        <a:xfrm>
          <a:off x="10426700" y="183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25400</xdr:rowOff>
    </xdr:from>
    <xdr:to xmlns:xdr="http://schemas.openxmlformats.org/drawingml/2006/spreadsheetDrawing">
      <xdr:col>50</xdr:col>
      <xdr:colOff>165100</xdr:colOff>
      <xdr:row>107</xdr:row>
      <xdr:rowOff>127000</xdr:rowOff>
    </xdr:to>
    <xdr:sp macro="" textlink="">
      <xdr:nvSpPr>
        <xdr:cNvPr id="402" name="フローチャート: 判断 401"/>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103505</xdr:rowOff>
    </xdr:from>
    <xdr:to xmlns:xdr="http://schemas.openxmlformats.org/drawingml/2006/spreadsheetDrawing">
      <xdr:col>46</xdr:col>
      <xdr:colOff>38100</xdr:colOff>
      <xdr:row>108</xdr:row>
      <xdr:rowOff>33655</xdr:rowOff>
    </xdr:to>
    <xdr:sp macro="" textlink="">
      <xdr:nvSpPr>
        <xdr:cNvPr id="403" name="フローチャート: 判断 402"/>
        <xdr:cNvSpPr/>
      </xdr:nvSpPr>
      <xdr:spPr>
        <a:xfrm>
          <a:off x="8699500" y="184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04" name="テキスト ボックス 40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05" name="テキスト ボックス 40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06" name="テキスト ボックス 40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07" name="テキスト ボックス 40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08" name="テキスト ボックス 40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132080</xdr:rowOff>
    </xdr:from>
    <xdr:to xmlns:xdr="http://schemas.openxmlformats.org/drawingml/2006/spreadsheetDrawing">
      <xdr:col>55</xdr:col>
      <xdr:colOff>50800</xdr:colOff>
      <xdr:row>108</xdr:row>
      <xdr:rowOff>61595</xdr:rowOff>
    </xdr:to>
    <xdr:sp macro="" textlink="">
      <xdr:nvSpPr>
        <xdr:cNvPr id="409" name="楕円 408"/>
        <xdr:cNvSpPr/>
      </xdr:nvSpPr>
      <xdr:spPr>
        <a:xfrm>
          <a:off x="10426700" y="1847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46355</xdr:rowOff>
    </xdr:from>
    <xdr:ext cx="469900" cy="259080"/>
    <xdr:sp macro="" textlink="">
      <xdr:nvSpPr>
        <xdr:cNvPr id="410" name="【市民会館】&#10;一人当たり面積該当値テキスト"/>
        <xdr:cNvSpPr txBox="1"/>
      </xdr:nvSpPr>
      <xdr:spPr>
        <a:xfrm>
          <a:off x="10515600" y="18391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134620</xdr:rowOff>
    </xdr:from>
    <xdr:to xmlns:xdr="http://schemas.openxmlformats.org/drawingml/2006/spreadsheetDrawing">
      <xdr:col>50</xdr:col>
      <xdr:colOff>165100</xdr:colOff>
      <xdr:row>108</xdr:row>
      <xdr:rowOff>64770</xdr:rowOff>
    </xdr:to>
    <xdr:sp macro="" textlink="">
      <xdr:nvSpPr>
        <xdr:cNvPr id="411" name="楕円 410"/>
        <xdr:cNvSpPr/>
      </xdr:nvSpPr>
      <xdr:spPr>
        <a:xfrm>
          <a:off x="95885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10795</xdr:rowOff>
    </xdr:from>
    <xdr:to xmlns:xdr="http://schemas.openxmlformats.org/drawingml/2006/spreadsheetDrawing">
      <xdr:col>55</xdr:col>
      <xdr:colOff>0</xdr:colOff>
      <xdr:row>108</xdr:row>
      <xdr:rowOff>13970</xdr:rowOff>
    </xdr:to>
    <xdr:cxnSp macro="">
      <xdr:nvCxnSpPr>
        <xdr:cNvPr id="412" name="直線コネクタ 411"/>
        <xdr:cNvCxnSpPr/>
      </xdr:nvCxnSpPr>
      <xdr:spPr>
        <a:xfrm flipV="1">
          <a:off x="9639300" y="1852739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139700</xdr:rowOff>
    </xdr:from>
    <xdr:to xmlns:xdr="http://schemas.openxmlformats.org/drawingml/2006/spreadsheetDrawing">
      <xdr:col>46</xdr:col>
      <xdr:colOff>38100</xdr:colOff>
      <xdr:row>108</xdr:row>
      <xdr:rowOff>69850</xdr:rowOff>
    </xdr:to>
    <xdr:sp macro="" textlink="">
      <xdr:nvSpPr>
        <xdr:cNvPr id="413" name="楕円 412"/>
        <xdr:cNvSpPr/>
      </xdr:nvSpPr>
      <xdr:spPr>
        <a:xfrm>
          <a:off x="8699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13970</xdr:rowOff>
    </xdr:from>
    <xdr:to xmlns:xdr="http://schemas.openxmlformats.org/drawingml/2006/spreadsheetDrawing">
      <xdr:col>50</xdr:col>
      <xdr:colOff>114300</xdr:colOff>
      <xdr:row>108</xdr:row>
      <xdr:rowOff>19050</xdr:rowOff>
    </xdr:to>
    <xdr:cxnSp macro="">
      <xdr:nvCxnSpPr>
        <xdr:cNvPr id="414" name="直線コネクタ 413"/>
        <xdr:cNvCxnSpPr/>
      </xdr:nvCxnSpPr>
      <xdr:spPr>
        <a:xfrm flipV="1">
          <a:off x="8750300" y="185305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143510</xdr:rowOff>
    </xdr:from>
    <xdr:ext cx="469900" cy="255270"/>
    <xdr:sp macro="" textlink="">
      <xdr:nvSpPr>
        <xdr:cNvPr id="415" name="n_1aveValue【市民会館】&#10;一人当たり面積"/>
        <xdr:cNvSpPr txBox="1"/>
      </xdr:nvSpPr>
      <xdr:spPr>
        <a:xfrm>
          <a:off x="9391650" y="181457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50165</xdr:rowOff>
    </xdr:from>
    <xdr:ext cx="466090" cy="259080"/>
    <xdr:sp macro="" textlink="">
      <xdr:nvSpPr>
        <xdr:cNvPr id="416" name="n_2aveValue【市民会館】&#10;一人当たり面積"/>
        <xdr:cNvSpPr txBox="1"/>
      </xdr:nvSpPr>
      <xdr:spPr>
        <a:xfrm>
          <a:off x="8515350" y="182238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55880</xdr:rowOff>
    </xdr:from>
    <xdr:ext cx="469900" cy="259080"/>
    <xdr:sp macro="" textlink="">
      <xdr:nvSpPr>
        <xdr:cNvPr id="417" name="n_1mainValue【市民会館】&#10;一人当たり面積"/>
        <xdr:cNvSpPr txBox="1"/>
      </xdr:nvSpPr>
      <xdr:spPr>
        <a:xfrm>
          <a:off x="9391650" y="1857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60960</xdr:rowOff>
    </xdr:from>
    <xdr:ext cx="466090" cy="259080"/>
    <xdr:sp macro="" textlink="">
      <xdr:nvSpPr>
        <xdr:cNvPr id="418" name="n_2mainValue【市民会館】&#10;一人当たり面積"/>
        <xdr:cNvSpPr txBox="1"/>
      </xdr:nvSpPr>
      <xdr:spPr>
        <a:xfrm>
          <a:off x="8515350" y="18577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19" name="正方形/長方形 4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20" name="正方形/長方形 41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21" name="正方形/長方形 42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22" name="正方形/長方形 42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23" name="正方形/長方形 42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24" name="正方形/長方形 42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25" name="正方形/長方形 42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6" name="正方形/長方形 42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427" name="テキスト ボックス 426"/>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28" name="直線コネクタ 42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5280" cy="259080"/>
    <xdr:sp macro="" textlink="">
      <xdr:nvSpPr>
        <xdr:cNvPr id="429" name="テキスト ボックス 428"/>
        <xdr:cNvSpPr txBox="1"/>
      </xdr:nvSpPr>
      <xdr:spPr>
        <a:xfrm>
          <a:off x="12106910" y="747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30" name="直線コネクタ 42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431" name="テキスト ボックス 430"/>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32" name="直線コネクタ 43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5270"/>
    <xdr:sp macro="" textlink="">
      <xdr:nvSpPr>
        <xdr:cNvPr id="433" name="テキスト ボックス 432"/>
        <xdr:cNvSpPr txBox="1"/>
      </xdr:nvSpPr>
      <xdr:spPr>
        <a:xfrm>
          <a:off x="12042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34" name="直線コネクタ 43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35" name="テキスト ボックス 43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36" name="直線コネクタ 43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37" name="テキスト ボックス 43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38" name="直線コネクタ 43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3550" cy="255270"/>
    <xdr:sp macro="" textlink="">
      <xdr:nvSpPr>
        <xdr:cNvPr id="439" name="テキスト ボックス 438"/>
        <xdr:cNvSpPr txBox="1"/>
      </xdr:nvSpPr>
      <xdr:spPr>
        <a:xfrm>
          <a:off x="11978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40" name="直線コネクタ 43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3550" cy="259080"/>
    <xdr:sp macro="" textlink="">
      <xdr:nvSpPr>
        <xdr:cNvPr id="441" name="テキスト ボックス 440"/>
        <xdr:cNvSpPr txBox="1"/>
      </xdr:nvSpPr>
      <xdr:spPr>
        <a:xfrm>
          <a:off x="11978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4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93345</xdr:rowOff>
    </xdr:from>
    <xdr:to xmlns:xdr="http://schemas.openxmlformats.org/drawingml/2006/spreadsheetDrawing">
      <xdr:col>85</xdr:col>
      <xdr:colOff>126365</xdr:colOff>
      <xdr:row>41</xdr:row>
      <xdr:rowOff>36195</xdr:rowOff>
    </xdr:to>
    <xdr:cxnSp macro="">
      <xdr:nvCxnSpPr>
        <xdr:cNvPr id="443" name="直線コネクタ 442"/>
        <xdr:cNvCxnSpPr/>
      </xdr:nvCxnSpPr>
      <xdr:spPr>
        <a:xfrm flipV="1">
          <a:off x="16318865" y="5751195"/>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40640</xdr:rowOff>
    </xdr:from>
    <xdr:ext cx="405130" cy="255270"/>
    <xdr:sp macro="" textlink="">
      <xdr:nvSpPr>
        <xdr:cNvPr id="444" name="【一般廃棄物処理施設】&#10;有形固定資産減価償却率最小値テキスト"/>
        <xdr:cNvSpPr txBox="1"/>
      </xdr:nvSpPr>
      <xdr:spPr>
        <a:xfrm>
          <a:off x="16357600" y="70700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36195</xdr:rowOff>
    </xdr:from>
    <xdr:to xmlns:xdr="http://schemas.openxmlformats.org/drawingml/2006/spreadsheetDrawing">
      <xdr:col>86</xdr:col>
      <xdr:colOff>25400</xdr:colOff>
      <xdr:row>41</xdr:row>
      <xdr:rowOff>36195</xdr:rowOff>
    </xdr:to>
    <xdr:cxnSp macro="">
      <xdr:nvCxnSpPr>
        <xdr:cNvPr id="445" name="直線コネクタ 444"/>
        <xdr:cNvCxnSpPr/>
      </xdr:nvCxnSpPr>
      <xdr:spPr>
        <a:xfrm>
          <a:off x="16230600" y="706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40640</xdr:rowOff>
    </xdr:from>
    <xdr:ext cx="405130" cy="255270"/>
    <xdr:sp macro="" textlink="">
      <xdr:nvSpPr>
        <xdr:cNvPr id="446" name="【一般廃棄物処理施設】&#10;有形固定資産減価償却率最大値テキスト"/>
        <xdr:cNvSpPr txBox="1"/>
      </xdr:nvSpPr>
      <xdr:spPr>
        <a:xfrm>
          <a:off x="16357600" y="55270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93345</xdr:rowOff>
    </xdr:from>
    <xdr:to xmlns:xdr="http://schemas.openxmlformats.org/drawingml/2006/spreadsheetDrawing">
      <xdr:col>86</xdr:col>
      <xdr:colOff>25400</xdr:colOff>
      <xdr:row>33</xdr:row>
      <xdr:rowOff>93345</xdr:rowOff>
    </xdr:to>
    <xdr:cxnSp macro="">
      <xdr:nvCxnSpPr>
        <xdr:cNvPr id="447" name="直線コネクタ 446"/>
        <xdr:cNvCxnSpPr/>
      </xdr:nvCxnSpPr>
      <xdr:spPr>
        <a:xfrm>
          <a:off x="16230600" y="575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4445</xdr:rowOff>
    </xdr:from>
    <xdr:ext cx="405130" cy="259080"/>
    <xdr:sp macro="" textlink="">
      <xdr:nvSpPr>
        <xdr:cNvPr id="448" name="【一般廃棄物処理施設】&#10;有形固定資産減価償却率平均値テキスト"/>
        <xdr:cNvSpPr txBox="1"/>
      </xdr:nvSpPr>
      <xdr:spPr>
        <a:xfrm>
          <a:off x="16357600" y="63480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153035</xdr:rowOff>
    </xdr:from>
    <xdr:to xmlns:xdr="http://schemas.openxmlformats.org/drawingml/2006/spreadsheetDrawing">
      <xdr:col>85</xdr:col>
      <xdr:colOff>177800</xdr:colOff>
      <xdr:row>38</xdr:row>
      <xdr:rowOff>83185</xdr:rowOff>
    </xdr:to>
    <xdr:sp macro="" textlink="">
      <xdr:nvSpPr>
        <xdr:cNvPr id="449" name="フローチャート: 判断 448"/>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2540</xdr:rowOff>
    </xdr:from>
    <xdr:to xmlns:xdr="http://schemas.openxmlformats.org/drawingml/2006/spreadsheetDrawing">
      <xdr:col>81</xdr:col>
      <xdr:colOff>101600</xdr:colOff>
      <xdr:row>38</xdr:row>
      <xdr:rowOff>104140</xdr:rowOff>
    </xdr:to>
    <xdr:sp macro="" textlink="">
      <xdr:nvSpPr>
        <xdr:cNvPr id="450" name="フローチャート: 判断 449"/>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31115</xdr:rowOff>
    </xdr:from>
    <xdr:to xmlns:xdr="http://schemas.openxmlformats.org/drawingml/2006/spreadsheetDrawing">
      <xdr:col>76</xdr:col>
      <xdr:colOff>165100</xdr:colOff>
      <xdr:row>38</xdr:row>
      <xdr:rowOff>132715</xdr:rowOff>
    </xdr:to>
    <xdr:sp macro="" textlink="">
      <xdr:nvSpPr>
        <xdr:cNvPr id="451" name="フローチャート: 判断 450"/>
        <xdr:cNvSpPr/>
      </xdr:nvSpPr>
      <xdr:spPr>
        <a:xfrm>
          <a:off x="14541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52" name="テキスト ボックス 45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53" name="テキスト ボックス 45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54" name="テキスト ボックス 45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55" name="テキスト ボックス 45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56" name="テキスト ボックス 45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8255</xdr:rowOff>
    </xdr:from>
    <xdr:to xmlns:xdr="http://schemas.openxmlformats.org/drawingml/2006/spreadsheetDrawing">
      <xdr:col>85</xdr:col>
      <xdr:colOff>177800</xdr:colOff>
      <xdr:row>38</xdr:row>
      <xdr:rowOff>109855</xdr:rowOff>
    </xdr:to>
    <xdr:sp macro="" textlink="">
      <xdr:nvSpPr>
        <xdr:cNvPr id="457" name="楕円 456"/>
        <xdr:cNvSpPr/>
      </xdr:nvSpPr>
      <xdr:spPr>
        <a:xfrm>
          <a:off x="16268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158115</xdr:rowOff>
    </xdr:from>
    <xdr:ext cx="405130" cy="255270"/>
    <xdr:sp macro="" textlink="">
      <xdr:nvSpPr>
        <xdr:cNvPr id="458" name="【一般廃棄物処理施設】&#10;有形固定資産減価償却率該当値テキスト"/>
        <xdr:cNvSpPr txBox="1"/>
      </xdr:nvSpPr>
      <xdr:spPr>
        <a:xfrm>
          <a:off x="16357600" y="650176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67310</xdr:rowOff>
    </xdr:from>
    <xdr:to xmlns:xdr="http://schemas.openxmlformats.org/drawingml/2006/spreadsheetDrawing">
      <xdr:col>81</xdr:col>
      <xdr:colOff>101600</xdr:colOff>
      <xdr:row>38</xdr:row>
      <xdr:rowOff>168910</xdr:rowOff>
    </xdr:to>
    <xdr:sp macro="" textlink="">
      <xdr:nvSpPr>
        <xdr:cNvPr id="459" name="楕円 458"/>
        <xdr:cNvSpPr/>
      </xdr:nvSpPr>
      <xdr:spPr>
        <a:xfrm>
          <a:off x="15430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59055</xdr:rowOff>
    </xdr:from>
    <xdr:to xmlns:xdr="http://schemas.openxmlformats.org/drawingml/2006/spreadsheetDrawing">
      <xdr:col>85</xdr:col>
      <xdr:colOff>127000</xdr:colOff>
      <xdr:row>38</xdr:row>
      <xdr:rowOff>118110</xdr:rowOff>
    </xdr:to>
    <xdr:cxnSp macro="">
      <xdr:nvCxnSpPr>
        <xdr:cNvPr id="460" name="直線コネクタ 459"/>
        <xdr:cNvCxnSpPr/>
      </xdr:nvCxnSpPr>
      <xdr:spPr>
        <a:xfrm flipV="1">
          <a:off x="15481300" y="657415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67310</xdr:rowOff>
    </xdr:from>
    <xdr:to xmlns:xdr="http://schemas.openxmlformats.org/drawingml/2006/spreadsheetDrawing">
      <xdr:col>76</xdr:col>
      <xdr:colOff>165100</xdr:colOff>
      <xdr:row>38</xdr:row>
      <xdr:rowOff>168910</xdr:rowOff>
    </xdr:to>
    <xdr:sp macro="" textlink="">
      <xdr:nvSpPr>
        <xdr:cNvPr id="461" name="楕円 460"/>
        <xdr:cNvSpPr/>
      </xdr:nvSpPr>
      <xdr:spPr>
        <a:xfrm>
          <a:off x="14541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118110</xdr:rowOff>
    </xdr:from>
    <xdr:to xmlns:xdr="http://schemas.openxmlformats.org/drawingml/2006/spreadsheetDrawing">
      <xdr:col>81</xdr:col>
      <xdr:colOff>50800</xdr:colOff>
      <xdr:row>38</xdr:row>
      <xdr:rowOff>118110</xdr:rowOff>
    </xdr:to>
    <xdr:cxnSp macro="">
      <xdr:nvCxnSpPr>
        <xdr:cNvPr id="462" name="直線コネクタ 461"/>
        <xdr:cNvCxnSpPr/>
      </xdr:nvCxnSpPr>
      <xdr:spPr>
        <a:xfrm>
          <a:off x="14592300" y="6633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120650</xdr:rowOff>
    </xdr:from>
    <xdr:ext cx="405130" cy="255270"/>
    <xdr:sp macro="" textlink="">
      <xdr:nvSpPr>
        <xdr:cNvPr id="463" name="n_1aveValue【一般廃棄物処理施設】&#10;有形固定資産減価償却率"/>
        <xdr:cNvSpPr txBox="1"/>
      </xdr:nvSpPr>
      <xdr:spPr>
        <a:xfrm>
          <a:off x="15266035" y="62928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149225</xdr:rowOff>
    </xdr:from>
    <xdr:ext cx="401320" cy="259080"/>
    <xdr:sp macro="" textlink="">
      <xdr:nvSpPr>
        <xdr:cNvPr id="464" name="n_2aveValue【一般廃棄物処理施設】&#10;有形固定資産減価償却率"/>
        <xdr:cNvSpPr txBox="1"/>
      </xdr:nvSpPr>
      <xdr:spPr>
        <a:xfrm>
          <a:off x="14389735" y="63214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160020</xdr:rowOff>
    </xdr:from>
    <xdr:ext cx="405130" cy="259080"/>
    <xdr:sp macro="" textlink="">
      <xdr:nvSpPr>
        <xdr:cNvPr id="465" name="n_1mainValue【一般廃棄物処理施設】&#10;有形固定資産減価償却率"/>
        <xdr:cNvSpPr txBox="1"/>
      </xdr:nvSpPr>
      <xdr:spPr>
        <a:xfrm>
          <a:off x="15266035" y="6675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160020</xdr:rowOff>
    </xdr:from>
    <xdr:ext cx="401320" cy="259080"/>
    <xdr:sp macro="" textlink="">
      <xdr:nvSpPr>
        <xdr:cNvPr id="466" name="n_2mainValue【一般廃棄物処理施設】&#10;有形固定資産減価償却率"/>
        <xdr:cNvSpPr txBox="1"/>
      </xdr:nvSpPr>
      <xdr:spPr>
        <a:xfrm>
          <a:off x="14389735" y="66751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67" name="正方形/長方形 4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68" name="正方形/長方形 46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69" name="正方形/長方形 46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70" name="正方形/長方形 46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71" name="正方形/長方形 47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72" name="正方形/長方形 47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73" name="正方形/長方形 47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4" name="正方形/長方形 47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475" name="テキスト ボックス 474"/>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76" name="直線コネクタ 47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77" name="直線コネクタ 47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5110" cy="259080"/>
    <xdr:sp macro="" textlink="">
      <xdr:nvSpPr>
        <xdr:cNvPr id="478" name="テキスト ボックス 477"/>
        <xdr:cNvSpPr txBox="1"/>
      </xdr:nvSpPr>
      <xdr:spPr>
        <a:xfrm>
          <a:off x="18039080" y="70205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79" name="直線コネクタ 47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1820" cy="259080"/>
    <xdr:sp macro="" textlink="">
      <xdr:nvSpPr>
        <xdr:cNvPr id="480" name="テキスト ボックス 479"/>
        <xdr:cNvSpPr txBox="1"/>
      </xdr:nvSpPr>
      <xdr:spPr>
        <a:xfrm>
          <a:off x="17692370" y="65633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81" name="直線コネクタ 48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1820" cy="259080"/>
    <xdr:sp macro="" textlink="">
      <xdr:nvSpPr>
        <xdr:cNvPr id="482" name="テキスト ボックス 481"/>
        <xdr:cNvSpPr txBox="1"/>
      </xdr:nvSpPr>
      <xdr:spPr>
        <a:xfrm>
          <a:off x="17692370" y="61061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83" name="直線コネクタ 48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1820" cy="259080"/>
    <xdr:sp macro="" textlink="">
      <xdr:nvSpPr>
        <xdr:cNvPr id="484" name="テキスト ボックス 483"/>
        <xdr:cNvSpPr txBox="1"/>
      </xdr:nvSpPr>
      <xdr:spPr>
        <a:xfrm>
          <a:off x="17692370" y="56489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85" name="直線コネクタ 48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1820" cy="259080"/>
    <xdr:sp macro="" textlink="">
      <xdr:nvSpPr>
        <xdr:cNvPr id="486" name="テキスト ボックス 485"/>
        <xdr:cNvSpPr txBox="1"/>
      </xdr:nvSpPr>
      <xdr:spPr>
        <a:xfrm>
          <a:off x="17692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8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27305</xdr:rowOff>
    </xdr:from>
    <xdr:to xmlns:xdr="http://schemas.openxmlformats.org/drawingml/2006/spreadsheetDrawing">
      <xdr:col>116</xdr:col>
      <xdr:colOff>62865</xdr:colOff>
      <xdr:row>41</xdr:row>
      <xdr:rowOff>114935</xdr:rowOff>
    </xdr:to>
    <xdr:cxnSp macro="">
      <xdr:nvCxnSpPr>
        <xdr:cNvPr id="488" name="直線コネクタ 487"/>
        <xdr:cNvCxnSpPr/>
      </xdr:nvCxnSpPr>
      <xdr:spPr>
        <a:xfrm flipV="1">
          <a:off x="22160865" y="5856605"/>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118745</xdr:rowOff>
    </xdr:from>
    <xdr:ext cx="469900" cy="259080"/>
    <xdr:sp macro="" textlink="">
      <xdr:nvSpPr>
        <xdr:cNvPr id="489" name="【一般廃棄物処理施設】&#10;一人当たり有形固定資産（償却資産）額最小値テキスト"/>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114935</xdr:rowOff>
    </xdr:from>
    <xdr:to xmlns:xdr="http://schemas.openxmlformats.org/drawingml/2006/spreadsheetDrawing">
      <xdr:col>116</xdr:col>
      <xdr:colOff>152400</xdr:colOff>
      <xdr:row>41</xdr:row>
      <xdr:rowOff>114935</xdr:rowOff>
    </xdr:to>
    <xdr:cxnSp macro="">
      <xdr:nvCxnSpPr>
        <xdr:cNvPr id="490" name="直線コネクタ 489"/>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145415</xdr:rowOff>
    </xdr:from>
    <xdr:ext cx="598805" cy="255270"/>
    <xdr:sp macro="" textlink="">
      <xdr:nvSpPr>
        <xdr:cNvPr id="491" name="【一般廃棄物処理施設】&#10;一人当たり有形固定資産（償却資産）額最大値テキスト"/>
        <xdr:cNvSpPr txBox="1"/>
      </xdr:nvSpPr>
      <xdr:spPr>
        <a:xfrm>
          <a:off x="22199600" y="563181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285,746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27305</xdr:rowOff>
    </xdr:from>
    <xdr:to xmlns:xdr="http://schemas.openxmlformats.org/drawingml/2006/spreadsheetDrawing">
      <xdr:col>116</xdr:col>
      <xdr:colOff>152400</xdr:colOff>
      <xdr:row>34</xdr:row>
      <xdr:rowOff>27305</xdr:rowOff>
    </xdr:to>
    <xdr:cxnSp macro="">
      <xdr:nvCxnSpPr>
        <xdr:cNvPr id="492" name="直線コネクタ 491"/>
        <xdr:cNvCxnSpPr/>
      </xdr:nvCxnSpPr>
      <xdr:spPr>
        <a:xfrm>
          <a:off x="22072600" y="585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127635</xdr:rowOff>
    </xdr:from>
    <xdr:ext cx="534670" cy="259080"/>
    <xdr:sp macro="" textlink="">
      <xdr:nvSpPr>
        <xdr:cNvPr id="493" name="【一般廃棄物処理施設】&#10;一人当たり有形固定資産（償却資産）額平均値テキスト"/>
        <xdr:cNvSpPr txBox="1"/>
      </xdr:nvSpPr>
      <xdr:spPr>
        <a:xfrm>
          <a:off x="22199600" y="66427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149225</xdr:rowOff>
    </xdr:from>
    <xdr:to xmlns:xdr="http://schemas.openxmlformats.org/drawingml/2006/spreadsheetDrawing">
      <xdr:col>116</xdr:col>
      <xdr:colOff>114300</xdr:colOff>
      <xdr:row>39</xdr:row>
      <xdr:rowOff>79375</xdr:rowOff>
    </xdr:to>
    <xdr:sp macro="" textlink="">
      <xdr:nvSpPr>
        <xdr:cNvPr id="494" name="フローチャート: 判断 493"/>
        <xdr:cNvSpPr/>
      </xdr:nvSpPr>
      <xdr:spPr>
        <a:xfrm>
          <a:off x="221107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159385</xdr:rowOff>
    </xdr:from>
    <xdr:to xmlns:xdr="http://schemas.openxmlformats.org/drawingml/2006/spreadsheetDrawing">
      <xdr:col>112</xdr:col>
      <xdr:colOff>38100</xdr:colOff>
      <xdr:row>39</xdr:row>
      <xdr:rowOff>89535</xdr:rowOff>
    </xdr:to>
    <xdr:sp macro="" textlink="">
      <xdr:nvSpPr>
        <xdr:cNvPr id="495" name="フローチャート: 判断 494"/>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121285</xdr:rowOff>
    </xdr:from>
    <xdr:to xmlns:xdr="http://schemas.openxmlformats.org/drawingml/2006/spreadsheetDrawing">
      <xdr:col>107</xdr:col>
      <xdr:colOff>101600</xdr:colOff>
      <xdr:row>40</xdr:row>
      <xdr:rowOff>52070</xdr:rowOff>
    </xdr:to>
    <xdr:sp macro="" textlink="">
      <xdr:nvSpPr>
        <xdr:cNvPr id="496" name="フローチャート: 判断 495"/>
        <xdr:cNvSpPr/>
      </xdr:nvSpPr>
      <xdr:spPr>
        <a:xfrm>
          <a:off x="203835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97" name="テキスト ボックス 49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98" name="テキスト ボックス 49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9" name="テキスト ボックス 49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00" name="テキスト ボックス 49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01" name="テキスト ボックス 50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126365</xdr:rowOff>
    </xdr:from>
    <xdr:to xmlns:xdr="http://schemas.openxmlformats.org/drawingml/2006/spreadsheetDrawing">
      <xdr:col>116</xdr:col>
      <xdr:colOff>114300</xdr:colOff>
      <xdr:row>39</xdr:row>
      <xdr:rowOff>56515</xdr:rowOff>
    </xdr:to>
    <xdr:sp macro="" textlink="">
      <xdr:nvSpPr>
        <xdr:cNvPr id="502" name="楕円 501"/>
        <xdr:cNvSpPr/>
      </xdr:nvSpPr>
      <xdr:spPr>
        <a:xfrm>
          <a:off x="22110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149225</xdr:rowOff>
    </xdr:from>
    <xdr:ext cx="598805" cy="259080"/>
    <xdr:sp macro="" textlink="">
      <xdr:nvSpPr>
        <xdr:cNvPr id="503" name="【一般廃棄物処理施設】&#10;一人当たり有形固定資産（償却資産）額該当値テキスト"/>
        <xdr:cNvSpPr txBox="1"/>
      </xdr:nvSpPr>
      <xdr:spPr>
        <a:xfrm>
          <a:off x="22199600" y="64928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135255</xdr:rowOff>
    </xdr:from>
    <xdr:to xmlns:xdr="http://schemas.openxmlformats.org/drawingml/2006/spreadsheetDrawing">
      <xdr:col>112</xdr:col>
      <xdr:colOff>38100</xdr:colOff>
      <xdr:row>39</xdr:row>
      <xdr:rowOff>65405</xdr:rowOff>
    </xdr:to>
    <xdr:sp macro="" textlink="">
      <xdr:nvSpPr>
        <xdr:cNvPr id="504" name="楕円 503"/>
        <xdr:cNvSpPr/>
      </xdr:nvSpPr>
      <xdr:spPr>
        <a:xfrm>
          <a:off x="21272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6350</xdr:rowOff>
    </xdr:from>
    <xdr:to xmlns:xdr="http://schemas.openxmlformats.org/drawingml/2006/spreadsheetDrawing">
      <xdr:col>116</xdr:col>
      <xdr:colOff>63500</xdr:colOff>
      <xdr:row>39</xdr:row>
      <xdr:rowOff>14605</xdr:rowOff>
    </xdr:to>
    <xdr:cxnSp macro="">
      <xdr:nvCxnSpPr>
        <xdr:cNvPr id="505" name="直線コネクタ 504"/>
        <xdr:cNvCxnSpPr/>
      </xdr:nvCxnSpPr>
      <xdr:spPr>
        <a:xfrm flipV="1">
          <a:off x="21323300" y="669290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168910</xdr:rowOff>
    </xdr:from>
    <xdr:to xmlns:xdr="http://schemas.openxmlformats.org/drawingml/2006/spreadsheetDrawing">
      <xdr:col>107</xdr:col>
      <xdr:colOff>101600</xdr:colOff>
      <xdr:row>39</xdr:row>
      <xdr:rowOff>99060</xdr:rowOff>
    </xdr:to>
    <xdr:sp macro="" textlink="">
      <xdr:nvSpPr>
        <xdr:cNvPr id="506" name="楕円 505"/>
        <xdr:cNvSpPr/>
      </xdr:nvSpPr>
      <xdr:spPr>
        <a:xfrm>
          <a:off x="20383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14605</xdr:rowOff>
    </xdr:from>
    <xdr:to xmlns:xdr="http://schemas.openxmlformats.org/drawingml/2006/spreadsheetDrawing">
      <xdr:col>111</xdr:col>
      <xdr:colOff>177800</xdr:colOff>
      <xdr:row>39</xdr:row>
      <xdr:rowOff>48260</xdr:rowOff>
    </xdr:to>
    <xdr:cxnSp macro="">
      <xdr:nvCxnSpPr>
        <xdr:cNvPr id="507" name="直線コネクタ 506"/>
        <xdr:cNvCxnSpPr/>
      </xdr:nvCxnSpPr>
      <xdr:spPr>
        <a:xfrm flipV="1">
          <a:off x="20434300" y="67011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80645</xdr:rowOff>
    </xdr:from>
    <xdr:ext cx="534670" cy="259080"/>
    <xdr:sp macro="" textlink="">
      <xdr:nvSpPr>
        <xdr:cNvPr id="508" name="n_1aveValue【一般廃棄物処理施設】&#10;一人当たり有形固定資産（償却資産）額"/>
        <xdr:cNvSpPr txBox="1"/>
      </xdr:nvSpPr>
      <xdr:spPr>
        <a:xfrm>
          <a:off x="21043265" y="6767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42545</xdr:rowOff>
    </xdr:from>
    <xdr:ext cx="530860" cy="255270"/>
    <xdr:sp macro="" textlink="">
      <xdr:nvSpPr>
        <xdr:cNvPr id="509" name="n_2aveValue【一般廃棄物処理施設】&#10;一人当たり有形固定資産（償却資産）額"/>
        <xdr:cNvSpPr txBox="1"/>
      </xdr:nvSpPr>
      <xdr:spPr>
        <a:xfrm>
          <a:off x="20166965" y="69005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37</xdr:row>
      <xdr:rowOff>81915</xdr:rowOff>
    </xdr:from>
    <xdr:ext cx="594995" cy="259080"/>
    <xdr:sp macro="" textlink="">
      <xdr:nvSpPr>
        <xdr:cNvPr id="510" name="n_1mainValue【一般廃棄物処理施設】&#10;一人当たり有形固定資産（償却資産）額"/>
        <xdr:cNvSpPr txBox="1"/>
      </xdr:nvSpPr>
      <xdr:spPr>
        <a:xfrm>
          <a:off x="21010880" y="64255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115570</xdr:rowOff>
    </xdr:from>
    <xdr:ext cx="530860" cy="259080"/>
    <xdr:sp macro="" textlink="">
      <xdr:nvSpPr>
        <xdr:cNvPr id="511" name="n_2mainValue【一般廃棄物処理施設】&#10;一人当たり有形固定資産（償却資産）額"/>
        <xdr:cNvSpPr txBox="1"/>
      </xdr:nvSpPr>
      <xdr:spPr>
        <a:xfrm>
          <a:off x="20166965" y="64592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520" name="テキスト ボックス 519"/>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1" name="直線コネクタ 5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5280" cy="255270"/>
    <xdr:sp macro="" textlink="">
      <xdr:nvSpPr>
        <xdr:cNvPr id="522" name="テキスト ボックス 521"/>
        <xdr:cNvSpPr txBox="1"/>
      </xdr:nvSpPr>
      <xdr:spPr>
        <a:xfrm>
          <a:off x="12106910" y="11287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3" name="直線コネクタ 52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524" name="テキスト ボックス 523"/>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5" name="直線コネクタ 52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6" name="テキスト ボックス 52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7" name="直線コネクタ 52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5270"/>
    <xdr:sp macro="" textlink="">
      <xdr:nvSpPr>
        <xdr:cNvPr id="528" name="テキスト ボックス 527"/>
        <xdr:cNvSpPr txBox="1"/>
      </xdr:nvSpPr>
      <xdr:spPr>
        <a:xfrm>
          <a:off x="12042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9" name="直線コネクタ 52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30" name="テキスト ボックス 52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31" name="直線コネクタ 53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3550" cy="259080"/>
    <xdr:sp macro="" textlink="">
      <xdr:nvSpPr>
        <xdr:cNvPr id="532" name="テキスト ボックス 531"/>
        <xdr:cNvSpPr txBox="1"/>
      </xdr:nvSpPr>
      <xdr:spPr>
        <a:xfrm>
          <a:off x="11978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3" name="直線コネクタ 5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3550" cy="255270"/>
    <xdr:sp macro="" textlink="">
      <xdr:nvSpPr>
        <xdr:cNvPr id="534" name="テキスト ボックス 533"/>
        <xdr:cNvSpPr txBox="1"/>
      </xdr:nvSpPr>
      <xdr:spPr>
        <a:xfrm>
          <a:off x="11978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95250</xdr:rowOff>
    </xdr:from>
    <xdr:to xmlns:xdr="http://schemas.openxmlformats.org/drawingml/2006/spreadsheetDrawing">
      <xdr:col>85</xdr:col>
      <xdr:colOff>126365</xdr:colOff>
      <xdr:row>62</xdr:row>
      <xdr:rowOff>152400</xdr:rowOff>
    </xdr:to>
    <xdr:cxnSp macro="">
      <xdr:nvCxnSpPr>
        <xdr:cNvPr id="536" name="直線コネクタ 535"/>
        <xdr:cNvCxnSpPr/>
      </xdr:nvCxnSpPr>
      <xdr:spPr>
        <a:xfrm flipV="1">
          <a:off x="16318865" y="95250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156210</xdr:rowOff>
    </xdr:from>
    <xdr:ext cx="405130" cy="255270"/>
    <xdr:sp macro="" textlink="">
      <xdr:nvSpPr>
        <xdr:cNvPr id="537" name="【保健センター・保健所】&#10;有形固定資産減価償却率最小値テキスト"/>
        <xdr:cNvSpPr txBox="1"/>
      </xdr:nvSpPr>
      <xdr:spPr>
        <a:xfrm>
          <a:off x="16357600" y="107861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152400</xdr:rowOff>
    </xdr:from>
    <xdr:to xmlns:xdr="http://schemas.openxmlformats.org/drawingml/2006/spreadsheetDrawing">
      <xdr:col>86</xdr:col>
      <xdr:colOff>25400</xdr:colOff>
      <xdr:row>62</xdr:row>
      <xdr:rowOff>152400</xdr:rowOff>
    </xdr:to>
    <xdr:cxnSp macro="">
      <xdr:nvCxnSpPr>
        <xdr:cNvPr id="538" name="直線コネクタ 537"/>
        <xdr:cNvCxnSpPr/>
      </xdr:nvCxnSpPr>
      <xdr:spPr>
        <a:xfrm>
          <a:off x="16230600" y="1078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41910</xdr:rowOff>
    </xdr:from>
    <xdr:ext cx="469900" cy="255270"/>
    <xdr:sp macro="" textlink="">
      <xdr:nvSpPr>
        <xdr:cNvPr id="539" name="【保健センター・保健所】&#10;有形固定資産減価償却率最大値テキスト"/>
        <xdr:cNvSpPr txBox="1"/>
      </xdr:nvSpPr>
      <xdr:spPr>
        <a:xfrm>
          <a:off x="16357600" y="93002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95250</xdr:rowOff>
    </xdr:from>
    <xdr:to xmlns:xdr="http://schemas.openxmlformats.org/drawingml/2006/spreadsheetDrawing">
      <xdr:col>86</xdr:col>
      <xdr:colOff>25400</xdr:colOff>
      <xdr:row>55</xdr:row>
      <xdr:rowOff>95250</xdr:rowOff>
    </xdr:to>
    <xdr:cxnSp macro="">
      <xdr:nvCxnSpPr>
        <xdr:cNvPr id="540" name="直線コネクタ 539"/>
        <xdr:cNvCxnSpPr/>
      </xdr:nvCxnSpPr>
      <xdr:spPr>
        <a:xfrm>
          <a:off x="16230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61</xdr:row>
      <xdr:rowOff>63500</xdr:rowOff>
    </xdr:from>
    <xdr:ext cx="405130" cy="255270"/>
    <xdr:sp macro="" textlink="">
      <xdr:nvSpPr>
        <xdr:cNvPr id="541" name="【保健センター・保健所】&#10;有形固定資産減価償却率平均値テキスト"/>
        <xdr:cNvSpPr txBox="1"/>
      </xdr:nvSpPr>
      <xdr:spPr>
        <a:xfrm>
          <a:off x="16357600" y="1052195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84455</xdr:rowOff>
    </xdr:from>
    <xdr:to xmlns:xdr="http://schemas.openxmlformats.org/drawingml/2006/spreadsheetDrawing">
      <xdr:col>85</xdr:col>
      <xdr:colOff>177800</xdr:colOff>
      <xdr:row>62</xdr:row>
      <xdr:rowOff>14605</xdr:rowOff>
    </xdr:to>
    <xdr:sp macro="" textlink="">
      <xdr:nvSpPr>
        <xdr:cNvPr id="542" name="フローチャート: 判断 541"/>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61</xdr:row>
      <xdr:rowOff>92075</xdr:rowOff>
    </xdr:from>
    <xdr:to xmlns:xdr="http://schemas.openxmlformats.org/drawingml/2006/spreadsheetDrawing">
      <xdr:col>81</xdr:col>
      <xdr:colOff>101600</xdr:colOff>
      <xdr:row>62</xdr:row>
      <xdr:rowOff>22225</xdr:rowOff>
    </xdr:to>
    <xdr:sp macro="" textlink="">
      <xdr:nvSpPr>
        <xdr:cNvPr id="543" name="フローチャート: 判断 542"/>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61</xdr:row>
      <xdr:rowOff>17780</xdr:rowOff>
    </xdr:from>
    <xdr:to xmlns:xdr="http://schemas.openxmlformats.org/drawingml/2006/spreadsheetDrawing">
      <xdr:col>76</xdr:col>
      <xdr:colOff>165100</xdr:colOff>
      <xdr:row>61</xdr:row>
      <xdr:rowOff>119380</xdr:rowOff>
    </xdr:to>
    <xdr:sp macro="" textlink="">
      <xdr:nvSpPr>
        <xdr:cNvPr id="544" name="フローチャート: 判断 543"/>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545" name="テキスト ボックス 544"/>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546" name="テキスト ボックス 545"/>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547" name="テキスト ボックス 546"/>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548" name="テキスト ボックス 547"/>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549" name="テキスト ボックス 548"/>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63</xdr:row>
      <xdr:rowOff>126365</xdr:rowOff>
    </xdr:from>
    <xdr:to xmlns:xdr="http://schemas.openxmlformats.org/drawingml/2006/spreadsheetDrawing">
      <xdr:col>81</xdr:col>
      <xdr:colOff>101600</xdr:colOff>
      <xdr:row>64</xdr:row>
      <xdr:rowOff>56515</xdr:rowOff>
    </xdr:to>
    <xdr:sp macro="" textlink="">
      <xdr:nvSpPr>
        <xdr:cNvPr id="550" name="楕円 549"/>
        <xdr:cNvSpPr/>
      </xdr:nvSpPr>
      <xdr:spPr>
        <a:xfrm>
          <a:off x="15430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63</xdr:row>
      <xdr:rowOff>164465</xdr:rowOff>
    </xdr:from>
    <xdr:to xmlns:xdr="http://schemas.openxmlformats.org/drawingml/2006/spreadsheetDrawing">
      <xdr:col>76</xdr:col>
      <xdr:colOff>165100</xdr:colOff>
      <xdr:row>64</xdr:row>
      <xdr:rowOff>94615</xdr:rowOff>
    </xdr:to>
    <xdr:sp macro="" textlink="">
      <xdr:nvSpPr>
        <xdr:cNvPr id="551" name="楕円 550"/>
        <xdr:cNvSpPr/>
      </xdr:nvSpPr>
      <xdr:spPr>
        <a:xfrm>
          <a:off x="14541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64</xdr:row>
      <xdr:rowOff>6350</xdr:rowOff>
    </xdr:from>
    <xdr:to xmlns:xdr="http://schemas.openxmlformats.org/drawingml/2006/spreadsheetDrawing">
      <xdr:col>81</xdr:col>
      <xdr:colOff>50800</xdr:colOff>
      <xdr:row>64</xdr:row>
      <xdr:rowOff>43815</xdr:rowOff>
    </xdr:to>
    <xdr:cxnSp macro="">
      <xdr:nvCxnSpPr>
        <xdr:cNvPr id="552" name="直線コネクタ 551"/>
        <xdr:cNvCxnSpPr/>
      </xdr:nvCxnSpPr>
      <xdr:spPr>
        <a:xfrm flipV="1">
          <a:off x="14592300" y="1097915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38735</xdr:rowOff>
    </xdr:from>
    <xdr:ext cx="405130" cy="259080"/>
    <xdr:sp macro="" textlink="">
      <xdr:nvSpPr>
        <xdr:cNvPr id="553" name="n_1aveValue【保健センター・保健所】&#10;有形固定資産減価償却率"/>
        <xdr:cNvSpPr txBox="1"/>
      </xdr:nvSpPr>
      <xdr:spPr>
        <a:xfrm>
          <a:off x="15266035" y="10325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135890</xdr:rowOff>
    </xdr:from>
    <xdr:ext cx="401320" cy="259080"/>
    <xdr:sp macro="" textlink="">
      <xdr:nvSpPr>
        <xdr:cNvPr id="554" name="n_2aveValue【保健センター・保健所】&#10;有形固定資産減価償却率"/>
        <xdr:cNvSpPr txBox="1"/>
      </xdr:nvSpPr>
      <xdr:spPr>
        <a:xfrm>
          <a:off x="14389735" y="102514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64</xdr:row>
      <xdr:rowOff>47625</xdr:rowOff>
    </xdr:from>
    <xdr:ext cx="405130" cy="259080"/>
    <xdr:sp macro="" textlink="">
      <xdr:nvSpPr>
        <xdr:cNvPr id="555" name="n_1mainValue【保健センター・保健所】&#10;有形固定資産減価償却率"/>
        <xdr:cNvSpPr txBox="1"/>
      </xdr:nvSpPr>
      <xdr:spPr>
        <a:xfrm>
          <a:off x="15266035" y="11020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64</xdr:row>
      <xdr:rowOff>86360</xdr:rowOff>
    </xdr:from>
    <xdr:ext cx="401320" cy="255270"/>
    <xdr:sp macro="" textlink="">
      <xdr:nvSpPr>
        <xdr:cNvPr id="556" name="n_2mainValue【保健センター・保健所】&#10;有形固定資産減価償却率"/>
        <xdr:cNvSpPr txBox="1"/>
      </xdr:nvSpPr>
      <xdr:spPr>
        <a:xfrm>
          <a:off x="14389735" y="110591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565" name="テキスト ボックス 564"/>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6" name="直線コネクタ 56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67" name="直線コネクタ 56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3550" cy="255270"/>
    <xdr:sp macro="" textlink="">
      <xdr:nvSpPr>
        <xdr:cNvPr id="568" name="テキスト ボックス 567"/>
        <xdr:cNvSpPr txBox="1"/>
      </xdr:nvSpPr>
      <xdr:spPr>
        <a:xfrm>
          <a:off x="17820640" y="10830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69" name="直線コネクタ 56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3550" cy="255270"/>
    <xdr:sp macro="" textlink="">
      <xdr:nvSpPr>
        <xdr:cNvPr id="570" name="テキスト ボックス 569"/>
        <xdr:cNvSpPr txBox="1"/>
      </xdr:nvSpPr>
      <xdr:spPr>
        <a:xfrm>
          <a:off x="17820640" y="10373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71" name="直線コネクタ 57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3550" cy="255270"/>
    <xdr:sp macro="" textlink="">
      <xdr:nvSpPr>
        <xdr:cNvPr id="572" name="テキスト ボックス 571"/>
        <xdr:cNvSpPr txBox="1"/>
      </xdr:nvSpPr>
      <xdr:spPr>
        <a:xfrm>
          <a:off x="17820640" y="9916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73" name="直線コネクタ 57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3550" cy="255270"/>
    <xdr:sp macro="" textlink="">
      <xdr:nvSpPr>
        <xdr:cNvPr id="574" name="テキスト ボックス 573"/>
        <xdr:cNvSpPr txBox="1"/>
      </xdr:nvSpPr>
      <xdr:spPr>
        <a:xfrm>
          <a:off x="17820640" y="9458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75" name="直線コネクタ 57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3550" cy="255270"/>
    <xdr:sp macro="" textlink="">
      <xdr:nvSpPr>
        <xdr:cNvPr id="576" name="テキスト ボックス 575"/>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0</xdr:rowOff>
    </xdr:from>
    <xdr:to xmlns:xdr="http://schemas.openxmlformats.org/drawingml/2006/spreadsheetDrawing">
      <xdr:col>116</xdr:col>
      <xdr:colOff>62865</xdr:colOff>
      <xdr:row>63</xdr:row>
      <xdr:rowOff>125730</xdr:rowOff>
    </xdr:to>
    <xdr:cxnSp macro="">
      <xdr:nvCxnSpPr>
        <xdr:cNvPr id="578" name="直線コネクタ 577"/>
        <xdr:cNvCxnSpPr/>
      </xdr:nvCxnSpPr>
      <xdr:spPr>
        <a:xfrm flipV="1">
          <a:off x="22160865" y="960120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129540</xdr:rowOff>
    </xdr:from>
    <xdr:ext cx="469900" cy="259080"/>
    <xdr:sp macro="" textlink="">
      <xdr:nvSpPr>
        <xdr:cNvPr id="579" name="【保健センター・保健所】&#10;一人当たり面積最小値テキスト"/>
        <xdr:cNvSpPr txBox="1"/>
      </xdr:nvSpPr>
      <xdr:spPr>
        <a:xfrm>
          <a:off x="22199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125730</xdr:rowOff>
    </xdr:from>
    <xdr:to xmlns:xdr="http://schemas.openxmlformats.org/drawingml/2006/spreadsheetDrawing">
      <xdr:col>116</xdr:col>
      <xdr:colOff>152400</xdr:colOff>
      <xdr:row>63</xdr:row>
      <xdr:rowOff>125730</xdr:rowOff>
    </xdr:to>
    <xdr:cxnSp macro="">
      <xdr:nvCxnSpPr>
        <xdr:cNvPr id="580" name="直線コネクタ 579"/>
        <xdr:cNvCxnSpPr/>
      </xdr:nvCxnSpPr>
      <xdr:spPr>
        <a:xfrm>
          <a:off x="22072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118110</xdr:rowOff>
    </xdr:from>
    <xdr:ext cx="469900" cy="259080"/>
    <xdr:sp macro="" textlink="">
      <xdr:nvSpPr>
        <xdr:cNvPr id="581" name="【保健センター・保健所】&#10;一人当たり面積最大値テキスト"/>
        <xdr:cNvSpPr txBox="1"/>
      </xdr:nvSpPr>
      <xdr:spPr>
        <a:xfrm>
          <a:off x="22199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0</xdr:rowOff>
    </xdr:from>
    <xdr:to xmlns:xdr="http://schemas.openxmlformats.org/drawingml/2006/spreadsheetDrawing">
      <xdr:col>116</xdr:col>
      <xdr:colOff>152400</xdr:colOff>
      <xdr:row>56</xdr:row>
      <xdr:rowOff>0</xdr:rowOff>
    </xdr:to>
    <xdr:cxnSp macro="">
      <xdr:nvCxnSpPr>
        <xdr:cNvPr id="582" name="直線コネクタ 581"/>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90170</xdr:rowOff>
    </xdr:from>
    <xdr:ext cx="469900" cy="259080"/>
    <xdr:sp macro="" textlink="">
      <xdr:nvSpPr>
        <xdr:cNvPr id="583" name="【保健センター・保健所】&#10;一人当たり面積平均値テキスト"/>
        <xdr:cNvSpPr txBox="1"/>
      </xdr:nvSpPr>
      <xdr:spPr>
        <a:xfrm>
          <a:off x="22199600" y="10548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111760</xdr:rowOff>
    </xdr:from>
    <xdr:to xmlns:xdr="http://schemas.openxmlformats.org/drawingml/2006/spreadsheetDrawing">
      <xdr:col>116</xdr:col>
      <xdr:colOff>114300</xdr:colOff>
      <xdr:row>62</xdr:row>
      <xdr:rowOff>41910</xdr:rowOff>
    </xdr:to>
    <xdr:sp macro="" textlink="">
      <xdr:nvSpPr>
        <xdr:cNvPr id="584" name="フローチャート: 判断 583"/>
        <xdr:cNvSpPr/>
      </xdr:nvSpPr>
      <xdr:spPr>
        <a:xfrm>
          <a:off x="22110700" y="1057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152400</xdr:rowOff>
    </xdr:from>
    <xdr:to xmlns:xdr="http://schemas.openxmlformats.org/drawingml/2006/spreadsheetDrawing">
      <xdr:col>112</xdr:col>
      <xdr:colOff>38100</xdr:colOff>
      <xdr:row>62</xdr:row>
      <xdr:rowOff>82550</xdr:rowOff>
    </xdr:to>
    <xdr:sp macro="" textlink="">
      <xdr:nvSpPr>
        <xdr:cNvPr id="585" name="フローチャート: 判断 584"/>
        <xdr:cNvSpPr/>
      </xdr:nvSpPr>
      <xdr:spPr>
        <a:xfrm>
          <a:off x="21272500" y="1061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45085</xdr:rowOff>
    </xdr:from>
    <xdr:to xmlns:xdr="http://schemas.openxmlformats.org/drawingml/2006/spreadsheetDrawing">
      <xdr:col>107</xdr:col>
      <xdr:colOff>101600</xdr:colOff>
      <xdr:row>62</xdr:row>
      <xdr:rowOff>146685</xdr:rowOff>
    </xdr:to>
    <xdr:sp macro="" textlink="">
      <xdr:nvSpPr>
        <xdr:cNvPr id="586" name="フローチャート: 判断 585"/>
        <xdr:cNvSpPr/>
      </xdr:nvSpPr>
      <xdr:spPr>
        <a:xfrm>
          <a:off x="20383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587" name="テキスト ボックス 586"/>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588" name="テキスト ボックス 587"/>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589" name="テキスト ボックス 588"/>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590" name="テキスト ボックス 589"/>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591" name="テキスト ボックス 590"/>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52070</xdr:rowOff>
    </xdr:from>
    <xdr:to xmlns:xdr="http://schemas.openxmlformats.org/drawingml/2006/spreadsheetDrawing">
      <xdr:col>112</xdr:col>
      <xdr:colOff>38100</xdr:colOff>
      <xdr:row>63</xdr:row>
      <xdr:rowOff>153670</xdr:rowOff>
    </xdr:to>
    <xdr:sp macro="" textlink="">
      <xdr:nvSpPr>
        <xdr:cNvPr id="592" name="楕円 591"/>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52070</xdr:rowOff>
    </xdr:from>
    <xdr:to xmlns:xdr="http://schemas.openxmlformats.org/drawingml/2006/spreadsheetDrawing">
      <xdr:col>107</xdr:col>
      <xdr:colOff>101600</xdr:colOff>
      <xdr:row>63</xdr:row>
      <xdr:rowOff>153670</xdr:rowOff>
    </xdr:to>
    <xdr:sp macro="" textlink="">
      <xdr:nvSpPr>
        <xdr:cNvPr id="593" name="楕円 592"/>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102870</xdr:rowOff>
    </xdr:from>
    <xdr:to xmlns:xdr="http://schemas.openxmlformats.org/drawingml/2006/spreadsheetDrawing">
      <xdr:col>111</xdr:col>
      <xdr:colOff>177800</xdr:colOff>
      <xdr:row>63</xdr:row>
      <xdr:rowOff>102870</xdr:rowOff>
    </xdr:to>
    <xdr:cxnSp macro="">
      <xdr:nvCxnSpPr>
        <xdr:cNvPr id="594" name="直線コネクタ 593"/>
        <xdr:cNvCxnSpPr/>
      </xdr:nvCxnSpPr>
      <xdr:spPr>
        <a:xfrm>
          <a:off x="20434300" y="10904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99060</xdr:rowOff>
    </xdr:from>
    <xdr:ext cx="469900" cy="255270"/>
    <xdr:sp macro="" textlink="">
      <xdr:nvSpPr>
        <xdr:cNvPr id="595" name="n_1aveValue【保健センター・保健所】&#10;一人当たり面積"/>
        <xdr:cNvSpPr txBox="1"/>
      </xdr:nvSpPr>
      <xdr:spPr>
        <a:xfrm>
          <a:off x="21075650" y="103860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163195</xdr:rowOff>
    </xdr:from>
    <xdr:ext cx="466090" cy="259080"/>
    <xdr:sp macro="" textlink="">
      <xdr:nvSpPr>
        <xdr:cNvPr id="596" name="n_2aveValue【保健センター・保健所】&#10;一人当たり面積"/>
        <xdr:cNvSpPr txBox="1"/>
      </xdr:nvSpPr>
      <xdr:spPr>
        <a:xfrm>
          <a:off x="20199350" y="104501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144780</xdr:rowOff>
    </xdr:from>
    <xdr:ext cx="469900" cy="255270"/>
    <xdr:sp macro="" textlink="">
      <xdr:nvSpPr>
        <xdr:cNvPr id="597" name="n_1mainValue【保健センター・保健所】&#10;一人当たり面積"/>
        <xdr:cNvSpPr txBox="1"/>
      </xdr:nvSpPr>
      <xdr:spPr>
        <a:xfrm>
          <a:off x="21075650" y="109461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144780</xdr:rowOff>
    </xdr:from>
    <xdr:ext cx="466090" cy="255270"/>
    <xdr:sp macro="" textlink="">
      <xdr:nvSpPr>
        <xdr:cNvPr id="598" name="n_2mainValue【保健センター・保健所】&#10;一人当たり面積"/>
        <xdr:cNvSpPr txBox="1"/>
      </xdr:nvSpPr>
      <xdr:spPr>
        <a:xfrm>
          <a:off x="20199350" y="109461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640" cy="221615"/>
    <xdr:sp macro="" textlink="">
      <xdr:nvSpPr>
        <xdr:cNvPr id="607" name="テキスト ボックス 606"/>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08" name="直線コネクタ 60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09" name="直線コネクタ 60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5280" cy="259080"/>
    <xdr:sp macro="" textlink="">
      <xdr:nvSpPr>
        <xdr:cNvPr id="610" name="テキスト ボックス 609"/>
        <xdr:cNvSpPr txBox="1"/>
      </xdr:nvSpPr>
      <xdr:spPr>
        <a:xfrm>
          <a:off x="12106910" y="1477137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11" name="直線コネクタ 61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270"/>
    <xdr:sp macro="" textlink="">
      <xdr:nvSpPr>
        <xdr:cNvPr id="612" name="テキスト ボックス 611"/>
        <xdr:cNvSpPr txBox="1"/>
      </xdr:nvSpPr>
      <xdr:spPr>
        <a:xfrm>
          <a:off x="12042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13" name="直線コネクタ 61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14" name="テキスト ボックス 61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15" name="直線コネクタ 61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270"/>
    <xdr:sp macro="" textlink="">
      <xdr:nvSpPr>
        <xdr:cNvPr id="616" name="テキスト ボックス 615"/>
        <xdr:cNvSpPr txBox="1"/>
      </xdr:nvSpPr>
      <xdr:spPr>
        <a:xfrm>
          <a:off x="12042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17" name="直線コネクタ 61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18" name="テキスト ボックス 61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19" name="直線コネクタ 61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3550" cy="259080"/>
    <xdr:sp macro="" textlink="">
      <xdr:nvSpPr>
        <xdr:cNvPr id="620" name="テキスト ボックス 619"/>
        <xdr:cNvSpPr txBox="1"/>
      </xdr:nvSpPr>
      <xdr:spPr>
        <a:xfrm>
          <a:off x="11978640" y="1313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21" name="直線コネクタ 62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3550" cy="259080"/>
    <xdr:sp macro="" textlink="">
      <xdr:nvSpPr>
        <xdr:cNvPr id="622" name="テキスト ボックス 621"/>
        <xdr:cNvSpPr txBox="1"/>
      </xdr:nvSpPr>
      <xdr:spPr>
        <a:xfrm>
          <a:off x="11978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85</xdr:row>
      <xdr:rowOff>97790</xdr:rowOff>
    </xdr:to>
    <xdr:cxnSp macro="">
      <xdr:nvCxnSpPr>
        <xdr:cNvPr id="624" name="直線コネクタ 623"/>
        <xdr:cNvCxnSpPr/>
      </xdr:nvCxnSpPr>
      <xdr:spPr>
        <a:xfrm flipV="1">
          <a:off x="16318865" y="1328039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100965</xdr:rowOff>
    </xdr:from>
    <xdr:ext cx="405130" cy="255270"/>
    <xdr:sp macro="" textlink="">
      <xdr:nvSpPr>
        <xdr:cNvPr id="625" name="【消防施設】&#10;有形固定資産減価償却率最小値テキスト"/>
        <xdr:cNvSpPr txBox="1"/>
      </xdr:nvSpPr>
      <xdr:spPr>
        <a:xfrm>
          <a:off x="16357600" y="1467421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97790</xdr:rowOff>
    </xdr:from>
    <xdr:to xmlns:xdr="http://schemas.openxmlformats.org/drawingml/2006/spreadsheetDrawing">
      <xdr:col>86</xdr:col>
      <xdr:colOff>25400</xdr:colOff>
      <xdr:row>85</xdr:row>
      <xdr:rowOff>97790</xdr:rowOff>
    </xdr:to>
    <xdr:cxnSp macro="">
      <xdr:nvCxnSpPr>
        <xdr:cNvPr id="626" name="直線コネクタ 625"/>
        <xdr:cNvCxnSpPr/>
      </xdr:nvCxnSpPr>
      <xdr:spPr>
        <a:xfrm>
          <a:off x="16230600" y="1467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627" name="【消防施設】&#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628" name="直線コネクタ 627"/>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79</xdr:row>
      <xdr:rowOff>167005</xdr:rowOff>
    </xdr:from>
    <xdr:ext cx="405130" cy="255270"/>
    <xdr:sp macro="" textlink="">
      <xdr:nvSpPr>
        <xdr:cNvPr id="629" name="【消防施設】&#10;有形固定資産減価償却率平均値テキスト"/>
        <xdr:cNvSpPr txBox="1"/>
      </xdr:nvSpPr>
      <xdr:spPr>
        <a:xfrm>
          <a:off x="16357600" y="1371155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144145</xdr:rowOff>
    </xdr:from>
    <xdr:to xmlns:xdr="http://schemas.openxmlformats.org/drawingml/2006/spreadsheetDrawing">
      <xdr:col>85</xdr:col>
      <xdr:colOff>177800</xdr:colOff>
      <xdr:row>81</xdr:row>
      <xdr:rowOff>74930</xdr:rowOff>
    </xdr:to>
    <xdr:sp macro="" textlink="">
      <xdr:nvSpPr>
        <xdr:cNvPr id="630" name="フローチャート: 判断 629"/>
        <xdr:cNvSpPr/>
      </xdr:nvSpPr>
      <xdr:spPr>
        <a:xfrm>
          <a:off x="16268700" y="13860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55880</xdr:rowOff>
    </xdr:from>
    <xdr:to xmlns:xdr="http://schemas.openxmlformats.org/drawingml/2006/spreadsheetDrawing">
      <xdr:col>81</xdr:col>
      <xdr:colOff>101600</xdr:colOff>
      <xdr:row>81</xdr:row>
      <xdr:rowOff>157480</xdr:rowOff>
    </xdr:to>
    <xdr:sp macro="" textlink="">
      <xdr:nvSpPr>
        <xdr:cNvPr id="631" name="フローチャート: 判断 630"/>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80645</xdr:rowOff>
    </xdr:from>
    <xdr:to xmlns:xdr="http://schemas.openxmlformats.org/drawingml/2006/spreadsheetDrawing">
      <xdr:col>76</xdr:col>
      <xdr:colOff>165100</xdr:colOff>
      <xdr:row>82</xdr:row>
      <xdr:rowOff>10795</xdr:rowOff>
    </xdr:to>
    <xdr:sp macro="" textlink="">
      <xdr:nvSpPr>
        <xdr:cNvPr id="632" name="フローチャート: 判断 631"/>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33" name="テキスト ボックス 63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34" name="テキスト ボックス 63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35" name="テキスト ボックス 63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36" name="テキスト ボックス 63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37" name="テキスト ボックス 63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142240</xdr:rowOff>
    </xdr:from>
    <xdr:to xmlns:xdr="http://schemas.openxmlformats.org/drawingml/2006/spreadsheetDrawing">
      <xdr:col>85</xdr:col>
      <xdr:colOff>177800</xdr:colOff>
      <xdr:row>82</xdr:row>
      <xdr:rowOff>72390</xdr:rowOff>
    </xdr:to>
    <xdr:sp macro="" textlink="">
      <xdr:nvSpPr>
        <xdr:cNvPr id="638" name="楕円 637"/>
        <xdr:cNvSpPr/>
      </xdr:nvSpPr>
      <xdr:spPr>
        <a:xfrm>
          <a:off x="16268700" y="140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120650</xdr:rowOff>
    </xdr:from>
    <xdr:ext cx="405130" cy="255270"/>
    <xdr:sp macro="" textlink="">
      <xdr:nvSpPr>
        <xdr:cNvPr id="639" name="【消防施設】&#10;有形固定資産減価償却率該当値テキスト"/>
        <xdr:cNvSpPr txBox="1"/>
      </xdr:nvSpPr>
      <xdr:spPr>
        <a:xfrm>
          <a:off x="16357600" y="140081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15240</xdr:rowOff>
    </xdr:from>
    <xdr:to xmlns:xdr="http://schemas.openxmlformats.org/drawingml/2006/spreadsheetDrawing">
      <xdr:col>81</xdr:col>
      <xdr:colOff>101600</xdr:colOff>
      <xdr:row>82</xdr:row>
      <xdr:rowOff>116840</xdr:rowOff>
    </xdr:to>
    <xdr:sp macro="" textlink="">
      <xdr:nvSpPr>
        <xdr:cNvPr id="640" name="楕円 639"/>
        <xdr:cNvSpPr/>
      </xdr:nvSpPr>
      <xdr:spPr>
        <a:xfrm>
          <a:off x="15430500" y="140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21590</xdr:rowOff>
    </xdr:from>
    <xdr:to xmlns:xdr="http://schemas.openxmlformats.org/drawingml/2006/spreadsheetDrawing">
      <xdr:col>85</xdr:col>
      <xdr:colOff>127000</xdr:colOff>
      <xdr:row>82</xdr:row>
      <xdr:rowOff>66040</xdr:rowOff>
    </xdr:to>
    <xdr:cxnSp macro="">
      <xdr:nvCxnSpPr>
        <xdr:cNvPr id="641" name="直線コネクタ 640"/>
        <xdr:cNvCxnSpPr/>
      </xdr:nvCxnSpPr>
      <xdr:spPr>
        <a:xfrm flipV="1">
          <a:off x="15481300" y="1408049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55880</xdr:rowOff>
    </xdr:from>
    <xdr:to xmlns:xdr="http://schemas.openxmlformats.org/drawingml/2006/spreadsheetDrawing">
      <xdr:col>76</xdr:col>
      <xdr:colOff>165100</xdr:colOff>
      <xdr:row>82</xdr:row>
      <xdr:rowOff>157480</xdr:rowOff>
    </xdr:to>
    <xdr:sp macro="" textlink="">
      <xdr:nvSpPr>
        <xdr:cNvPr id="642" name="楕円 641"/>
        <xdr:cNvSpPr/>
      </xdr:nvSpPr>
      <xdr:spPr>
        <a:xfrm>
          <a:off x="1454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66040</xdr:rowOff>
    </xdr:from>
    <xdr:to xmlns:xdr="http://schemas.openxmlformats.org/drawingml/2006/spreadsheetDrawing">
      <xdr:col>81</xdr:col>
      <xdr:colOff>50800</xdr:colOff>
      <xdr:row>82</xdr:row>
      <xdr:rowOff>106680</xdr:rowOff>
    </xdr:to>
    <xdr:cxnSp macro="">
      <xdr:nvCxnSpPr>
        <xdr:cNvPr id="643" name="直線コネクタ 642"/>
        <xdr:cNvCxnSpPr/>
      </xdr:nvCxnSpPr>
      <xdr:spPr>
        <a:xfrm flipV="1">
          <a:off x="14592300" y="141249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2540</xdr:rowOff>
    </xdr:from>
    <xdr:ext cx="405130" cy="259080"/>
    <xdr:sp macro="" textlink="">
      <xdr:nvSpPr>
        <xdr:cNvPr id="644" name="n_1aveValue【消防施設】&#10;有形固定資産減価償却率"/>
        <xdr:cNvSpPr txBox="1"/>
      </xdr:nvSpPr>
      <xdr:spPr>
        <a:xfrm>
          <a:off x="15266035" y="13718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27305</xdr:rowOff>
    </xdr:from>
    <xdr:ext cx="401320" cy="259080"/>
    <xdr:sp macro="" textlink="">
      <xdr:nvSpPr>
        <xdr:cNvPr id="645" name="n_2aveValue【消防施設】&#10;有形固定資産減価償却率"/>
        <xdr:cNvSpPr txBox="1"/>
      </xdr:nvSpPr>
      <xdr:spPr>
        <a:xfrm>
          <a:off x="14389735" y="137433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107950</xdr:rowOff>
    </xdr:from>
    <xdr:ext cx="405130" cy="259080"/>
    <xdr:sp macro="" textlink="">
      <xdr:nvSpPr>
        <xdr:cNvPr id="646" name="n_1mainValue【消防施設】&#10;有形固定資産減価償却率"/>
        <xdr:cNvSpPr txBox="1"/>
      </xdr:nvSpPr>
      <xdr:spPr>
        <a:xfrm>
          <a:off x="15266035" y="14166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148590</xdr:rowOff>
    </xdr:from>
    <xdr:ext cx="401320" cy="259080"/>
    <xdr:sp macro="" textlink="">
      <xdr:nvSpPr>
        <xdr:cNvPr id="647" name="n_2mainValue【消防施設】&#10;有形固定資産減価償却率"/>
        <xdr:cNvSpPr txBox="1"/>
      </xdr:nvSpPr>
      <xdr:spPr>
        <a:xfrm>
          <a:off x="14389735" y="142074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075" cy="221615"/>
    <xdr:sp macro="" textlink="">
      <xdr:nvSpPr>
        <xdr:cNvPr id="656" name="テキスト ボックス 655"/>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57" name="直線コネクタ 65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58" name="直線コネクタ 657"/>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3550" cy="259080"/>
    <xdr:sp macro="" textlink="">
      <xdr:nvSpPr>
        <xdr:cNvPr id="659" name="テキスト ボックス 658"/>
        <xdr:cNvSpPr txBox="1"/>
      </xdr:nvSpPr>
      <xdr:spPr>
        <a:xfrm>
          <a:off x="17820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60" name="直線コネクタ 659"/>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3550" cy="259080"/>
    <xdr:sp macro="" textlink="">
      <xdr:nvSpPr>
        <xdr:cNvPr id="661" name="テキスト ボックス 660"/>
        <xdr:cNvSpPr txBox="1"/>
      </xdr:nvSpPr>
      <xdr:spPr>
        <a:xfrm>
          <a:off x="17820640" y="1418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62" name="直線コネクタ 661"/>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3550" cy="259080"/>
    <xdr:sp macro="" textlink="">
      <xdr:nvSpPr>
        <xdr:cNvPr id="663" name="テキスト ボックス 662"/>
        <xdr:cNvSpPr txBox="1"/>
      </xdr:nvSpPr>
      <xdr:spPr>
        <a:xfrm>
          <a:off x="17820640" y="1372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64" name="直線コネクタ 663"/>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3550" cy="259080"/>
    <xdr:sp macro="" textlink="">
      <xdr:nvSpPr>
        <xdr:cNvPr id="665" name="テキスト ボックス 664"/>
        <xdr:cNvSpPr txBox="1"/>
      </xdr:nvSpPr>
      <xdr:spPr>
        <a:xfrm>
          <a:off x="17820640" y="1326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66" name="直線コネクタ 66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3550" cy="259080"/>
    <xdr:sp macro="" textlink="">
      <xdr:nvSpPr>
        <xdr:cNvPr id="667" name="テキスト ボックス 666"/>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170815</xdr:rowOff>
    </xdr:from>
    <xdr:to xmlns:xdr="http://schemas.openxmlformats.org/drawingml/2006/spreadsheetDrawing">
      <xdr:col>116</xdr:col>
      <xdr:colOff>62865</xdr:colOff>
      <xdr:row>86</xdr:row>
      <xdr:rowOff>26670</xdr:rowOff>
    </xdr:to>
    <xdr:cxnSp macro="">
      <xdr:nvCxnSpPr>
        <xdr:cNvPr id="669" name="直線コネクタ 668"/>
        <xdr:cNvCxnSpPr/>
      </xdr:nvCxnSpPr>
      <xdr:spPr>
        <a:xfrm flipV="1">
          <a:off x="22160865" y="13543915"/>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30480</xdr:rowOff>
    </xdr:from>
    <xdr:ext cx="469900" cy="255270"/>
    <xdr:sp macro="" textlink="">
      <xdr:nvSpPr>
        <xdr:cNvPr id="670" name="【消防施設】&#10;一人当たり面積最小値テキスト"/>
        <xdr:cNvSpPr txBox="1"/>
      </xdr:nvSpPr>
      <xdr:spPr>
        <a:xfrm>
          <a:off x="22199600" y="147751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26670</xdr:rowOff>
    </xdr:from>
    <xdr:to xmlns:xdr="http://schemas.openxmlformats.org/drawingml/2006/spreadsheetDrawing">
      <xdr:col>116</xdr:col>
      <xdr:colOff>152400</xdr:colOff>
      <xdr:row>86</xdr:row>
      <xdr:rowOff>26670</xdr:rowOff>
    </xdr:to>
    <xdr:cxnSp macro="">
      <xdr:nvCxnSpPr>
        <xdr:cNvPr id="671" name="直線コネクタ 670"/>
        <xdr:cNvCxnSpPr/>
      </xdr:nvCxnSpPr>
      <xdr:spPr>
        <a:xfrm>
          <a:off x="22072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117475</xdr:rowOff>
    </xdr:from>
    <xdr:ext cx="469900" cy="259080"/>
    <xdr:sp macro="" textlink="">
      <xdr:nvSpPr>
        <xdr:cNvPr id="672" name="【消防施設】&#10;一人当たり面積最大値テキスト"/>
        <xdr:cNvSpPr txBox="1"/>
      </xdr:nvSpPr>
      <xdr:spPr>
        <a:xfrm>
          <a:off x="22199600" y="13319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170815</xdr:rowOff>
    </xdr:from>
    <xdr:to xmlns:xdr="http://schemas.openxmlformats.org/drawingml/2006/spreadsheetDrawing">
      <xdr:col>116</xdr:col>
      <xdr:colOff>152400</xdr:colOff>
      <xdr:row>78</xdr:row>
      <xdr:rowOff>170815</xdr:rowOff>
    </xdr:to>
    <xdr:cxnSp macro="">
      <xdr:nvCxnSpPr>
        <xdr:cNvPr id="673" name="直線コネクタ 672"/>
        <xdr:cNvCxnSpPr/>
      </xdr:nvCxnSpPr>
      <xdr:spPr>
        <a:xfrm>
          <a:off x="22072600" y="1354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93980</xdr:rowOff>
    </xdr:from>
    <xdr:ext cx="469900" cy="259080"/>
    <xdr:sp macro="" textlink="">
      <xdr:nvSpPr>
        <xdr:cNvPr id="674" name="【消防施設】&#10;一人当たり面積平均値テキスト"/>
        <xdr:cNvSpPr txBox="1"/>
      </xdr:nvSpPr>
      <xdr:spPr>
        <a:xfrm>
          <a:off x="22199600" y="14495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115570</xdr:rowOff>
    </xdr:from>
    <xdr:to xmlns:xdr="http://schemas.openxmlformats.org/drawingml/2006/spreadsheetDrawing">
      <xdr:col>116</xdr:col>
      <xdr:colOff>114300</xdr:colOff>
      <xdr:row>85</xdr:row>
      <xdr:rowOff>45720</xdr:rowOff>
    </xdr:to>
    <xdr:sp macro="" textlink="">
      <xdr:nvSpPr>
        <xdr:cNvPr id="675" name="フローチャート: 判断 674"/>
        <xdr:cNvSpPr/>
      </xdr:nvSpPr>
      <xdr:spPr>
        <a:xfrm>
          <a:off x="22110700" y="1451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124460</xdr:rowOff>
    </xdr:from>
    <xdr:to xmlns:xdr="http://schemas.openxmlformats.org/drawingml/2006/spreadsheetDrawing">
      <xdr:col>112</xdr:col>
      <xdr:colOff>38100</xdr:colOff>
      <xdr:row>85</xdr:row>
      <xdr:rowOff>54610</xdr:rowOff>
    </xdr:to>
    <xdr:sp macro="" textlink="">
      <xdr:nvSpPr>
        <xdr:cNvPr id="676" name="フローチャート: 判断 675"/>
        <xdr:cNvSpPr/>
      </xdr:nvSpPr>
      <xdr:spPr>
        <a:xfrm>
          <a:off x="21272500" y="145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156210</xdr:rowOff>
    </xdr:from>
    <xdr:to xmlns:xdr="http://schemas.openxmlformats.org/drawingml/2006/spreadsheetDrawing">
      <xdr:col>107</xdr:col>
      <xdr:colOff>101600</xdr:colOff>
      <xdr:row>85</xdr:row>
      <xdr:rowOff>86360</xdr:rowOff>
    </xdr:to>
    <xdr:sp macro="" textlink="">
      <xdr:nvSpPr>
        <xdr:cNvPr id="677" name="フローチャート: 判断 676"/>
        <xdr:cNvSpPr/>
      </xdr:nvSpPr>
      <xdr:spPr>
        <a:xfrm>
          <a:off x="203835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78" name="テキスト ボックス 67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79" name="テキスト ボックス 67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80" name="テキスト ボックス 67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81" name="テキスト ボックス 68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82" name="テキスト ボックス 68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158750</xdr:rowOff>
    </xdr:from>
    <xdr:to xmlns:xdr="http://schemas.openxmlformats.org/drawingml/2006/spreadsheetDrawing">
      <xdr:col>116</xdr:col>
      <xdr:colOff>114300</xdr:colOff>
      <xdr:row>83</xdr:row>
      <xdr:rowOff>88900</xdr:rowOff>
    </xdr:to>
    <xdr:sp macro="" textlink="">
      <xdr:nvSpPr>
        <xdr:cNvPr id="683" name="楕円 682"/>
        <xdr:cNvSpPr/>
      </xdr:nvSpPr>
      <xdr:spPr>
        <a:xfrm>
          <a:off x="22110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10160</xdr:rowOff>
    </xdr:from>
    <xdr:ext cx="469900" cy="259080"/>
    <xdr:sp macro="" textlink="">
      <xdr:nvSpPr>
        <xdr:cNvPr id="684" name="【消防施設】&#10;一人当たり面積該当値テキスト"/>
        <xdr:cNvSpPr txBox="1"/>
      </xdr:nvSpPr>
      <xdr:spPr>
        <a:xfrm>
          <a:off x="22199600" y="14069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167640</xdr:rowOff>
    </xdr:from>
    <xdr:to xmlns:xdr="http://schemas.openxmlformats.org/drawingml/2006/spreadsheetDrawing">
      <xdr:col>112</xdr:col>
      <xdr:colOff>38100</xdr:colOff>
      <xdr:row>83</xdr:row>
      <xdr:rowOff>97790</xdr:rowOff>
    </xdr:to>
    <xdr:sp macro="" textlink="">
      <xdr:nvSpPr>
        <xdr:cNvPr id="685" name="楕円 684"/>
        <xdr:cNvSpPr/>
      </xdr:nvSpPr>
      <xdr:spPr>
        <a:xfrm>
          <a:off x="21272500" y="142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38100</xdr:rowOff>
    </xdr:from>
    <xdr:to xmlns:xdr="http://schemas.openxmlformats.org/drawingml/2006/spreadsheetDrawing">
      <xdr:col>116</xdr:col>
      <xdr:colOff>63500</xdr:colOff>
      <xdr:row>83</xdr:row>
      <xdr:rowOff>46990</xdr:rowOff>
    </xdr:to>
    <xdr:cxnSp macro="">
      <xdr:nvCxnSpPr>
        <xdr:cNvPr id="686" name="直線コネクタ 685"/>
        <xdr:cNvCxnSpPr/>
      </xdr:nvCxnSpPr>
      <xdr:spPr>
        <a:xfrm flipV="1">
          <a:off x="21323300" y="1426845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81280</xdr:rowOff>
    </xdr:from>
    <xdr:to xmlns:xdr="http://schemas.openxmlformats.org/drawingml/2006/spreadsheetDrawing">
      <xdr:col>107</xdr:col>
      <xdr:colOff>101600</xdr:colOff>
      <xdr:row>85</xdr:row>
      <xdr:rowOff>11430</xdr:rowOff>
    </xdr:to>
    <xdr:sp macro="" textlink="">
      <xdr:nvSpPr>
        <xdr:cNvPr id="687" name="楕円 686"/>
        <xdr:cNvSpPr/>
      </xdr:nvSpPr>
      <xdr:spPr>
        <a:xfrm>
          <a:off x="20383500" y="1448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46990</xdr:rowOff>
    </xdr:from>
    <xdr:to xmlns:xdr="http://schemas.openxmlformats.org/drawingml/2006/spreadsheetDrawing">
      <xdr:col>111</xdr:col>
      <xdr:colOff>177800</xdr:colOff>
      <xdr:row>84</xdr:row>
      <xdr:rowOff>132080</xdr:rowOff>
    </xdr:to>
    <xdr:cxnSp macro="">
      <xdr:nvCxnSpPr>
        <xdr:cNvPr id="688" name="直線コネクタ 687"/>
        <xdr:cNvCxnSpPr/>
      </xdr:nvCxnSpPr>
      <xdr:spPr>
        <a:xfrm flipV="1">
          <a:off x="20434300" y="14277340"/>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45720</xdr:rowOff>
    </xdr:from>
    <xdr:ext cx="469900" cy="259080"/>
    <xdr:sp macro="" textlink="">
      <xdr:nvSpPr>
        <xdr:cNvPr id="689" name="n_1aveValue【消防施設】&#10;一人当たり面積"/>
        <xdr:cNvSpPr txBox="1"/>
      </xdr:nvSpPr>
      <xdr:spPr>
        <a:xfrm>
          <a:off x="21075650" y="1461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77470</xdr:rowOff>
    </xdr:from>
    <xdr:ext cx="466090" cy="255270"/>
    <xdr:sp macro="" textlink="">
      <xdr:nvSpPr>
        <xdr:cNvPr id="690" name="n_2aveValue【消防施設】&#10;一人当たり面積"/>
        <xdr:cNvSpPr txBox="1"/>
      </xdr:nvSpPr>
      <xdr:spPr>
        <a:xfrm>
          <a:off x="20199350" y="146507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114300</xdr:rowOff>
    </xdr:from>
    <xdr:ext cx="469900" cy="259080"/>
    <xdr:sp macro="" textlink="">
      <xdr:nvSpPr>
        <xdr:cNvPr id="691" name="n_1mainValue【消防施設】&#10;一人当たり面積"/>
        <xdr:cNvSpPr txBox="1"/>
      </xdr:nvSpPr>
      <xdr:spPr>
        <a:xfrm>
          <a:off x="21075650" y="14001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27940</xdr:rowOff>
    </xdr:from>
    <xdr:ext cx="466090" cy="259080"/>
    <xdr:sp macro="" textlink="">
      <xdr:nvSpPr>
        <xdr:cNvPr id="692" name="n_2mainValue【消防施設】&#10;一人当たり面積"/>
        <xdr:cNvSpPr txBox="1"/>
      </xdr:nvSpPr>
      <xdr:spPr>
        <a:xfrm>
          <a:off x="20199350" y="142582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701" name="テキスト ボックス 700"/>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02" name="直線コネクタ 70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03" name="直線コネクタ 70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5280" cy="255270"/>
    <xdr:sp macro="" textlink="">
      <xdr:nvSpPr>
        <xdr:cNvPr id="704" name="テキスト ボックス 703"/>
        <xdr:cNvSpPr txBox="1"/>
      </xdr:nvSpPr>
      <xdr:spPr>
        <a:xfrm>
          <a:off x="12106910" y="1858137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05" name="直線コネクタ 70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06" name="テキスト ボックス 70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07" name="直線コネクタ 70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270"/>
    <xdr:sp macro="" textlink="">
      <xdr:nvSpPr>
        <xdr:cNvPr id="708" name="テキスト ボックス 707"/>
        <xdr:cNvSpPr txBox="1"/>
      </xdr:nvSpPr>
      <xdr:spPr>
        <a:xfrm>
          <a:off x="12042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09" name="直線コネクタ 70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10" name="テキスト ボックス 70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11" name="直線コネクタ 71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12" name="テキスト ボックス 71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13" name="直線コネクタ 71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3550" cy="255270"/>
    <xdr:sp macro="" textlink="">
      <xdr:nvSpPr>
        <xdr:cNvPr id="714" name="テキスト ボックス 713"/>
        <xdr:cNvSpPr txBox="1"/>
      </xdr:nvSpPr>
      <xdr:spPr>
        <a:xfrm>
          <a:off x="11978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15" name="直線コネクタ 71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3550" cy="259080"/>
    <xdr:sp macro="" textlink="">
      <xdr:nvSpPr>
        <xdr:cNvPr id="716" name="テキスト ボックス 715"/>
        <xdr:cNvSpPr txBox="1"/>
      </xdr:nvSpPr>
      <xdr:spPr>
        <a:xfrm>
          <a:off x="11978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156210</xdr:rowOff>
    </xdr:from>
    <xdr:to xmlns:xdr="http://schemas.openxmlformats.org/drawingml/2006/spreadsheetDrawing">
      <xdr:col>85</xdr:col>
      <xdr:colOff>126365</xdr:colOff>
      <xdr:row>108</xdr:row>
      <xdr:rowOff>141605</xdr:rowOff>
    </xdr:to>
    <xdr:cxnSp macro="">
      <xdr:nvCxnSpPr>
        <xdr:cNvPr id="718" name="直線コネクタ 717"/>
        <xdr:cNvCxnSpPr/>
      </xdr:nvCxnSpPr>
      <xdr:spPr>
        <a:xfrm flipV="1">
          <a:off x="16318865" y="17129760"/>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145415</xdr:rowOff>
    </xdr:from>
    <xdr:ext cx="340360" cy="255270"/>
    <xdr:sp macro="" textlink="">
      <xdr:nvSpPr>
        <xdr:cNvPr id="719" name="【庁舎】&#10;有形固定資産減価償却率最小値テキスト"/>
        <xdr:cNvSpPr txBox="1"/>
      </xdr:nvSpPr>
      <xdr:spPr>
        <a:xfrm>
          <a:off x="16357600" y="18662015"/>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141605</xdr:rowOff>
    </xdr:from>
    <xdr:to xmlns:xdr="http://schemas.openxmlformats.org/drawingml/2006/spreadsheetDrawing">
      <xdr:col>86</xdr:col>
      <xdr:colOff>25400</xdr:colOff>
      <xdr:row>108</xdr:row>
      <xdr:rowOff>141605</xdr:rowOff>
    </xdr:to>
    <xdr:cxnSp macro="">
      <xdr:nvCxnSpPr>
        <xdr:cNvPr id="720" name="直線コネクタ 719"/>
        <xdr:cNvCxnSpPr/>
      </xdr:nvCxnSpPr>
      <xdr:spPr>
        <a:xfrm>
          <a:off x="16230600" y="1865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102870</xdr:rowOff>
    </xdr:from>
    <xdr:ext cx="405130" cy="259080"/>
    <xdr:sp macro="" textlink="">
      <xdr:nvSpPr>
        <xdr:cNvPr id="721" name="【庁舎】&#10;有形固定資産減価償却率最大値テキスト"/>
        <xdr:cNvSpPr txBox="1"/>
      </xdr:nvSpPr>
      <xdr:spPr>
        <a:xfrm>
          <a:off x="16357600" y="1690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156210</xdr:rowOff>
    </xdr:from>
    <xdr:to xmlns:xdr="http://schemas.openxmlformats.org/drawingml/2006/spreadsheetDrawing">
      <xdr:col>86</xdr:col>
      <xdr:colOff>25400</xdr:colOff>
      <xdr:row>99</xdr:row>
      <xdr:rowOff>156210</xdr:rowOff>
    </xdr:to>
    <xdr:cxnSp macro="">
      <xdr:nvCxnSpPr>
        <xdr:cNvPr id="722" name="直線コネクタ 721"/>
        <xdr:cNvCxnSpPr/>
      </xdr:nvCxnSpPr>
      <xdr:spPr>
        <a:xfrm>
          <a:off x="16230600" y="1712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113665</xdr:rowOff>
    </xdr:from>
    <xdr:ext cx="405130" cy="258445"/>
    <xdr:sp macro="" textlink="">
      <xdr:nvSpPr>
        <xdr:cNvPr id="723" name="【庁舎】&#10;有形固定資産減価償却率平均値テキスト"/>
        <xdr:cNvSpPr txBox="1"/>
      </xdr:nvSpPr>
      <xdr:spPr>
        <a:xfrm>
          <a:off x="16357600" y="176015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90805</xdr:rowOff>
    </xdr:from>
    <xdr:to xmlns:xdr="http://schemas.openxmlformats.org/drawingml/2006/spreadsheetDrawing">
      <xdr:col>85</xdr:col>
      <xdr:colOff>177800</xdr:colOff>
      <xdr:row>104</xdr:row>
      <xdr:rowOff>20955</xdr:rowOff>
    </xdr:to>
    <xdr:sp macro="" textlink="">
      <xdr:nvSpPr>
        <xdr:cNvPr id="724" name="フローチャート: 判断 723"/>
        <xdr:cNvSpPr/>
      </xdr:nvSpPr>
      <xdr:spPr>
        <a:xfrm>
          <a:off x="16268700" y="177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53340</xdr:rowOff>
    </xdr:from>
    <xdr:to xmlns:xdr="http://schemas.openxmlformats.org/drawingml/2006/spreadsheetDrawing">
      <xdr:col>81</xdr:col>
      <xdr:colOff>101600</xdr:colOff>
      <xdr:row>103</xdr:row>
      <xdr:rowOff>154940</xdr:rowOff>
    </xdr:to>
    <xdr:sp macro="" textlink="">
      <xdr:nvSpPr>
        <xdr:cNvPr id="725" name="フローチャート: 判断 724"/>
        <xdr:cNvSpPr/>
      </xdr:nvSpPr>
      <xdr:spPr>
        <a:xfrm>
          <a:off x="15430500" y="1771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67945</xdr:rowOff>
    </xdr:from>
    <xdr:to xmlns:xdr="http://schemas.openxmlformats.org/drawingml/2006/spreadsheetDrawing">
      <xdr:col>76</xdr:col>
      <xdr:colOff>165100</xdr:colOff>
      <xdr:row>103</xdr:row>
      <xdr:rowOff>169545</xdr:rowOff>
    </xdr:to>
    <xdr:sp macro="" textlink="">
      <xdr:nvSpPr>
        <xdr:cNvPr id="726" name="フローチャート: 判断 725"/>
        <xdr:cNvSpPr/>
      </xdr:nvSpPr>
      <xdr:spPr>
        <a:xfrm>
          <a:off x="14541500" y="177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27" name="テキスト ボックス 72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28" name="テキスト ボックス 72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29" name="テキスト ボックス 72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30" name="テキスト ボックス 72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31" name="テキスト ボックス 73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102235</xdr:rowOff>
    </xdr:from>
    <xdr:to xmlns:xdr="http://schemas.openxmlformats.org/drawingml/2006/spreadsheetDrawing">
      <xdr:col>85</xdr:col>
      <xdr:colOff>177800</xdr:colOff>
      <xdr:row>104</xdr:row>
      <xdr:rowOff>32385</xdr:rowOff>
    </xdr:to>
    <xdr:sp macro="" textlink="">
      <xdr:nvSpPr>
        <xdr:cNvPr id="732" name="楕円 731"/>
        <xdr:cNvSpPr/>
      </xdr:nvSpPr>
      <xdr:spPr>
        <a:xfrm>
          <a:off x="16268700" y="177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80645</xdr:rowOff>
    </xdr:from>
    <xdr:ext cx="405130" cy="259080"/>
    <xdr:sp macro="" textlink="">
      <xdr:nvSpPr>
        <xdr:cNvPr id="733" name="【庁舎】&#10;有形固定資産減価償却率該当値テキスト"/>
        <xdr:cNvSpPr txBox="1"/>
      </xdr:nvSpPr>
      <xdr:spPr>
        <a:xfrm>
          <a:off x="16357600" y="17739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134620</xdr:rowOff>
    </xdr:from>
    <xdr:to xmlns:xdr="http://schemas.openxmlformats.org/drawingml/2006/spreadsheetDrawing">
      <xdr:col>81</xdr:col>
      <xdr:colOff>101600</xdr:colOff>
      <xdr:row>104</xdr:row>
      <xdr:rowOff>64770</xdr:rowOff>
    </xdr:to>
    <xdr:sp macro="" textlink="">
      <xdr:nvSpPr>
        <xdr:cNvPr id="734" name="楕円 733"/>
        <xdr:cNvSpPr/>
      </xdr:nvSpPr>
      <xdr:spPr>
        <a:xfrm>
          <a:off x="1543050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153035</xdr:rowOff>
    </xdr:from>
    <xdr:to xmlns:xdr="http://schemas.openxmlformats.org/drawingml/2006/spreadsheetDrawing">
      <xdr:col>85</xdr:col>
      <xdr:colOff>127000</xdr:colOff>
      <xdr:row>104</xdr:row>
      <xdr:rowOff>13970</xdr:rowOff>
    </xdr:to>
    <xdr:cxnSp macro="">
      <xdr:nvCxnSpPr>
        <xdr:cNvPr id="735" name="直線コネクタ 734"/>
        <xdr:cNvCxnSpPr/>
      </xdr:nvCxnSpPr>
      <xdr:spPr>
        <a:xfrm flipV="1">
          <a:off x="15481300" y="1781238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17780</xdr:rowOff>
    </xdr:from>
    <xdr:to xmlns:xdr="http://schemas.openxmlformats.org/drawingml/2006/spreadsheetDrawing">
      <xdr:col>76</xdr:col>
      <xdr:colOff>165100</xdr:colOff>
      <xdr:row>104</xdr:row>
      <xdr:rowOff>118745</xdr:rowOff>
    </xdr:to>
    <xdr:sp macro="" textlink="">
      <xdr:nvSpPr>
        <xdr:cNvPr id="736" name="楕円 735"/>
        <xdr:cNvSpPr/>
      </xdr:nvSpPr>
      <xdr:spPr>
        <a:xfrm>
          <a:off x="14541500" y="1784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13970</xdr:rowOff>
    </xdr:from>
    <xdr:to xmlns:xdr="http://schemas.openxmlformats.org/drawingml/2006/spreadsheetDrawing">
      <xdr:col>81</xdr:col>
      <xdr:colOff>50800</xdr:colOff>
      <xdr:row>104</xdr:row>
      <xdr:rowOff>67945</xdr:rowOff>
    </xdr:to>
    <xdr:cxnSp macro="">
      <xdr:nvCxnSpPr>
        <xdr:cNvPr id="737" name="直線コネクタ 736"/>
        <xdr:cNvCxnSpPr/>
      </xdr:nvCxnSpPr>
      <xdr:spPr>
        <a:xfrm flipV="1">
          <a:off x="14592300" y="1784477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101</xdr:row>
      <xdr:rowOff>171450</xdr:rowOff>
    </xdr:from>
    <xdr:ext cx="405130" cy="259080"/>
    <xdr:sp macro="" textlink="">
      <xdr:nvSpPr>
        <xdr:cNvPr id="738" name="n_1aveValue【庁舎】&#10;有形固定資産減価償却率"/>
        <xdr:cNvSpPr txBox="1"/>
      </xdr:nvSpPr>
      <xdr:spPr>
        <a:xfrm>
          <a:off x="15266035" y="17487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14605</xdr:rowOff>
    </xdr:from>
    <xdr:ext cx="401320" cy="259080"/>
    <xdr:sp macro="" textlink="">
      <xdr:nvSpPr>
        <xdr:cNvPr id="739" name="n_2aveValue【庁舎】&#10;有形固定資産減価償却率"/>
        <xdr:cNvSpPr txBox="1"/>
      </xdr:nvSpPr>
      <xdr:spPr>
        <a:xfrm>
          <a:off x="14389735" y="175025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55880</xdr:rowOff>
    </xdr:from>
    <xdr:ext cx="405130" cy="259080"/>
    <xdr:sp macro="" textlink="">
      <xdr:nvSpPr>
        <xdr:cNvPr id="740" name="n_1mainValue【庁舎】&#10;有形固定資産減価償却率"/>
        <xdr:cNvSpPr txBox="1"/>
      </xdr:nvSpPr>
      <xdr:spPr>
        <a:xfrm>
          <a:off x="15266035" y="17886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109855</xdr:rowOff>
    </xdr:from>
    <xdr:ext cx="401320" cy="255270"/>
    <xdr:sp macro="" textlink="">
      <xdr:nvSpPr>
        <xdr:cNvPr id="741" name="n_2mainValue【庁舎】&#10;有形固定資産減価償却率"/>
        <xdr:cNvSpPr txBox="1"/>
      </xdr:nvSpPr>
      <xdr:spPr>
        <a:xfrm>
          <a:off x="14389735" y="179406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750" name="テキスト ボックス 749"/>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51" name="直線コネクタ 75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52" name="直線コネクタ 75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3550" cy="259080"/>
    <xdr:sp macro="" textlink="">
      <xdr:nvSpPr>
        <xdr:cNvPr id="753" name="テキスト ボックス 752"/>
        <xdr:cNvSpPr txBox="1"/>
      </xdr:nvSpPr>
      <xdr:spPr>
        <a:xfrm>
          <a:off x="17820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54" name="直線コネクタ 75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3550" cy="255270"/>
    <xdr:sp macro="" textlink="">
      <xdr:nvSpPr>
        <xdr:cNvPr id="755" name="テキスト ボックス 754"/>
        <xdr:cNvSpPr txBox="1"/>
      </xdr:nvSpPr>
      <xdr:spPr>
        <a:xfrm>
          <a:off x="17820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56" name="直線コネクタ 75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3550" cy="259080"/>
    <xdr:sp macro="" textlink="">
      <xdr:nvSpPr>
        <xdr:cNvPr id="757" name="テキスト ボックス 756"/>
        <xdr:cNvSpPr txBox="1"/>
      </xdr:nvSpPr>
      <xdr:spPr>
        <a:xfrm>
          <a:off x="17820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58" name="直線コネクタ 75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3550" cy="259080"/>
    <xdr:sp macro="" textlink="">
      <xdr:nvSpPr>
        <xdr:cNvPr id="759" name="テキスト ボックス 758"/>
        <xdr:cNvSpPr txBox="1"/>
      </xdr:nvSpPr>
      <xdr:spPr>
        <a:xfrm>
          <a:off x="17820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60" name="直線コネクタ 75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3550" cy="255270"/>
    <xdr:sp macro="" textlink="">
      <xdr:nvSpPr>
        <xdr:cNvPr id="761" name="テキスト ボックス 760"/>
        <xdr:cNvSpPr txBox="1"/>
      </xdr:nvSpPr>
      <xdr:spPr>
        <a:xfrm>
          <a:off x="17820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62" name="直線コネクタ 76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763" name="テキスト ボックス 762"/>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6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106680</xdr:rowOff>
    </xdr:from>
    <xdr:to xmlns:xdr="http://schemas.openxmlformats.org/drawingml/2006/spreadsheetDrawing">
      <xdr:col>116</xdr:col>
      <xdr:colOff>62865</xdr:colOff>
      <xdr:row>108</xdr:row>
      <xdr:rowOff>6350</xdr:rowOff>
    </xdr:to>
    <xdr:cxnSp macro="">
      <xdr:nvCxnSpPr>
        <xdr:cNvPr id="765" name="直線コネクタ 764"/>
        <xdr:cNvCxnSpPr/>
      </xdr:nvCxnSpPr>
      <xdr:spPr>
        <a:xfrm flipV="1">
          <a:off x="22160865" y="17080230"/>
          <a:ext cx="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9525</xdr:rowOff>
    </xdr:from>
    <xdr:ext cx="469900" cy="255270"/>
    <xdr:sp macro="" textlink="">
      <xdr:nvSpPr>
        <xdr:cNvPr id="766" name="【庁舎】&#10;一人当たり面積最小値テキスト"/>
        <xdr:cNvSpPr txBox="1"/>
      </xdr:nvSpPr>
      <xdr:spPr>
        <a:xfrm>
          <a:off x="22199600" y="185261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6350</xdr:rowOff>
    </xdr:from>
    <xdr:to xmlns:xdr="http://schemas.openxmlformats.org/drawingml/2006/spreadsheetDrawing">
      <xdr:col>116</xdr:col>
      <xdr:colOff>152400</xdr:colOff>
      <xdr:row>108</xdr:row>
      <xdr:rowOff>6350</xdr:rowOff>
    </xdr:to>
    <xdr:cxnSp macro="">
      <xdr:nvCxnSpPr>
        <xdr:cNvPr id="767" name="直線コネクタ 766"/>
        <xdr:cNvCxnSpPr/>
      </xdr:nvCxnSpPr>
      <xdr:spPr>
        <a:xfrm>
          <a:off x="22072600" y="1852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53340</xdr:rowOff>
    </xdr:from>
    <xdr:ext cx="469900" cy="255270"/>
    <xdr:sp macro="" textlink="">
      <xdr:nvSpPr>
        <xdr:cNvPr id="768" name="【庁舎】&#10;一人当たり面積最大値テキスト"/>
        <xdr:cNvSpPr txBox="1"/>
      </xdr:nvSpPr>
      <xdr:spPr>
        <a:xfrm>
          <a:off x="22199600" y="168554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106680</xdr:rowOff>
    </xdr:from>
    <xdr:to xmlns:xdr="http://schemas.openxmlformats.org/drawingml/2006/spreadsheetDrawing">
      <xdr:col>116</xdr:col>
      <xdr:colOff>152400</xdr:colOff>
      <xdr:row>99</xdr:row>
      <xdr:rowOff>106680</xdr:rowOff>
    </xdr:to>
    <xdr:cxnSp macro="">
      <xdr:nvCxnSpPr>
        <xdr:cNvPr id="769" name="直線コネクタ 768"/>
        <xdr:cNvCxnSpPr/>
      </xdr:nvCxnSpPr>
      <xdr:spPr>
        <a:xfrm>
          <a:off x="22072600" y="17080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114300</xdr:rowOff>
    </xdr:from>
    <xdr:ext cx="469900" cy="259080"/>
    <xdr:sp macro="" textlink="">
      <xdr:nvSpPr>
        <xdr:cNvPr id="770" name="【庁舎】&#10;一人当たり面積平均値テキスト"/>
        <xdr:cNvSpPr txBox="1"/>
      </xdr:nvSpPr>
      <xdr:spPr>
        <a:xfrm>
          <a:off x="22199600" y="18116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135890</xdr:rowOff>
    </xdr:from>
    <xdr:to xmlns:xdr="http://schemas.openxmlformats.org/drawingml/2006/spreadsheetDrawing">
      <xdr:col>116</xdr:col>
      <xdr:colOff>114300</xdr:colOff>
      <xdr:row>106</xdr:row>
      <xdr:rowOff>66040</xdr:rowOff>
    </xdr:to>
    <xdr:sp macro="" textlink="">
      <xdr:nvSpPr>
        <xdr:cNvPr id="771" name="フローチャート: 判断 770"/>
        <xdr:cNvSpPr/>
      </xdr:nvSpPr>
      <xdr:spPr>
        <a:xfrm>
          <a:off x="22110700" y="1813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113030</xdr:rowOff>
    </xdr:from>
    <xdr:to xmlns:xdr="http://schemas.openxmlformats.org/drawingml/2006/spreadsheetDrawing">
      <xdr:col>112</xdr:col>
      <xdr:colOff>38100</xdr:colOff>
      <xdr:row>106</xdr:row>
      <xdr:rowOff>43180</xdr:rowOff>
    </xdr:to>
    <xdr:sp macro="" textlink="">
      <xdr:nvSpPr>
        <xdr:cNvPr id="772" name="フローチャート: 判断 771"/>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95885</xdr:rowOff>
    </xdr:from>
    <xdr:to xmlns:xdr="http://schemas.openxmlformats.org/drawingml/2006/spreadsheetDrawing">
      <xdr:col>107</xdr:col>
      <xdr:colOff>101600</xdr:colOff>
      <xdr:row>106</xdr:row>
      <xdr:rowOff>26035</xdr:rowOff>
    </xdr:to>
    <xdr:sp macro="" textlink="">
      <xdr:nvSpPr>
        <xdr:cNvPr id="773" name="フローチャート: 判断 772"/>
        <xdr:cNvSpPr/>
      </xdr:nvSpPr>
      <xdr:spPr>
        <a:xfrm>
          <a:off x="20383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74" name="テキスト ボックス 77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75" name="テキスト ボックス 77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76" name="テキスト ボックス 77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77" name="テキスト ボックス 77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78" name="テキスト ボックス 77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50165</xdr:rowOff>
    </xdr:from>
    <xdr:to xmlns:xdr="http://schemas.openxmlformats.org/drawingml/2006/spreadsheetDrawing">
      <xdr:col>116</xdr:col>
      <xdr:colOff>114300</xdr:colOff>
      <xdr:row>105</xdr:row>
      <xdr:rowOff>151765</xdr:rowOff>
    </xdr:to>
    <xdr:sp macro="" textlink="">
      <xdr:nvSpPr>
        <xdr:cNvPr id="779" name="楕円 778"/>
        <xdr:cNvSpPr/>
      </xdr:nvSpPr>
      <xdr:spPr>
        <a:xfrm>
          <a:off x="22110700" y="180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73025</xdr:rowOff>
    </xdr:from>
    <xdr:ext cx="469900" cy="259080"/>
    <xdr:sp macro="" textlink="">
      <xdr:nvSpPr>
        <xdr:cNvPr id="780" name="【庁舎】&#10;一人当たり面積該当値テキスト"/>
        <xdr:cNvSpPr txBox="1"/>
      </xdr:nvSpPr>
      <xdr:spPr>
        <a:xfrm>
          <a:off x="22199600" y="17903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59690</xdr:rowOff>
    </xdr:from>
    <xdr:to xmlns:xdr="http://schemas.openxmlformats.org/drawingml/2006/spreadsheetDrawing">
      <xdr:col>112</xdr:col>
      <xdr:colOff>38100</xdr:colOff>
      <xdr:row>105</xdr:row>
      <xdr:rowOff>161290</xdr:rowOff>
    </xdr:to>
    <xdr:sp macro="" textlink="">
      <xdr:nvSpPr>
        <xdr:cNvPr id="781" name="楕円 780"/>
        <xdr:cNvSpPr/>
      </xdr:nvSpPr>
      <xdr:spPr>
        <a:xfrm>
          <a:off x="21272500" y="180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100965</xdr:rowOff>
    </xdr:from>
    <xdr:to xmlns:xdr="http://schemas.openxmlformats.org/drawingml/2006/spreadsheetDrawing">
      <xdr:col>116</xdr:col>
      <xdr:colOff>63500</xdr:colOff>
      <xdr:row>105</xdr:row>
      <xdr:rowOff>110490</xdr:rowOff>
    </xdr:to>
    <xdr:cxnSp macro="">
      <xdr:nvCxnSpPr>
        <xdr:cNvPr id="782" name="直線コネクタ 781"/>
        <xdr:cNvCxnSpPr/>
      </xdr:nvCxnSpPr>
      <xdr:spPr>
        <a:xfrm flipV="1">
          <a:off x="21323300" y="181032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71120</xdr:rowOff>
    </xdr:from>
    <xdr:to xmlns:xdr="http://schemas.openxmlformats.org/drawingml/2006/spreadsheetDrawing">
      <xdr:col>107</xdr:col>
      <xdr:colOff>101600</xdr:colOff>
      <xdr:row>106</xdr:row>
      <xdr:rowOff>1270</xdr:rowOff>
    </xdr:to>
    <xdr:sp macro="" textlink="">
      <xdr:nvSpPr>
        <xdr:cNvPr id="783" name="楕円 782"/>
        <xdr:cNvSpPr/>
      </xdr:nvSpPr>
      <xdr:spPr>
        <a:xfrm>
          <a:off x="2038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110490</xdr:rowOff>
    </xdr:from>
    <xdr:to xmlns:xdr="http://schemas.openxmlformats.org/drawingml/2006/spreadsheetDrawing">
      <xdr:col>111</xdr:col>
      <xdr:colOff>177800</xdr:colOff>
      <xdr:row>105</xdr:row>
      <xdr:rowOff>121920</xdr:rowOff>
    </xdr:to>
    <xdr:cxnSp macro="">
      <xdr:nvCxnSpPr>
        <xdr:cNvPr id="784" name="直線コネクタ 783"/>
        <xdr:cNvCxnSpPr/>
      </xdr:nvCxnSpPr>
      <xdr:spPr>
        <a:xfrm flipV="1">
          <a:off x="20434300" y="181127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34290</xdr:rowOff>
    </xdr:from>
    <xdr:ext cx="469900" cy="259080"/>
    <xdr:sp macro="" textlink="">
      <xdr:nvSpPr>
        <xdr:cNvPr id="785" name="n_1aveValue【庁舎】&#10;一人当たり面積"/>
        <xdr:cNvSpPr txBox="1"/>
      </xdr:nvSpPr>
      <xdr:spPr>
        <a:xfrm>
          <a:off x="21075650" y="1820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17780</xdr:rowOff>
    </xdr:from>
    <xdr:ext cx="466090" cy="255270"/>
    <xdr:sp macro="" textlink="">
      <xdr:nvSpPr>
        <xdr:cNvPr id="786" name="n_2aveValue【庁舎】&#10;一人当たり面積"/>
        <xdr:cNvSpPr txBox="1"/>
      </xdr:nvSpPr>
      <xdr:spPr>
        <a:xfrm>
          <a:off x="20199350" y="181914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6350</xdr:rowOff>
    </xdr:from>
    <xdr:ext cx="469900" cy="255270"/>
    <xdr:sp macro="" textlink="">
      <xdr:nvSpPr>
        <xdr:cNvPr id="787" name="n_1mainValue【庁舎】&#10;一人当たり面積"/>
        <xdr:cNvSpPr txBox="1"/>
      </xdr:nvSpPr>
      <xdr:spPr>
        <a:xfrm>
          <a:off x="21075650" y="178371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17780</xdr:rowOff>
    </xdr:from>
    <xdr:ext cx="466090" cy="255270"/>
    <xdr:sp macro="" textlink="">
      <xdr:nvSpPr>
        <xdr:cNvPr id="788" name="n_2mainValue【庁舎】&#10;一人当たり面積"/>
        <xdr:cNvSpPr txBox="1"/>
      </xdr:nvSpPr>
      <xdr:spPr>
        <a:xfrm>
          <a:off x="20199350" y="178485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a:t>
          </a:r>
          <a:r>
            <a:rPr lang="ja-JP" altLang="en-US">
              <a:latin typeface="ＭＳ Ｐゴシック"/>
              <a:ea typeface="ＭＳ Ｐゴシック"/>
            </a:rPr>
            <a:t>類似団体と比較して特に有形固定資産減価償却率が高くなっている施設は</a:t>
          </a:r>
          <a:r>
            <a:rPr lang="ja-JP" altLang="en-US">
              <a:latin typeface="ＭＳ Ｐゴシック"/>
              <a:ea typeface="ＭＳ Ｐゴシック"/>
            </a:rPr>
            <a:t>【図書館】であり、特に低くなっている施設は【体育館・プール】と【保健センター・保健所】、【福祉施設】である。</a:t>
          </a:r>
        </a:p>
        <a:p>
          <a:r>
            <a:rPr lang="ja-JP" altLang="en-US">
              <a:latin typeface="ＭＳ Ｐゴシック"/>
              <a:ea typeface="ＭＳ Ｐゴシック"/>
            </a:rPr>
            <a:t>　【図書館】については、建築から３０年近く経過しているため、有形固定資産減価償却率が類似団体平均と比較して高くなっていると考えられる。今後も</a:t>
          </a:r>
          <a:r>
            <a:rPr lang="ja-JP" altLang="en-US">
              <a:latin typeface="ＭＳ Ｐゴシック"/>
              <a:ea typeface="ＭＳ Ｐゴシック"/>
            </a:rPr>
            <a:t>維持管理に係る経費の増加に留意</a:t>
          </a:r>
          <a:r>
            <a:rPr lang="ja-JP" altLang="en-US">
              <a:latin typeface="ＭＳ Ｐゴシック"/>
              <a:ea typeface="ＭＳ Ｐゴシック"/>
            </a:rPr>
            <a:t>しつつ、引き続き適切な維持管理に努めていく。</a:t>
          </a:r>
        </a:p>
        <a:p>
          <a:r>
            <a:rPr lang="ja-JP" altLang="en-US">
              <a:latin typeface="ＭＳ Ｐゴシック"/>
              <a:ea typeface="ＭＳ Ｐゴシック"/>
            </a:rPr>
            <a:t>　【体育館・プール】については、</a:t>
          </a:r>
          <a:r>
            <a:rPr lang="ja-JP" altLang="en-US">
              <a:latin typeface="ＭＳ Ｐゴシック"/>
              <a:ea typeface="ＭＳ Ｐゴシック"/>
            </a:rPr>
            <a:t>当市においてはプールのみの所有であるであるため、類似団体と比較して有形固定資産減価償却率が大きく下回っていると考えられる。これまでは電気設備や給湯設備等の設備系統の改修を行ってきたが、老朽化に伴って、いずれは施設本体の大規模改修が必要になってくると</a:t>
          </a:r>
          <a:r>
            <a:rPr lang="ja-JP" altLang="en-US">
              <a:latin typeface="ＭＳ Ｐゴシック"/>
              <a:ea typeface="ＭＳ Ｐゴシック"/>
            </a:rPr>
            <a:t>考えられるため、維持管理に</a:t>
          </a:r>
        </a:p>
        <a:p>
          <a:r>
            <a:rPr lang="ja-JP" altLang="en-US">
              <a:latin typeface="ＭＳ Ｐゴシック"/>
              <a:ea typeface="ＭＳ Ｐゴシック"/>
            </a:rPr>
            <a:t>　係る経費の増加に留意</a:t>
          </a:r>
          <a:r>
            <a:rPr lang="ja-JP" altLang="en-US">
              <a:latin typeface="ＭＳ Ｐゴシック"/>
              <a:ea typeface="ＭＳ Ｐゴシック"/>
            </a:rPr>
            <a:t>しつつ、引き続き適切な維持管理に努めていく。</a:t>
          </a:r>
        </a:p>
        <a:p>
          <a:r>
            <a:rPr lang="ja-JP" altLang="en-US">
              <a:latin typeface="ＭＳ Ｐゴシック"/>
              <a:ea typeface="ＭＳ Ｐゴシック"/>
            </a:rPr>
            <a:t>　【保健センター・保健所】については、平成２９年度に「総合福祉センターふじみ」が新規に開設され、保健センターとしての機能も当施設に集約されたため、有形固定資産減価償却率及び一人当たり面積の数値は0となっている。</a:t>
          </a:r>
        </a:p>
        <a:p>
          <a:r>
            <a:rPr lang="ja-JP" altLang="en-US">
              <a:latin typeface="ＭＳ Ｐゴシック"/>
              <a:ea typeface="ＭＳ Ｐゴシック"/>
            </a:rPr>
            <a:t>　【福祉施設】については、「総合福祉センターふじみ」の新規開設に伴い、有形固定資産減価償却率は前年度から大幅減少となり、一人当たり面積は大幅に増加している。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23,707
23,470
170.57
13,239,868
12,794,332
349,771
7,451,352
14,467,189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75.3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2730"/>
    <xdr:sp macro="" textlink="">
      <xdr:nvSpPr>
        <xdr:cNvPr id="30" name="テキスト ボックス 29"/>
        <xdr:cNvSpPr txBox="1"/>
      </xdr:nvSpPr>
      <xdr:spPr>
        <a:xfrm>
          <a:off x="762000" y="3263900"/>
          <a:ext cx="92532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2730"/>
    <xdr:sp macro="" textlink="">
      <xdr:nvSpPr>
        <xdr:cNvPr id="31" name="テキスト ボックス 30"/>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2730"/>
    <xdr:sp macro="" textlink="">
      <xdr:nvSpPr>
        <xdr:cNvPr id="34" name="テキスト ボックス 33"/>
        <xdr:cNvSpPr txBox="1"/>
      </xdr:nvSpPr>
      <xdr:spPr>
        <a:xfrm>
          <a:off x="762000" y="4406900"/>
          <a:ext cx="5704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2730"/>
    <xdr:sp macro="" textlink="">
      <xdr:nvSpPr>
        <xdr:cNvPr id="35" name="テキスト ボックス 34"/>
        <xdr:cNvSpPr txBox="1"/>
      </xdr:nvSpPr>
      <xdr:spPr>
        <a:xfrm>
          <a:off x="762000" y="4660900"/>
          <a:ext cx="821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4650" cy="358775"/>
    <xdr:sp macro="" textlink="">
      <xdr:nvSpPr>
        <xdr:cNvPr id="38" name="テキスト ボックス 37"/>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３ヵ年平均で見た財政力指数は、類似団体内平均よりは上回っているものの、指数は</a:t>
          </a:r>
          <a:r>
            <a:rPr lang="ja-JP" altLang="en-US">
              <a:latin typeface="ＭＳ Ｐゴシック"/>
              <a:ea typeface="ＭＳ Ｐゴシック"/>
            </a:rPr>
            <a:t>前年度と変わらず</a:t>
          </a:r>
          <a:r>
            <a:rPr lang="ja-JP" altLang="en-US">
              <a:latin typeface="ＭＳ Ｐゴシック"/>
              <a:ea typeface="ＭＳ Ｐゴシック"/>
            </a:rPr>
            <a:t>0.49で、全国平均及び県平均と比較して、下回る結果となった。</a:t>
          </a:r>
        </a:p>
        <a:p>
          <a:r>
            <a:rPr lang="ja-JP" altLang="en-US">
              <a:latin typeface="ＭＳ Ｐゴシック"/>
              <a:ea typeface="ＭＳ Ｐゴシック"/>
            </a:rPr>
            <a:t>　近年は緩やかではあるものの</a:t>
          </a:r>
          <a:r>
            <a:rPr lang="ja-JP" altLang="en-US">
              <a:latin typeface="ＭＳ Ｐゴシック"/>
              <a:ea typeface="ＭＳ Ｐゴシック"/>
            </a:rPr>
            <a:t>継続した</a:t>
          </a:r>
          <a:r>
            <a:rPr lang="ja-JP" altLang="en-US">
              <a:latin typeface="ＭＳ Ｐゴシック"/>
              <a:ea typeface="ＭＳ Ｐゴシック"/>
            </a:rPr>
            <a:t>景気回復が見受けられ、</a:t>
          </a:r>
          <a:r>
            <a:rPr lang="ja-JP" altLang="en-US">
              <a:latin typeface="ＭＳ Ｐゴシック"/>
              <a:ea typeface="ＭＳ Ｐゴシック"/>
            </a:rPr>
            <a:t>市たばこ税を除いて</a:t>
          </a:r>
          <a:r>
            <a:rPr lang="ja-JP" altLang="en-US">
              <a:latin typeface="ＭＳ Ｐゴシック"/>
              <a:ea typeface="ＭＳ Ｐゴシック"/>
            </a:rPr>
            <a:t>法人市民税を筆頭に市税全体では前年度より増える形となった。</a:t>
          </a:r>
        </a:p>
        <a:p>
          <a:r>
            <a:rPr lang="ja-JP" altLang="en-US">
              <a:latin typeface="ＭＳ Ｐゴシック"/>
              <a:ea typeface="ＭＳ Ｐゴシック"/>
            </a:rPr>
            <a:t>　なお、個人市民税においても微増となったが、今後は</a:t>
          </a:r>
          <a:r>
            <a:rPr lang="ja-JP" altLang="en-US">
              <a:latin typeface="ＭＳ Ｐゴシック"/>
              <a:ea typeface="ＭＳ Ｐゴシック"/>
            </a:rPr>
            <a:t>人口減少の影響による減収は必至であり、</a:t>
          </a:r>
          <a:r>
            <a:rPr lang="ja-JP" altLang="en-US">
              <a:latin typeface="ＭＳ Ｐゴシック"/>
              <a:ea typeface="ＭＳ Ｐゴシック"/>
            </a:rPr>
            <a:t>税収全体についても落ち込みが想定され、さらに厳しい財政状況が見込まれるため、</a:t>
          </a:r>
          <a:r>
            <a:rPr lang="ja-JP" altLang="en-US">
              <a:latin typeface="ＭＳ Ｐゴシック"/>
              <a:ea typeface="ＭＳ Ｐゴシック"/>
            </a:rPr>
            <a:t>市税の徴収率向上対策を引続き強化し、自主財源の確保</a:t>
          </a:r>
          <a:r>
            <a:rPr lang="ja-JP" altLang="en-US">
              <a:latin typeface="ＭＳ Ｐゴシック"/>
              <a:ea typeface="ＭＳ Ｐゴシック"/>
            </a:rPr>
            <a:t>に努める。</a:t>
          </a:r>
          <a:r>
            <a:rPr lang="ja-JP" altLang="en-US"/>
            <a:t>	</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2730"/>
    <xdr:sp macro="" textlink="">
      <xdr:nvSpPr>
        <xdr:cNvPr id="55" name="テキスト ボックス 54"/>
        <xdr:cNvSpPr txBox="1"/>
      </xdr:nvSpPr>
      <xdr:spPr>
        <a:xfrm>
          <a:off x="0" y="70148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2730"/>
    <xdr:sp macro="" textlink="">
      <xdr:nvSpPr>
        <xdr:cNvPr id="57" name="テキスト ボックス 56"/>
        <xdr:cNvSpPr txBox="1"/>
      </xdr:nvSpPr>
      <xdr:spPr>
        <a:xfrm>
          <a:off x="0" y="66706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44</xdr:row>
      <xdr:rowOff>113665</xdr:rowOff>
    </xdr:to>
    <xdr:cxnSp macro="">
      <xdr:nvCxnSpPr>
        <xdr:cNvPr id="65" name="直線コネクタ 64"/>
        <xdr:cNvCxnSpPr/>
      </xdr:nvCxnSpPr>
      <xdr:spPr>
        <a:xfrm flipV="1">
          <a:off x="4953000" y="6261100"/>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86360</xdr:rowOff>
    </xdr:from>
    <xdr:ext cx="762000" cy="252730"/>
    <xdr:sp macro="" textlink="">
      <xdr:nvSpPr>
        <xdr:cNvPr id="66" name="財政力最小値テキスト"/>
        <xdr:cNvSpPr txBox="1"/>
      </xdr:nvSpPr>
      <xdr:spPr>
        <a:xfrm>
          <a:off x="5041900" y="76301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113665</xdr:rowOff>
    </xdr:from>
    <xdr:to xmlns:xdr="http://schemas.openxmlformats.org/drawingml/2006/spreadsheetDrawing">
      <xdr:col>24</xdr:col>
      <xdr:colOff>12700</xdr:colOff>
      <xdr:row>44</xdr:row>
      <xdr:rowOff>113665</xdr:rowOff>
    </xdr:to>
    <xdr:cxnSp macro="">
      <xdr:nvCxnSpPr>
        <xdr:cNvPr id="67" name="直線コネクタ 66"/>
        <xdr:cNvCxnSpPr/>
      </xdr:nvCxnSpPr>
      <xdr:spPr>
        <a:xfrm>
          <a:off x="4864100" y="765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68"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69" name="直線コネクタ 68"/>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144145</xdr:rowOff>
    </xdr:from>
    <xdr:to xmlns:xdr="http://schemas.openxmlformats.org/drawingml/2006/spreadsheetDrawing">
      <xdr:col>23</xdr:col>
      <xdr:colOff>133350</xdr:colOff>
      <xdr:row>40</xdr:row>
      <xdr:rowOff>144145</xdr:rowOff>
    </xdr:to>
    <xdr:cxnSp macro="">
      <xdr:nvCxnSpPr>
        <xdr:cNvPr id="70" name="直線コネクタ 69"/>
        <xdr:cNvCxnSpPr/>
      </xdr:nvCxnSpPr>
      <xdr:spPr>
        <a:xfrm>
          <a:off x="4114800" y="70021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14605</xdr:rowOff>
    </xdr:from>
    <xdr:ext cx="762000" cy="259080"/>
    <xdr:sp macro="" textlink="">
      <xdr:nvSpPr>
        <xdr:cNvPr id="71" name="財政力平均値テキスト"/>
        <xdr:cNvSpPr txBox="1"/>
      </xdr:nvSpPr>
      <xdr:spPr>
        <a:xfrm>
          <a:off x="5041900" y="70440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42545</xdr:rowOff>
    </xdr:from>
    <xdr:to xmlns:xdr="http://schemas.openxmlformats.org/drawingml/2006/spreadsheetDrawing">
      <xdr:col>23</xdr:col>
      <xdr:colOff>184150</xdr:colOff>
      <xdr:row>41</xdr:row>
      <xdr:rowOff>144145</xdr:rowOff>
    </xdr:to>
    <xdr:sp macro="" textlink="">
      <xdr:nvSpPr>
        <xdr:cNvPr id="72" name="フローチャート: 判断 71"/>
        <xdr:cNvSpPr/>
      </xdr:nvSpPr>
      <xdr:spPr>
        <a:xfrm>
          <a:off x="49022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144145</xdr:rowOff>
    </xdr:from>
    <xdr:to xmlns:xdr="http://schemas.openxmlformats.org/drawingml/2006/spreadsheetDrawing">
      <xdr:col>19</xdr:col>
      <xdr:colOff>133350</xdr:colOff>
      <xdr:row>40</xdr:row>
      <xdr:rowOff>144145</xdr:rowOff>
    </xdr:to>
    <xdr:cxnSp macro="">
      <xdr:nvCxnSpPr>
        <xdr:cNvPr id="73" name="直線コネクタ 72"/>
        <xdr:cNvCxnSpPr/>
      </xdr:nvCxnSpPr>
      <xdr:spPr>
        <a:xfrm>
          <a:off x="3225800" y="70021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59690</xdr:rowOff>
    </xdr:from>
    <xdr:to xmlns:xdr="http://schemas.openxmlformats.org/drawingml/2006/spreadsheetDrawing">
      <xdr:col>19</xdr:col>
      <xdr:colOff>184150</xdr:colOff>
      <xdr:row>41</xdr:row>
      <xdr:rowOff>161290</xdr:rowOff>
    </xdr:to>
    <xdr:sp macro="" textlink="">
      <xdr:nvSpPr>
        <xdr:cNvPr id="74" name="フローチャート: 判断 73"/>
        <xdr:cNvSpPr/>
      </xdr:nvSpPr>
      <xdr:spPr>
        <a:xfrm>
          <a:off x="40640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146050</xdr:rowOff>
    </xdr:from>
    <xdr:ext cx="736600" cy="252730"/>
    <xdr:sp macro="" textlink="">
      <xdr:nvSpPr>
        <xdr:cNvPr id="75" name="テキスト ボックス 74"/>
        <xdr:cNvSpPr txBox="1"/>
      </xdr:nvSpPr>
      <xdr:spPr>
        <a:xfrm>
          <a:off x="3733800" y="717550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127000</xdr:rowOff>
    </xdr:from>
    <xdr:to xmlns:xdr="http://schemas.openxmlformats.org/drawingml/2006/spreadsheetDrawing">
      <xdr:col>15</xdr:col>
      <xdr:colOff>82550</xdr:colOff>
      <xdr:row>40</xdr:row>
      <xdr:rowOff>144145</xdr:rowOff>
    </xdr:to>
    <xdr:cxnSp macro="">
      <xdr:nvCxnSpPr>
        <xdr:cNvPr id="76" name="直線コネクタ 75"/>
        <xdr:cNvCxnSpPr/>
      </xdr:nvCxnSpPr>
      <xdr:spPr>
        <a:xfrm>
          <a:off x="2336800" y="69850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39</xdr:row>
      <xdr:rowOff>161290</xdr:rowOff>
    </xdr:from>
    <xdr:to xmlns:xdr="http://schemas.openxmlformats.org/drawingml/2006/spreadsheetDrawing">
      <xdr:col>15</xdr:col>
      <xdr:colOff>133350</xdr:colOff>
      <xdr:row>40</xdr:row>
      <xdr:rowOff>91440</xdr:rowOff>
    </xdr:to>
    <xdr:sp macro="" textlink="">
      <xdr:nvSpPr>
        <xdr:cNvPr id="77" name="フローチャート: 判断 76"/>
        <xdr:cNvSpPr/>
      </xdr:nvSpPr>
      <xdr:spPr>
        <a:xfrm>
          <a:off x="3175000" y="684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101600</xdr:rowOff>
    </xdr:from>
    <xdr:ext cx="762000" cy="259080"/>
    <xdr:sp macro="" textlink="">
      <xdr:nvSpPr>
        <xdr:cNvPr id="78" name="テキスト ボックス 77"/>
        <xdr:cNvSpPr txBox="1"/>
      </xdr:nvSpPr>
      <xdr:spPr>
        <a:xfrm>
          <a:off x="2844800" y="661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40</xdr:row>
      <xdr:rowOff>127000</xdr:rowOff>
    </xdr:from>
    <xdr:to xmlns:xdr="http://schemas.openxmlformats.org/drawingml/2006/spreadsheetDrawing">
      <xdr:col>11</xdr:col>
      <xdr:colOff>31750</xdr:colOff>
      <xdr:row>40</xdr:row>
      <xdr:rowOff>127000</xdr:rowOff>
    </xdr:to>
    <xdr:cxnSp macro="">
      <xdr:nvCxnSpPr>
        <xdr:cNvPr id="79" name="直線コネクタ 78"/>
        <xdr:cNvCxnSpPr/>
      </xdr:nvCxnSpPr>
      <xdr:spPr>
        <a:xfrm>
          <a:off x="1447800" y="698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38</xdr:row>
      <xdr:rowOff>160655</xdr:rowOff>
    </xdr:from>
    <xdr:to xmlns:xdr="http://schemas.openxmlformats.org/drawingml/2006/spreadsheetDrawing">
      <xdr:col>11</xdr:col>
      <xdr:colOff>82550</xdr:colOff>
      <xdr:row>39</xdr:row>
      <xdr:rowOff>90805</xdr:rowOff>
    </xdr:to>
    <xdr:sp macro="" textlink="">
      <xdr:nvSpPr>
        <xdr:cNvPr id="80" name="フローチャート: 判断 79"/>
        <xdr:cNvSpPr/>
      </xdr:nvSpPr>
      <xdr:spPr>
        <a:xfrm>
          <a:off x="22860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100965</xdr:rowOff>
    </xdr:from>
    <xdr:ext cx="762000" cy="252730"/>
    <xdr:sp macro="" textlink="">
      <xdr:nvSpPr>
        <xdr:cNvPr id="81" name="テキスト ボックス 80"/>
        <xdr:cNvSpPr txBox="1"/>
      </xdr:nvSpPr>
      <xdr:spPr>
        <a:xfrm>
          <a:off x="1955800" y="64446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38</xdr:row>
      <xdr:rowOff>160655</xdr:rowOff>
    </xdr:from>
    <xdr:to xmlns:xdr="http://schemas.openxmlformats.org/drawingml/2006/spreadsheetDrawing">
      <xdr:col>7</xdr:col>
      <xdr:colOff>31750</xdr:colOff>
      <xdr:row>39</xdr:row>
      <xdr:rowOff>90805</xdr:rowOff>
    </xdr:to>
    <xdr:sp macro="" textlink="">
      <xdr:nvSpPr>
        <xdr:cNvPr id="82" name="フローチャート: 判断 81"/>
        <xdr:cNvSpPr/>
      </xdr:nvSpPr>
      <xdr:spPr>
        <a:xfrm>
          <a:off x="13970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37</xdr:row>
      <xdr:rowOff>100965</xdr:rowOff>
    </xdr:from>
    <xdr:ext cx="762000" cy="252730"/>
    <xdr:sp macro="" textlink="">
      <xdr:nvSpPr>
        <xdr:cNvPr id="83" name="テキスト ボックス 82"/>
        <xdr:cNvSpPr txBox="1"/>
      </xdr:nvSpPr>
      <xdr:spPr>
        <a:xfrm>
          <a:off x="1066800" y="64446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93345</xdr:rowOff>
    </xdr:from>
    <xdr:to xmlns:xdr="http://schemas.openxmlformats.org/drawingml/2006/spreadsheetDrawing">
      <xdr:col>23</xdr:col>
      <xdr:colOff>184150</xdr:colOff>
      <xdr:row>41</xdr:row>
      <xdr:rowOff>23495</xdr:rowOff>
    </xdr:to>
    <xdr:sp macro="" textlink="">
      <xdr:nvSpPr>
        <xdr:cNvPr id="89" name="楕円 88"/>
        <xdr:cNvSpPr/>
      </xdr:nvSpPr>
      <xdr:spPr>
        <a:xfrm>
          <a:off x="49022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109855</xdr:rowOff>
    </xdr:from>
    <xdr:ext cx="762000" cy="252730"/>
    <xdr:sp macro="" textlink="">
      <xdr:nvSpPr>
        <xdr:cNvPr id="90" name="財政力該当値テキスト"/>
        <xdr:cNvSpPr txBox="1"/>
      </xdr:nvSpPr>
      <xdr:spPr>
        <a:xfrm>
          <a:off x="5041900" y="67964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93345</xdr:rowOff>
    </xdr:from>
    <xdr:to xmlns:xdr="http://schemas.openxmlformats.org/drawingml/2006/spreadsheetDrawing">
      <xdr:col>19</xdr:col>
      <xdr:colOff>184150</xdr:colOff>
      <xdr:row>41</xdr:row>
      <xdr:rowOff>23495</xdr:rowOff>
    </xdr:to>
    <xdr:sp macro="" textlink="">
      <xdr:nvSpPr>
        <xdr:cNvPr id="91" name="楕円 90"/>
        <xdr:cNvSpPr/>
      </xdr:nvSpPr>
      <xdr:spPr>
        <a:xfrm>
          <a:off x="40640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33655</xdr:rowOff>
    </xdr:from>
    <xdr:ext cx="736600" cy="258445"/>
    <xdr:sp macro="" textlink="">
      <xdr:nvSpPr>
        <xdr:cNvPr id="92" name="テキスト ボックス 91"/>
        <xdr:cNvSpPr txBox="1"/>
      </xdr:nvSpPr>
      <xdr:spPr>
        <a:xfrm>
          <a:off x="3733800" y="6720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93345</xdr:rowOff>
    </xdr:from>
    <xdr:to xmlns:xdr="http://schemas.openxmlformats.org/drawingml/2006/spreadsheetDrawing">
      <xdr:col>15</xdr:col>
      <xdr:colOff>133350</xdr:colOff>
      <xdr:row>41</xdr:row>
      <xdr:rowOff>23495</xdr:rowOff>
    </xdr:to>
    <xdr:sp macro="" textlink="">
      <xdr:nvSpPr>
        <xdr:cNvPr id="93" name="楕円 92"/>
        <xdr:cNvSpPr/>
      </xdr:nvSpPr>
      <xdr:spPr>
        <a:xfrm>
          <a:off x="31750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8255</xdr:rowOff>
    </xdr:from>
    <xdr:ext cx="762000" cy="252730"/>
    <xdr:sp macro="" textlink="">
      <xdr:nvSpPr>
        <xdr:cNvPr id="94" name="テキスト ボックス 93"/>
        <xdr:cNvSpPr txBox="1"/>
      </xdr:nvSpPr>
      <xdr:spPr>
        <a:xfrm>
          <a:off x="2844800" y="70377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76200</xdr:rowOff>
    </xdr:from>
    <xdr:to xmlns:xdr="http://schemas.openxmlformats.org/drawingml/2006/spreadsheetDrawing">
      <xdr:col>11</xdr:col>
      <xdr:colOff>82550</xdr:colOff>
      <xdr:row>41</xdr:row>
      <xdr:rowOff>6350</xdr:rowOff>
    </xdr:to>
    <xdr:sp macro="" textlink="">
      <xdr:nvSpPr>
        <xdr:cNvPr id="95" name="楕円 94"/>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162560</xdr:rowOff>
    </xdr:from>
    <xdr:ext cx="762000" cy="259080"/>
    <xdr:sp macro="" textlink="">
      <xdr:nvSpPr>
        <xdr:cNvPr id="96" name="テキスト ボックス 95"/>
        <xdr:cNvSpPr txBox="1"/>
      </xdr:nvSpPr>
      <xdr:spPr>
        <a:xfrm>
          <a:off x="1955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76200</xdr:rowOff>
    </xdr:from>
    <xdr:to xmlns:xdr="http://schemas.openxmlformats.org/drawingml/2006/spreadsheetDrawing">
      <xdr:col>7</xdr:col>
      <xdr:colOff>31750</xdr:colOff>
      <xdr:row>41</xdr:row>
      <xdr:rowOff>6350</xdr:rowOff>
    </xdr:to>
    <xdr:sp macro="" textlink="">
      <xdr:nvSpPr>
        <xdr:cNvPr id="97" name="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162560</xdr:rowOff>
    </xdr:from>
    <xdr:ext cx="762000" cy="259080"/>
    <xdr:sp macro="" textlink="">
      <xdr:nvSpPr>
        <xdr:cNvPr id="98" name="テキスト ボックス 97"/>
        <xdr:cNvSpPr txBox="1"/>
      </xdr:nvSpPr>
      <xdr:spPr>
        <a:xfrm>
          <a:off x="1066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4650" cy="353060"/>
    <xdr:sp macro="" textlink="">
      <xdr:nvSpPr>
        <xdr:cNvPr id="101" name="テキスト ボックス 100"/>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経常収支比率は、類似団体平均及び全国平均と比較して、下回る結果となったものの、県平均よりは高く、</a:t>
          </a:r>
          <a:r>
            <a:rPr lang="ja-JP" altLang="en-US">
              <a:latin typeface="ＭＳ Ｐゴシック"/>
              <a:ea typeface="ＭＳ Ｐゴシック"/>
            </a:rPr>
            <a:t>前年度から2.0ポイントの増加となった</a:t>
          </a:r>
          <a:r>
            <a:rPr lang="ja-JP" altLang="en-US">
              <a:latin typeface="ＭＳ Ｐゴシック"/>
              <a:ea typeface="ＭＳ Ｐゴシック"/>
            </a:rPr>
            <a:t>。</a:t>
          </a:r>
        </a:p>
        <a:p>
          <a:r>
            <a:rPr lang="ja-JP" altLang="en-US">
              <a:latin typeface="ＭＳ Ｐゴシック"/>
              <a:ea typeface="ＭＳ Ｐゴシック"/>
            </a:rPr>
            <a:t>　増加した主な要因としては、前年度と比較して経常経費充当一般財源等（分子）が増加し、経常一般財源等（分母）が減少したことによるものである。
　分子としては、前年度から物件費や維持補償費などは減少したが、公債費が大幅に増加したものであり、一方で、分母としては、前年度より市税は若干増加したものの、合併算定替における段階的な縮減等の影響によって普通交付税の大幅な減少があった。　</a:t>
          </a:r>
        </a:p>
        <a:p>
          <a:r>
            <a:rPr lang="ja-JP" altLang="en-US">
              <a:latin typeface="ＭＳ Ｐゴシック"/>
              <a:ea typeface="ＭＳ Ｐゴシック"/>
            </a:rPr>
            <a:t>　今後も引続き行政改革に取り組み、自主財源の確保及び経常経費の削減を図り、財政の健全化に努める。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2730"/>
    <xdr:sp macro="" textlink="">
      <xdr:nvSpPr>
        <xdr:cNvPr id="114" name="テキスト ボックス 113"/>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2730"/>
    <xdr:sp macro="" textlink="">
      <xdr:nvSpPr>
        <xdr:cNvPr id="122" name="テキスト ボックス 121"/>
        <xdr:cNvSpPr txBox="1"/>
      </xdr:nvSpPr>
      <xdr:spPr>
        <a:xfrm>
          <a:off x="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2730"/>
    <xdr:sp macro="" textlink="">
      <xdr:nvSpPr>
        <xdr:cNvPr id="124" name="テキスト ボックス 123"/>
        <xdr:cNvSpPr txBox="1"/>
      </xdr:nvSpPr>
      <xdr:spPr>
        <a:xfrm>
          <a:off x="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92075</xdr:rowOff>
    </xdr:from>
    <xdr:to xmlns:xdr="http://schemas.openxmlformats.org/drawingml/2006/spreadsheetDrawing">
      <xdr:col>23</xdr:col>
      <xdr:colOff>133350</xdr:colOff>
      <xdr:row>68</xdr:row>
      <xdr:rowOff>29210</xdr:rowOff>
    </xdr:to>
    <xdr:cxnSp macro="">
      <xdr:nvCxnSpPr>
        <xdr:cNvPr id="128" name="直線コネクタ 127"/>
        <xdr:cNvCxnSpPr/>
      </xdr:nvCxnSpPr>
      <xdr:spPr>
        <a:xfrm flipV="1">
          <a:off x="4953000" y="10207625"/>
          <a:ext cx="0" cy="1480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68</xdr:row>
      <xdr:rowOff>1270</xdr:rowOff>
    </xdr:from>
    <xdr:ext cx="762000" cy="259080"/>
    <xdr:sp macro="" textlink="">
      <xdr:nvSpPr>
        <xdr:cNvPr id="129" name="財政構造の弾力性最小値テキスト"/>
        <xdr:cNvSpPr txBox="1"/>
      </xdr:nvSpPr>
      <xdr:spPr>
        <a:xfrm>
          <a:off x="5041900" y="1165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29210</xdr:rowOff>
    </xdr:from>
    <xdr:to xmlns:xdr="http://schemas.openxmlformats.org/drawingml/2006/spreadsheetDrawing">
      <xdr:col>24</xdr:col>
      <xdr:colOff>12700</xdr:colOff>
      <xdr:row>68</xdr:row>
      <xdr:rowOff>29210</xdr:rowOff>
    </xdr:to>
    <xdr:cxnSp macro="">
      <xdr:nvCxnSpPr>
        <xdr:cNvPr id="130" name="直線コネクタ 129"/>
        <xdr:cNvCxnSpPr/>
      </xdr:nvCxnSpPr>
      <xdr:spPr>
        <a:xfrm>
          <a:off x="4864100" y="1168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6985</xdr:rowOff>
    </xdr:from>
    <xdr:ext cx="762000" cy="252730"/>
    <xdr:sp macro="" textlink="">
      <xdr:nvSpPr>
        <xdr:cNvPr id="131" name="財政構造の弾力性最大値テキスト"/>
        <xdr:cNvSpPr txBox="1"/>
      </xdr:nvSpPr>
      <xdr:spPr>
        <a:xfrm>
          <a:off x="5041900" y="99510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92075</xdr:rowOff>
    </xdr:from>
    <xdr:to xmlns:xdr="http://schemas.openxmlformats.org/drawingml/2006/spreadsheetDrawing">
      <xdr:col>24</xdr:col>
      <xdr:colOff>12700</xdr:colOff>
      <xdr:row>59</xdr:row>
      <xdr:rowOff>92075</xdr:rowOff>
    </xdr:to>
    <xdr:cxnSp macro="">
      <xdr:nvCxnSpPr>
        <xdr:cNvPr id="132" name="直線コネクタ 131"/>
        <xdr:cNvCxnSpPr/>
      </xdr:nvCxnSpPr>
      <xdr:spPr>
        <a:xfrm>
          <a:off x="4864100" y="1020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86995</xdr:rowOff>
    </xdr:from>
    <xdr:to xmlns:xdr="http://schemas.openxmlformats.org/drawingml/2006/spreadsheetDrawing">
      <xdr:col>23</xdr:col>
      <xdr:colOff>133350</xdr:colOff>
      <xdr:row>62</xdr:row>
      <xdr:rowOff>76835</xdr:rowOff>
    </xdr:to>
    <xdr:cxnSp macro="">
      <xdr:nvCxnSpPr>
        <xdr:cNvPr id="133" name="直線コネクタ 132"/>
        <xdr:cNvCxnSpPr/>
      </xdr:nvCxnSpPr>
      <xdr:spPr>
        <a:xfrm>
          <a:off x="4114800" y="10545445"/>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64</xdr:row>
      <xdr:rowOff>8890</xdr:rowOff>
    </xdr:from>
    <xdr:ext cx="762000" cy="252730"/>
    <xdr:sp macro="" textlink="">
      <xdr:nvSpPr>
        <xdr:cNvPr id="134" name="財政構造の弾力性平均値テキスト"/>
        <xdr:cNvSpPr txBox="1"/>
      </xdr:nvSpPr>
      <xdr:spPr>
        <a:xfrm>
          <a:off x="5041900" y="1098169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36830</xdr:rowOff>
    </xdr:from>
    <xdr:to xmlns:xdr="http://schemas.openxmlformats.org/drawingml/2006/spreadsheetDrawing">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106045</xdr:rowOff>
    </xdr:from>
    <xdr:to xmlns:xdr="http://schemas.openxmlformats.org/drawingml/2006/spreadsheetDrawing">
      <xdr:col>19</xdr:col>
      <xdr:colOff>133350</xdr:colOff>
      <xdr:row>61</xdr:row>
      <xdr:rowOff>86995</xdr:rowOff>
    </xdr:to>
    <xdr:cxnSp macro="">
      <xdr:nvCxnSpPr>
        <xdr:cNvPr id="136" name="直線コネクタ 135"/>
        <xdr:cNvCxnSpPr/>
      </xdr:nvCxnSpPr>
      <xdr:spPr>
        <a:xfrm>
          <a:off x="3225800" y="1039304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144145</xdr:rowOff>
    </xdr:from>
    <xdr:to xmlns:xdr="http://schemas.openxmlformats.org/drawingml/2006/spreadsheetDrawing">
      <xdr:col>19</xdr:col>
      <xdr:colOff>184150</xdr:colOff>
      <xdr:row>64</xdr:row>
      <xdr:rowOff>74930</xdr:rowOff>
    </xdr:to>
    <xdr:sp macro="" textlink="">
      <xdr:nvSpPr>
        <xdr:cNvPr id="137" name="フローチャート: 判断 136"/>
        <xdr:cNvSpPr/>
      </xdr:nvSpPr>
      <xdr:spPr>
        <a:xfrm>
          <a:off x="4064000" y="10945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59055</xdr:rowOff>
    </xdr:from>
    <xdr:ext cx="736600" cy="259080"/>
    <xdr:sp macro="" textlink="">
      <xdr:nvSpPr>
        <xdr:cNvPr id="138" name="テキスト ボックス 137"/>
        <xdr:cNvSpPr txBox="1"/>
      </xdr:nvSpPr>
      <xdr:spPr>
        <a:xfrm>
          <a:off x="3733800" y="11031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106045</xdr:rowOff>
    </xdr:from>
    <xdr:to xmlns:xdr="http://schemas.openxmlformats.org/drawingml/2006/spreadsheetDrawing">
      <xdr:col>15</xdr:col>
      <xdr:colOff>82550</xdr:colOff>
      <xdr:row>61</xdr:row>
      <xdr:rowOff>119380</xdr:rowOff>
    </xdr:to>
    <xdr:cxnSp macro="">
      <xdr:nvCxnSpPr>
        <xdr:cNvPr id="139" name="直線コネクタ 138"/>
        <xdr:cNvCxnSpPr/>
      </xdr:nvCxnSpPr>
      <xdr:spPr>
        <a:xfrm flipV="1">
          <a:off x="2336800" y="1039304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149225</xdr:rowOff>
    </xdr:from>
    <xdr:to xmlns:xdr="http://schemas.openxmlformats.org/drawingml/2006/spreadsheetDrawing">
      <xdr:col>15</xdr:col>
      <xdr:colOff>133350</xdr:colOff>
      <xdr:row>62</xdr:row>
      <xdr:rowOff>79375</xdr:rowOff>
    </xdr:to>
    <xdr:sp macro="" textlink="">
      <xdr:nvSpPr>
        <xdr:cNvPr id="140" name="フローチャート: 判断 139"/>
        <xdr:cNvSpPr/>
      </xdr:nvSpPr>
      <xdr:spPr>
        <a:xfrm>
          <a:off x="3175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64135</xdr:rowOff>
    </xdr:from>
    <xdr:ext cx="762000" cy="252730"/>
    <xdr:sp macro="" textlink="">
      <xdr:nvSpPr>
        <xdr:cNvPr id="141" name="テキスト ボックス 140"/>
        <xdr:cNvSpPr txBox="1"/>
      </xdr:nvSpPr>
      <xdr:spPr>
        <a:xfrm>
          <a:off x="2844800" y="106940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86995</xdr:rowOff>
    </xdr:from>
    <xdr:to xmlns:xdr="http://schemas.openxmlformats.org/drawingml/2006/spreadsheetDrawing">
      <xdr:col>11</xdr:col>
      <xdr:colOff>31750</xdr:colOff>
      <xdr:row>61</xdr:row>
      <xdr:rowOff>119380</xdr:rowOff>
    </xdr:to>
    <xdr:cxnSp macro="">
      <xdr:nvCxnSpPr>
        <xdr:cNvPr id="142" name="直線コネクタ 141"/>
        <xdr:cNvCxnSpPr/>
      </xdr:nvCxnSpPr>
      <xdr:spPr>
        <a:xfrm>
          <a:off x="1447800" y="105454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154940</xdr:rowOff>
    </xdr:from>
    <xdr:to xmlns:xdr="http://schemas.openxmlformats.org/drawingml/2006/spreadsheetDrawing">
      <xdr:col>11</xdr:col>
      <xdr:colOff>82550</xdr:colOff>
      <xdr:row>63</xdr:row>
      <xdr:rowOff>84455</xdr:rowOff>
    </xdr:to>
    <xdr:sp macro="" textlink="">
      <xdr:nvSpPr>
        <xdr:cNvPr id="143" name="フローチャート: 判断 142"/>
        <xdr:cNvSpPr/>
      </xdr:nvSpPr>
      <xdr:spPr>
        <a:xfrm>
          <a:off x="2286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69215</xdr:rowOff>
    </xdr:from>
    <xdr:ext cx="762000" cy="259080"/>
    <xdr:sp macro="" textlink="">
      <xdr:nvSpPr>
        <xdr:cNvPr id="144" name="テキスト ボックス 143"/>
        <xdr:cNvSpPr txBox="1"/>
      </xdr:nvSpPr>
      <xdr:spPr>
        <a:xfrm>
          <a:off x="1955800" y="1087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66040</xdr:rowOff>
    </xdr:from>
    <xdr:to xmlns:xdr="http://schemas.openxmlformats.org/drawingml/2006/spreadsheetDrawing">
      <xdr:col>7</xdr:col>
      <xdr:colOff>31750</xdr:colOff>
      <xdr:row>62</xdr:row>
      <xdr:rowOff>167640</xdr:rowOff>
    </xdr:to>
    <xdr:sp macro="" textlink="">
      <xdr:nvSpPr>
        <xdr:cNvPr id="145" name="フローチャート: 判断 144"/>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152400</xdr:rowOff>
    </xdr:from>
    <xdr:ext cx="762000" cy="259080"/>
    <xdr:sp macro="" textlink="">
      <xdr:nvSpPr>
        <xdr:cNvPr id="146" name="テキスト ボックス 145"/>
        <xdr:cNvSpPr txBox="1"/>
      </xdr:nvSpPr>
      <xdr:spPr>
        <a:xfrm>
          <a:off x="1066800" y="1078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2730"/>
    <xdr:sp macro="" textlink="">
      <xdr:nvSpPr>
        <xdr:cNvPr id="147" name="テキスト ボックス 146"/>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2730"/>
    <xdr:sp macro="" textlink="">
      <xdr:nvSpPr>
        <xdr:cNvPr id="148" name="テキスト ボックス 147"/>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2730"/>
    <xdr:sp macro="" textlink="">
      <xdr:nvSpPr>
        <xdr:cNvPr id="149" name="テキスト ボックス 148"/>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2730"/>
    <xdr:sp macro="" textlink="">
      <xdr:nvSpPr>
        <xdr:cNvPr id="150" name="テキスト ボックス 149"/>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2730"/>
    <xdr:sp macro="" textlink="">
      <xdr:nvSpPr>
        <xdr:cNvPr id="151" name="テキスト ボックス 150"/>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26035</xdr:rowOff>
    </xdr:from>
    <xdr:to xmlns:xdr="http://schemas.openxmlformats.org/drawingml/2006/spreadsheetDrawing">
      <xdr:col>23</xdr:col>
      <xdr:colOff>184150</xdr:colOff>
      <xdr:row>62</xdr:row>
      <xdr:rowOff>127635</xdr:rowOff>
    </xdr:to>
    <xdr:sp macro="" textlink="">
      <xdr:nvSpPr>
        <xdr:cNvPr id="152" name="楕円 151"/>
        <xdr:cNvSpPr/>
      </xdr:nvSpPr>
      <xdr:spPr>
        <a:xfrm>
          <a:off x="4902200" y="106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42545</xdr:rowOff>
    </xdr:from>
    <xdr:ext cx="762000" cy="252730"/>
    <xdr:sp macro="" textlink="">
      <xdr:nvSpPr>
        <xdr:cNvPr id="153" name="財政構造の弾力性該当値テキスト"/>
        <xdr:cNvSpPr txBox="1"/>
      </xdr:nvSpPr>
      <xdr:spPr>
        <a:xfrm>
          <a:off x="5041900" y="105009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36195</xdr:rowOff>
    </xdr:from>
    <xdr:to xmlns:xdr="http://schemas.openxmlformats.org/drawingml/2006/spreadsheetDrawing">
      <xdr:col>19</xdr:col>
      <xdr:colOff>184150</xdr:colOff>
      <xdr:row>61</xdr:row>
      <xdr:rowOff>137795</xdr:rowOff>
    </xdr:to>
    <xdr:sp macro="" textlink="">
      <xdr:nvSpPr>
        <xdr:cNvPr id="154" name="楕円 153"/>
        <xdr:cNvSpPr/>
      </xdr:nvSpPr>
      <xdr:spPr>
        <a:xfrm>
          <a:off x="4064000" y="104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147955</xdr:rowOff>
    </xdr:from>
    <xdr:ext cx="736600" cy="258445"/>
    <xdr:sp macro="" textlink="">
      <xdr:nvSpPr>
        <xdr:cNvPr id="155" name="テキスト ボックス 154"/>
        <xdr:cNvSpPr txBox="1"/>
      </xdr:nvSpPr>
      <xdr:spPr>
        <a:xfrm>
          <a:off x="3733800" y="102635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55245</xdr:rowOff>
    </xdr:from>
    <xdr:to xmlns:xdr="http://schemas.openxmlformats.org/drawingml/2006/spreadsheetDrawing">
      <xdr:col>15</xdr:col>
      <xdr:colOff>133350</xdr:colOff>
      <xdr:row>60</xdr:row>
      <xdr:rowOff>156845</xdr:rowOff>
    </xdr:to>
    <xdr:sp macro="" textlink="">
      <xdr:nvSpPr>
        <xdr:cNvPr id="156" name="楕円 155"/>
        <xdr:cNvSpPr/>
      </xdr:nvSpPr>
      <xdr:spPr>
        <a:xfrm>
          <a:off x="3175000" y="103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167005</xdr:rowOff>
    </xdr:from>
    <xdr:ext cx="762000" cy="252730"/>
    <xdr:sp macro="" textlink="">
      <xdr:nvSpPr>
        <xdr:cNvPr id="157" name="テキスト ボックス 156"/>
        <xdr:cNvSpPr txBox="1"/>
      </xdr:nvSpPr>
      <xdr:spPr>
        <a:xfrm>
          <a:off x="2844800" y="101111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68580</xdr:rowOff>
    </xdr:from>
    <xdr:to xmlns:xdr="http://schemas.openxmlformats.org/drawingml/2006/spreadsheetDrawing">
      <xdr:col>11</xdr:col>
      <xdr:colOff>82550</xdr:colOff>
      <xdr:row>61</xdr:row>
      <xdr:rowOff>170180</xdr:rowOff>
    </xdr:to>
    <xdr:sp macro="" textlink="">
      <xdr:nvSpPr>
        <xdr:cNvPr id="158" name="楕円 157"/>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8890</xdr:rowOff>
    </xdr:from>
    <xdr:ext cx="762000" cy="252730"/>
    <xdr:sp macro="" textlink="">
      <xdr:nvSpPr>
        <xdr:cNvPr id="159" name="テキスト ボックス 158"/>
        <xdr:cNvSpPr txBox="1"/>
      </xdr:nvSpPr>
      <xdr:spPr>
        <a:xfrm>
          <a:off x="1955800" y="102958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36195</xdr:rowOff>
    </xdr:from>
    <xdr:to xmlns:xdr="http://schemas.openxmlformats.org/drawingml/2006/spreadsheetDrawing">
      <xdr:col>7</xdr:col>
      <xdr:colOff>31750</xdr:colOff>
      <xdr:row>61</xdr:row>
      <xdr:rowOff>137795</xdr:rowOff>
    </xdr:to>
    <xdr:sp macro="" textlink="">
      <xdr:nvSpPr>
        <xdr:cNvPr id="160" name="楕円 159"/>
        <xdr:cNvSpPr/>
      </xdr:nvSpPr>
      <xdr:spPr>
        <a:xfrm>
          <a:off x="1397000" y="104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147955</xdr:rowOff>
    </xdr:from>
    <xdr:ext cx="762000" cy="258445"/>
    <xdr:sp macro="" textlink="">
      <xdr:nvSpPr>
        <xdr:cNvPr id="161" name="テキスト ボックス 160"/>
        <xdr:cNvSpPr txBox="1"/>
      </xdr:nvSpPr>
      <xdr:spPr>
        <a:xfrm>
          <a:off x="1066800" y="10263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4650" cy="358775"/>
    <xdr:sp macro="" textlink="">
      <xdr:nvSpPr>
        <xdr:cNvPr id="164" name="テキスト ボックス 163"/>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[161,290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132,683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人口１人当たり人件費・物件費等決算額は、類似団体平均、全国平均、県平均と比較して、すべて上回る形となっている。</a:t>
          </a:r>
        </a:p>
        <a:p>
          <a:r>
            <a:rPr lang="ja-JP" altLang="en-US">
              <a:latin typeface="ＭＳ Ｐゴシック"/>
              <a:ea typeface="ＭＳ Ｐゴシック"/>
            </a:rPr>
            <a:t>　その主な要因は、ごみ処理業務や消防業務の単独運営を行っているためである。</a:t>
          </a:r>
        </a:p>
        <a:p>
          <a:r>
            <a:rPr lang="ja-JP" altLang="en-US">
              <a:latin typeface="ＭＳ Ｐゴシック"/>
              <a:ea typeface="ＭＳ Ｐゴシック"/>
            </a:rPr>
            <a:t>　なお、</a:t>
          </a:r>
          <a:r>
            <a:rPr lang="ja-JP" altLang="en-US">
              <a:latin typeface="ＭＳ Ｐゴシック"/>
              <a:ea typeface="ＭＳ Ｐゴシック"/>
            </a:rPr>
            <a:t>市内人口は減少傾向であることから人口１人当たりの決算額も増加傾向となるところではあるが、</a:t>
          </a:r>
          <a:r>
            <a:rPr lang="ja-JP" altLang="en-US">
              <a:latin typeface="ＭＳ Ｐゴシック"/>
              <a:ea typeface="ＭＳ Ｐゴシック"/>
            </a:rPr>
            <a:t>人件費・物件費等の決算額が、ほぼ例年並みかそれ以下の数値となったことにより、</a:t>
          </a:r>
          <a:r>
            <a:rPr lang="ja-JP" altLang="en-US">
              <a:latin typeface="ＭＳ Ｐゴシック"/>
              <a:ea typeface="ＭＳ Ｐゴシック"/>
            </a:rPr>
            <a:t>人口１人当たりの数値は前年度と比べて微減したものと考えられる。</a:t>
          </a:r>
        </a:p>
        <a:p>
          <a:r>
            <a:rPr lang="ja-JP" altLang="en-US">
              <a:latin typeface="ＭＳ Ｐゴシック"/>
              <a:ea typeface="ＭＳ Ｐゴシック"/>
            </a:rPr>
            <a:t>　今後も引続き行政改革に取り組み、職員の適正配置やコスト削減に努める。</a:t>
          </a:r>
        </a:p>
      </xdr:txBody>
    </xdr:sp>
    <xdr:clientData/>
  </xdr:twoCellAnchor>
  <xdr:oneCellAnchor>
    <xdr:from xmlns:xdr="http://schemas.openxmlformats.org/drawingml/2006/spreadsheetDrawing">
      <xdr:col>3</xdr:col>
      <xdr:colOff>95250</xdr:colOff>
      <xdr:row>77</xdr:row>
      <xdr:rowOff>6350</xdr:rowOff>
    </xdr:from>
    <xdr:ext cx="349885" cy="219075"/>
    <xdr:sp macro="" textlink="">
      <xdr:nvSpPr>
        <xdr:cNvPr id="175" name="テキスト ボックス 174"/>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8"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2730"/>
    <xdr:sp macro="" textlink="">
      <xdr:nvSpPr>
        <xdr:cNvPr id="179" name="テキスト ボックス 178"/>
        <xdr:cNvSpPr txBox="1"/>
      </xdr:nvSpPr>
      <xdr:spPr>
        <a:xfrm>
          <a:off x="0" y="1526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0"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2730"/>
    <xdr:sp macro="" textlink="">
      <xdr:nvSpPr>
        <xdr:cNvPr id="181" name="テキスト ボックス 180"/>
        <xdr:cNvSpPr txBox="1"/>
      </xdr:nvSpPr>
      <xdr:spPr>
        <a:xfrm>
          <a:off x="0" y="1486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2"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4"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6"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2730"/>
    <xdr:sp macro="" textlink="">
      <xdr:nvSpPr>
        <xdr:cNvPr id="189" name="テキスト ボックス 188"/>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100330</xdr:rowOff>
    </xdr:from>
    <xdr:to xmlns:xdr="http://schemas.openxmlformats.org/drawingml/2006/spreadsheetDrawing">
      <xdr:col>23</xdr:col>
      <xdr:colOff>133350</xdr:colOff>
      <xdr:row>88</xdr:row>
      <xdr:rowOff>74930</xdr:rowOff>
    </xdr:to>
    <xdr:cxnSp macro="">
      <xdr:nvCxnSpPr>
        <xdr:cNvPr id="191" name="直線コネクタ 190"/>
        <xdr:cNvCxnSpPr/>
      </xdr:nvCxnSpPr>
      <xdr:spPr>
        <a:xfrm flipV="1">
          <a:off x="4953000" y="13816330"/>
          <a:ext cx="0" cy="1346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46355</xdr:rowOff>
    </xdr:from>
    <xdr:ext cx="762000" cy="259080"/>
    <xdr:sp macro="" textlink="">
      <xdr:nvSpPr>
        <xdr:cNvPr id="192" name="人件費・物件費等の状況最小値テキスト"/>
        <xdr:cNvSpPr txBox="1"/>
      </xdr:nvSpPr>
      <xdr:spPr>
        <a:xfrm>
          <a:off x="5041900" y="15133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438,518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74930</xdr:rowOff>
    </xdr:from>
    <xdr:to xmlns:xdr="http://schemas.openxmlformats.org/drawingml/2006/spreadsheetDrawing">
      <xdr:col>24</xdr:col>
      <xdr:colOff>12700</xdr:colOff>
      <xdr:row>88</xdr:row>
      <xdr:rowOff>74930</xdr:rowOff>
    </xdr:to>
    <xdr:cxnSp macro="">
      <xdr:nvCxnSpPr>
        <xdr:cNvPr id="193" name="直線コネクタ 192"/>
        <xdr:cNvCxnSpPr/>
      </xdr:nvCxnSpPr>
      <xdr:spPr>
        <a:xfrm>
          <a:off x="4864100" y="15162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15240</xdr:rowOff>
    </xdr:from>
    <xdr:ext cx="762000" cy="259080"/>
    <xdr:sp macro="" textlink="">
      <xdr:nvSpPr>
        <xdr:cNvPr id="194" name="人件費・物件費等の状況最大値テキスト"/>
        <xdr:cNvSpPr txBox="1"/>
      </xdr:nvSpPr>
      <xdr:spPr>
        <a:xfrm>
          <a:off x="5041900" y="1355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100330</xdr:rowOff>
    </xdr:from>
    <xdr:to xmlns:xdr="http://schemas.openxmlformats.org/drawingml/2006/spreadsheetDrawing">
      <xdr:col>24</xdr:col>
      <xdr:colOff>12700</xdr:colOff>
      <xdr:row>80</xdr:row>
      <xdr:rowOff>100330</xdr:rowOff>
    </xdr:to>
    <xdr:cxnSp macro="">
      <xdr:nvCxnSpPr>
        <xdr:cNvPr id="195" name="直線コネクタ 194"/>
        <xdr:cNvCxnSpPr/>
      </xdr:nvCxnSpPr>
      <xdr:spPr>
        <a:xfrm>
          <a:off x="4864100" y="1381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160020</xdr:rowOff>
    </xdr:from>
    <xdr:to xmlns:xdr="http://schemas.openxmlformats.org/drawingml/2006/spreadsheetDrawing">
      <xdr:col>23</xdr:col>
      <xdr:colOff>133350</xdr:colOff>
      <xdr:row>81</xdr:row>
      <xdr:rowOff>161925</xdr:rowOff>
    </xdr:to>
    <xdr:cxnSp macro="">
      <xdr:nvCxnSpPr>
        <xdr:cNvPr id="196" name="直線コネクタ 195"/>
        <xdr:cNvCxnSpPr/>
      </xdr:nvCxnSpPr>
      <xdr:spPr>
        <a:xfrm flipV="1">
          <a:off x="4114800" y="140474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99060</xdr:rowOff>
    </xdr:from>
    <xdr:ext cx="762000" cy="252730"/>
    <xdr:sp macro="" textlink="">
      <xdr:nvSpPr>
        <xdr:cNvPr id="197" name="人件費・物件費等の状況平均値テキスト"/>
        <xdr:cNvSpPr txBox="1"/>
      </xdr:nvSpPr>
      <xdr:spPr>
        <a:xfrm>
          <a:off x="5041900" y="138150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82550</xdr:rowOff>
    </xdr:from>
    <xdr:to xmlns:xdr="http://schemas.openxmlformats.org/drawingml/2006/spreadsheetDrawing">
      <xdr:col>23</xdr:col>
      <xdr:colOff>184150</xdr:colOff>
      <xdr:row>82</xdr:row>
      <xdr:rowOff>12700</xdr:rowOff>
    </xdr:to>
    <xdr:sp macro="" textlink="">
      <xdr:nvSpPr>
        <xdr:cNvPr id="198" name="フローチャート: 判断 197"/>
        <xdr:cNvSpPr/>
      </xdr:nvSpPr>
      <xdr:spPr>
        <a:xfrm>
          <a:off x="49022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156210</xdr:rowOff>
    </xdr:from>
    <xdr:to xmlns:xdr="http://schemas.openxmlformats.org/drawingml/2006/spreadsheetDrawing">
      <xdr:col>19</xdr:col>
      <xdr:colOff>133350</xdr:colOff>
      <xdr:row>81</xdr:row>
      <xdr:rowOff>161925</xdr:rowOff>
    </xdr:to>
    <xdr:cxnSp macro="">
      <xdr:nvCxnSpPr>
        <xdr:cNvPr id="199" name="直線コネクタ 198"/>
        <xdr:cNvCxnSpPr/>
      </xdr:nvCxnSpPr>
      <xdr:spPr>
        <a:xfrm>
          <a:off x="3225800" y="140436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67945</xdr:rowOff>
    </xdr:from>
    <xdr:to xmlns:xdr="http://schemas.openxmlformats.org/drawingml/2006/spreadsheetDrawing">
      <xdr:col>19</xdr:col>
      <xdr:colOff>184150</xdr:colOff>
      <xdr:row>81</xdr:row>
      <xdr:rowOff>169545</xdr:rowOff>
    </xdr:to>
    <xdr:sp macro="" textlink="">
      <xdr:nvSpPr>
        <xdr:cNvPr id="200" name="フローチャート: 判断 199"/>
        <xdr:cNvSpPr/>
      </xdr:nvSpPr>
      <xdr:spPr>
        <a:xfrm>
          <a:off x="4064000" y="1395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8255</xdr:rowOff>
    </xdr:from>
    <xdr:ext cx="736600" cy="252730"/>
    <xdr:sp macro="" textlink="">
      <xdr:nvSpPr>
        <xdr:cNvPr id="201" name="テキスト ボックス 200"/>
        <xdr:cNvSpPr txBox="1"/>
      </xdr:nvSpPr>
      <xdr:spPr>
        <a:xfrm>
          <a:off x="3733800" y="1372425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123825</xdr:rowOff>
    </xdr:from>
    <xdr:to xmlns:xdr="http://schemas.openxmlformats.org/drawingml/2006/spreadsheetDrawing">
      <xdr:col>15</xdr:col>
      <xdr:colOff>82550</xdr:colOff>
      <xdr:row>81</xdr:row>
      <xdr:rowOff>156210</xdr:rowOff>
    </xdr:to>
    <xdr:cxnSp macro="">
      <xdr:nvCxnSpPr>
        <xdr:cNvPr id="202" name="直線コネクタ 201"/>
        <xdr:cNvCxnSpPr/>
      </xdr:nvCxnSpPr>
      <xdr:spPr>
        <a:xfrm>
          <a:off x="2336800" y="140112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30480</xdr:rowOff>
    </xdr:from>
    <xdr:to xmlns:xdr="http://schemas.openxmlformats.org/drawingml/2006/spreadsheetDrawing">
      <xdr:col>15</xdr:col>
      <xdr:colOff>133350</xdr:colOff>
      <xdr:row>81</xdr:row>
      <xdr:rowOff>132080</xdr:rowOff>
    </xdr:to>
    <xdr:sp macro="" textlink="">
      <xdr:nvSpPr>
        <xdr:cNvPr id="203" name="フローチャート: 判断 202"/>
        <xdr:cNvSpPr/>
      </xdr:nvSpPr>
      <xdr:spPr>
        <a:xfrm>
          <a:off x="3175000" y="1391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142240</xdr:rowOff>
    </xdr:from>
    <xdr:ext cx="762000" cy="259080"/>
    <xdr:sp macro="" textlink="">
      <xdr:nvSpPr>
        <xdr:cNvPr id="204" name="テキスト ボックス 203"/>
        <xdr:cNvSpPr txBox="1"/>
      </xdr:nvSpPr>
      <xdr:spPr>
        <a:xfrm>
          <a:off x="2844800" y="1368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96520</xdr:rowOff>
    </xdr:from>
    <xdr:to xmlns:xdr="http://schemas.openxmlformats.org/drawingml/2006/spreadsheetDrawing">
      <xdr:col>11</xdr:col>
      <xdr:colOff>31750</xdr:colOff>
      <xdr:row>81</xdr:row>
      <xdr:rowOff>123825</xdr:rowOff>
    </xdr:to>
    <xdr:cxnSp macro="">
      <xdr:nvCxnSpPr>
        <xdr:cNvPr id="205" name="直線コネクタ 204"/>
        <xdr:cNvCxnSpPr/>
      </xdr:nvCxnSpPr>
      <xdr:spPr>
        <a:xfrm>
          <a:off x="1447800" y="139839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130810</xdr:rowOff>
    </xdr:from>
    <xdr:to xmlns:xdr="http://schemas.openxmlformats.org/drawingml/2006/spreadsheetDrawing">
      <xdr:col>11</xdr:col>
      <xdr:colOff>82550</xdr:colOff>
      <xdr:row>81</xdr:row>
      <xdr:rowOff>60960</xdr:rowOff>
    </xdr:to>
    <xdr:sp macro="" textlink="">
      <xdr:nvSpPr>
        <xdr:cNvPr id="206" name="フローチャート: 判断 205"/>
        <xdr:cNvSpPr/>
      </xdr:nvSpPr>
      <xdr:spPr>
        <a:xfrm>
          <a:off x="2286000" y="1384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71120</xdr:rowOff>
    </xdr:from>
    <xdr:ext cx="762000" cy="259080"/>
    <xdr:sp macro="" textlink="">
      <xdr:nvSpPr>
        <xdr:cNvPr id="207" name="テキスト ボックス 206"/>
        <xdr:cNvSpPr txBox="1"/>
      </xdr:nvSpPr>
      <xdr:spPr>
        <a:xfrm>
          <a:off x="1955800" y="13615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112395</xdr:rowOff>
    </xdr:from>
    <xdr:to xmlns:xdr="http://schemas.openxmlformats.org/drawingml/2006/spreadsheetDrawing">
      <xdr:col>7</xdr:col>
      <xdr:colOff>31750</xdr:colOff>
      <xdr:row>81</xdr:row>
      <xdr:rowOff>42545</xdr:rowOff>
    </xdr:to>
    <xdr:sp macro="" textlink="">
      <xdr:nvSpPr>
        <xdr:cNvPr id="208" name="フローチャート: 判断 207"/>
        <xdr:cNvSpPr/>
      </xdr:nvSpPr>
      <xdr:spPr>
        <a:xfrm>
          <a:off x="1397000" y="1382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52705</xdr:rowOff>
    </xdr:from>
    <xdr:ext cx="762000" cy="252730"/>
    <xdr:sp macro="" textlink="">
      <xdr:nvSpPr>
        <xdr:cNvPr id="209" name="テキスト ボックス 208"/>
        <xdr:cNvSpPr txBox="1"/>
      </xdr:nvSpPr>
      <xdr:spPr>
        <a:xfrm>
          <a:off x="1066800" y="135972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109220</xdr:rowOff>
    </xdr:from>
    <xdr:to xmlns:xdr="http://schemas.openxmlformats.org/drawingml/2006/spreadsheetDrawing">
      <xdr:col>23</xdr:col>
      <xdr:colOff>184150</xdr:colOff>
      <xdr:row>82</xdr:row>
      <xdr:rowOff>39370</xdr:rowOff>
    </xdr:to>
    <xdr:sp macro="" textlink="">
      <xdr:nvSpPr>
        <xdr:cNvPr id="215" name="楕円 214"/>
        <xdr:cNvSpPr/>
      </xdr:nvSpPr>
      <xdr:spPr>
        <a:xfrm>
          <a:off x="49022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81280</xdr:rowOff>
    </xdr:from>
    <xdr:ext cx="762000" cy="259080"/>
    <xdr:sp macro="" textlink="">
      <xdr:nvSpPr>
        <xdr:cNvPr id="216" name="人件費・物件費等の状況該当値テキスト"/>
        <xdr:cNvSpPr txBox="1"/>
      </xdr:nvSpPr>
      <xdr:spPr>
        <a:xfrm>
          <a:off x="5041900" y="1396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111125</xdr:rowOff>
    </xdr:from>
    <xdr:to xmlns:xdr="http://schemas.openxmlformats.org/drawingml/2006/spreadsheetDrawing">
      <xdr:col>19</xdr:col>
      <xdr:colOff>184150</xdr:colOff>
      <xdr:row>82</xdr:row>
      <xdr:rowOff>41275</xdr:rowOff>
    </xdr:to>
    <xdr:sp macro="" textlink="">
      <xdr:nvSpPr>
        <xdr:cNvPr id="217" name="楕円 216"/>
        <xdr:cNvSpPr/>
      </xdr:nvSpPr>
      <xdr:spPr>
        <a:xfrm>
          <a:off x="40640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26035</xdr:rowOff>
    </xdr:from>
    <xdr:ext cx="736600" cy="259080"/>
    <xdr:sp macro="" textlink="">
      <xdr:nvSpPr>
        <xdr:cNvPr id="218" name="テキスト ボックス 217"/>
        <xdr:cNvSpPr txBox="1"/>
      </xdr:nvSpPr>
      <xdr:spPr>
        <a:xfrm>
          <a:off x="3733800" y="14084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105410</xdr:rowOff>
    </xdr:from>
    <xdr:to xmlns:xdr="http://schemas.openxmlformats.org/drawingml/2006/spreadsheetDrawing">
      <xdr:col>15</xdr:col>
      <xdr:colOff>133350</xdr:colOff>
      <xdr:row>82</xdr:row>
      <xdr:rowOff>35560</xdr:rowOff>
    </xdr:to>
    <xdr:sp macro="" textlink="">
      <xdr:nvSpPr>
        <xdr:cNvPr id="219" name="楕円 218"/>
        <xdr:cNvSpPr/>
      </xdr:nvSpPr>
      <xdr:spPr>
        <a:xfrm>
          <a:off x="3175000" y="139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20320</xdr:rowOff>
    </xdr:from>
    <xdr:ext cx="762000" cy="252730"/>
    <xdr:sp macro="" textlink="">
      <xdr:nvSpPr>
        <xdr:cNvPr id="220" name="テキスト ボックス 219"/>
        <xdr:cNvSpPr txBox="1"/>
      </xdr:nvSpPr>
      <xdr:spPr>
        <a:xfrm>
          <a:off x="2844800" y="14079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73025</xdr:rowOff>
    </xdr:from>
    <xdr:to xmlns:xdr="http://schemas.openxmlformats.org/drawingml/2006/spreadsheetDrawing">
      <xdr:col>11</xdr:col>
      <xdr:colOff>82550</xdr:colOff>
      <xdr:row>82</xdr:row>
      <xdr:rowOff>3175</xdr:rowOff>
    </xdr:to>
    <xdr:sp macro="" textlink="">
      <xdr:nvSpPr>
        <xdr:cNvPr id="221" name="楕円 220"/>
        <xdr:cNvSpPr/>
      </xdr:nvSpPr>
      <xdr:spPr>
        <a:xfrm>
          <a:off x="22860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159385</xdr:rowOff>
    </xdr:from>
    <xdr:ext cx="762000" cy="258445"/>
    <xdr:sp macro="" textlink="">
      <xdr:nvSpPr>
        <xdr:cNvPr id="222" name="テキスト ボックス 221"/>
        <xdr:cNvSpPr txBox="1"/>
      </xdr:nvSpPr>
      <xdr:spPr>
        <a:xfrm>
          <a:off x="1955800" y="1404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45720</xdr:rowOff>
    </xdr:from>
    <xdr:to xmlns:xdr="http://schemas.openxmlformats.org/drawingml/2006/spreadsheetDrawing">
      <xdr:col>7</xdr:col>
      <xdr:colOff>31750</xdr:colOff>
      <xdr:row>81</xdr:row>
      <xdr:rowOff>147320</xdr:rowOff>
    </xdr:to>
    <xdr:sp macro="" textlink="">
      <xdr:nvSpPr>
        <xdr:cNvPr id="223" name="楕円 222"/>
        <xdr:cNvSpPr/>
      </xdr:nvSpPr>
      <xdr:spPr>
        <a:xfrm>
          <a:off x="1397000" y="13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132080</xdr:rowOff>
    </xdr:from>
    <xdr:ext cx="762000" cy="252730"/>
    <xdr:sp macro="" textlink="">
      <xdr:nvSpPr>
        <xdr:cNvPr id="224" name="テキスト ボックス 223"/>
        <xdr:cNvSpPr txBox="1"/>
      </xdr:nvSpPr>
      <xdr:spPr>
        <a:xfrm>
          <a:off x="1066800" y="140195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4650" cy="358775"/>
    <xdr:sp macro="" textlink="">
      <xdr:nvSpPr>
        <xdr:cNvPr id="227" name="テキスト ボックス 226"/>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a:t>
          </a:r>
          <a:r>
            <a:rPr lang="ja-JP" altLang="en-US">
              <a:latin typeface="ＭＳ Ｐゴシック"/>
              <a:ea typeface="ＭＳ Ｐゴシック"/>
            </a:rPr>
            <a:t>平成29年度のラスパイレス指数については、平成30年地方公務員給与実態調査結果が未公表のため、前年度数値を引用している。</a:t>
          </a:r>
        </a:p>
        <a:p>
          <a:r>
            <a:rPr lang="ja-JP" altLang="en-US">
              <a:latin typeface="ＭＳ Ｐゴシック"/>
              <a:ea typeface="ＭＳ Ｐゴシック"/>
            </a:rPr>
            <a:t>　</a:t>
          </a:r>
          <a:r>
            <a:rPr lang="ja-JP" altLang="en-US">
              <a:latin typeface="ＭＳ Ｐゴシック"/>
              <a:ea typeface="ＭＳ Ｐゴシック"/>
            </a:rPr>
            <a:t>平成23年度及び平成24年度の2年間においては、国家公務員の給与の改定及び臨時特例に関する法律による時限的な国家公務員の給与減額支給措置の影響で、指数が高くなっていたが、平成25年度より元の水準になっており、以降は同水準を保っている。</a:t>
          </a:r>
        </a:p>
        <a:p>
          <a:r>
            <a:rPr lang="ja-JP" altLang="en-US">
              <a:latin typeface="ＭＳ Ｐゴシック"/>
              <a:ea typeface="ＭＳ Ｐゴシック"/>
            </a:rPr>
            <a:t>　結果、例年と同様に類似団体平均及び全国市平均を下回る状況となっている。</a:t>
          </a:r>
        </a:p>
        <a:p>
          <a:r>
            <a:rPr lang="ja-JP" altLang="en-US">
              <a:latin typeface="ＭＳ Ｐゴシック"/>
              <a:ea typeface="ＭＳ Ｐゴシック"/>
            </a:rPr>
            <a:t>　</a:t>
          </a:r>
          <a:r>
            <a:rPr lang="ja-JP" altLang="en-US">
              <a:latin typeface="ＭＳ Ｐゴシック"/>
              <a:ea typeface="ＭＳ Ｐゴシック"/>
            </a:rPr>
            <a:t>今後も国や県などの動向を注視しながら、引続き給与の適正化に努める。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0"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2730"/>
    <xdr:sp macro="" textlink="">
      <xdr:nvSpPr>
        <xdr:cNvPr id="241" name="テキスト ボックス 240"/>
        <xdr:cNvSpPr txBox="1"/>
      </xdr:nvSpPr>
      <xdr:spPr>
        <a:xfrm>
          <a:off x="12065000" y="1526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2"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2730"/>
    <xdr:sp macro="" textlink="">
      <xdr:nvSpPr>
        <xdr:cNvPr id="243" name="テキスト ボックス 242"/>
        <xdr:cNvSpPr txBox="1"/>
      </xdr:nvSpPr>
      <xdr:spPr>
        <a:xfrm>
          <a:off x="12065000" y="1486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6"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7" name="テキスト ボックス 246"/>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8"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9" name="テキスト ボックス 248"/>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2730"/>
    <xdr:sp macro="" textlink="">
      <xdr:nvSpPr>
        <xdr:cNvPr id="251" name="テキスト ボックス 250"/>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57785</xdr:rowOff>
    </xdr:from>
    <xdr:to xmlns:xdr="http://schemas.openxmlformats.org/drawingml/2006/spreadsheetDrawing">
      <xdr:col>81</xdr:col>
      <xdr:colOff>44450</xdr:colOff>
      <xdr:row>88</xdr:row>
      <xdr:rowOff>40640</xdr:rowOff>
    </xdr:to>
    <xdr:cxnSp macro="">
      <xdr:nvCxnSpPr>
        <xdr:cNvPr id="253" name="直線コネクタ 252"/>
        <xdr:cNvCxnSpPr/>
      </xdr:nvCxnSpPr>
      <xdr:spPr>
        <a:xfrm flipV="1">
          <a:off x="17018000" y="13773785"/>
          <a:ext cx="0" cy="1354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12065</xdr:rowOff>
    </xdr:from>
    <xdr:ext cx="762000" cy="259080"/>
    <xdr:sp macro="" textlink="">
      <xdr:nvSpPr>
        <xdr:cNvPr id="254" name="給与水準   （国との比較）最小値テキスト"/>
        <xdr:cNvSpPr txBox="1"/>
      </xdr:nvSpPr>
      <xdr:spPr>
        <a:xfrm>
          <a:off x="17106900" y="1509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40640</xdr:rowOff>
    </xdr:from>
    <xdr:to xmlns:xdr="http://schemas.openxmlformats.org/drawingml/2006/spreadsheetDrawing">
      <xdr:col>81</xdr:col>
      <xdr:colOff>133350</xdr:colOff>
      <xdr:row>88</xdr:row>
      <xdr:rowOff>40640</xdr:rowOff>
    </xdr:to>
    <xdr:cxnSp macro="">
      <xdr:nvCxnSpPr>
        <xdr:cNvPr id="255" name="直線コネクタ 254"/>
        <xdr:cNvCxnSpPr/>
      </xdr:nvCxnSpPr>
      <xdr:spPr>
        <a:xfrm>
          <a:off x="16929100" y="151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144145</xdr:rowOff>
    </xdr:from>
    <xdr:ext cx="762000" cy="252730"/>
    <xdr:sp macro="" textlink="">
      <xdr:nvSpPr>
        <xdr:cNvPr id="256" name="給与水準   （国との比較）最大値テキスト"/>
        <xdr:cNvSpPr txBox="1"/>
      </xdr:nvSpPr>
      <xdr:spPr>
        <a:xfrm>
          <a:off x="17106900" y="135172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57785</xdr:rowOff>
    </xdr:from>
    <xdr:to xmlns:xdr="http://schemas.openxmlformats.org/drawingml/2006/spreadsheetDrawing">
      <xdr:col>81</xdr:col>
      <xdr:colOff>133350</xdr:colOff>
      <xdr:row>80</xdr:row>
      <xdr:rowOff>57785</xdr:rowOff>
    </xdr:to>
    <xdr:cxnSp macro="">
      <xdr:nvCxnSpPr>
        <xdr:cNvPr id="257" name="直線コネクタ 256"/>
        <xdr:cNvCxnSpPr/>
      </xdr:nvCxnSpPr>
      <xdr:spPr>
        <a:xfrm>
          <a:off x="16929100" y="1377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82</xdr:row>
      <xdr:rowOff>130810</xdr:rowOff>
    </xdr:from>
    <xdr:to xmlns:xdr="http://schemas.openxmlformats.org/drawingml/2006/spreadsheetDrawing">
      <xdr:col>81</xdr:col>
      <xdr:colOff>44450</xdr:colOff>
      <xdr:row>82</xdr:row>
      <xdr:rowOff>130810</xdr:rowOff>
    </xdr:to>
    <xdr:cxnSp macro="">
      <xdr:nvCxnSpPr>
        <xdr:cNvPr id="258" name="直線コネクタ 257"/>
        <xdr:cNvCxnSpPr/>
      </xdr:nvCxnSpPr>
      <xdr:spPr>
        <a:xfrm>
          <a:off x="16179800" y="141897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67945</xdr:rowOff>
    </xdr:from>
    <xdr:ext cx="762000" cy="258445"/>
    <xdr:sp macro="" textlink="">
      <xdr:nvSpPr>
        <xdr:cNvPr id="259" name="給与水準   （国との比較）平均値テキスト"/>
        <xdr:cNvSpPr txBox="1"/>
      </xdr:nvSpPr>
      <xdr:spPr>
        <a:xfrm>
          <a:off x="17106900" y="142982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95885</xdr:rowOff>
    </xdr:from>
    <xdr:to xmlns:xdr="http://schemas.openxmlformats.org/drawingml/2006/spreadsheetDrawing">
      <xdr:col>81</xdr:col>
      <xdr:colOff>95250</xdr:colOff>
      <xdr:row>84</xdr:row>
      <xdr:rowOff>26035</xdr:rowOff>
    </xdr:to>
    <xdr:sp macro="" textlink="">
      <xdr:nvSpPr>
        <xdr:cNvPr id="260" name="フローチャート: 判断 259"/>
        <xdr:cNvSpPr/>
      </xdr:nvSpPr>
      <xdr:spPr>
        <a:xfrm>
          <a:off x="16967200" y="1432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82</xdr:row>
      <xdr:rowOff>130810</xdr:rowOff>
    </xdr:from>
    <xdr:to xmlns:xdr="http://schemas.openxmlformats.org/drawingml/2006/spreadsheetDrawing">
      <xdr:col>77</xdr:col>
      <xdr:colOff>44450</xdr:colOff>
      <xdr:row>83</xdr:row>
      <xdr:rowOff>39370</xdr:rowOff>
    </xdr:to>
    <xdr:cxnSp macro="">
      <xdr:nvCxnSpPr>
        <xdr:cNvPr id="261" name="直線コネクタ 260"/>
        <xdr:cNvCxnSpPr/>
      </xdr:nvCxnSpPr>
      <xdr:spPr>
        <a:xfrm flipV="1">
          <a:off x="15290800" y="141897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83</xdr:row>
      <xdr:rowOff>82550</xdr:rowOff>
    </xdr:from>
    <xdr:to xmlns:xdr="http://schemas.openxmlformats.org/drawingml/2006/spreadsheetDrawing">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168910</xdr:rowOff>
    </xdr:from>
    <xdr:ext cx="736600" cy="252730"/>
    <xdr:sp macro="" textlink="">
      <xdr:nvSpPr>
        <xdr:cNvPr id="263" name="テキスト ボックス 262"/>
        <xdr:cNvSpPr txBox="1"/>
      </xdr:nvSpPr>
      <xdr:spPr>
        <a:xfrm>
          <a:off x="15798800" y="143992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170815</xdr:rowOff>
    </xdr:from>
    <xdr:to xmlns:xdr="http://schemas.openxmlformats.org/drawingml/2006/spreadsheetDrawing">
      <xdr:col>72</xdr:col>
      <xdr:colOff>203200</xdr:colOff>
      <xdr:row>83</xdr:row>
      <xdr:rowOff>39370</xdr:rowOff>
    </xdr:to>
    <xdr:cxnSp macro="">
      <xdr:nvCxnSpPr>
        <xdr:cNvPr id="264" name="直線コネクタ 263"/>
        <xdr:cNvCxnSpPr/>
      </xdr:nvCxnSpPr>
      <xdr:spPr>
        <a:xfrm>
          <a:off x="14401800" y="142297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55880</xdr:rowOff>
    </xdr:from>
    <xdr:to xmlns:xdr="http://schemas.openxmlformats.org/drawingml/2006/spreadsheetDrawing">
      <xdr:col>73</xdr:col>
      <xdr:colOff>44450</xdr:colOff>
      <xdr:row>83</xdr:row>
      <xdr:rowOff>157480</xdr:rowOff>
    </xdr:to>
    <xdr:sp macro="" textlink="">
      <xdr:nvSpPr>
        <xdr:cNvPr id="265" name="フローチャート: 判断 264"/>
        <xdr:cNvSpPr/>
      </xdr:nvSpPr>
      <xdr:spPr>
        <a:xfrm>
          <a:off x="152400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142240</xdr:rowOff>
    </xdr:from>
    <xdr:ext cx="762000" cy="259080"/>
    <xdr:sp macro="" textlink="">
      <xdr:nvSpPr>
        <xdr:cNvPr id="266" name="テキスト ボックス 265"/>
        <xdr:cNvSpPr txBox="1"/>
      </xdr:nvSpPr>
      <xdr:spPr>
        <a:xfrm>
          <a:off x="14909800" y="14372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116840</xdr:rowOff>
    </xdr:from>
    <xdr:to xmlns:xdr="http://schemas.openxmlformats.org/drawingml/2006/spreadsheetDrawing">
      <xdr:col>68</xdr:col>
      <xdr:colOff>152400</xdr:colOff>
      <xdr:row>82</xdr:row>
      <xdr:rowOff>170815</xdr:rowOff>
    </xdr:to>
    <xdr:cxnSp macro="">
      <xdr:nvCxnSpPr>
        <xdr:cNvPr id="267" name="直線コネクタ 266"/>
        <xdr:cNvCxnSpPr/>
      </xdr:nvCxnSpPr>
      <xdr:spPr>
        <a:xfrm>
          <a:off x="13512800" y="1417574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135890</xdr:rowOff>
    </xdr:from>
    <xdr:to xmlns:xdr="http://schemas.openxmlformats.org/drawingml/2006/spreadsheetDrawing">
      <xdr:col>68</xdr:col>
      <xdr:colOff>203200</xdr:colOff>
      <xdr:row>84</xdr:row>
      <xdr:rowOff>66040</xdr:rowOff>
    </xdr:to>
    <xdr:sp macro="" textlink="">
      <xdr:nvSpPr>
        <xdr:cNvPr id="268" name="フローチャート: 判断 267"/>
        <xdr:cNvSpPr/>
      </xdr:nvSpPr>
      <xdr:spPr>
        <a:xfrm>
          <a:off x="143510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50800</xdr:rowOff>
    </xdr:from>
    <xdr:ext cx="762000" cy="259080"/>
    <xdr:sp macro="" textlink="">
      <xdr:nvSpPr>
        <xdr:cNvPr id="269" name="テキスト ボックス 268"/>
        <xdr:cNvSpPr txBox="1"/>
      </xdr:nvSpPr>
      <xdr:spPr>
        <a:xfrm>
          <a:off x="14020800" y="14452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82550</xdr:rowOff>
    </xdr:from>
    <xdr:to xmlns:xdr="http://schemas.openxmlformats.org/drawingml/2006/spreadsheetDrawing">
      <xdr:col>64</xdr:col>
      <xdr:colOff>152400</xdr:colOff>
      <xdr:row>84</xdr:row>
      <xdr:rowOff>12700</xdr:rowOff>
    </xdr:to>
    <xdr:sp macro="" textlink="">
      <xdr:nvSpPr>
        <xdr:cNvPr id="270" name="フローチャート: 判断 269"/>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168910</xdr:rowOff>
    </xdr:from>
    <xdr:ext cx="762000" cy="252730"/>
    <xdr:sp macro="" textlink="">
      <xdr:nvSpPr>
        <xdr:cNvPr id="271" name="テキスト ボックス 270"/>
        <xdr:cNvSpPr txBox="1"/>
      </xdr:nvSpPr>
      <xdr:spPr>
        <a:xfrm>
          <a:off x="13131800" y="1439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82</xdr:row>
      <xdr:rowOff>80010</xdr:rowOff>
    </xdr:from>
    <xdr:to xmlns:xdr="http://schemas.openxmlformats.org/drawingml/2006/spreadsheetDrawing">
      <xdr:col>81</xdr:col>
      <xdr:colOff>95250</xdr:colOff>
      <xdr:row>83</xdr:row>
      <xdr:rowOff>10160</xdr:rowOff>
    </xdr:to>
    <xdr:sp macro="" textlink="">
      <xdr:nvSpPr>
        <xdr:cNvPr id="277" name="楕円 276"/>
        <xdr:cNvSpPr/>
      </xdr:nvSpPr>
      <xdr:spPr>
        <a:xfrm>
          <a:off x="16967200" y="141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96520</xdr:rowOff>
    </xdr:from>
    <xdr:ext cx="762000" cy="259080"/>
    <xdr:sp macro="" textlink="">
      <xdr:nvSpPr>
        <xdr:cNvPr id="278" name="給与水準   （国との比較）該当値テキスト"/>
        <xdr:cNvSpPr txBox="1"/>
      </xdr:nvSpPr>
      <xdr:spPr>
        <a:xfrm>
          <a:off x="17106900" y="13983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82</xdr:row>
      <xdr:rowOff>80010</xdr:rowOff>
    </xdr:from>
    <xdr:to xmlns:xdr="http://schemas.openxmlformats.org/drawingml/2006/spreadsheetDrawing">
      <xdr:col>77</xdr:col>
      <xdr:colOff>95250</xdr:colOff>
      <xdr:row>83</xdr:row>
      <xdr:rowOff>10160</xdr:rowOff>
    </xdr:to>
    <xdr:sp macro="" textlink="">
      <xdr:nvSpPr>
        <xdr:cNvPr id="279" name="楕円 278"/>
        <xdr:cNvSpPr/>
      </xdr:nvSpPr>
      <xdr:spPr>
        <a:xfrm>
          <a:off x="16129000" y="141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81</xdr:row>
      <xdr:rowOff>20320</xdr:rowOff>
    </xdr:from>
    <xdr:ext cx="736600" cy="252730"/>
    <xdr:sp macro="" textlink="">
      <xdr:nvSpPr>
        <xdr:cNvPr id="280" name="テキスト ボックス 279"/>
        <xdr:cNvSpPr txBox="1"/>
      </xdr:nvSpPr>
      <xdr:spPr>
        <a:xfrm>
          <a:off x="15798800" y="139077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160020</xdr:rowOff>
    </xdr:from>
    <xdr:to xmlns:xdr="http://schemas.openxmlformats.org/drawingml/2006/spreadsheetDrawing">
      <xdr:col>73</xdr:col>
      <xdr:colOff>44450</xdr:colOff>
      <xdr:row>83</xdr:row>
      <xdr:rowOff>90170</xdr:rowOff>
    </xdr:to>
    <xdr:sp macro="" textlink="">
      <xdr:nvSpPr>
        <xdr:cNvPr id="281" name="楕円 280"/>
        <xdr:cNvSpPr/>
      </xdr:nvSpPr>
      <xdr:spPr>
        <a:xfrm>
          <a:off x="152400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100330</xdr:rowOff>
    </xdr:from>
    <xdr:ext cx="762000" cy="252730"/>
    <xdr:sp macro="" textlink="">
      <xdr:nvSpPr>
        <xdr:cNvPr id="282" name="テキスト ボックス 281"/>
        <xdr:cNvSpPr txBox="1"/>
      </xdr:nvSpPr>
      <xdr:spPr>
        <a:xfrm>
          <a:off x="14909800" y="139877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82</xdr:row>
      <xdr:rowOff>120650</xdr:rowOff>
    </xdr:from>
    <xdr:to xmlns:xdr="http://schemas.openxmlformats.org/drawingml/2006/spreadsheetDrawing">
      <xdr:col>68</xdr:col>
      <xdr:colOff>203200</xdr:colOff>
      <xdr:row>83</xdr:row>
      <xdr:rowOff>50165</xdr:rowOff>
    </xdr:to>
    <xdr:sp macro="" textlink="">
      <xdr:nvSpPr>
        <xdr:cNvPr id="283" name="楕円 282"/>
        <xdr:cNvSpPr/>
      </xdr:nvSpPr>
      <xdr:spPr>
        <a:xfrm>
          <a:off x="14351000" y="1417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60325</xdr:rowOff>
    </xdr:from>
    <xdr:ext cx="762000" cy="259080"/>
    <xdr:sp macro="" textlink="">
      <xdr:nvSpPr>
        <xdr:cNvPr id="284" name="テキスト ボックス 283"/>
        <xdr:cNvSpPr txBox="1"/>
      </xdr:nvSpPr>
      <xdr:spPr>
        <a:xfrm>
          <a:off x="14020800" y="1394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82</xdr:row>
      <xdr:rowOff>66040</xdr:rowOff>
    </xdr:from>
    <xdr:to xmlns:xdr="http://schemas.openxmlformats.org/drawingml/2006/spreadsheetDrawing">
      <xdr:col>64</xdr:col>
      <xdr:colOff>152400</xdr:colOff>
      <xdr:row>82</xdr:row>
      <xdr:rowOff>167640</xdr:rowOff>
    </xdr:to>
    <xdr:sp macro="" textlink="">
      <xdr:nvSpPr>
        <xdr:cNvPr id="285" name="楕円 284"/>
        <xdr:cNvSpPr/>
      </xdr:nvSpPr>
      <xdr:spPr>
        <a:xfrm>
          <a:off x="13462000" y="141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6350</xdr:rowOff>
    </xdr:from>
    <xdr:ext cx="762000" cy="252730"/>
    <xdr:sp macro="" textlink="">
      <xdr:nvSpPr>
        <xdr:cNvPr id="286" name="テキスト ボックス 285"/>
        <xdr:cNvSpPr txBox="1"/>
      </xdr:nvSpPr>
      <xdr:spPr>
        <a:xfrm>
          <a:off x="13131800" y="138938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4800"/>
    <xdr:sp macro="" textlink="">
      <xdr:nvSpPr>
        <xdr:cNvPr id="288" name="テキスト ボックス 287"/>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3060"/>
    <xdr:sp macro="" textlink="">
      <xdr:nvSpPr>
        <xdr:cNvPr id="289" name="テキスト ボックス 288"/>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人口千人当たり職員数は、類似団体平均、全国平均、県平均と比較して、すべて上回る結果となった。</a:t>
          </a:r>
        </a:p>
        <a:p>
          <a:r>
            <a:rPr lang="ja-JP" altLang="en-US">
              <a:latin typeface="ＭＳ Ｐゴシック"/>
              <a:ea typeface="ＭＳ Ｐゴシック"/>
            </a:rPr>
            <a:t>　職員数が特段過多なわけではなく、</a:t>
          </a:r>
          <a:r>
            <a:rPr lang="ja-JP" altLang="en-US">
              <a:latin typeface="ＭＳ Ｐゴシック"/>
              <a:ea typeface="ＭＳ Ｐゴシック"/>
            </a:rPr>
            <a:t>ある程度</a:t>
          </a:r>
          <a:r>
            <a:rPr lang="ja-JP" altLang="en-US">
              <a:latin typeface="ＭＳ Ｐゴシック"/>
              <a:ea typeface="ＭＳ Ｐゴシック"/>
            </a:rPr>
            <a:t>一定数を維持しているものの、市内人口が減少傾向となっているため、人口千人当たりの職員数はなかなか数値として表れない状況である。</a:t>
          </a:r>
        </a:p>
        <a:p>
          <a:r>
            <a:rPr lang="ja-JP" altLang="en-US">
              <a:latin typeface="ＭＳ Ｐゴシック"/>
              <a:ea typeface="ＭＳ Ｐゴシック"/>
            </a:rPr>
            <a:t>　そのため、直近5ヶ年を見ても9人前後を推移している。</a:t>
          </a:r>
        </a:p>
        <a:p>
          <a:r>
            <a:rPr lang="ja-JP" altLang="en-US">
              <a:latin typeface="ＭＳ Ｐゴシック"/>
              <a:ea typeface="ＭＳ Ｐゴシック"/>
            </a:rPr>
            <a:t>　今後は、多くの山間部地域を占める面積の中で、効率的な広域行政を検討するなど行政組織のスリム化に努める。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2730"/>
    <xdr:sp macro="" textlink="">
      <xdr:nvSpPr>
        <xdr:cNvPr id="302" name="テキスト ボックス 301"/>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3" name="直線コネクタ 302"/>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4" name="テキスト ボックス 303"/>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5" name="直線コネクタ 304"/>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06" name="テキスト ボックス 305"/>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7" name="直線コネクタ 306"/>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08" name="テキスト ボックス 307"/>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09" name="直線コネクタ 308"/>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2730"/>
    <xdr:sp macro="" textlink="">
      <xdr:nvSpPr>
        <xdr:cNvPr id="310" name="テキスト ボックス 309"/>
        <xdr:cNvSpPr txBox="1"/>
      </xdr:nvSpPr>
      <xdr:spPr>
        <a:xfrm>
          <a:off x="12065000" y="99288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70485</xdr:rowOff>
    </xdr:from>
    <xdr:to xmlns:xdr="http://schemas.openxmlformats.org/drawingml/2006/spreadsheetDrawing">
      <xdr:col>81</xdr:col>
      <xdr:colOff>44450</xdr:colOff>
      <xdr:row>67</xdr:row>
      <xdr:rowOff>14605</xdr:rowOff>
    </xdr:to>
    <xdr:cxnSp macro="">
      <xdr:nvCxnSpPr>
        <xdr:cNvPr id="313" name="直線コネクタ 312"/>
        <xdr:cNvCxnSpPr/>
      </xdr:nvCxnSpPr>
      <xdr:spPr>
        <a:xfrm flipV="1">
          <a:off x="17018000" y="10357485"/>
          <a:ext cx="0" cy="1144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158115</xdr:rowOff>
    </xdr:from>
    <xdr:ext cx="762000" cy="252730"/>
    <xdr:sp macro="" textlink="">
      <xdr:nvSpPr>
        <xdr:cNvPr id="314" name="定員管理の状況最小値テキスト"/>
        <xdr:cNvSpPr txBox="1"/>
      </xdr:nvSpPr>
      <xdr:spPr>
        <a:xfrm>
          <a:off x="17106900" y="11473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14605</xdr:rowOff>
    </xdr:from>
    <xdr:to xmlns:xdr="http://schemas.openxmlformats.org/drawingml/2006/spreadsheetDrawing">
      <xdr:col>81</xdr:col>
      <xdr:colOff>133350</xdr:colOff>
      <xdr:row>67</xdr:row>
      <xdr:rowOff>14605</xdr:rowOff>
    </xdr:to>
    <xdr:cxnSp macro="">
      <xdr:nvCxnSpPr>
        <xdr:cNvPr id="315" name="直線コネクタ 314"/>
        <xdr:cNvCxnSpPr/>
      </xdr:nvCxnSpPr>
      <xdr:spPr>
        <a:xfrm>
          <a:off x="16929100" y="1150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156845</xdr:rowOff>
    </xdr:from>
    <xdr:ext cx="762000" cy="252730"/>
    <xdr:sp macro="" textlink="">
      <xdr:nvSpPr>
        <xdr:cNvPr id="316" name="定員管理の状況最大値テキスト"/>
        <xdr:cNvSpPr txBox="1"/>
      </xdr:nvSpPr>
      <xdr:spPr>
        <a:xfrm>
          <a:off x="17106900" y="101009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70485</xdr:rowOff>
    </xdr:from>
    <xdr:to xmlns:xdr="http://schemas.openxmlformats.org/drawingml/2006/spreadsheetDrawing">
      <xdr:col>81</xdr:col>
      <xdr:colOff>133350</xdr:colOff>
      <xdr:row>60</xdr:row>
      <xdr:rowOff>70485</xdr:rowOff>
    </xdr:to>
    <xdr:cxnSp macro="">
      <xdr:nvCxnSpPr>
        <xdr:cNvPr id="317" name="直線コネクタ 316"/>
        <xdr:cNvCxnSpPr/>
      </xdr:nvCxnSpPr>
      <xdr:spPr>
        <a:xfrm>
          <a:off x="16929100" y="10357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60325</xdr:rowOff>
    </xdr:from>
    <xdr:to xmlns:xdr="http://schemas.openxmlformats.org/drawingml/2006/spreadsheetDrawing">
      <xdr:col>81</xdr:col>
      <xdr:colOff>44450</xdr:colOff>
      <xdr:row>61</xdr:row>
      <xdr:rowOff>68580</xdr:rowOff>
    </xdr:to>
    <xdr:cxnSp macro="">
      <xdr:nvCxnSpPr>
        <xdr:cNvPr id="318" name="直線コネクタ 317"/>
        <xdr:cNvCxnSpPr/>
      </xdr:nvCxnSpPr>
      <xdr:spPr>
        <a:xfrm>
          <a:off x="16179800" y="1051877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29845</xdr:rowOff>
    </xdr:from>
    <xdr:ext cx="762000" cy="252730"/>
    <xdr:sp macro="" textlink="">
      <xdr:nvSpPr>
        <xdr:cNvPr id="319" name="定員管理の状況平均値テキスト"/>
        <xdr:cNvSpPr txBox="1"/>
      </xdr:nvSpPr>
      <xdr:spPr>
        <a:xfrm>
          <a:off x="17106900" y="1031684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13335</xdr:rowOff>
    </xdr:from>
    <xdr:to xmlns:xdr="http://schemas.openxmlformats.org/drawingml/2006/spreadsheetDrawing">
      <xdr:col>81</xdr:col>
      <xdr:colOff>95250</xdr:colOff>
      <xdr:row>61</xdr:row>
      <xdr:rowOff>114935</xdr:rowOff>
    </xdr:to>
    <xdr:sp macro="" textlink="">
      <xdr:nvSpPr>
        <xdr:cNvPr id="320" name="フローチャート: 判断 319"/>
        <xdr:cNvSpPr/>
      </xdr:nvSpPr>
      <xdr:spPr>
        <a:xfrm>
          <a:off x="169672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53340</xdr:rowOff>
    </xdr:from>
    <xdr:to xmlns:xdr="http://schemas.openxmlformats.org/drawingml/2006/spreadsheetDrawing">
      <xdr:col>77</xdr:col>
      <xdr:colOff>44450</xdr:colOff>
      <xdr:row>61</xdr:row>
      <xdr:rowOff>60325</xdr:rowOff>
    </xdr:to>
    <xdr:cxnSp macro="">
      <xdr:nvCxnSpPr>
        <xdr:cNvPr id="321" name="直線コネクタ 320"/>
        <xdr:cNvCxnSpPr/>
      </xdr:nvCxnSpPr>
      <xdr:spPr>
        <a:xfrm>
          <a:off x="15290800" y="105117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5080</xdr:rowOff>
    </xdr:from>
    <xdr:to xmlns:xdr="http://schemas.openxmlformats.org/drawingml/2006/spreadsheetDrawing">
      <xdr:col>77</xdr:col>
      <xdr:colOff>95250</xdr:colOff>
      <xdr:row>61</xdr:row>
      <xdr:rowOff>106680</xdr:rowOff>
    </xdr:to>
    <xdr:sp macro="" textlink="">
      <xdr:nvSpPr>
        <xdr:cNvPr id="322" name="フローチャート: 判断 321"/>
        <xdr:cNvSpPr/>
      </xdr:nvSpPr>
      <xdr:spPr>
        <a:xfrm>
          <a:off x="16129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116840</xdr:rowOff>
    </xdr:from>
    <xdr:ext cx="736600" cy="259080"/>
    <xdr:sp macro="" textlink="">
      <xdr:nvSpPr>
        <xdr:cNvPr id="323" name="テキスト ボックス 322"/>
        <xdr:cNvSpPr txBox="1"/>
      </xdr:nvSpPr>
      <xdr:spPr>
        <a:xfrm>
          <a:off x="15798800" y="10232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53340</xdr:rowOff>
    </xdr:from>
    <xdr:to xmlns:xdr="http://schemas.openxmlformats.org/drawingml/2006/spreadsheetDrawing">
      <xdr:col>72</xdr:col>
      <xdr:colOff>203200</xdr:colOff>
      <xdr:row>61</xdr:row>
      <xdr:rowOff>53975</xdr:rowOff>
    </xdr:to>
    <xdr:cxnSp macro="">
      <xdr:nvCxnSpPr>
        <xdr:cNvPr id="324" name="直線コネクタ 323"/>
        <xdr:cNvCxnSpPr/>
      </xdr:nvCxnSpPr>
      <xdr:spPr>
        <a:xfrm flipV="1">
          <a:off x="14401800" y="105117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129540</xdr:rowOff>
    </xdr:from>
    <xdr:to xmlns:xdr="http://schemas.openxmlformats.org/drawingml/2006/spreadsheetDrawing">
      <xdr:col>73</xdr:col>
      <xdr:colOff>44450</xdr:colOff>
      <xdr:row>61</xdr:row>
      <xdr:rowOff>59690</xdr:rowOff>
    </xdr:to>
    <xdr:sp macro="" textlink="">
      <xdr:nvSpPr>
        <xdr:cNvPr id="325" name="フローチャート: 判断 324"/>
        <xdr:cNvSpPr/>
      </xdr:nvSpPr>
      <xdr:spPr>
        <a:xfrm>
          <a:off x="15240000" y="1041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69850</xdr:rowOff>
    </xdr:from>
    <xdr:ext cx="762000" cy="259080"/>
    <xdr:sp macro="" textlink="">
      <xdr:nvSpPr>
        <xdr:cNvPr id="326" name="テキスト ボックス 325"/>
        <xdr:cNvSpPr txBox="1"/>
      </xdr:nvSpPr>
      <xdr:spPr>
        <a:xfrm>
          <a:off x="14909800" y="1018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48260</xdr:rowOff>
    </xdr:from>
    <xdr:to xmlns:xdr="http://schemas.openxmlformats.org/drawingml/2006/spreadsheetDrawing">
      <xdr:col>68</xdr:col>
      <xdr:colOff>152400</xdr:colOff>
      <xdr:row>61</xdr:row>
      <xdr:rowOff>53975</xdr:rowOff>
    </xdr:to>
    <xdr:cxnSp macro="">
      <xdr:nvCxnSpPr>
        <xdr:cNvPr id="327" name="直線コネクタ 326"/>
        <xdr:cNvCxnSpPr/>
      </xdr:nvCxnSpPr>
      <xdr:spPr>
        <a:xfrm>
          <a:off x="13512800" y="105067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109220</xdr:rowOff>
    </xdr:from>
    <xdr:to xmlns:xdr="http://schemas.openxmlformats.org/drawingml/2006/spreadsheetDrawing">
      <xdr:col>68</xdr:col>
      <xdr:colOff>203200</xdr:colOff>
      <xdr:row>61</xdr:row>
      <xdr:rowOff>39370</xdr:rowOff>
    </xdr:to>
    <xdr:sp macro="" textlink="">
      <xdr:nvSpPr>
        <xdr:cNvPr id="328" name="フローチャート: 判断 327"/>
        <xdr:cNvSpPr/>
      </xdr:nvSpPr>
      <xdr:spPr>
        <a:xfrm>
          <a:off x="143510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49530</xdr:rowOff>
    </xdr:from>
    <xdr:ext cx="762000" cy="259080"/>
    <xdr:sp macro="" textlink="">
      <xdr:nvSpPr>
        <xdr:cNvPr id="329" name="テキスト ボックス 328"/>
        <xdr:cNvSpPr txBox="1"/>
      </xdr:nvSpPr>
      <xdr:spPr>
        <a:xfrm>
          <a:off x="14020800" y="10165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109220</xdr:rowOff>
    </xdr:from>
    <xdr:to xmlns:xdr="http://schemas.openxmlformats.org/drawingml/2006/spreadsheetDrawing">
      <xdr:col>64</xdr:col>
      <xdr:colOff>152400</xdr:colOff>
      <xdr:row>61</xdr:row>
      <xdr:rowOff>38735</xdr:rowOff>
    </xdr:to>
    <xdr:sp macro="" textlink="">
      <xdr:nvSpPr>
        <xdr:cNvPr id="330" name="フローチャート: 判断 329"/>
        <xdr:cNvSpPr/>
      </xdr:nvSpPr>
      <xdr:spPr>
        <a:xfrm>
          <a:off x="13462000" y="10396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48895</xdr:rowOff>
    </xdr:from>
    <xdr:ext cx="762000" cy="259080"/>
    <xdr:sp macro="" textlink="">
      <xdr:nvSpPr>
        <xdr:cNvPr id="331" name="テキスト ボックス 330"/>
        <xdr:cNvSpPr txBox="1"/>
      </xdr:nvSpPr>
      <xdr:spPr>
        <a:xfrm>
          <a:off x="13131800" y="1016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2730"/>
    <xdr:sp macro="" textlink="">
      <xdr:nvSpPr>
        <xdr:cNvPr id="332" name="テキスト ボックス 331"/>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2730"/>
    <xdr:sp macro="" textlink="">
      <xdr:nvSpPr>
        <xdr:cNvPr id="333" name="テキスト ボックス 332"/>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2730"/>
    <xdr:sp macro="" textlink="">
      <xdr:nvSpPr>
        <xdr:cNvPr id="334" name="テキスト ボックス 333"/>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2730"/>
    <xdr:sp macro="" textlink="">
      <xdr:nvSpPr>
        <xdr:cNvPr id="335" name="テキスト ボックス 334"/>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2730"/>
    <xdr:sp macro="" textlink="">
      <xdr:nvSpPr>
        <xdr:cNvPr id="336" name="テキスト ボックス 335"/>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17780</xdr:rowOff>
    </xdr:from>
    <xdr:to xmlns:xdr="http://schemas.openxmlformats.org/drawingml/2006/spreadsheetDrawing">
      <xdr:col>81</xdr:col>
      <xdr:colOff>95250</xdr:colOff>
      <xdr:row>61</xdr:row>
      <xdr:rowOff>119380</xdr:rowOff>
    </xdr:to>
    <xdr:sp macro="" textlink="">
      <xdr:nvSpPr>
        <xdr:cNvPr id="337" name="楕円 336"/>
        <xdr:cNvSpPr/>
      </xdr:nvSpPr>
      <xdr:spPr>
        <a:xfrm>
          <a:off x="169672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161290</xdr:rowOff>
    </xdr:from>
    <xdr:ext cx="762000" cy="259080"/>
    <xdr:sp macro="" textlink="">
      <xdr:nvSpPr>
        <xdr:cNvPr id="338" name="定員管理の状況該当値テキスト"/>
        <xdr:cNvSpPr txBox="1"/>
      </xdr:nvSpPr>
      <xdr:spPr>
        <a:xfrm>
          <a:off x="17106900" y="1044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9525</xdr:rowOff>
    </xdr:from>
    <xdr:to xmlns:xdr="http://schemas.openxmlformats.org/drawingml/2006/spreadsheetDrawing">
      <xdr:col>77</xdr:col>
      <xdr:colOff>95250</xdr:colOff>
      <xdr:row>61</xdr:row>
      <xdr:rowOff>111125</xdr:rowOff>
    </xdr:to>
    <xdr:sp macro="" textlink="">
      <xdr:nvSpPr>
        <xdr:cNvPr id="339" name="楕円 338"/>
        <xdr:cNvSpPr/>
      </xdr:nvSpPr>
      <xdr:spPr>
        <a:xfrm>
          <a:off x="161290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95885</xdr:rowOff>
    </xdr:from>
    <xdr:ext cx="736600" cy="259080"/>
    <xdr:sp macro="" textlink="">
      <xdr:nvSpPr>
        <xdr:cNvPr id="340" name="テキスト ボックス 339"/>
        <xdr:cNvSpPr txBox="1"/>
      </xdr:nvSpPr>
      <xdr:spPr>
        <a:xfrm>
          <a:off x="15798800" y="10554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2540</xdr:rowOff>
    </xdr:from>
    <xdr:to xmlns:xdr="http://schemas.openxmlformats.org/drawingml/2006/spreadsheetDrawing">
      <xdr:col>73</xdr:col>
      <xdr:colOff>44450</xdr:colOff>
      <xdr:row>61</xdr:row>
      <xdr:rowOff>104140</xdr:rowOff>
    </xdr:to>
    <xdr:sp macro="" textlink="">
      <xdr:nvSpPr>
        <xdr:cNvPr id="341" name="楕円 340"/>
        <xdr:cNvSpPr/>
      </xdr:nvSpPr>
      <xdr:spPr>
        <a:xfrm>
          <a:off x="152400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88900</xdr:rowOff>
    </xdr:from>
    <xdr:ext cx="762000" cy="252730"/>
    <xdr:sp macro="" textlink="">
      <xdr:nvSpPr>
        <xdr:cNvPr id="342" name="テキスト ボックス 341"/>
        <xdr:cNvSpPr txBox="1"/>
      </xdr:nvSpPr>
      <xdr:spPr>
        <a:xfrm>
          <a:off x="14909800" y="1054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3175</xdr:rowOff>
    </xdr:from>
    <xdr:to xmlns:xdr="http://schemas.openxmlformats.org/drawingml/2006/spreadsheetDrawing">
      <xdr:col>68</xdr:col>
      <xdr:colOff>203200</xdr:colOff>
      <xdr:row>61</xdr:row>
      <xdr:rowOff>104775</xdr:rowOff>
    </xdr:to>
    <xdr:sp macro="" textlink="">
      <xdr:nvSpPr>
        <xdr:cNvPr id="343" name="楕円 342"/>
        <xdr:cNvSpPr/>
      </xdr:nvSpPr>
      <xdr:spPr>
        <a:xfrm>
          <a:off x="1435100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89535</xdr:rowOff>
    </xdr:from>
    <xdr:ext cx="762000" cy="252730"/>
    <xdr:sp macro="" textlink="">
      <xdr:nvSpPr>
        <xdr:cNvPr id="344" name="テキスト ボックス 343"/>
        <xdr:cNvSpPr txBox="1"/>
      </xdr:nvSpPr>
      <xdr:spPr>
        <a:xfrm>
          <a:off x="14020800" y="105479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168910</xdr:rowOff>
    </xdr:from>
    <xdr:to xmlns:xdr="http://schemas.openxmlformats.org/drawingml/2006/spreadsheetDrawing">
      <xdr:col>64</xdr:col>
      <xdr:colOff>152400</xdr:colOff>
      <xdr:row>61</xdr:row>
      <xdr:rowOff>99060</xdr:rowOff>
    </xdr:to>
    <xdr:sp macro="" textlink="">
      <xdr:nvSpPr>
        <xdr:cNvPr id="345" name="楕円 344"/>
        <xdr:cNvSpPr/>
      </xdr:nvSpPr>
      <xdr:spPr>
        <a:xfrm>
          <a:off x="13462000" y="1045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83820</xdr:rowOff>
    </xdr:from>
    <xdr:ext cx="762000" cy="259080"/>
    <xdr:sp macro="" textlink="">
      <xdr:nvSpPr>
        <xdr:cNvPr id="346" name="テキスト ボックス 345"/>
        <xdr:cNvSpPr txBox="1"/>
      </xdr:nvSpPr>
      <xdr:spPr>
        <a:xfrm>
          <a:off x="13131800" y="10542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4650" cy="358775"/>
    <xdr:sp macro="" textlink="">
      <xdr:nvSpPr>
        <xdr:cNvPr id="349" name="テキスト ボックス 348"/>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　実質公債費率は、</a:t>
          </a:r>
          <a:r>
            <a:rPr lang="ja-JP" altLang="en-US" sz="1100">
              <a:latin typeface="ＭＳ Ｐゴシック"/>
              <a:ea typeface="ＭＳ Ｐゴシック"/>
            </a:rPr>
            <a:t>類似団体平均、全国平均、県平均と比較して、すべて上回る結果となっており、前年度と比べて0.3ポイント上昇している。</a:t>
          </a:r>
        </a:p>
        <a:p>
          <a:r>
            <a:rPr lang="ja-JP" altLang="en-US" sz="1100">
              <a:latin typeface="ＭＳ Ｐゴシック"/>
              <a:ea typeface="ＭＳ Ｐゴシック"/>
            </a:rPr>
            <a:t>　上昇した主な要因としては、</a:t>
          </a:r>
          <a:r>
            <a:rPr kumimoji="1" lang="ja-JP" altLang="en-US" sz="1100">
              <a:latin typeface="ＭＳ Ｐゴシック"/>
              <a:ea typeface="ＭＳ Ｐゴシック"/>
            </a:rPr>
            <a:t>一部の地方債に係る元利償還金は減少しているものの、一方で新規借入後の据置期間満了に伴う元金償還開始などにより、合併特例事業債など全体として元利償還金が増加したこと、また、分母を構成する普通交付税額を中心とした標準財政規模が減少したことによるところが大きいため</a:t>
          </a:r>
          <a:r>
            <a:rPr lang="ja-JP" altLang="en-US" sz="1100">
              <a:latin typeface="ＭＳ Ｐゴシック"/>
              <a:ea typeface="ＭＳ Ｐゴシック"/>
            </a:rPr>
            <a:t>と考えられる。</a:t>
          </a:r>
        </a:p>
        <a:p>
          <a:r>
            <a:rPr lang="ja-JP" altLang="en-US" sz="1100">
              <a:latin typeface="ＭＳ Ｐゴシック"/>
              <a:ea typeface="ＭＳ Ｐゴシック"/>
            </a:rPr>
            <a:t>　今後については、一定期間はほぼ横ばいで推移する見込みだが、据置期間が満了となった地方債の元利償還が開始となり、公営企業への繰入金などの増加も見込まれるため、連結ベースでの財政健全化に努め、将来を見据えた比率抑制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3" name="直線コネクタ 362"/>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4" name="テキスト ボックス 363"/>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5" name="直線コネクタ 364"/>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2730"/>
    <xdr:sp macro="" textlink="">
      <xdr:nvSpPr>
        <xdr:cNvPr id="366" name="テキスト ボックス 365"/>
        <xdr:cNvSpPr txBox="1"/>
      </xdr:nvSpPr>
      <xdr:spPr>
        <a:xfrm>
          <a:off x="12065000" y="70840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7" name="直線コネクタ 366"/>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2730"/>
    <xdr:sp macro="" textlink="">
      <xdr:nvSpPr>
        <xdr:cNvPr id="368" name="テキスト ボックス 367"/>
        <xdr:cNvSpPr txBox="1"/>
      </xdr:nvSpPr>
      <xdr:spPr>
        <a:xfrm>
          <a:off x="12065000" y="6601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9" name="直線コネクタ 368"/>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0" name="テキスト ボックス 369"/>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1" name="直線コネクタ 37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125095</xdr:rowOff>
    </xdr:from>
    <xdr:to xmlns:xdr="http://schemas.openxmlformats.org/drawingml/2006/spreadsheetDrawing">
      <xdr:col>81</xdr:col>
      <xdr:colOff>44450</xdr:colOff>
      <xdr:row>45</xdr:row>
      <xdr:rowOff>99695</xdr:rowOff>
    </xdr:to>
    <xdr:cxnSp macro="">
      <xdr:nvCxnSpPr>
        <xdr:cNvPr id="373" name="直線コネクタ 372"/>
        <xdr:cNvCxnSpPr/>
      </xdr:nvCxnSpPr>
      <xdr:spPr>
        <a:xfrm flipV="1">
          <a:off x="17018000" y="6125845"/>
          <a:ext cx="0" cy="1689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71755</xdr:rowOff>
    </xdr:from>
    <xdr:ext cx="762000" cy="259080"/>
    <xdr:sp macro="" textlink="">
      <xdr:nvSpPr>
        <xdr:cNvPr id="374" name="公債費負担の状況最小値テキスト"/>
        <xdr:cNvSpPr txBox="1"/>
      </xdr:nvSpPr>
      <xdr:spPr>
        <a:xfrm>
          <a:off x="17106900" y="7787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99695</xdr:rowOff>
    </xdr:from>
    <xdr:to xmlns:xdr="http://schemas.openxmlformats.org/drawingml/2006/spreadsheetDrawing">
      <xdr:col>81</xdr:col>
      <xdr:colOff>133350</xdr:colOff>
      <xdr:row>45</xdr:row>
      <xdr:rowOff>99695</xdr:rowOff>
    </xdr:to>
    <xdr:cxnSp macro="">
      <xdr:nvCxnSpPr>
        <xdr:cNvPr id="375" name="直線コネクタ 374"/>
        <xdr:cNvCxnSpPr/>
      </xdr:nvCxnSpPr>
      <xdr:spPr>
        <a:xfrm>
          <a:off x="16929100" y="7814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40640</xdr:rowOff>
    </xdr:from>
    <xdr:ext cx="762000" cy="252730"/>
    <xdr:sp macro="" textlink="">
      <xdr:nvSpPr>
        <xdr:cNvPr id="376" name="公債費負担の状況最大値テキスト"/>
        <xdr:cNvSpPr txBox="1"/>
      </xdr:nvSpPr>
      <xdr:spPr>
        <a:xfrm>
          <a:off x="17106900" y="58699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125095</xdr:rowOff>
    </xdr:from>
    <xdr:to xmlns:xdr="http://schemas.openxmlformats.org/drawingml/2006/spreadsheetDrawing">
      <xdr:col>81</xdr:col>
      <xdr:colOff>133350</xdr:colOff>
      <xdr:row>35</xdr:row>
      <xdr:rowOff>125095</xdr:rowOff>
    </xdr:to>
    <xdr:cxnSp macro="">
      <xdr:nvCxnSpPr>
        <xdr:cNvPr id="377" name="直線コネクタ 376"/>
        <xdr:cNvCxnSpPr/>
      </xdr:nvCxnSpPr>
      <xdr:spPr>
        <a:xfrm>
          <a:off x="16929100" y="612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25400</xdr:rowOff>
    </xdr:from>
    <xdr:to xmlns:xdr="http://schemas.openxmlformats.org/drawingml/2006/spreadsheetDrawing">
      <xdr:col>81</xdr:col>
      <xdr:colOff>44450</xdr:colOff>
      <xdr:row>42</xdr:row>
      <xdr:rowOff>54610</xdr:rowOff>
    </xdr:to>
    <xdr:cxnSp macro="">
      <xdr:nvCxnSpPr>
        <xdr:cNvPr id="378" name="直線コネクタ 377"/>
        <xdr:cNvCxnSpPr/>
      </xdr:nvCxnSpPr>
      <xdr:spPr>
        <a:xfrm>
          <a:off x="16179800" y="722630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56515</xdr:rowOff>
    </xdr:from>
    <xdr:ext cx="762000" cy="258445"/>
    <xdr:sp macro="" textlink="">
      <xdr:nvSpPr>
        <xdr:cNvPr id="379" name="公債費負担の状況平均値テキスト"/>
        <xdr:cNvSpPr txBox="1"/>
      </xdr:nvSpPr>
      <xdr:spPr>
        <a:xfrm>
          <a:off x="17106900" y="69145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40640</xdr:rowOff>
    </xdr:from>
    <xdr:to xmlns:xdr="http://schemas.openxmlformats.org/drawingml/2006/spreadsheetDrawing">
      <xdr:col>81</xdr:col>
      <xdr:colOff>95250</xdr:colOff>
      <xdr:row>41</xdr:row>
      <xdr:rowOff>141605</xdr:rowOff>
    </xdr:to>
    <xdr:sp macro="" textlink="">
      <xdr:nvSpPr>
        <xdr:cNvPr id="380" name="フローチャート: 判断 379"/>
        <xdr:cNvSpPr/>
      </xdr:nvSpPr>
      <xdr:spPr>
        <a:xfrm>
          <a:off x="169672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25400</xdr:rowOff>
    </xdr:from>
    <xdr:to xmlns:xdr="http://schemas.openxmlformats.org/drawingml/2006/spreadsheetDrawing">
      <xdr:col>77</xdr:col>
      <xdr:colOff>44450</xdr:colOff>
      <xdr:row>42</xdr:row>
      <xdr:rowOff>151130</xdr:rowOff>
    </xdr:to>
    <xdr:cxnSp macro="">
      <xdr:nvCxnSpPr>
        <xdr:cNvPr id="381" name="直線コネクタ 380"/>
        <xdr:cNvCxnSpPr/>
      </xdr:nvCxnSpPr>
      <xdr:spPr>
        <a:xfrm flipV="1">
          <a:off x="15290800" y="722630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68580</xdr:rowOff>
    </xdr:from>
    <xdr:to xmlns:xdr="http://schemas.openxmlformats.org/drawingml/2006/spreadsheetDrawing">
      <xdr:col>77</xdr:col>
      <xdr:colOff>95250</xdr:colOff>
      <xdr:row>41</xdr:row>
      <xdr:rowOff>170180</xdr:rowOff>
    </xdr:to>
    <xdr:sp macro="" textlink="">
      <xdr:nvSpPr>
        <xdr:cNvPr id="382" name="フローチャート: 判断 381"/>
        <xdr:cNvSpPr/>
      </xdr:nvSpPr>
      <xdr:spPr>
        <a:xfrm>
          <a:off x="16129000" y="709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8890</xdr:rowOff>
    </xdr:from>
    <xdr:ext cx="736600" cy="252730"/>
    <xdr:sp macro="" textlink="">
      <xdr:nvSpPr>
        <xdr:cNvPr id="383" name="テキスト ボックス 382"/>
        <xdr:cNvSpPr txBox="1"/>
      </xdr:nvSpPr>
      <xdr:spPr>
        <a:xfrm>
          <a:off x="15798800" y="686689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151130</xdr:rowOff>
    </xdr:from>
    <xdr:to xmlns:xdr="http://schemas.openxmlformats.org/drawingml/2006/spreadsheetDrawing">
      <xdr:col>72</xdr:col>
      <xdr:colOff>203200</xdr:colOff>
      <xdr:row>43</xdr:row>
      <xdr:rowOff>104775</xdr:rowOff>
    </xdr:to>
    <xdr:cxnSp macro="">
      <xdr:nvCxnSpPr>
        <xdr:cNvPr id="384" name="直線コネクタ 383"/>
        <xdr:cNvCxnSpPr/>
      </xdr:nvCxnSpPr>
      <xdr:spPr>
        <a:xfrm flipV="1">
          <a:off x="14401800" y="735203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165100</xdr:rowOff>
    </xdr:from>
    <xdr:to xmlns:xdr="http://schemas.openxmlformats.org/drawingml/2006/spreadsheetDrawing">
      <xdr:col>73</xdr:col>
      <xdr:colOff>44450</xdr:colOff>
      <xdr:row>42</xdr:row>
      <xdr:rowOff>95250</xdr:rowOff>
    </xdr:to>
    <xdr:sp macro="" textlink="">
      <xdr:nvSpPr>
        <xdr:cNvPr id="385" name="フローチャート: 判断 384"/>
        <xdr:cNvSpPr/>
      </xdr:nvSpPr>
      <xdr:spPr>
        <a:xfrm>
          <a:off x="15240000" y="719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105410</xdr:rowOff>
    </xdr:from>
    <xdr:ext cx="762000" cy="259080"/>
    <xdr:sp macro="" textlink="">
      <xdr:nvSpPr>
        <xdr:cNvPr id="386" name="テキスト ボックス 385"/>
        <xdr:cNvSpPr txBox="1"/>
      </xdr:nvSpPr>
      <xdr:spPr>
        <a:xfrm>
          <a:off x="14909800" y="696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104775</xdr:rowOff>
    </xdr:from>
    <xdr:to xmlns:xdr="http://schemas.openxmlformats.org/drawingml/2006/spreadsheetDrawing">
      <xdr:col>68</xdr:col>
      <xdr:colOff>152400</xdr:colOff>
      <xdr:row>44</xdr:row>
      <xdr:rowOff>59055</xdr:rowOff>
    </xdr:to>
    <xdr:cxnSp macro="">
      <xdr:nvCxnSpPr>
        <xdr:cNvPr id="387" name="直線コネクタ 386"/>
        <xdr:cNvCxnSpPr/>
      </xdr:nvCxnSpPr>
      <xdr:spPr>
        <a:xfrm flipV="1">
          <a:off x="13512800" y="747712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43</xdr:row>
      <xdr:rowOff>15240</xdr:rowOff>
    </xdr:from>
    <xdr:to xmlns:xdr="http://schemas.openxmlformats.org/drawingml/2006/spreadsheetDrawing">
      <xdr:col>68</xdr:col>
      <xdr:colOff>203200</xdr:colOff>
      <xdr:row>43</xdr:row>
      <xdr:rowOff>116840</xdr:rowOff>
    </xdr:to>
    <xdr:sp macro="" textlink="">
      <xdr:nvSpPr>
        <xdr:cNvPr id="388" name="フローチャート: 判断 387"/>
        <xdr:cNvSpPr/>
      </xdr:nvSpPr>
      <xdr:spPr>
        <a:xfrm>
          <a:off x="14351000" y="738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127000</xdr:rowOff>
    </xdr:from>
    <xdr:ext cx="762000" cy="259080"/>
    <xdr:sp macro="" textlink="">
      <xdr:nvSpPr>
        <xdr:cNvPr id="389" name="テキスト ボックス 388"/>
        <xdr:cNvSpPr txBox="1"/>
      </xdr:nvSpPr>
      <xdr:spPr>
        <a:xfrm>
          <a:off x="14020800" y="7156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44450</xdr:rowOff>
    </xdr:from>
    <xdr:to xmlns:xdr="http://schemas.openxmlformats.org/drawingml/2006/spreadsheetDrawing">
      <xdr:col>64</xdr:col>
      <xdr:colOff>152400</xdr:colOff>
      <xdr:row>43</xdr:row>
      <xdr:rowOff>146050</xdr:rowOff>
    </xdr:to>
    <xdr:sp macro="" textlink="">
      <xdr:nvSpPr>
        <xdr:cNvPr id="390" name="フローチャート: 判断 389"/>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156210</xdr:rowOff>
    </xdr:from>
    <xdr:ext cx="762000" cy="252730"/>
    <xdr:sp macro="" textlink="">
      <xdr:nvSpPr>
        <xdr:cNvPr id="391" name="テキスト ボックス 390"/>
        <xdr:cNvSpPr txBox="1"/>
      </xdr:nvSpPr>
      <xdr:spPr>
        <a:xfrm>
          <a:off x="13131800" y="7185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2" name="テキスト ボックス 391"/>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3" name="テキスト ボックス 392"/>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4" name="テキスト ボックス 393"/>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5" name="テキスト ボックス 394"/>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6" name="テキスト ボックス 395"/>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3810</xdr:rowOff>
    </xdr:from>
    <xdr:to xmlns:xdr="http://schemas.openxmlformats.org/drawingml/2006/spreadsheetDrawing">
      <xdr:col>81</xdr:col>
      <xdr:colOff>95250</xdr:colOff>
      <xdr:row>42</xdr:row>
      <xdr:rowOff>105410</xdr:rowOff>
    </xdr:to>
    <xdr:sp macro="" textlink="">
      <xdr:nvSpPr>
        <xdr:cNvPr id="397" name="楕円 396"/>
        <xdr:cNvSpPr/>
      </xdr:nvSpPr>
      <xdr:spPr>
        <a:xfrm>
          <a:off x="16967200" y="72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147320</xdr:rowOff>
    </xdr:from>
    <xdr:ext cx="762000" cy="259080"/>
    <xdr:sp macro="" textlink="">
      <xdr:nvSpPr>
        <xdr:cNvPr id="398" name="公債費負担の状況該当値テキスト"/>
        <xdr:cNvSpPr txBox="1"/>
      </xdr:nvSpPr>
      <xdr:spPr>
        <a:xfrm>
          <a:off x="17106900" y="717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146050</xdr:rowOff>
    </xdr:from>
    <xdr:to xmlns:xdr="http://schemas.openxmlformats.org/drawingml/2006/spreadsheetDrawing">
      <xdr:col>77</xdr:col>
      <xdr:colOff>95250</xdr:colOff>
      <xdr:row>42</xdr:row>
      <xdr:rowOff>76200</xdr:rowOff>
    </xdr:to>
    <xdr:sp macro="" textlink="">
      <xdr:nvSpPr>
        <xdr:cNvPr id="399" name="楕円 398"/>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60960</xdr:rowOff>
    </xdr:from>
    <xdr:ext cx="736600" cy="259080"/>
    <xdr:sp macro="" textlink="">
      <xdr:nvSpPr>
        <xdr:cNvPr id="400" name="テキスト ボックス 399"/>
        <xdr:cNvSpPr txBox="1"/>
      </xdr:nvSpPr>
      <xdr:spPr>
        <a:xfrm>
          <a:off x="15798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100330</xdr:rowOff>
    </xdr:from>
    <xdr:to xmlns:xdr="http://schemas.openxmlformats.org/drawingml/2006/spreadsheetDrawing">
      <xdr:col>73</xdr:col>
      <xdr:colOff>44450</xdr:colOff>
      <xdr:row>43</xdr:row>
      <xdr:rowOff>30480</xdr:rowOff>
    </xdr:to>
    <xdr:sp macro="" textlink="">
      <xdr:nvSpPr>
        <xdr:cNvPr id="401" name="楕円 400"/>
        <xdr:cNvSpPr/>
      </xdr:nvSpPr>
      <xdr:spPr>
        <a:xfrm>
          <a:off x="15240000" y="73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15240</xdr:rowOff>
    </xdr:from>
    <xdr:ext cx="762000" cy="259080"/>
    <xdr:sp macro="" textlink="">
      <xdr:nvSpPr>
        <xdr:cNvPr id="402" name="テキスト ボックス 401"/>
        <xdr:cNvSpPr txBox="1"/>
      </xdr:nvSpPr>
      <xdr:spPr>
        <a:xfrm>
          <a:off x="14909800" y="738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53975</xdr:rowOff>
    </xdr:from>
    <xdr:to xmlns:xdr="http://schemas.openxmlformats.org/drawingml/2006/spreadsheetDrawing">
      <xdr:col>68</xdr:col>
      <xdr:colOff>203200</xdr:colOff>
      <xdr:row>43</xdr:row>
      <xdr:rowOff>155575</xdr:rowOff>
    </xdr:to>
    <xdr:sp macro="" textlink="">
      <xdr:nvSpPr>
        <xdr:cNvPr id="403" name="楕円 402"/>
        <xdr:cNvSpPr/>
      </xdr:nvSpPr>
      <xdr:spPr>
        <a:xfrm>
          <a:off x="14351000" y="74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140335</xdr:rowOff>
    </xdr:from>
    <xdr:ext cx="762000" cy="259080"/>
    <xdr:sp macro="" textlink="">
      <xdr:nvSpPr>
        <xdr:cNvPr id="404" name="テキスト ボックス 403"/>
        <xdr:cNvSpPr txBox="1"/>
      </xdr:nvSpPr>
      <xdr:spPr>
        <a:xfrm>
          <a:off x="14020800" y="7512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8255</xdr:rowOff>
    </xdr:from>
    <xdr:to xmlns:xdr="http://schemas.openxmlformats.org/drawingml/2006/spreadsheetDrawing">
      <xdr:col>64</xdr:col>
      <xdr:colOff>152400</xdr:colOff>
      <xdr:row>44</xdr:row>
      <xdr:rowOff>109855</xdr:rowOff>
    </xdr:to>
    <xdr:sp macro="" textlink="">
      <xdr:nvSpPr>
        <xdr:cNvPr id="405" name="楕円 404"/>
        <xdr:cNvSpPr/>
      </xdr:nvSpPr>
      <xdr:spPr>
        <a:xfrm>
          <a:off x="13462000" y="75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94615</xdr:rowOff>
    </xdr:from>
    <xdr:ext cx="762000" cy="259080"/>
    <xdr:sp macro="" textlink="">
      <xdr:nvSpPr>
        <xdr:cNvPr id="406" name="テキスト ボックス 405"/>
        <xdr:cNvSpPr txBox="1"/>
      </xdr:nvSpPr>
      <xdr:spPr>
        <a:xfrm>
          <a:off x="13131800" y="7638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8" name="テキスト ボックス 407"/>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4650" cy="358775"/>
    <xdr:sp macro="" textlink="">
      <xdr:nvSpPr>
        <xdr:cNvPr id="409" name="テキスト ボックス 408"/>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[75.3%]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将来負担比率は、類似団体平均、全国平均、県平均と比較して、すべて上回る結果となっており、前年度と比べて17.4ポイント上昇している。</a:t>
          </a:r>
        </a:p>
        <a:p>
          <a:r>
            <a:rPr lang="ja-JP" altLang="en-US">
              <a:latin typeface="ＭＳ Ｐゴシック"/>
              <a:ea typeface="ＭＳ Ｐゴシック"/>
            </a:rPr>
            <a:t>　上昇した主な要因としては、地方債の現在高をはじめとした「将来負担額」が増加した一方で、「充当可能基金」や「基準財政需要額算入見込額」を中心とした「充当可能財源等」が大幅に減少したものによるところが大きいためと考えられる。</a:t>
          </a:r>
        </a:p>
        <a:p>
          <a:r>
            <a:rPr lang="ja-JP" altLang="en-US">
              <a:latin typeface="ＭＳ Ｐゴシック"/>
              <a:ea typeface="ＭＳ Ｐゴシック"/>
            </a:rPr>
            <a:t>　なお、重複して実施してきた大型事業に係る財源として、地方債借入額の増加に伴い、地方債残高も増加しており、今後も当面比率の上昇が見込まれる。</a:t>
          </a:r>
        </a:p>
        <a:p>
          <a:r>
            <a:rPr lang="ja-JP" altLang="en-US">
              <a:latin typeface="ＭＳ Ｐゴシック"/>
              <a:ea typeface="ＭＳ Ｐゴシック"/>
            </a:rPr>
            <a:t>　それに対し、交付税措置を加味した適正な借入を行うなど、将来の負担を軽減できるよう継続して財政の健全化に努める。</a:t>
          </a:r>
        </a:p>
      </xdr:txBody>
    </xdr:sp>
    <xdr:clientData/>
  </xdr:twoCellAnchor>
  <xdr:oneCellAnchor>
    <xdr:from xmlns:xdr="http://schemas.openxmlformats.org/drawingml/2006/spreadsheetDrawing">
      <xdr:col>61</xdr:col>
      <xdr:colOff>6350</xdr:colOff>
      <xdr:row>10</xdr:row>
      <xdr:rowOff>63500</xdr:rowOff>
    </xdr:from>
    <xdr:ext cx="298450" cy="219075"/>
    <xdr:sp macro="" textlink="">
      <xdr:nvSpPr>
        <xdr:cNvPr id="420" name="テキスト ボックス 419"/>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1" name="直線コネクタ 420"/>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2" name="テキスト ボックス 421"/>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3" name="直線コネクタ 422"/>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2730"/>
    <xdr:sp macro="" textlink="">
      <xdr:nvSpPr>
        <xdr:cNvPr id="424" name="テキスト ボックス 423"/>
        <xdr:cNvSpPr txBox="1"/>
      </xdr:nvSpPr>
      <xdr:spPr>
        <a:xfrm>
          <a:off x="12065000" y="389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5" name="直線コネクタ 424"/>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2730"/>
    <xdr:sp macro="" textlink="">
      <xdr:nvSpPr>
        <xdr:cNvPr id="426" name="テキスト ボックス 425"/>
        <xdr:cNvSpPr txBox="1"/>
      </xdr:nvSpPr>
      <xdr:spPr>
        <a:xfrm>
          <a:off x="12065000" y="354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7" name="直線コネクタ 426"/>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28" name="テキスト ボックス 427"/>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29" name="直線コネクタ 428"/>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0" name="テキスト ボックス 429"/>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1" name="直線コネクタ 430"/>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2" name="テキスト ボックス 431"/>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3" name="直線コネクタ 432"/>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4" name="テキスト ボックス 433"/>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5" name="直線コネクタ 43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118110</xdr:rowOff>
    </xdr:to>
    <xdr:cxnSp macro="">
      <xdr:nvCxnSpPr>
        <xdr:cNvPr id="437" name="直線コネクタ 436"/>
        <xdr:cNvCxnSpPr/>
      </xdr:nvCxnSpPr>
      <xdr:spPr>
        <a:xfrm flipV="1">
          <a:off x="17018000" y="2313305"/>
          <a:ext cx="0" cy="1576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90170</xdr:rowOff>
    </xdr:from>
    <xdr:ext cx="762000" cy="259080"/>
    <xdr:sp macro="" textlink="">
      <xdr:nvSpPr>
        <xdr:cNvPr id="438" name="将来負担の状況最小値テキスト"/>
        <xdr:cNvSpPr txBox="1"/>
      </xdr:nvSpPr>
      <xdr:spPr>
        <a:xfrm>
          <a:off x="17106900" y="386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118110</xdr:rowOff>
    </xdr:from>
    <xdr:to xmlns:xdr="http://schemas.openxmlformats.org/drawingml/2006/spreadsheetDrawing">
      <xdr:col>81</xdr:col>
      <xdr:colOff>133350</xdr:colOff>
      <xdr:row>22</xdr:row>
      <xdr:rowOff>118110</xdr:rowOff>
    </xdr:to>
    <xdr:cxnSp macro="">
      <xdr:nvCxnSpPr>
        <xdr:cNvPr id="439" name="直線コネクタ 438"/>
        <xdr:cNvCxnSpPr/>
      </xdr:nvCxnSpPr>
      <xdr:spPr>
        <a:xfrm>
          <a:off x="16929100" y="389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0"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1" name="直線コネクタ 440"/>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64135</xdr:rowOff>
    </xdr:from>
    <xdr:to xmlns:xdr="http://schemas.openxmlformats.org/drawingml/2006/spreadsheetDrawing">
      <xdr:col>81</xdr:col>
      <xdr:colOff>44450</xdr:colOff>
      <xdr:row>18</xdr:row>
      <xdr:rowOff>92075</xdr:rowOff>
    </xdr:to>
    <xdr:cxnSp macro="">
      <xdr:nvCxnSpPr>
        <xdr:cNvPr id="442" name="直線コネクタ 441"/>
        <xdr:cNvCxnSpPr/>
      </xdr:nvCxnSpPr>
      <xdr:spPr>
        <a:xfrm>
          <a:off x="16179800" y="2978785"/>
          <a:ext cx="8382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140335</xdr:rowOff>
    </xdr:from>
    <xdr:ext cx="762000" cy="259080"/>
    <xdr:sp macro="" textlink="">
      <xdr:nvSpPr>
        <xdr:cNvPr id="443" name="将来負担の状況平均値テキスト"/>
        <xdr:cNvSpPr txBox="1"/>
      </xdr:nvSpPr>
      <xdr:spPr>
        <a:xfrm>
          <a:off x="17106900" y="25406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123825</xdr:rowOff>
    </xdr:from>
    <xdr:to xmlns:xdr="http://schemas.openxmlformats.org/drawingml/2006/spreadsheetDrawing">
      <xdr:col>81</xdr:col>
      <xdr:colOff>95250</xdr:colOff>
      <xdr:row>16</xdr:row>
      <xdr:rowOff>53975</xdr:rowOff>
    </xdr:to>
    <xdr:sp macro="" textlink="">
      <xdr:nvSpPr>
        <xdr:cNvPr id="444" name="フローチャート: 判断 443"/>
        <xdr:cNvSpPr/>
      </xdr:nvSpPr>
      <xdr:spPr>
        <a:xfrm>
          <a:off x="16967200" y="269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64135</xdr:rowOff>
    </xdr:from>
    <xdr:to xmlns:xdr="http://schemas.openxmlformats.org/drawingml/2006/spreadsheetDrawing">
      <xdr:col>77</xdr:col>
      <xdr:colOff>44450</xdr:colOff>
      <xdr:row>17</xdr:row>
      <xdr:rowOff>91440</xdr:rowOff>
    </xdr:to>
    <xdr:cxnSp macro="">
      <xdr:nvCxnSpPr>
        <xdr:cNvPr id="445" name="直線コネクタ 444"/>
        <xdr:cNvCxnSpPr/>
      </xdr:nvCxnSpPr>
      <xdr:spPr>
        <a:xfrm flipV="1">
          <a:off x="15290800" y="29787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111125</xdr:rowOff>
    </xdr:from>
    <xdr:to xmlns:xdr="http://schemas.openxmlformats.org/drawingml/2006/spreadsheetDrawing">
      <xdr:col>77</xdr:col>
      <xdr:colOff>95250</xdr:colOff>
      <xdr:row>16</xdr:row>
      <xdr:rowOff>41275</xdr:rowOff>
    </xdr:to>
    <xdr:sp macro="" textlink="">
      <xdr:nvSpPr>
        <xdr:cNvPr id="446" name="フローチャート: 判断 445"/>
        <xdr:cNvSpPr/>
      </xdr:nvSpPr>
      <xdr:spPr>
        <a:xfrm>
          <a:off x="16129000" y="26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52070</xdr:rowOff>
    </xdr:from>
    <xdr:ext cx="736600" cy="252730"/>
    <xdr:sp macro="" textlink="">
      <xdr:nvSpPr>
        <xdr:cNvPr id="447" name="テキスト ボックス 446"/>
        <xdr:cNvSpPr txBox="1"/>
      </xdr:nvSpPr>
      <xdr:spPr>
        <a:xfrm>
          <a:off x="15798800" y="24523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91440</xdr:rowOff>
    </xdr:from>
    <xdr:to xmlns:xdr="http://schemas.openxmlformats.org/drawingml/2006/spreadsheetDrawing">
      <xdr:col>72</xdr:col>
      <xdr:colOff>203200</xdr:colOff>
      <xdr:row>18</xdr:row>
      <xdr:rowOff>19050</xdr:rowOff>
    </xdr:to>
    <xdr:cxnSp macro="">
      <xdr:nvCxnSpPr>
        <xdr:cNvPr id="448" name="直線コネクタ 447"/>
        <xdr:cNvCxnSpPr/>
      </xdr:nvCxnSpPr>
      <xdr:spPr>
        <a:xfrm flipV="1">
          <a:off x="14401800" y="300609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17</xdr:row>
      <xdr:rowOff>635</xdr:rowOff>
    </xdr:from>
    <xdr:to xmlns:xdr="http://schemas.openxmlformats.org/drawingml/2006/spreadsheetDrawing">
      <xdr:col>73</xdr:col>
      <xdr:colOff>44450</xdr:colOff>
      <xdr:row>17</xdr:row>
      <xdr:rowOff>102235</xdr:rowOff>
    </xdr:to>
    <xdr:sp macro="" textlink="">
      <xdr:nvSpPr>
        <xdr:cNvPr id="449" name="フローチャート: 判断 448"/>
        <xdr:cNvSpPr/>
      </xdr:nvSpPr>
      <xdr:spPr>
        <a:xfrm>
          <a:off x="15240000" y="291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112395</xdr:rowOff>
    </xdr:from>
    <xdr:ext cx="762000" cy="252730"/>
    <xdr:sp macro="" textlink="">
      <xdr:nvSpPr>
        <xdr:cNvPr id="450" name="テキスト ボックス 449"/>
        <xdr:cNvSpPr txBox="1"/>
      </xdr:nvSpPr>
      <xdr:spPr>
        <a:xfrm>
          <a:off x="14909800" y="26841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162560</xdr:rowOff>
    </xdr:from>
    <xdr:to xmlns:xdr="http://schemas.openxmlformats.org/drawingml/2006/spreadsheetDrawing">
      <xdr:col>68</xdr:col>
      <xdr:colOff>152400</xdr:colOff>
      <xdr:row>18</xdr:row>
      <xdr:rowOff>19050</xdr:rowOff>
    </xdr:to>
    <xdr:cxnSp macro="">
      <xdr:nvCxnSpPr>
        <xdr:cNvPr id="451" name="直線コネクタ 450"/>
        <xdr:cNvCxnSpPr/>
      </xdr:nvCxnSpPr>
      <xdr:spPr>
        <a:xfrm>
          <a:off x="13512800" y="30772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18</xdr:row>
      <xdr:rowOff>132080</xdr:rowOff>
    </xdr:from>
    <xdr:to xmlns:xdr="http://schemas.openxmlformats.org/drawingml/2006/spreadsheetDrawing">
      <xdr:col>68</xdr:col>
      <xdr:colOff>203200</xdr:colOff>
      <xdr:row>19</xdr:row>
      <xdr:rowOff>61595</xdr:rowOff>
    </xdr:to>
    <xdr:sp macro="" textlink="">
      <xdr:nvSpPr>
        <xdr:cNvPr id="452" name="フローチャート: 判断 451"/>
        <xdr:cNvSpPr/>
      </xdr:nvSpPr>
      <xdr:spPr>
        <a:xfrm>
          <a:off x="14351000" y="3218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19</xdr:row>
      <xdr:rowOff>46355</xdr:rowOff>
    </xdr:from>
    <xdr:ext cx="762000" cy="259080"/>
    <xdr:sp macro="" textlink="">
      <xdr:nvSpPr>
        <xdr:cNvPr id="453" name="テキスト ボックス 452"/>
        <xdr:cNvSpPr txBox="1"/>
      </xdr:nvSpPr>
      <xdr:spPr>
        <a:xfrm>
          <a:off x="14020800" y="330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100330</xdr:rowOff>
    </xdr:from>
    <xdr:to xmlns:xdr="http://schemas.openxmlformats.org/drawingml/2006/spreadsheetDrawing">
      <xdr:col>64</xdr:col>
      <xdr:colOff>152400</xdr:colOff>
      <xdr:row>19</xdr:row>
      <xdr:rowOff>30480</xdr:rowOff>
    </xdr:to>
    <xdr:sp macro="" textlink="">
      <xdr:nvSpPr>
        <xdr:cNvPr id="454" name="フローチャート: 判断 453"/>
        <xdr:cNvSpPr/>
      </xdr:nvSpPr>
      <xdr:spPr>
        <a:xfrm>
          <a:off x="13462000" y="318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19</xdr:row>
      <xdr:rowOff>15240</xdr:rowOff>
    </xdr:from>
    <xdr:ext cx="762000" cy="259080"/>
    <xdr:sp macro="" textlink="">
      <xdr:nvSpPr>
        <xdr:cNvPr id="455" name="テキスト ボックス 454"/>
        <xdr:cNvSpPr txBox="1"/>
      </xdr:nvSpPr>
      <xdr:spPr>
        <a:xfrm>
          <a:off x="13131800" y="3272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6" name="テキスト ボックス 45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7" name="テキスト ボックス 45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8" name="テキスト ボックス 45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0" name="テキスト ボックス 45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41275</xdr:rowOff>
    </xdr:from>
    <xdr:to xmlns:xdr="http://schemas.openxmlformats.org/drawingml/2006/spreadsheetDrawing">
      <xdr:col>81</xdr:col>
      <xdr:colOff>95250</xdr:colOff>
      <xdr:row>18</xdr:row>
      <xdr:rowOff>143510</xdr:rowOff>
    </xdr:to>
    <xdr:sp macro="" textlink="">
      <xdr:nvSpPr>
        <xdr:cNvPr id="461" name="楕円 460"/>
        <xdr:cNvSpPr/>
      </xdr:nvSpPr>
      <xdr:spPr>
        <a:xfrm>
          <a:off x="16967200" y="3127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13335</xdr:rowOff>
    </xdr:from>
    <xdr:ext cx="762000" cy="259080"/>
    <xdr:sp macro="" textlink="">
      <xdr:nvSpPr>
        <xdr:cNvPr id="462" name="将来負担の状況該当値テキスト"/>
        <xdr:cNvSpPr txBox="1"/>
      </xdr:nvSpPr>
      <xdr:spPr>
        <a:xfrm>
          <a:off x="17106900" y="3099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17</xdr:row>
      <xdr:rowOff>13335</xdr:rowOff>
    </xdr:from>
    <xdr:to xmlns:xdr="http://schemas.openxmlformats.org/drawingml/2006/spreadsheetDrawing">
      <xdr:col>77</xdr:col>
      <xdr:colOff>95250</xdr:colOff>
      <xdr:row>17</xdr:row>
      <xdr:rowOff>114935</xdr:rowOff>
    </xdr:to>
    <xdr:sp macro="" textlink="">
      <xdr:nvSpPr>
        <xdr:cNvPr id="463" name="楕円 462"/>
        <xdr:cNvSpPr/>
      </xdr:nvSpPr>
      <xdr:spPr>
        <a:xfrm>
          <a:off x="16129000" y="29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99695</xdr:rowOff>
    </xdr:from>
    <xdr:ext cx="736600" cy="252730"/>
    <xdr:sp macro="" textlink="">
      <xdr:nvSpPr>
        <xdr:cNvPr id="464" name="テキスト ボックス 463"/>
        <xdr:cNvSpPr txBox="1"/>
      </xdr:nvSpPr>
      <xdr:spPr>
        <a:xfrm>
          <a:off x="15798800" y="301434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40640</xdr:rowOff>
    </xdr:from>
    <xdr:to xmlns:xdr="http://schemas.openxmlformats.org/drawingml/2006/spreadsheetDrawing">
      <xdr:col>73</xdr:col>
      <xdr:colOff>44450</xdr:colOff>
      <xdr:row>17</xdr:row>
      <xdr:rowOff>142240</xdr:rowOff>
    </xdr:to>
    <xdr:sp macro="" textlink="">
      <xdr:nvSpPr>
        <xdr:cNvPr id="465" name="楕円 464"/>
        <xdr:cNvSpPr/>
      </xdr:nvSpPr>
      <xdr:spPr>
        <a:xfrm>
          <a:off x="15240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127000</xdr:rowOff>
    </xdr:from>
    <xdr:ext cx="762000" cy="259080"/>
    <xdr:sp macro="" textlink="">
      <xdr:nvSpPr>
        <xdr:cNvPr id="466" name="テキスト ボックス 465"/>
        <xdr:cNvSpPr txBox="1"/>
      </xdr:nvSpPr>
      <xdr:spPr>
        <a:xfrm>
          <a:off x="14909800" y="304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139700</xdr:rowOff>
    </xdr:from>
    <xdr:to xmlns:xdr="http://schemas.openxmlformats.org/drawingml/2006/spreadsheetDrawing">
      <xdr:col>68</xdr:col>
      <xdr:colOff>203200</xdr:colOff>
      <xdr:row>18</xdr:row>
      <xdr:rowOff>69850</xdr:rowOff>
    </xdr:to>
    <xdr:sp macro="" textlink="">
      <xdr:nvSpPr>
        <xdr:cNvPr id="467" name="楕円 466"/>
        <xdr:cNvSpPr/>
      </xdr:nvSpPr>
      <xdr:spPr>
        <a:xfrm>
          <a:off x="14351000" y="305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80010</xdr:rowOff>
    </xdr:from>
    <xdr:ext cx="762000" cy="259080"/>
    <xdr:sp macro="" textlink="">
      <xdr:nvSpPr>
        <xdr:cNvPr id="468" name="テキスト ボックス 467"/>
        <xdr:cNvSpPr txBox="1"/>
      </xdr:nvSpPr>
      <xdr:spPr>
        <a:xfrm>
          <a:off x="14020800" y="282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111760</xdr:rowOff>
    </xdr:from>
    <xdr:to xmlns:xdr="http://schemas.openxmlformats.org/drawingml/2006/spreadsheetDrawing">
      <xdr:col>64</xdr:col>
      <xdr:colOff>152400</xdr:colOff>
      <xdr:row>18</xdr:row>
      <xdr:rowOff>41910</xdr:rowOff>
    </xdr:to>
    <xdr:sp macro="" textlink="">
      <xdr:nvSpPr>
        <xdr:cNvPr id="469" name="楕円 468"/>
        <xdr:cNvSpPr/>
      </xdr:nvSpPr>
      <xdr:spPr>
        <a:xfrm>
          <a:off x="13462000" y="302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52070</xdr:rowOff>
    </xdr:from>
    <xdr:ext cx="762000" cy="252730"/>
    <xdr:sp macro="" textlink="">
      <xdr:nvSpPr>
        <xdr:cNvPr id="470" name="テキスト ボックス 469"/>
        <xdr:cNvSpPr txBox="1"/>
      </xdr:nvSpPr>
      <xdr:spPr>
        <a:xfrm>
          <a:off x="13131800" y="2795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23,707
23,470
170.57
13,239,868
12,794,332
349,771
7,451,352
14,467,189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75.3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0000" cy="252730"/>
    <xdr:sp macro="" textlink="">
      <xdr:nvSpPr>
        <xdr:cNvPr id="30" name="テキスト ボックス 29"/>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696450" cy="252730"/>
    <xdr:sp macro="" textlink="">
      <xdr:nvSpPr>
        <xdr:cNvPr id="31" name="テキスト ボックス 30"/>
        <xdr:cNvSpPr txBox="1"/>
      </xdr:nvSpPr>
      <xdr:spPr>
        <a:xfrm>
          <a:off x="698500" y="3746500"/>
          <a:ext cx="9696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89290" cy="259080"/>
    <xdr:sp macro="" textlink="">
      <xdr:nvSpPr>
        <xdr:cNvPr id="32" name="テキスト ボックス 31"/>
        <xdr:cNvSpPr txBox="1"/>
      </xdr:nvSpPr>
      <xdr:spPr>
        <a:xfrm>
          <a:off x="698500" y="4000500"/>
          <a:ext cx="82892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8435" cy="259080"/>
    <xdr:sp macro="" textlink="">
      <xdr:nvSpPr>
        <xdr:cNvPr id="33" name="テキスト ボックス 32"/>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人件費は、全国平均を下回っているものの、前年度から0.4ポイント増加しており、類似団体平均及び</a:t>
          </a:r>
          <a:r>
            <a:rPr lang="ja-JP" altLang="en-US">
              <a:latin typeface="ＭＳ Ｐゴシック"/>
              <a:ea typeface="ＭＳ Ｐゴシック"/>
            </a:rPr>
            <a:t>県平均と比較しても上回っている。</a:t>
          </a:r>
        </a:p>
        <a:p>
          <a:r>
            <a:rPr lang="ja-JP" altLang="en-US">
              <a:latin typeface="ＭＳ Ｐゴシック"/>
              <a:ea typeface="ＭＳ Ｐゴシック"/>
            </a:rPr>
            <a:t>　主な要因としては、前年度より分子となる人件費充当一般財源等が微増しており、一方で、分母となる</a:t>
          </a:r>
          <a:r>
            <a:rPr lang="ja-JP" altLang="en-US">
              <a:latin typeface="ＭＳ Ｐゴシック"/>
              <a:ea typeface="ＭＳ Ｐゴシック"/>
            </a:rPr>
            <a:t>経常一般財源等が</a:t>
          </a:r>
          <a:r>
            <a:rPr lang="ja-JP" altLang="en-US">
              <a:latin typeface="ＭＳ Ｐゴシック"/>
              <a:ea typeface="ＭＳ Ｐゴシック"/>
            </a:rPr>
            <a:t>普通交付税を筆頭に</a:t>
          </a:r>
          <a:r>
            <a:rPr lang="ja-JP" altLang="en-US">
              <a:latin typeface="ＭＳ Ｐゴシック"/>
              <a:ea typeface="ＭＳ Ｐゴシック"/>
            </a:rPr>
            <a:t>大幅に減少したためと考えられる。</a:t>
          </a:r>
        </a:p>
        <a:p>
          <a:r>
            <a:rPr lang="ja-JP" altLang="en-US">
              <a:latin typeface="ＭＳ Ｐゴシック"/>
              <a:ea typeface="ＭＳ Ｐゴシック"/>
            </a:rPr>
            <a:t>　今後、行政改革等により職員配置の適正化、組織のスリム化と人件費の抑制に努める。</a:t>
          </a:r>
        </a:p>
      </xdr:txBody>
    </xdr:sp>
    <xdr:clientData/>
  </xdr:twoCellAnchor>
  <xdr:oneCellAnchor>
    <xdr:from xmlns:xdr="http://schemas.openxmlformats.org/drawingml/2006/spreadsheetDrawing">
      <xdr:col>3</xdr:col>
      <xdr:colOff>123825</xdr:colOff>
      <xdr:row>29</xdr:row>
      <xdr:rowOff>107950</xdr:rowOff>
    </xdr:from>
    <xdr:ext cx="292100" cy="225425"/>
    <xdr:sp macro="" textlink="">
      <xdr:nvSpPr>
        <xdr:cNvPr id="45" name="テキスト ボックス 44"/>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650" cy="252730"/>
    <xdr:sp macro="" textlink="">
      <xdr:nvSpPr>
        <xdr:cNvPr id="47" name="テキスト ボックス 46"/>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1650" cy="259080"/>
    <xdr:sp macro="" textlink="">
      <xdr:nvSpPr>
        <xdr:cNvPr id="49" name="テキスト ボックス 48"/>
        <xdr:cNvSpPr txBox="1"/>
      </xdr:nvSpPr>
      <xdr:spPr>
        <a:xfrm>
          <a:off x="254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1650" cy="259080"/>
    <xdr:sp macro="" textlink="">
      <xdr:nvSpPr>
        <xdr:cNvPr id="51" name="テキスト ボックス 50"/>
        <xdr:cNvSpPr txBox="1"/>
      </xdr:nvSpPr>
      <xdr:spPr>
        <a:xfrm>
          <a:off x="254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1650" cy="252730"/>
    <xdr:sp macro="" textlink="">
      <xdr:nvSpPr>
        <xdr:cNvPr id="53" name="テキスト ボックス 52"/>
        <xdr:cNvSpPr txBox="1"/>
      </xdr:nvSpPr>
      <xdr:spPr>
        <a:xfrm>
          <a:off x="254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1650" cy="259080"/>
    <xdr:sp macro="" textlink="">
      <xdr:nvSpPr>
        <xdr:cNvPr id="55" name="テキスト ボックス 54"/>
        <xdr:cNvSpPr txBox="1"/>
      </xdr:nvSpPr>
      <xdr:spPr>
        <a:xfrm>
          <a:off x="254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1650" cy="259080"/>
    <xdr:sp macro="" textlink="">
      <xdr:nvSpPr>
        <xdr:cNvPr id="57" name="テキスト ボックス 56"/>
        <xdr:cNvSpPr txBox="1"/>
      </xdr:nvSpPr>
      <xdr:spPr>
        <a:xfrm>
          <a:off x="254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650" cy="252730"/>
    <xdr:sp macro="" textlink="">
      <xdr:nvSpPr>
        <xdr:cNvPr id="59" name="テキスト ボックス 58"/>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149860</xdr:rowOff>
    </xdr:from>
    <xdr:to xmlns:xdr="http://schemas.openxmlformats.org/drawingml/2006/spreadsheetDrawing">
      <xdr:col>24</xdr:col>
      <xdr:colOff>25400</xdr:colOff>
      <xdr:row>40</xdr:row>
      <xdr:rowOff>149860</xdr:rowOff>
    </xdr:to>
    <xdr:cxnSp macro="">
      <xdr:nvCxnSpPr>
        <xdr:cNvPr id="61" name="直線コネクタ 60"/>
        <xdr:cNvCxnSpPr/>
      </xdr:nvCxnSpPr>
      <xdr:spPr>
        <a:xfrm flipV="1">
          <a:off x="4826000" y="563626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121920</xdr:rowOff>
    </xdr:from>
    <xdr:ext cx="762000" cy="252730"/>
    <xdr:sp macro="" textlink="">
      <xdr:nvSpPr>
        <xdr:cNvPr id="62" name="人件費最小値テキスト"/>
        <xdr:cNvSpPr txBox="1"/>
      </xdr:nvSpPr>
      <xdr:spPr>
        <a:xfrm>
          <a:off x="4914900" y="69799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149860</xdr:rowOff>
    </xdr:from>
    <xdr:to xmlns:xdr="http://schemas.openxmlformats.org/drawingml/2006/spreadsheetDrawing">
      <xdr:col>24</xdr:col>
      <xdr:colOff>114300</xdr:colOff>
      <xdr:row>40</xdr:row>
      <xdr:rowOff>149860</xdr:rowOff>
    </xdr:to>
    <xdr:cxnSp macro="">
      <xdr:nvCxnSpPr>
        <xdr:cNvPr id="63" name="直線コネクタ 62"/>
        <xdr:cNvCxnSpPr/>
      </xdr:nvCxnSpPr>
      <xdr:spPr>
        <a:xfrm>
          <a:off x="4737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64770</xdr:rowOff>
    </xdr:from>
    <xdr:ext cx="762000" cy="252730"/>
    <xdr:sp macro="" textlink="">
      <xdr:nvSpPr>
        <xdr:cNvPr id="64" name="人件費最大値テキスト"/>
        <xdr:cNvSpPr txBox="1"/>
      </xdr:nvSpPr>
      <xdr:spPr>
        <a:xfrm>
          <a:off x="4914900" y="53797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149860</xdr:rowOff>
    </xdr:from>
    <xdr:to xmlns:xdr="http://schemas.openxmlformats.org/drawingml/2006/spreadsheetDrawing">
      <xdr:col>24</xdr:col>
      <xdr:colOff>114300</xdr:colOff>
      <xdr:row>32</xdr:row>
      <xdr:rowOff>149860</xdr:rowOff>
    </xdr:to>
    <xdr:cxnSp macro="">
      <xdr:nvCxnSpPr>
        <xdr:cNvPr id="65" name="直線コネクタ 64"/>
        <xdr:cNvCxnSpPr/>
      </xdr:nvCxnSpPr>
      <xdr:spPr>
        <a:xfrm>
          <a:off x="4737100" y="563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127000</xdr:rowOff>
    </xdr:from>
    <xdr:to xmlns:xdr="http://schemas.openxmlformats.org/drawingml/2006/spreadsheetDrawing">
      <xdr:col>24</xdr:col>
      <xdr:colOff>25400</xdr:colOff>
      <xdr:row>34</xdr:row>
      <xdr:rowOff>157480</xdr:rowOff>
    </xdr:to>
    <xdr:cxnSp macro="">
      <xdr:nvCxnSpPr>
        <xdr:cNvPr id="66" name="直線コネクタ 65"/>
        <xdr:cNvCxnSpPr/>
      </xdr:nvCxnSpPr>
      <xdr:spPr>
        <a:xfrm>
          <a:off x="3987800" y="59563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115570</xdr:rowOff>
    </xdr:from>
    <xdr:ext cx="762000" cy="259080"/>
    <xdr:sp macro="" textlink="">
      <xdr:nvSpPr>
        <xdr:cNvPr id="67" name="人件費平均値テキスト"/>
        <xdr:cNvSpPr txBox="1"/>
      </xdr:nvSpPr>
      <xdr:spPr>
        <a:xfrm>
          <a:off x="4914900" y="5773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99060</xdr:rowOff>
    </xdr:from>
    <xdr:to xmlns:xdr="http://schemas.openxmlformats.org/drawingml/2006/spreadsheetDrawing">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81280</xdr:rowOff>
    </xdr:from>
    <xdr:to xmlns:xdr="http://schemas.openxmlformats.org/drawingml/2006/spreadsheetDrawing">
      <xdr:col>19</xdr:col>
      <xdr:colOff>187325</xdr:colOff>
      <xdr:row>34</xdr:row>
      <xdr:rowOff>127000</xdr:rowOff>
    </xdr:to>
    <xdr:cxnSp macro="">
      <xdr:nvCxnSpPr>
        <xdr:cNvPr id="69" name="直線コネクタ 68"/>
        <xdr:cNvCxnSpPr/>
      </xdr:nvCxnSpPr>
      <xdr:spPr>
        <a:xfrm>
          <a:off x="3098800" y="59105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91440</xdr:rowOff>
    </xdr:from>
    <xdr:to xmlns:xdr="http://schemas.openxmlformats.org/drawingml/2006/spreadsheetDrawing">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6350</xdr:rowOff>
    </xdr:from>
    <xdr:ext cx="730250" cy="252730"/>
    <xdr:sp macro="" textlink="">
      <xdr:nvSpPr>
        <xdr:cNvPr id="71" name="テキスト ボックス 70"/>
        <xdr:cNvSpPr txBox="1"/>
      </xdr:nvSpPr>
      <xdr:spPr>
        <a:xfrm>
          <a:off x="3606800" y="600710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81280</xdr:rowOff>
    </xdr:from>
    <xdr:to xmlns:xdr="http://schemas.openxmlformats.org/drawingml/2006/spreadsheetDrawing">
      <xdr:col>15</xdr:col>
      <xdr:colOff>98425</xdr:colOff>
      <xdr:row>34</xdr:row>
      <xdr:rowOff>104140</xdr:rowOff>
    </xdr:to>
    <xdr:cxnSp macro="">
      <xdr:nvCxnSpPr>
        <xdr:cNvPr id="72" name="直線コネクタ 71"/>
        <xdr:cNvCxnSpPr/>
      </xdr:nvCxnSpPr>
      <xdr:spPr>
        <a:xfrm flipV="1">
          <a:off x="2209800" y="59105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33</xdr:row>
      <xdr:rowOff>95250</xdr:rowOff>
    </xdr:from>
    <xdr:to xmlns:xdr="http://schemas.openxmlformats.org/drawingml/2006/spreadsheetDrawing">
      <xdr:col>15</xdr:col>
      <xdr:colOff>149225</xdr:colOff>
      <xdr:row>34</xdr:row>
      <xdr:rowOff>25400</xdr:rowOff>
    </xdr:to>
    <xdr:sp macro="" textlink="">
      <xdr:nvSpPr>
        <xdr:cNvPr id="73" name="フローチャート: 判断 72"/>
        <xdr:cNvSpPr/>
      </xdr:nvSpPr>
      <xdr:spPr>
        <a:xfrm>
          <a:off x="3048000" y="575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35560</xdr:rowOff>
    </xdr:from>
    <xdr:ext cx="762000" cy="259080"/>
    <xdr:sp macro="" textlink="">
      <xdr:nvSpPr>
        <xdr:cNvPr id="74" name="テキスト ボックス 73"/>
        <xdr:cNvSpPr txBox="1"/>
      </xdr:nvSpPr>
      <xdr:spPr>
        <a:xfrm>
          <a:off x="2717800" y="552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81280</xdr:rowOff>
    </xdr:from>
    <xdr:to xmlns:xdr="http://schemas.openxmlformats.org/drawingml/2006/spreadsheetDrawing">
      <xdr:col>11</xdr:col>
      <xdr:colOff>9525</xdr:colOff>
      <xdr:row>34</xdr:row>
      <xdr:rowOff>104140</xdr:rowOff>
    </xdr:to>
    <xdr:cxnSp macro="">
      <xdr:nvCxnSpPr>
        <xdr:cNvPr id="75" name="直線コネクタ 74"/>
        <xdr:cNvCxnSpPr/>
      </xdr:nvCxnSpPr>
      <xdr:spPr>
        <a:xfrm>
          <a:off x="1320800" y="59105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33</xdr:row>
      <xdr:rowOff>118110</xdr:rowOff>
    </xdr:from>
    <xdr:to xmlns:xdr="http://schemas.openxmlformats.org/drawingml/2006/spreadsheetDrawing">
      <xdr:col>11</xdr:col>
      <xdr:colOff>60325</xdr:colOff>
      <xdr:row>34</xdr:row>
      <xdr:rowOff>48260</xdr:rowOff>
    </xdr:to>
    <xdr:sp macro="" textlink="">
      <xdr:nvSpPr>
        <xdr:cNvPr id="76" name="フローチャート: 判断 75"/>
        <xdr:cNvSpPr/>
      </xdr:nvSpPr>
      <xdr:spPr>
        <a:xfrm>
          <a:off x="2159000" y="577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58420</xdr:rowOff>
    </xdr:from>
    <xdr:ext cx="755650" cy="259080"/>
    <xdr:sp macro="" textlink="">
      <xdr:nvSpPr>
        <xdr:cNvPr id="77" name="テキスト ボックス 76"/>
        <xdr:cNvSpPr txBox="1"/>
      </xdr:nvSpPr>
      <xdr:spPr>
        <a:xfrm>
          <a:off x="1828800" y="55448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33</xdr:row>
      <xdr:rowOff>110490</xdr:rowOff>
    </xdr:from>
    <xdr:to xmlns:xdr="http://schemas.openxmlformats.org/drawingml/2006/spreadsheetDrawing">
      <xdr:col>6</xdr:col>
      <xdr:colOff>171450</xdr:colOff>
      <xdr:row>34</xdr:row>
      <xdr:rowOff>40640</xdr:rowOff>
    </xdr:to>
    <xdr:sp macro="" textlink="">
      <xdr:nvSpPr>
        <xdr:cNvPr id="78" name="フローチャート: 判断 77"/>
        <xdr:cNvSpPr/>
      </xdr:nvSpPr>
      <xdr:spPr>
        <a:xfrm>
          <a:off x="1270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50800</xdr:rowOff>
    </xdr:from>
    <xdr:ext cx="755650" cy="259080"/>
    <xdr:sp macro="" textlink="">
      <xdr:nvSpPr>
        <xdr:cNvPr id="79" name="テキスト ボックス 78"/>
        <xdr:cNvSpPr txBox="1"/>
      </xdr:nvSpPr>
      <xdr:spPr>
        <a:xfrm>
          <a:off x="939800" y="55372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5650" cy="259080"/>
    <xdr:sp macro="" textlink="">
      <xdr:nvSpPr>
        <xdr:cNvPr id="82" name="テキスト ボックス 81"/>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106680</xdr:rowOff>
    </xdr:from>
    <xdr:to xmlns:xdr="http://schemas.openxmlformats.org/drawingml/2006/spreadsheetDrawing">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78740</xdr:rowOff>
    </xdr:from>
    <xdr:ext cx="762000" cy="259080"/>
    <xdr:sp macro="" textlink="">
      <xdr:nvSpPr>
        <xdr:cNvPr id="86" name="人件費該当値テキスト"/>
        <xdr:cNvSpPr txBox="1"/>
      </xdr:nvSpPr>
      <xdr:spPr>
        <a:xfrm>
          <a:off x="4914900" y="590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76200</xdr:rowOff>
    </xdr:from>
    <xdr:to xmlns:xdr="http://schemas.openxmlformats.org/drawingml/2006/spreadsheetDrawing">
      <xdr:col>20</xdr:col>
      <xdr:colOff>38100</xdr:colOff>
      <xdr:row>35</xdr:row>
      <xdr:rowOff>6350</xdr:rowOff>
    </xdr:to>
    <xdr:sp macro="" textlink="">
      <xdr:nvSpPr>
        <xdr:cNvPr id="87" name="楕円 86"/>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16510</xdr:rowOff>
    </xdr:from>
    <xdr:ext cx="730250" cy="259080"/>
    <xdr:sp macro="" textlink="">
      <xdr:nvSpPr>
        <xdr:cNvPr id="88" name="テキスト ボックス 87"/>
        <xdr:cNvSpPr txBox="1"/>
      </xdr:nvSpPr>
      <xdr:spPr>
        <a:xfrm>
          <a:off x="3606800" y="56743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30480</xdr:rowOff>
    </xdr:from>
    <xdr:to xmlns:xdr="http://schemas.openxmlformats.org/drawingml/2006/spreadsheetDrawing">
      <xdr:col>15</xdr:col>
      <xdr:colOff>149225</xdr:colOff>
      <xdr:row>34</xdr:row>
      <xdr:rowOff>132080</xdr:rowOff>
    </xdr:to>
    <xdr:sp macro="" textlink="">
      <xdr:nvSpPr>
        <xdr:cNvPr id="89" name="楕円 88"/>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116840</xdr:rowOff>
    </xdr:from>
    <xdr:ext cx="762000" cy="259080"/>
    <xdr:sp macro="" textlink="">
      <xdr:nvSpPr>
        <xdr:cNvPr id="90" name="テキスト ボックス 89"/>
        <xdr:cNvSpPr txBox="1"/>
      </xdr:nvSpPr>
      <xdr:spPr>
        <a:xfrm>
          <a:off x="2717800" y="594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53340</xdr:rowOff>
    </xdr:from>
    <xdr:to xmlns:xdr="http://schemas.openxmlformats.org/drawingml/2006/spreadsheetDrawing">
      <xdr:col>11</xdr:col>
      <xdr:colOff>60325</xdr:colOff>
      <xdr:row>34</xdr:row>
      <xdr:rowOff>154940</xdr:rowOff>
    </xdr:to>
    <xdr:sp macro="" textlink="">
      <xdr:nvSpPr>
        <xdr:cNvPr id="91" name="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139700</xdr:rowOff>
    </xdr:from>
    <xdr:ext cx="755650" cy="259080"/>
    <xdr:sp macro="" textlink="">
      <xdr:nvSpPr>
        <xdr:cNvPr id="92" name="テキスト ボックス 91"/>
        <xdr:cNvSpPr txBox="1"/>
      </xdr:nvSpPr>
      <xdr:spPr>
        <a:xfrm>
          <a:off x="1828800" y="59690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30480</xdr:rowOff>
    </xdr:from>
    <xdr:to xmlns:xdr="http://schemas.openxmlformats.org/drawingml/2006/spreadsheetDrawing">
      <xdr:col>6</xdr:col>
      <xdr:colOff>171450</xdr:colOff>
      <xdr:row>34</xdr:row>
      <xdr:rowOff>132080</xdr:rowOff>
    </xdr:to>
    <xdr:sp macro="" textlink="">
      <xdr:nvSpPr>
        <xdr:cNvPr id="93" name="楕円 92"/>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116840</xdr:rowOff>
    </xdr:from>
    <xdr:ext cx="755650" cy="259080"/>
    <xdr:sp macro="" textlink="">
      <xdr:nvSpPr>
        <xdr:cNvPr id="94" name="テキスト ボックス 93"/>
        <xdr:cNvSpPr txBox="1"/>
      </xdr:nvSpPr>
      <xdr:spPr>
        <a:xfrm>
          <a:off x="939800" y="59461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物件費は、類似団体平均、全国平均、県平均と比較してすべて上回っている。</a:t>
          </a:r>
        </a:p>
        <a:p>
          <a:r>
            <a:rPr lang="ja-JP" altLang="en-US">
              <a:latin typeface="ＭＳ Ｐゴシック"/>
              <a:ea typeface="ＭＳ Ｐゴシック"/>
            </a:rPr>
            <a:t>　主な要因としては、ごみ処理業務及び消防業務の単独運営、いくつもの保育所運営を直営で行っているためと考えられる。</a:t>
          </a:r>
        </a:p>
        <a:p>
          <a:r>
            <a:rPr lang="ja-JP" altLang="en-US">
              <a:latin typeface="ＭＳ Ｐゴシック"/>
              <a:ea typeface="ＭＳ Ｐゴシック"/>
            </a:rPr>
            <a:t>　なお、</a:t>
          </a:r>
          <a:r>
            <a:rPr lang="ja-JP" altLang="en-US">
              <a:latin typeface="ＭＳ Ｐゴシック"/>
              <a:ea typeface="ＭＳ Ｐゴシック"/>
            </a:rPr>
            <a:t>分母となる</a:t>
          </a:r>
          <a:r>
            <a:rPr lang="ja-JP" altLang="en-US">
              <a:latin typeface="ＭＳ Ｐゴシック"/>
              <a:ea typeface="ＭＳ Ｐゴシック"/>
            </a:rPr>
            <a:t>経常一般財源等が</a:t>
          </a:r>
          <a:r>
            <a:rPr lang="ja-JP" altLang="en-US">
              <a:latin typeface="ＭＳ Ｐゴシック"/>
              <a:ea typeface="ＭＳ Ｐゴシック"/>
            </a:rPr>
            <a:t>普通交付税を筆頭に</a:t>
          </a:r>
          <a:r>
            <a:rPr lang="ja-JP" altLang="en-US">
              <a:latin typeface="ＭＳ Ｐゴシック"/>
              <a:ea typeface="ＭＳ Ｐゴシック"/>
            </a:rPr>
            <a:t>大幅に減少したものの、分子となる物件費充当一般財源等も減少となったことから、</a:t>
          </a:r>
          <a:r>
            <a:rPr lang="ja-JP" altLang="en-US">
              <a:latin typeface="ＭＳ Ｐゴシック"/>
              <a:ea typeface="ＭＳ Ｐゴシック"/>
            </a:rPr>
            <a:t>前年度と同数値という結果となった。</a:t>
          </a:r>
        </a:p>
        <a:p>
          <a:r>
            <a:rPr lang="ja-JP" altLang="en-US">
              <a:latin typeface="ＭＳ Ｐゴシック"/>
              <a:ea typeface="ＭＳ Ｐゴシック"/>
            </a:rPr>
            <a:t>　今後も引続き行政改革に取組み、コスト削減に努める。</a:t>
          </a:r>
        </a:p>
      </xdr:txBody>
    </xdr:sp>
    <xdr:clientData/>
  </xdr:twoCellAnchor>
  <xdr:oneCellAnchor>
    <xdr:from xmlns:xdr="http://schemas.openxmlformats.org/drawingml/2006/spreadsheetDrawing">
      <xdr:col>62</xdr:col>
      <xdr:colOff>6350</xdr:colOff>
      <xdr:row>9</xdr:row>
      <xdr:rowOff>107950</xdr:rowOff>
    </xdr:from>
    <xdr:ext cx="292100" cy="225425"/>
    <xdr:sp macro="" textlink="">
      <xdr:nvSpPr>
        <xdr:cNvPr id="106" name="テキスト ボックス 105"/>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1650" cy="252730"/>
    <xdr:sp macro="" textlink="">
      <xdr:nvSpPr>
        <xdr:cNvPr id="108" name="テキスト ボックス 107"/>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1650" cy="259080"/>
    <xdr:sp macro="" textlink="">
      <xdr:nvSpPr>
        <xdr:cNvPr id="110" name="テキスト ボックス 109"/>
        <xdr:cNvSpPr txBox="1"/>
      </xdr:nvSpPr>
      <xdr:spPr>
        <a:xfrm>
          <a:off x="11938000" y="3604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1650" cy="259080"/>
    <xdr:sp macro="" textlink="">
      <xdr:nvSpPr>
        <xdr:cNvPr id="112" name="テキスト ボックス 111"/>
        <xdr:cNvSpPr txBox="1"/>
      </xdr:nvSpPr>
      <xdr:spPr>
        <a:xfrm>
          <a:off x="11938000" y="322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1650" cy="252730"/>
    <xdr:sp macro="" textlink="">
      <xdr:nvSpPr>
        <xdr:cNvPr id="114" name="テキスト ボックス 113"/>
        <xdr:cNvSpPr txBox="1"/>
      </xdr:nvSpPr>
      <xdr:spPr>
        <a:xfrm>
          <a:off x="11938000" y="284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1650" cy="259080"/>
    <xdr:sp macro="" textlink="">
      <xdr:nvSpPr>
        <xdr:cNvPr id="116" name="テキスト ボックス 115"/>
        <xdr:cNvSpPr txBox="1"/>
      </xdr:nvSpPr>
      <xdr:spPr>
        <a:xfrm>
          <a:off x="11938000" y="246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1650" cy="259080"/>
    <xdr:sp macro="" textlink="">
      <xdr:nvSpPr>
        <xdr:cNvPr id="118" name="テキスト ボックス 117"/>
        <xdr:cNvSpPr txBox="1"/>
      </xdr:nvSpPr>
      <xdr:spPr>
        <a:xfrm>
          <a:off x="11938000" y="208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43180</xdr:rowOff>
    </xdr:from>
    <xdr:to xmlns:xdr="http://schemas.openxmlformats.org/drawingml/2006/spreadsheetDrawing">
      <xdr:col>82</xdr:col>
      <xdr:colOff>107950</xdr:colOff>
      <xdr:row>21</xdr:row>
      <xdr:rowOff>168910</xdr:rowOff>
    </xdr:to>
    <xdr:cxnSp macro="">
      <xdr:nvCxnSpPr>
        <xdr:cNvPr id="121" name="直線コネクタ 120"/>
        <xdr:cNvCxnSpPr/>
      </xdr:nvCxnSpPr>
      <xdr:spPr>
        <a:xfrm flipV="1">
          <a:off x="16510000" y="24434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140970</xdr:rowOff>
    </xdr:from>
    <xdr:ext cx="762000" cy="259080"/>
    <xdr:sp macro="" textlink="">
      <xdr:nvSpPr>
        <xdr:cNvPr id="122" name="物件費最小値テキスト"/>
        <xdr:cNvSpPr txBox="1"/>
      </xdr:nvSpPr>
      <xdr:spPr>
        <a:xfrm>
          <a:off x="16598900" y="374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168910</xdr:rowOff>
    </xdr:from>
    <xdr:to xmlns:xdr="http://schemas.openxmlformats.org/drawingml/2006/spreadsheetDrawing">
      <xdr:col>82</xdr:col>
      <xdr:colOff>196850</xdr:colOff>
      <xdr:row>21</xdr:row>
      <xdr:rowOff>168910</xdr:rowOff>
    </xdr:to>
    <xdr:cxnSp macro="">
      <xdr:nvCxnSpPr>
        <xdr:cNvPr id="123" name="直線コネクタ 122"/>
        <xdr:cNvCxnSpPr/>
      </xdr:nvCxnSpPr>
      <xdr:spPr>
        <a:xfrm>
          <a:off x="16421100" y="376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129540</xdr:rowOff>
    </xdr:from>
    <xdr:ext cx="762000" cy="259080"/>
    <xdr:sp macro="" textlink="">
      <xdr:nvSpPr>
        <xdr:cNvPr id="124" name="物件費最大値テキスト"/>
        <xdr:cNvSpPr txBox="1"/>
      </xdr:nvSpPr>
      <xdr:spPr>
        <a:xfrm>
          <a:off x="16598900" y="218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43180</xdr:rowOff>
    </xdr:from>
    <xdr:to xmlns:xdr="http://schemas.openxmlformats.org/drawingml/2006/spreadsheetDrawing">
      <xdr:col>82</xdr:col>
      <xdr:colOff>196850</xdr:colOff>
      <xdr:row>14</xdr:row>
      <xdr:rowOff>43180</xdr:rowOff>
    </xdr:to>
    <xdr:cxnSp macro="">
      <xdr:nvCxnSpPr>
        <xdr:cNvPr id="125" name="直線コネクタ 124"/>
        <xdr:cNvCxnSpPr/>
      </xdr:nvCxnSpPr>
      <xdr:spPr>
        <a:xfrm>
          <a:off x="16421100" y="244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20</xdr:row>
      <xdr:rowOff>134620</xdr:rowOff>
    </xdr:from>
    <xdr:to xmlns:xdr="http://schemas.openxmlformats.org/drawingml/2006/spreadsheetDrawing">
      <xdr:col>82</xdr:col>
      <xdr:colOff>107950</xdr:colOff>
      <xdr:row>20</xdr:row>
      <xdr:rowOff>134620</xdr:rowOff>
    </xdr:to>
    <xdr:cxnSp macro="">
      <xdr:nvCxnSpPr>
        <xdr:cNvPr id="126" name="直線コネクタ 125"/>
        <xdr:cNvCxnSpPr/>
      </xdr:nvCxnSpPr>
      <xdr:spPr>
        <a:xfrm>
          <a:off x="15671800" y="3563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85090</xdr:rowOff>
    </xdr:from>
    <xdr:ext cx="762000" cy="259080"/>
    <xdr:sp macro="" textlink="">
      <xdr:nvSpPr>
        <xdr:cNvPr id="127" name="物件費平均値テキスト"/>
        <xdr:cNvSpPr txBox="1"/>
      </xdr:nvSpPr>
      <xdr:spPr>
        <a:xfrm>
          <a:off x="16598900" y="2999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68580</xdr:rowOff>
    </xdr:from>
    <xdr:to xmlns:xdr="http://schemas.openxmlformats.org/drawingml/2006/spreadsheetDrawing">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20</xdr:row>
      <xdr:rowOff>58420</xdr:rowOff>
    </xdr:from>
    <xdr:to xmlns:xdr="http://schemas.openxmlformats.org/drawingml/2006/spreadsheetDrawing">
      <xdr:col>78</xdr:col>
      <xdr:colOff>69850</xdr:colOff>
      <xdr:row>20</xdr:row>
      <xdr:rowOff>134620</xdr:rowOff>
    </xdr:to>
    <xdr:cxnSp macro="">
      <xdr:nvCxnSpPr>
        <xdr:cNvPr id="129" name="直線コネクタ 128"/>
        <xdr:cNvCxnSpPr/>
      </xdr:nvCxnSpPr>
      <xdr:spPr>
        <a:xfrm>
          <a:off x="14782800" y="34874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18</xdr:row>
      <xdr:rowOff>53340</xdr:rowOff>
    </xdr:from>
    <xdr:to xmlns:xdr="http://schemas.openxmlformats.org/drawingml/2006/spreadsheetDrawing">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165100</xdr:rowOff>
    </xdr:from>
    <xdr:ext cx="736600" cy="259080"/>
    <xdr:sp macro="" textlink="">
      <xdr:nvSpPr>
        <xdr:cNvPr id="131" name="テキスト ボックス 130"/>
        <xdr:cNvSpPr txBox="1"/>
      </xdr:nvSpPr>
      <xdr:spPr>
        <a:xfrm>
          <a:off x="15290800" y="2908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20</xdr:row>
      <xdr:rowOff>58420</xdr:rowOff>
    </xdr:from>
    <xdr:to xmlns:xdr="http://schemas.openxmlformats.org/drawingml/2006/spreadsheetDrawing">
      <xdr:col>73</xdr:col>
      <xdr:colOff>180975</xdr:colOff>
      <xdr:row>20</xdr:row>
      <xdr:rowOff>104140</xdr:rowOff>
    </xdr:to>
    <xdr:cxnSp macro="">
      <xdr:nvCxnSpPr>
        <xdr:cNvPr id="132" name="直線コネクタ 131"/>
        <xdr:cNvCxnSpPr/>
      </xdr:nvCxnSpPr>
      <xdr:spPr>
        <a:xfrm flipV="1">
          <a:off x="13893800" y="34874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137160</xdr:rowOff>
    </xdr:from>
    <xdr:to xmlns:xdr="http://schemas.openxmlformats.org/drawingml/2006/spreadsheetDrawing">
      <xdr:col>74</xdr:col>
      <xdr:colOff>31750</xdr:colOff>
      <xdr:row>19</xdr:row>
      <xdr:rowOff>67310</xdr:rowOff>
    </xdr:to>
    <xdr:sp macro="" textlink="">
      <xdr:nvSpPr>
        <xdr:cNvPr id="133" name="フローチャート: 判断 132"/>
        <xdr:cNvSpPr/>
      </xdr:nvSpPr>
      <xdr:spPr>
        <a:xfrm>
          <a:off x="14732000" y="32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77470</xdr:rowOff>
    </xdr:from>
    <xdr:ext cx="762000" cy="252730"/>
    <xdr:sp macro="" textlink="">
      <xdr:nvSpPr>
        <xdr:cNvPr id="134" name="テキスト ボックス 133"/>
        <xdr:cNvSpPr txBox="1"/>
      </xdr:nvSpPr>
      <xdr:spPr>
        <a:xfrm>
          <a:off x="14401800" y="2992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20</xdr:row>
      <xdr:rowOff>20320</xdr:rowOff>
    </xdr:from>
    <xdr:to xmlns:xdr="http://schemas.openxmlformats.org/drawingml/2006/spreadsheetDrawing">
      <xdr:col>69</xdr:col>
      <xdr:colOff>92075</xdr:colOff>
      <xdr:row>20</xdr:row>
      <xdr:rowOff>104140</xdr:rowOff>
    </xdr:to>
    <xdr:cxnSp macro="">
      <xdr:nvCxnSpPr>
        <xdr:cNvPr id="135" name="直線コネクタ 134"/>
        <xdr:cNvCxnSpPr/>
      </xdr:nvCxnSpPr>
      <xdr:spPr>
        <a:xfrm>
          <a:off x="13004800" y="34493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19</xdr:row>
      <xdr:rowOff>49530</xdr:rowOff>
    </xdr:from>
    <xdr:to xmlns:xdr="http://schemas.openxmlformats.org/drawingml/2006/spreadsheetDrawing">
      <xdr:col>69</xdr:col>
      <xdr:colOff>142875</xdr:colOff>
      <xdr:row>19</xdr:row>
      <xdr:rowOff>151130</xdr:rowOff>
    </xdr:to>
    <xdr:sp macro="" textlink="">
      <xdr:nvSpPr>
        <xdr:cNvPr id="136" name="フローチャート: 判断 135"/>
        <xdr:cNvSpPr/>
      </xdr:nvSpPr>
      <xdr:spPr>
        <a:xfrm>
          <a:off x="13843000" y="330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161290</xdr:rowOff>
    </xdr:from>
    <xdr:ext cx="755650" cy="259080"/>
    <xdr:sp macro="" textlink="">
      <xdr:nvSpPr>
        <xdr:cNvPr id="137" name="テキスト ボックス 136"/>
        <xdr:cNvSpPr txBox="1"/>
      </xdr:nvSpPr>
      <xdr:spPr>
        <a:xfrm>
          <a:off x="13512800" y="30759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19</xdr:row>
      <xdr:rowOff>3810</xdr:rowOff>
    </xdr:from>
    <xdr:to xmlns:xdr="http://schemas.openxmlformats.org/drawingml/2006/spreadsheetDrawing">
      <xdr:col>65</xdr:col>
      <xdr:colOff>53975</xdr:colOff>
      <xdr:row>19</xdr:row>
      <xdr:rowOff>105410</xdr:rowOff>
    </xdr:to>
    <xdr:sp macro="" textlink="">
      <xdr:nvSpPr>
        <xdr:cNvPr id="138" name="フローチャート: 判断 137"/>
        <xdr:cNvSpPr/>
      </xdr:nvSpPr>
      <xdr:spPr>
        <a:xfrm>
          <a:off x="12954000" y="32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115570</xdr:rowOff>
    </xdr:from>
    <xdr:ext cx="762000" cy="259080"/>
    <xdr:sp macro="" textlink="">
      <xdr:nvSpPr>
        <xdr:cNvPr id="139" name="テキスト ボックス 138"/>
        <xdr:cNvSpPr txBox="1"/>
      </xdr:nvSpPr>
      <xdr:spPr>
        <a:xfrm>
          <a:off x="12623800" y="303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0" name="テキスト ボックス 139"/>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650" cy="259080"/>
    <xdr:sp macro="" textlink="">
      <xdr:nvSpPr>
        <xdr:cNvPr id="141" name="テキスト ボックス 140"/>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650" cy="259080"/>
    <xdr:sp macro="" textlink="">
      <xdr:nvSpPr>
        <xdr:cNvPr id="142" name="テキスト ボックス 141"/>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3" name="テキスト ボックス 142"/>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5650" cy="259080"/>
    <xdr:sp macro="" textlink="">
      <xdr:nvSpPr>
        <xdr:cNvPr id="144" name="テキスト ボックス 143"/>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20</xdr:row>
      <xdr:rowOff>83820</xdr:rowOff>
    </xdr:from>
    <xdr:to xmlns:xdr="http://schemas.openxmlformats.org/drawingml/2006/spreadsheetDrawing">
      <xdr:col>82</xdr:col>
      <xdr:colOff>158750</xdr:colOff>
      <xdr:row>21</xdr:row>
      <xdr:rowOff>13970</xdr:rowOff>
    </xdr:to>
    <xdr:sp macro="" textlink="">
      <xdr:nvSpPr>
        <xdr:cNvPr id="145" name="楕円 144"/>
        <xdr:cNvSpPr/>
      </xdr:nvSpPr>
      <xdr:spPr>
        <a:xfrm>
          <a:off x="16459200" y="35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20</xdr:row>
      <xdr:rowOff>55880</xdr:rowOff>
    </xdr:from>
    <xdr:ext cx="762000" cy="259080"/>
    <xdr:sp macro="" textlink="">
      <xdr:nvSpPr>
        <xdr:cNvPr id="146" name="物件費該当値テキスト"/>
        <xdr:cNvSpPr txBox="1"/>
      </xdr:nvSpPr>
      <xdr:spPr>
        <a:xfrm>
          <a:off x="16598900" y="348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20</xdr:row>
      <xdr:rowOff>83820</xdr:rowOff>
    </xdr:from>
    <xdr:to xmlns:xdr="http://schemas.openxmlformats.org/drawingml/2006/spreadsheetDrawing">
      <xdr:col>78</xdr:col>
      <xdr:colOff>120650</xdr:colOff>
      <xdr:row>21</xdr:row>
      <xdr:rowOff>13970</xdr:rowOff>
    </xdr:to>
    <xdr:sp macro="" textlink="">
      <xdr:nvSpPr>
        <xdr:cNvPr id="147" name="楕円 146"/>
        <xdr:cNvSpPr/>
      </xdr:nvSpPr>
      <xdr:spPr>
        <a:xfrm>
          <a:off x="15621000" y="35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20</xdr:row>
      <xdr:rowOff>170180</xdr:rowOff>
    </xdr:from>
    <xdr:ext cx="736600" cy="259080"/>
    <xdr:sp macro="" textlink="">
      <xdr:nvSpPr>
        <xdr:cNvPr id="148" name="テキスト ボックス 147"/>
        <xdr:cNvSpPr txBox="1"/>
      </xdr:nvSpPr>
      <xdr:spPr>
        <a:xfrm>
          <a:off x="15290800" y="3599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20</xdr:row>
      <xdr:rowOff>7620</xdr:rowOff>
    </xdr:from>
    <xdr:to xmlns:xdr="http://schemas.openxmlformats.org/drawingml/2006/spreadsheetDrawing">
      <xdr:col>74</xdr:col>
      <xdr:colOff>31750</xdr:colOff>
      <xdr:row>20</xdr:row>
      <xdr:rowOff>109220</xdr:rowOff>
    </xdr:to>
    <xdr:sp macro="" textlink="">
      <xdr:nvSpPr>
        <xdr:cNvPr id="149" name="楕円 148"/>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20</xdr:row>
      <xdr:rowOff>93980</xdr:rowOff>
    </xdr:from>
    <xdr:ext cx="762000" cy="259080"/>
    <xdr:sp macro="" textlink="">
      <xdr:nvSpPr>
        <xdr:cNvPr id="150" name="テキスト ボックス 149"/>
        <xdr:cNvSpPr txBox="1"/>
      </xdr:nvSpPr>
      <xdr:spPr>
        <a:xfrm>
          <a:off x="14401800" y="352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20</xdr:row>
      <xdr:rowOff>53340</xdr:rowOff>
    </xdr:from>
    <xdr:to xmlns:xdr="http://schemas.openxmlformats.org/drawingml/2006/spreadsheetDrawing">
      <xdr:col>69</xdr:col>
      <xdr:colOff>142875</xdr:colOff>
      <xdr:row>20</xdr:row>
      <xdr:rowOff>154940</xdr:rowOff>
    </xdr:to>
    <xdr:sp macro="" textlink="">
      <xdr:nvSpPr>
        <xdr:cNvPr id="151" name="楕円 150"/>
        <xdr:cNvSpPr/>
      </xdr:nvSpPr>
      <xdr:spPr>
        <a:xfrm>
          <a:off x="13843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20</xdr:row>
      <xdr:rowOff>139700</xdr:rowOff>
    </xdr:from>
    <xdr:ext cx="755650" cy="259080"/>
    <xdr:sp macro="" textlink="">
      <xdr:nvSpPr>
        <xdr:cNvPr id="152" name="テキスト ボックス 151"/>
        <xdr:cNvSpPr txBox="1"/>
      </xdr:nvSpPr>
      <xdr:spPr>
        <a:xfrm>
          <a:off x="13512800" y="35687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19</xdr:row>
      <xdr:rowOff>140970</xdr:rowOff>
    </xdr:from>
    <xdr:to xmlns:xdr="http://schemas.openxmlformats.org/drawingml/2006/spreadsheetDrawing">
      <xdr:col>65</xdr:col>
      <xdr:colOff>53975</xdr:colOff>
      <xdr:row>20</xdr:row>
      <xdr:rowOff>71120</xdr:rowOff>
    </xdr:to>
    <xdr:sp macro="" textlink="">
      <xdr:nvSpPr>
        <xdr:cNvPr id="153" name="楕円 152"/>
        <xdr:cNvSpPr/>
      </xdr:nvSpPr>
      <xdr:spPr>
        <a:xfrm>
          <a:off x="12954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20</xdr:row>
      <xdr:rowOff>55880</xdr:rowOff>
    </xdr:from>
    <xdr:ext cx="762000" cy="259080"/>
    <xdr:sp macro="" textlink="">
      <xdr:nvSpPr>
        <xdr:cNvPr id="154" name="テキスト ボックス 153"/>
        <xdr:cNvSpPr txBox="1"/>
      </xdr:nvSpPr>
      <xdr:spPr>
        <a:xfrm>
          <a:off x="12623800" y="348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扶助費は、前年度から0.2ポイント増加したものの、</a:t>
          </a:r>
          <a:r>
            <a:rPr lang="ja-JP" altLang="en-US">
              <a:latin typeface="ＭＳ Ｐゴシック"/>
              <a:ea typeface="ＭＳ Ｐゴシック"/>
            </a:rPr>
            <a:t>類似団体平均及び全国平均、県平均と比較して、すべて大幅に下回っている</a:t>
          </a:r>
          <a:r>
            <a:rPr lang="ja-JP" altLang="en-US">
              <a:latin typeface="ＭＳ Ｐゴシック"/>
              <a:ea typeface="ＭＳ Ｐゴシック"/>
            </a:rPr>
            <a:t>。</a:t>
          </a:r>
        </a:p>
        <a:p>
          <a:r>
            <a:rPr lang="ja-JP" altLang="en-US">
              <a:latin typeface="ＭＳ Ｐゴシック"/>
              <a:ea typeface="ＭＳ Ｐゴシック"/>
            </a:rPr>
            <a:t>　主な要因としては、当市は都心に近いという立地条件もあり、</a:t>
          </a:r>
          <a:r>
            <a:rPr lang="ja-JP" altLang="en-US">
              <a:latin typeface="ＭＳ Ｐゴシック"/>
              <a:ea typeface="ＭＳ Ｐゴシック"/>
            </a:rPr>
            <a:t>例年同様に</a:t>
          </a:r>
          <a:r>
            <a:rPr lang="ja-JP" altLang="en-US">
              <a:latin typeface="ＭＳ Ｐゴシック"/>
              <a:ea typeface="ＭＳ Ｐゴシック"/>
            </a:rPr>
            <a:t>生活保護費の額が周囲と比べて低く抑えられているためと考えられる。</a:t>
          </a:r>
        </a:p>
        <a:p>
          <a:r>
            <a:rPr lang="ja-JP" altLang="en-US">
              <a:latin typeface="ＭＳ Ｐゴシック"/>
              <a:ea typeface="ＭＳ Ｐゴシック"/>
            </a:rPr>
            <a:t>　今後においても、資格審査等の適正化を徹底するなど前年度に引続き財政圧迫を抑えるよう努める。	</a:t>
          </a:r>
        </a:p>
      </xdr:txBody>
    </xdr:sp>
    <xdr:clientData/>
  </xdr:twoCellAnchor>
  <xdr:oneCellAnchor>
    <xdr:from xmlns:xdr="http://schemas.openxmlformats.org/drawingml/2006/spreadsheetDrawing">
      <xdr:col>3</xdr:col>
      <xdr:colOff>123825</xdr:colOff>
      <xdr:row>49</xdr:row>
      <xdr:rowOff>107950</xdr:rowOff>
    </xdr:from>
    <xdr:ext cx="292100" cy="225425"/>
    <xdr:sp macro="" textlink="">
      <xdr:nvSpPr>
        <xdr:cNvPr id="166" name="テキスト ボックス 165"/>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7" name="直線コネクタ 166"/>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650" cy="252730"/>
    <xdr:sp macro="" textlink="">
      <xdr:nvSpPr>
        <xdr:cNvPr id="168" name="テキスト ボックス 167"/>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9" name="直線コネクタ 168"/>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1650" cy="259080"/>
    <xdr:sp macro="" textlink="">
      <xdr:nvSpPr>
        <xdr:cNvPr id="170" name="テキスト ボックス 169"/>
        <xdr:cNvSpPr txBox="1"/>
      </xdr:nvSpPr>
      <xdr:spPr>
        <a:xfrm>
          <a:off x="254000" y="10516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1" name="直線コネクタ 170"/>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1650" cy="252730"/>
    <xdr:sp macro="" textlink="">
      <xdr:nvSpPr>
        <xdr:cNvPr id="172" name="テキスト ボックス 171"/>
        <xdr:cNvSpPr txBox="1"/>
      </xdr:nvSpPr>
      <xdr:spPr>
        <a:xfrm>
          <a:off x="254000" y="10190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3" name="直線コネクタ 172"/>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1650" cy="258445"/>
    <xdr:sp macro="" textlink="">
      <xdr:nvSpPr>
        <xdr:cNvPr id="174" name="テキスト ボックス 173"/>
        <xdr:cNvSpPr txBox="1"/>
      </xdr:nvSpPr>
      <xdr:spPr>
        <a:xfrm>
          <a:off x="254000" y="9863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5" name="直線コネクタ 174"/>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1650" cy="259080"/>
    <xdr:sp macro="" textlink="">
      <xdr:nvSpPr>
        <xdr:cNvPr id="176" name="テキスト ボックス 175"/>
        <xdr:cNvSpPr txBox="1"/>
      </xdr:nvSpPr>
      <xdr:spPr>
        <a:xfrm>
          <a:off x="254000" y="9537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7" name="直線コネクタ 176"/>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1650" cy="252730"/>
    <xdr:sp macro="" textlink="">
      <xdr:nvSpPr>
        <xdr:cNvPr id="178" name="テキスト ボックス 177"/>
        <xdr:cNvSpPr txBox="1"/>
      </xdr:nvSpPr>
      <xdr:spPr>
        <a:xfrm>
          <a:off x="254000" y="9210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9" name="直線コネクタ 178"/>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1650" cy="259080"/>
    <xdr:sp macro="" textlink="">
      <xdr:nvSpPr>
        <xdr:cNvPr id="180" name="テキスト ボックス 179"/>
        <xdr:cNvSpPr txBox="1"/>
      </xdr:nvSpPr>
      <xdr:spPr>
        <a:xfrm>
          <a:off x="254000" y="8883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1" name="直線コネクタ 180"/>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650" cy="252730"/>
    <xdr:sp macro="" textlink="">
      <xdr:nvSpPr>
        <xdr:cNvPr id="182" name="テキスト ボックス 181"/>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156845</xdr:rowOff>
    </xdr:from>
    <xdr:to xmlns:xdr="http://schemas.openxmlformats.org/drawingml/2006/spreadsheetDrawing">
      <xdr:col>24</xdr:col>
      <xdr:colOff>25400</xdr:colOff>
      <xdr:row>61</xdr:row>
      <xdr:rowOff>167640</xdr:rowOff>
    </xdr:to>
    <xdr:cxnSp macro="">
      <xdr:nvCxnSpPr>
        <xdr:cNvPr id="184" name="直線コネクタ 183"/>
        <xdr:cNvCxnSpPr/>
      </xdr:nvCxnSpPr>
      <xdr:spPr>
        <a:xfrm flipV="1">
          <a:off x="4826000" y="9243695"/>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139700</xdr:rowOff>
    </xdr:from>
    <xdr:ext cx="762000" cy="259080"/>
    <xdr:sp macro="" textlink="">
      <xdr:nvSpPr>
        <xdr:cNvPr id="185" name="扶助費最小値テキスト"/>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167640</xdr:rowOff>
    </xdr:from>
    <xdr:to xmlns:xdr="http://schemas.openxmlformats.org/drawingml/2006/spreadsheetDrawing">
      <xdr:col>24</xdr:col>
      <xdr:colOff>114300</xdr:colOff>
      <xdr:row>61</xdr:row>
      <xdr:rowOff>167640</xdr:rowOff>
    </xdr:to>
    <xdr:cxnSp macro="">
      <xdr:nvCxnSpPr>
        <xdr:cNvPr id="186" name="直線コネクタ 185"/>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71755</xdr:rowOff>
    </xdr:from>
    <xdr:ext cx="762000" cy="259080"/>
    <xdr:sp macro="" textlink="">
      <xdr:nvSpPr>
        <xdr:cNvPr id="187" name="扶助費最大値テキスト"/>
        <xdr:cNvSpPr txBox="1"/>
      </xdr:nvSpPr>
      <xdr:spPr>
        <a:xfrm>
          <a:off x="4914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156845</xdr:rowOff>
    </xdr:from>
    <xdr:to xmlns:xdr="http://schemas.openxmlformats.org/drawingml/2006/spreadsheetDrawing">
      <xdr:col>24</xdr:col>
      <xdr:colOff>114300</xdr:colOff>
      <xdr:row>53</xdr:row>
      <xdr:rowOff>156845</xdr:rowOff>
    </xdr:to>
    <xdr:cxnSp macro="">
      <xdr:nvCxnSpPr>
        <xdr:cNvPr id="188" name="直線コネクタ 187"/>
        <xdr:cNvCxnSpPr/>
      </xdr:nvCxnSpPr>
      <xdr:spPr>
        <a:xfrm>
          <a:off x="4737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135255</xdr:rowOff>
    </xdr:from>
    <xdr:to xmlns:xdr="http://schemas.openxmlformats.org/drawingml/2006/spreadsheetDrawing">
      <xdr:col>24</xdr:col>
      <xdr:colOff>25400</xdr:colOff>
      <xdr:row>53</xdr:row>
      <xdr:rowOff>156845</xdr:rowOff>
    </xdr:to>
    <xdr:cxnSp macro="">
      <xdr:nvCxnSpPr>
        <xdr:cNvPr id="189" name="直線コネクタ 188"/>
        <xdr:cNvCxnSpPr/>
      </xdr:nvCxnSpPr>
      <xdr:spPr>
        <a:xfrm>
          <a:off x="3987800" y="922210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140970</xdr:rowOff>
    </xdr:from>
    <xdr:ext cx="762000" cy="259080"/>
    <xdr:sp macro="" textlink="">
      <xdr:nvSpPr>
        <xdr:cNvPr id="190" name="扶助費平均値テキスト"/>
        <xdr:cNvSpPr txBox="1"/>
      </xdr:nvSpPr>
      <xdr:spPr>
        <a:xfrm>
          <a:off x="4914900" y="9742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168910</xdr:rowOff>
    </xdr:from>
    <xdr:to xmlns:xdr="http://schemas.openxmlformats.org/drawingml/2006/spreadsheetDrawing">
      <xdr:col>24</xdr:col>
      <xdr:colOff>76200</xdr:colOff>
      <xdr:row>57</xdr:row>
      <xdr:rowOff>99060</xdr:rowOff>
    </xdr:to>
    <xdr:sp macro="" textlink="">
      <xdr:nvSpPr>
        <xdr:cNvPr id="191" name="フローチャート: 判断 190"/>
        <xdr:cNvSpPr/>
      </xdr:nvSpPr>
      <xdr:spPr>
        <a:xfrm>
          <a:off x="47752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135255</xdr:rowOff>
    </xdr:from>
    <xdr:to xmlns:xdr="http://schemas.openxmlformats.org/drawingml/2006/spreadsheetDrawing">
      <xdr:col>19</xdr:col>
      <xdr:colOff>187325</xdr:colOff>
      <xdr:row>53</xdr:row>
      <xdr:rowOff>146050</xdr:rowOff>
    </xdr:to>
    <xdr:cxnSp macro="">
      <xdr:nvCxnSpPr>
        <xdr:cNvPr id="192" name="直線コネクタ 191"/>
        <xdr:cNvCxnSpPr/>
      </xdr:nvCxnSpPr>
      <xdr:spPr>
        <a:xfrm flipV="1">
          <a:off x="3098800" y="92221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158115</xdr:rowOff>
    </xdr:from>
    <xdr:to xmlns:xdr="http://schemas.openxmlformats.org/drawingml/2006/spreadsheetDrawing">
      <xdr:col>20</xdr:col>
      <xdr:colOff>38100</xdr:colOff>
      <xdr:row>57</xdr:row>
      <xdr:rowOff>88265</xdr:rowOff>
    </xdr:to>
    <xdr:sp macro="" textlink="">
      <xdr:nvSpPr>
        <xdr:cNvPr id="193" name="フローチャート: 判断 192"/>
        <xdr:cNvSpPr/>
      </xdr:nvSpPr>
      <xdr:spPr>
        <a:xfrm>
          <a:off x="39370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73025</xdr:rowOff>
    </xdr:from>
    <xdr:ext cx="730250" cy="259080"/>
    <xdr:sp macro="" textlink="">
      <xdr:nvSpPr>
        <xdr:cNvPr id="194" name="テキスト ボックス 193"/>
        <xdr:cNvSpPr txBox="1"/>
      </xdr:nvSpPr>
      <xdr:spPr>
        <a:xfrm>
          <a:off x="3606800" y="984567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124460</xdr:rowOff>
    </xdr:from>
    <xdr:to xmlns:xdr="http://schemas.openxmlformats.org/drawingml/2006/spreadsheetDrawing">
      <xdr:col>15</xdr:col>
      <xdr:colOff>98425</xdr:colOff>
      <xdr:row>53</xdr:row>
      <xdr:rowOff>146050</xdr:rowOff>
    </xdr:to>
    <xdr:cxnSp macro="">
      <xdr:nvCxnSpPr>
        <xdr:cNvPr id="195" name="直線コネクタ 194"/>
        <xdr:cNvCxnSpPr/>
      </xdr:nvCxnSpPr>
      <xdr:spPr>
        <a:xfrm>
          <a:off x="2209800" y="92113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100965</xdr:rowOff>
    </xdr:from>
    <xdr:to xmlns:xdr="http://schemas.openxmlformats.org/drawingml/2006/spreadsheetDrawing">
      <xdr:col>15</xdr:col>
      <xdr:colOff>149225</xdr:colOff>
      <xdr:row>56</xdr:row>
      <xdr:rowOff>31115</xdr:rowOff>
    </xdr:to>
    <xdr:sp macro="" textlink="">
      <xdr:nvSpPr>
        <xdr:cNvPr id="196" name="フローチャート: 判断 195"/>
        <xdr:cNvSpPr/>
      </xdr:nvSpPr>
      <xdr:spPr>
        <a:xfrm>
          <a:off x="30480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15875</xdr:rowOff>
    </xdr:from>
    <xdr:ext cx="762000" cy="259080"/>
    <xdr:sp macro="" textlink="">
      <xdr:nvSpPr>
        <xdr:cNvPr id="197" name="テキスト ボックス 196"/>
        <xdr:cNvSpPr txBox="1"/>
      </xdr:nvSpPr>
      <xdr:spPr>
        <a:xfrm>
          <a:off x="2717800" y="961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113665</xdr:rowOff>
    </xdr:from>
    <xdr:to xmlns:xdr="http://schemas.openxmlformats.org/drawingml/2006/spreadsheetDrawing">
      <xdr:col>11</xdr:col>
      <xdr:colOff>9525</xdr:colOff>
      <xdr:row>53</xdr:row>
      <xdr:rowOff>124460</xdr:rowOff>
    </xdr:to>
    <xdr:cxnSp macro="">
      <xdr:nvCxnSpPr>
        <xdr:cNvPr id="198" name="直線コネクタ 197"/>
        <xdr:cNvCxnSpPr/>
      </xdr:nvCxnSpPr>
      <xdr:spPr>
        <a:xfrm>
          <a:off x="1320800" y="92005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78740</xdr:rowOff>
    </xdr:from>
    <xdr:to xmlns:xdr="http://schemas.openxmlformats.org/drawingml/2006/spreadsheetDrawing">
      <xdr:col>11</xdr:col>
      <xdr:colOff>60325</xdr:colOff>
      <xdr:row>56</xdr:row>
      <xdr:rowOff>8890</xdr:rowOff>
    </xdr:to>
    <xdr:sp macro="" textlink="">
      <xdr:nvSpPr>
        <xdr:cNvPr id="199" name="フローチャート: 判断 198"/>
        <xdr:cNvSpPr/>
      </xdr:nvSpPr>
      <xdr:spPr>
        <a:xfrm>
          <a:off x="21590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165100</xdr:rowOff>
    </xdr:from>
    <xdr:ext cx="755650" cy="259080"/>
    <xdr:sp macro="" textlink="">
      <xdr:nvSpPr>
        <xdr:cNvPr id="200" name="テキスト ボックス 199"/>
        <xdr:cNvSpPr txBox="1"/>
      </xdr:nvSpPr>
      <xdr:spPr>
        <a:xfrm>
          <a:off x="1828800" y="95948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78740</xdr:rowOff>
    </xdr:from>
    <xdr:to xmlns:xdr="http://schemas.openxmlformats.org/drawingml/2006/spreadsheetDrawing">
      <xdr:col>6</xdr:col>
      <xdr:colOff>171450</xdr:colOff>
      <xdr:row>56</xdr:row>
      <xdr:rowOff>8890</xdr:rowOff>
    </xdr:to>
    <xdr:sp macro="" textlink="">
      <xdr:nvSpPr>
        <xdr:cNvPr id="201" name="フローチャート: 判断 200"/>
        <xdr:cNvSpPr/>
      </xdr:nvSpPr>
      <xdr:spPr>
        <a:xfrm>
          <a:off x="12700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165100</xdr:rowOff>
    </xdr:from>
    <xdr:ext cx="755650" cy="259080"/>
    <xdr:sp macro="" textlink="">
      <xdr:nvSpPr>
        <xdr:cNvPr id="202" name="テキスト ボックス 201"/>
        <xdr:cNvSpPr txBox="1"/>
      </xdr:nvSpPr>
      <xdr:spPr>
        <a:xfrm>
          <a:off x="939800" y="95948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3" name="テキスト ボックス 20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4" name="テキスト ボックス 203"/>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5650" cy="259080"/>
    <xdr:sp macro="" textlink="">
      <xdr:nvSpPr>
        <xdr:cNvPr id="205" name="テキスト ボックス 204"/>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6" name="テキスト ボックス 205"/>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7" name="テキスト ボックス 20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106045</xdr:rowOff>
    </xdr:from>
    <xdr:to xmlns:xdr="http://schemas.openxmlformats.org/drawingml/2006/spreadsheetDrawing">
      <xdr:col>24</xdr:col>
      <xdr:colOff>76200</xdr:colOff>
      <xdr:row>54</xdr:row>
      <xdr:rowOff>36195</xdr:rowOff>
    </xdr:to>
    <xdr:sp macro="" textlink="">
      <xdr:nvSpPr>
        <xdr:cNvPr id="208" name="楕円 207"/>
        <xdr:cNvSpPr/>
      </xdr:nvSpPr>
      <xdr:spPr>
        <a:xfrm>
          <a:off x="47752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14605</xdr:rowOff>
    </xdr:from>
    <xdr:ext cx="762000" cy="259080"/>
    <xdr:sp macro="" textlink="">
      <xdr:nvSpPr>
        <xdr:cNvPr id="209" name="扶助費該当値テキスト"/>
        <xdr:cNvSpPr txBox="1"/>
      </xdr:nvSpPr>
      <xdr:spPr>
        <a:xfrm>
          <a:off x="4914900" y="9101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84455</xdr:rowOff>
    </xdr:from>
    <xdr:to xmlns:xdr="http://schemas.openxmlformats.org/drawingml/2006/spreadsheetDrawing">
      <xdr:col>20</xdr:col>
      <xdr:colOff>38100</xdr:colOff>
      <xdr:row>54</xdr:row>
      <xdr:rowOff>14605</xdr:rowOff>
    </xdr:to>
    <xdr:sp macro="" textlink="">
      <xdr:nvSpPr>
        <xdr:cNvPr id="210" name="楕円 209"/>
        <xdr:cNvSpPr/>
      </xdr:nvSpPr>
      <xdr:spPr>
        <a:xfrm>
          <a:off x="393700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24765</xdr:rowOff>
    </xdr:from>
    <xdr:ext cx="730250" cy="259080"/>
    <xdr:sp macro="" textlink="">
      <xdr:nvSpPr>
        <xdr:cNvPr id="211" name="テキスト ボックス 210"/>
        <xdr:cNvSpPr txBox="1"/>
      </xdr:nvSpPr>
      <xdr:spPr>
        <a:xfrm>
          <a:off x="3606800" y="894016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95250</xdr:rowOff>
    </xdr:from>
    <xdr:to xmlns:xdr="http://schemas.openxmlformats.org/drawingml/2006/spreadsheetDrawing">
      <xdr:col>15</xdr:col>
      <xdr:colOff>149225</xdr:colOff>
      <xdr:row>54</xdr:row>
      <xdr:rowOff>25400</xdr:rowOff>
    </xdr:to>
    <xdr:sp macro="" textlink="">
      <xdr:nvSpPr>
        <xdr:cNvPr id="212" name="楕円 211"/>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35560</xdr:rowOff>
    </xdr:from>
    <xdr:ext cx="762000" cy="259080"/>
    <xdr:sp macro="" textlink="">
      <xdr:nvSpPr>
        <xdr:cNvPr id="213" name="テキスト ボックス 212"/>
        <xdr:cNvSpPr txBox="1"/>
      </xdr:nvSpPr>
      <xdr:spPr>
        <a:xfrm>
          <a:off x="27178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73660</xdr:rowOff>
    </xdr:from>
    <xdr:to xmlns:xdr="http://schemas.openxmlformats.org/drawingml/2006/spreadsheetDrawing">
      <xdr:col>11</xdr:col>
      <xdr:colOff>60325</xdr:colOff>
      <xdr:row>54</xdr:row>
      <xdr:rowOff>3810</xdr:rowOff>
    </xdr:to>
    <xdr:sp macro="" textlink="">
      <xdr:nvSpPr>
        <xdr:cNvPr id="214" name="楕円 213"/>
        <xdr:cNvSpPr/>
      </xdr:nvSpPr>
      <xdr:spPr>
        <a:xfrm>
          <a:off x="215900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13970</xdr:rowOff>
    </xdr:from>
    <xdr:ext cx="755650" cy="259080"/>
    <xdr:sp macro="" textlink="">
      <xdr:nvSpPr>
        <xdr:cNvPr id="215" name="テキスト ボックス 214"/>
        <xdr:cNvSpPr txBox="1"/>
      </xdr:nvSpPr>
      <xdr:spPr>
        <a:xfrm>
          <a:off x="1828800" y="89293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63500</xdr:rowOff>
    </xdr:from>
    <xdr:to xmlns:xdr="http://schemas.openxmlformats.org/drawingml/2006/spreadsheetDrawing">
      <xdr:col>6</xdr:col>
      <xdr:colOff>171450</xdr:colOff>
      <xdr:row>53</xdr:row>
      <xdr:rowOff>164465</xdr:rowOff>
    </xdr:to>
    <xdr:sp macro="" textlink="">
      <xdr:nvSpPr>
        <xdr:cNvPr id="216" name="楕円 215"/>
        <xdr:cNvSpPr/>
      </xdr:nvSpPr>
      <xdr:spPr>
        <a:xfrm>
          <a:off x="1270000" y="9150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3175</xdr:rowOff>
    </xdr:from>
    <xdr:ext cx="755650" cy="259080"/>
    <xdr:sp macro="" textlink="">
      <xdr:nvSpPr>
        <xdr:cNvPr id="217" name="テキスト ボックス 216"/>
        <xdr:cNvSpPr txBox="1"/>
      </xdr:nvSpPr>
      <xdr:spPr>
        <a:xfrm>
          <a:off x="939800" y="891857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その他としては、</a:t>
          </a:r>
          <a:r>
            <a:rPr lang="ja-JP" altLang="en-US">
              <a:latin typeface="ＭＳ Ｐゴシック"/>
              <a:ea typeface="ＭＳ Ｐゴシック"/>
            </a:rPr>
            <a:t>例年に引続き</a:t>
          </a:r>
          <a:r>
            <a:rPr lang="ja-JP" altLang="en-US">
              <a:latin typeface="ＭＳ Ｐゴシック"/>
              <a:ea typeface="ＭＳ Ｐゴシック"/>
            </a:rPr>
            <a:t>全国平均及び県平均は上回っているものの、類似団体内平均は下回る結果となり、前年度と同数値となっている。</a:t>
          </a:r>
        </a:p>
        <a:p>
          <a:r>
            <a:rPr lang="ja-JP" altLang="en-US">
              <a:latin typeface="ＭＳ Ｐゴシック"/>
              <a:ea typeface="ＭＳ Ｐゴシック"/>
            </a:rPr>
            <a:t>　主な要因としては、</a:t>
          </a:r>
          <a:r>
            <a:rPr lang="ja-JP" altLang="en-US">
              <a:latin typeface="ＭＳ Ｐゴシック"/>
              <a:ea typeface="ＭＳ Ｐゴシック"/>
            </a:rPr>
            <a:t>分母となる</a:t>
          </a:r>
          <a:r>
            <a:rPr lang="ja-JP" altLang="en-US">
              <a:latin typeface="ＭＳ Ｐゴシック"/>
              <a:ea typeface="ＭＳ Ｐゴシック"/>
            </a:rPr>
            <a:t>経常一般財源等が</a:t>
          </a:r>
          <a:r>
            <a:rPr lang="ja-JP" altLang="en-US">
              <a:latin typeface="ＭＳ Ｐゴシック"/>
              <a:ea typeface="ＭＳ Ｐゴシック"/>
            </a:rPr>
            <a:t>普通交付税を筆頭に</a:t>
          </a:r>
          <a:r>
            <a:rPr lang="ja-JP" altLang="en-US">
              <a:latin typeface="ＭＳ Ｐゴシック"/>
              <a:ea typeface="ＭＳ Ｐゴシック"/>
            </a:rPr>
            <a:t>大幅に減少し、分子となる</a:t>
          </a:r>
          <a:r>
            <a:rPr lang="ja-JP" altLang="en-US">
              <a:latin typeface="ＭＳ Ｐゴシック"/>
              <a:ea typeface="ＭＳ Ｐゴシック"/>
            </a:rPr>
            <a:t>後期高齢者医療や介護保険の特別会計に対する経常的な繰出金も増加したものの</a:t>
          </a:r>
          <a:r>
            <a:rPr lang="ja-JP" altLang="en-US">
              <a:latin typeface="ＭＳ Ｐゴシック"/>
              <a:ea typeface="ＭＳ Ｐゴシック"/>
            </a:rPr>
            <a:t>、一方で維持補修費が</a:t>
          </a:r>
          <a:r>
            <a:rPr lang="ja-JP" altLang="en-US">
              <a:latin typeface="ＭＳ Ｐゴシック"/>
              <a:ea typeface="ＭＳ Ｐゴシック"/>
            </a:rPr>
            <a:t>減少したことにより前年度と同数値となったものと考えられる。</a:t>
          </a:r>
        </a:p>
        <a:p>
          <a:r>
            <a:rPr lang="ja-JP" altLang="en-US">
              <a:latin typeface="ＭＳ Ｐゴシック"/>
              <a:ea typeface="ＭＳ Ｐゴシック"/>
            </a:rPr>
            <a:t>　今後も財政負担を軽減するため、保険料や使用料等の改定及び徴収率向上に努める。</a:t>
          </a:r>
        </a:p>
      </xdr:txBody>
    </xdr:sp>
    <xdr:clientData/>
  </xdr:twoCellAnchor>
  <xdr:oneCellAnchor>
    <xdr:from xmlns:xdr="http://schemas.openxmlformats.org/drawingml/2006/spreadsheetDrawing">
      <xdr:col>62</xdr:col>
      <xdr:colOff>6350</xdr:colOff>
      <xdr:row>49</xdr:row>
      <xdr:rowOff>107950</xdr:rowOff>
    </xdr:from>
    <xdr:ext cx="292100" cy="225425"/>
    <xdr:sp macro="" textlink="">
      <xdr:nvSpPr>
        <xdr:cNvPr id="229" name="テキスト ボックス 228"/>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0" name="直線コネクタ 229"/>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1650" cy="252730"/>
    <xdr:sp macro="" textlink="">
      <xdr:nvSpPr>
        <xdr:cNvPr id="231" name="テキスト ボックス 230"/>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32" name="直線コネクタ 231"/>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1650" cy="252730"/>
    <xdr:sp macro="" textlink="">
      <xdr:nvSpPr>
        <xdr:cNvPr id="233" name="テキスト ボックス 232"/>
        <xdr:cNvSpPr txBox="1"/>
      </xdr:nvSpPr>
      <xdr:spPr>
        <a:xfrm>
          <a:off x="11938000" y="10386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4" name="直線コネクタ 233"/>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1650" cy="252730"/>
    <xdr:sp macro="" textlink="">
      <xdr:nvSpPr>
        <xdr:cNvPr id="235" name="テキスト ボックス 234"/>
        <xdr:cNvSpPr txBox="1"/>
      </xdr:nvSpPr>
      <xdr:spPr>
        <a:xfrm>
          <a:off x="11938000" y="9928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6" name="直線コネクタ 235"/>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1650" cy="252730"/>
    <xdr:sp macro="" textlink="">
      <xdr:nvSpPr>
        <xdr:cNvPr id="237" name="テキスト ボックス 236"/>
        <xdr:cNvSpPr txBox="1"/>
      </xdr:nvSpPr>
      <xdr:spPr>
        <a:xfrm>
          <a:off x="11938000" y="9471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8" name="直線コネクタ 237"/>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1650" cy="252730"/>
    <xdr:sp macro="" textlink="">
      <xdr:nvSpPr>
        <xdr:cNvPr id="239" name="テキスト ボックス 238"/>
        <xdr:cNvSpPr txBox="1"/>
      </xdr:nvSpPr>
      <xdr:spPr>
        <a:xfrm>
          <a:off x="11938000" y="9014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0" name="直線コネクタ 239"/>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1650" cy="252730"/>
    <xdr:sp macro="" textlink="">
      <xdr:nvSpPr>
        <xdr:cNvPr id="241" name="テキスト ボックス 240"/>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113030</xdr:rowOff>
    </xdr:from>
    <xdr:to xmlns:xdr="http://schemas.openxmlformats.org/drawingml/2006/spreadsheetDrawing">
      <xdr:col>82</xdr:col>
      <xdr:colOff>107950</xdr:colOff>
      <xdr:row>60</xdr:row>
      <xdr:rowOff>122555</xdr:rowOff>
    </xdr:to>
    <xdr:cxnSp macro="">
      <xdr:nvCxnSpPr>
        <xdr:cNvPr id="243" name="直線コネクタ 242"/>
        <xdr:cNvCxnSpPr/>
      </xdr:nvCxnSpPr>
      <xdr:spPr>
        <a:xfrm flipV="1">
          <a:off x="16510000" y="9028430"/>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94615</xdr:rowOff>
    </xdr:from>
    <xdr:ext cx="762000" cy="259080"/>
    <xdr:sp macro="" textlink="">
      <xdr:nvSpPr>
        <xdr:cNvPr id="244" name="その他最小値テキスト"/>
        <xdr:cNvSpPr txBox="1"/>
      </xdr:nvSpPr>
      <xdr:spPr>
        <a:xfrm>
          <a:off x="16598900" y="1038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122555</xdr:rowOff>
    </xdr:from>
    <xdr:to xmlns:xdr="http://schemas.openxmlformats.org/drawingml/2006/spreadsheetDrawing">
      <xdr:col>82</xdr:col>
      <xdr:colOff>196850</xdr:colOff>
      <xdr:row>60</xdr:row>
      <xdr:rowOff>122555</xdr:rowOff>
    </xdr:to>
    <xdr:cxnSp macro="">
      <xdr:nvCxnSpPr>
        <xdr:cNvPr id="245" name="直線コネクタ 244"/>
        <xdr:cNvCxnSpPr/>
      </xdr:nvCxnSpPr>
      <xdr:spPr>
        <a:xfrm>
          <a:off x="16421100" y="1040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27940</xdr:rowOff>
    </xdr:from>
    <xdr:ext cx="762000" cy="259080"/>
    <xdr:sp macro="" textlink="">
      <xdr:nvSpPr>
        <xdr:cNvPr id="246" name="その他最大値テキスト"/>
        <xdr:cNvSpPr txBox="1"/>
      </xdr:nvSpPr>
      <xdr:spPr>
        <a:xfrm>
          <a:off x="16598900" y="877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113030</xdr:rowOff>
    </xdr:from>
    <xdr:to xmlns:xdr="http://schemas.openxmlformats.org/drawingml/2006/spreadsheetDrawing">
      <xdr:col>82</xdr:col>
      <xdr:colOff>196850</xdr:colOff>
      <xdr:row>52</xdr:row>
      <xdr:rowOff>113030</xdr:rowOff>
    </xdr:to>
    <xdr:cxnSp macro="">
      <xdr:nvCxnSpPr>
        <xdr:cNvPr id="247" name="直線コネクタ 246"/>
        <xdr:cNvCxnSpPr/>
      </xdr:nvCxnSpPr>
      <xdr:spPr>
        <a:xfrm>
          <a:off x="16421100" y="902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101600</xdr:rowOff>
    </xdr:from>
    <xdr:to xmlns:xdr="http://schemas.openxmlformats.org/drawingml/2006/spreadsheetDrawing">
      <xdr:col>82</xdr:col>
      <xdr:colOff>107950</xdr:colOff>
      <xdr:row>55</xdr:row>
      <xdr:rowOff>101600</xdr:rowOff>
    </xdr:to>
    <xdr:cxnSp macro="">
      <xdr:nvCxnSpPr>
        <xdr:cNvPr id="248" name="直線コネクタ 247"/>
        <xdr:cNvCxnSpPr/>
      </xdr:nvCxnSpPr>
      <xdr:spPr>
        <a:xfrm>
          <a:off x="15671800" y="9531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34290</xdr:rowOff>
    </xdr:from>
    <xdr:ext cx="762000" cy="259080"/>
    <xdr:sp macro="" textlink="">
      <xdr:nvSpPr>
        <xdr:cNvPr id="249" name="その他平均値テキスト"/>
        <xdr:cNvSpPr txBox="1"/>
      </xdr:nvSpPr>
      <xdr:spPr>
        <a:xfrm>
          <a:off x="16598900" y="9635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62230</xdr:rowOff>
    </xdr:from>
    <xdr:to xmlns:xdr="http://schemas.openxmlformats.org/drawingml/2006/spreadsheetDrawing">
      <xdr:col>82</xdr:col>
      <xdr:colOff>158750</xdr:colOff>
      <xdr:row>56</xdr:row>
      <xdr:rowOff>163830</xdr:rowOff>
    </xdr:to>
    <xdr:sp macro="" textlink="">
      <xdr:nvSpPr>
        <xdr:cNvPr id="250" name="フローチャート: 判断 249"/>
        <xdr:cNvSpPr/>
      </xdr:nvSpPr>
      <xdr:spPr>
        <a:xfrm>
          <a:off x="164592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92710</xdr:rowOff>
    </xdr:from>
    <xdr:to xmlns:xdr="http://schemas.openxmlformats.org/drawingml/2006/spreadsheetDrawing">
      <xdr:col>78</xdr:col>
      <xdr:colOff>69850</xdr:colOff>
      <xdr:row>55</xdr:row>
      <xdr:rowOff>101600</xdr:rowOff>
    </xdr:to>
    <xdr:cxnSp macro="">
      <xdr:nvCxnSpPr>
        <xdr:cNvPr id="251" name="直線コネクタ 250"/>
        <xdr:cNvCxnSpPr/>
      </xdr:nvCxnSpPr>
      <xdr:spPr>
        <a:xfrm>
          <a:off x="14782800" y="95224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34925</xdr:rowOff>
    </xdr:from>
    <xdr:to xmlns:xdr="http://schemas.openxmlformats.org/drawingml/2006/spreadsheetDrawing">
      <xdr:col>78</xdr:col>
      <xdr:colOff>120650</xdr:colOff>
      <xdr:row>56</xdr:row>
      <xdr:rowOff>136525</xdr:rowOff>
    </xdr:to>
    <xdr:sp macro="" textlink="">
      <xdr:nvSpPr>
        <xdr:cNvPr id="252" name="フローチャート: 判断 251"/>
        <xdr:cNvSpPr/>
      </xdr:nvSpPr>
      <xdr:spPr>
        <a:xfrm>
          <a:off x="156210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121285</xdr:rowOff>
    </xdr:from>
    <xdr:ext cx="736600" cy="252730"/>
    <xdr:sp macro="" textlink="">
      <xdr:nvSpPr>
        <xdr:cNvPr id="253" name="テキスト ボックス 252"/>
        <xdr:cNvSpPr txBox="1"/>
      </xdr:nvSpPr>
      <xdr:spPr>
        <a:xfrm>
          <a:off x="15290800" y="972248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65405</xdr:rowOff>
    </xdr:from>
    <xdr:to xmlns:xdr="http://schemas.openxmlformats.org/drawingml/2006/spreadsheetDrawing">
      <xdr:col>73</xdr:col>
      <xdr:colOff>180975</xdr:colOff>
      <xdr:row>55</xdr:row>
      <xdr:rowOff>92710</xdr:rowOff>
    </xdr:to>
    <xdr:cxnSp macro="">
      <xdr:nvCxnSpPr>
        <xdr:cNvPr id="254" name="直線コネクタ 253"/>
        <xdr:cNvCxnSpPr/>
      </xdr:nvCxnSpPr>
      <xdr:spPr>
        <a:xfrm>
          <a:off x="13893800" y="94951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151765</xdr:rowOff>
    </xdr:from>
    <xdr:to xmlns:xdr="http://schemas.openxmlformats.org/drawingml/2006/spreadsheetDrawing">
      <xdr:col>74</xdr:col>
      <xdr:colOff>31750</xdr:colOff>
      <xdr:row>56</xdr:row>
      <xdr:rowOff>81915</xdr:rowOff>
    </xdr:to>
    <xdr:sp macro="" textlink="">
      <xdr:nvSpPr>
        <xdr:cNvPr id="255" name="フローチャート: 判断 254"/>
        <xdr:cNvSpPr/>
      </xdr:nvSpPr>
      <xdr:spPr>
        <a:xfrm>
          <a:off x="147320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66675</xdr:rowOff>
    </xdr:from>
    <xdr:ext cx="762000" cy="252730"/>
    <xdr:sp macro="" textlink="">
      <xdr:nvSpPr>
        <xdr:cNvPr id="256" name="テキスト ボックス 255"/>
        <xdr:cNvSpPr txBox="1"/>
      </xdr:nvSpPr>
      <xdr:spPr>
        <a:xfrm>
          <a:off x="14401800" y="96678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1270</xdr:rowOff>
    </xdr:from>
    <xdr:to xmlns:xdr="http://schemas.openxmlformats.org/drawingml/2006/spreadsheetDrawing">
      <xdr:col>69</xdr:col>
      <xdr:colOff>92075</xdr:colOff>
      <xdr:row>55</xdr:row>
      <xdr:rowOff>65405</xdr:rowOff>
    </xdr:to>
    <xdr:cxnSp macro="">
      <xdr:nvCxnSpPr>
        <xdr:cNvPr id="257" name="直線コネクタ 256"/>
        <xdr:cNvCxnSpPr/>
      </xdr:nvCxnSpPr>
      <xdr:spPr>
        <a:xfrm>
          <a:off x="13004800" y="943102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96520</xdr:rowOff>
    </xdr:from>
    <xdr:to xmlns:xdr="http://schemas.openxmlformats.org/drawingml/2006/spreadsheetDrawing">
      <xdr:col>69</xdr:col>
      <xdr:colOff>142875</xdr:colOff>
      <xdr:row>56</xdr:row>
      <xdr:rowOff>26670</xdr:rowOff>
    </xdr:to>
    <xdr:sp macro="" textlink="">
      <xdr:nvSpPr>
        <xdr:cNvPr id="258" name="フローチャート: 判断 257"/>
        <xdr:cNvSpPr/>
      </xdr:nvSpPr>
      <xdr:spPr>
        <a:xfrm>
          <a:off x="13843000" y="952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11430</xdr:rowOff>
    </xdr:from>
    <xdr:ext cx="755650" cy="259080"/>
    <xdr:sp macro="" textlink="">
      <xdr:nvSpPr>
        <xdr:cNvPr id="259" name="テキスト ボックス 258"/>
        <xdr:cNvSpPr txBox="1"/>
      </xdr:nvSpPr>
      <xdr:spPr>
        <a:xfrm>
          <a:off x="13512800" y="961263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50800</xdr:rowOff>
    </xdr:from>
    <xdr:to xmlns:xdr="http://schemas.openxmlformats.org/drawingml/2006/spreadsheetDrawing">
      <xdr:col>65</xdr:col>
      <xdr:colOff>53975</xdr:colOff>
      <xdr:row>55</xdr:row>
      <xdr:rowOff>152400</xdr:rowOff>
    </xdr:to>
    <xdr:sp macro="" textlink="">
      <xdr:nvSpPr>
        <xdr:cNvPr id="260" name="フローチャート: 判断 259"/>
        <xdr:cNvSpPr/>
      </xdr:nvSpPr>
      <xdr:spPr>
        <a:xfrm>
          <a:off x="12954000" y="948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137160</xdr:rowOff>
    </xdr:from>
    <xdr:ext cx="762000" cy="259080"/>
    <xdr:sp macro="" textlink="">
      <xdr:nvSpPr>
        <xdr:cNvPr id="261" name="テキスト ボックス 260"/>
        <xdr:cNvSpPr txBox="1"/>
      </xdr:nvSpPr>
      <xdr:spPr>
        <a:xfrm>
          <a:off x="12623800" y="956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2" name="テキスト ボックス 261"/>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650" cy="259080"/>
    <xdr:sp macro="" textlink="">
      <xdr:nvSpPr>
        <xdr:cNvPr id="263" name="テキスト ボックス 262"/>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650" cy="259080"/>
    <xdr:sp macro="" textlink="">
      <xdr:nvSpPr>
        <xdr:cNvPr id="264" name="テキスト ボックス 263"/>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5" name="テキスト ボックス 264"/>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5650" cy="259080"/>
    <xdr:sp macro="" textlink="">
      <xdr:nvSpPr>
        <xdr:cNvPr id="266" name="テキスト ボックス 265"/>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50800</xdr:rowOff>
    </xdr:from>
    <xdr:to xmlns:xdr="http://schemas.openxmlformats.org/drawingml/2006/spreadsheetDrawing">
      <xdr:col>82</xdr:col>
      <xdr:colOff>158750</xdr:colOff>
      <xdr:row>55</xdr:row>
      <xdr:rowOff>152400</xdr:rowOff>
    </xdr:to>
    <xdr:sp macro="" textlink="">
      <xdr:nvSpPr>
        <xdr:cNvPr id="267" name="楕円 266"/>
        <xdr:cNvSpPr/>
      </xdr:nvSpPr>
      <xdr:spPr>
        <a:xfrm>
          <a:off x="16459200" y="94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67310</xdr:rowOff>
    </xdr:from>
    <xdr:ext cx="762000" cy="259080"/>
    <xdr:sp macro="" textlink="">
      <xdr:nvSpPr>
        <xdr:cNvPr id="268" name="その他該当値テキスト"/>
        <xdr:cNvSpPr txBox="1"/>
      </xdr:nvSpPr>
      <xdr:spPr>
        <a:xfrm>
          <a:off x="16598900" y="932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50800</xdr:rowOff>
    </xdr:from>
    <xdr:to xmlns:xdr="http://schemas.openxmlformats.org/drawingml/2006/spreadsheetDrawing">
      <xdr:col>78</xdr:col>
      <xdr:colOff>120650</xdr:colOff>
      <xdr:row>55</xdr:row>
      <xdr:rowOff>152400</xdr:rowOff>
    </xdr:to>
    <xdr:sp macro="" textlink="">
      <xdr:nvSpPr>
        <xdr:cNvPr id="269" name="楕円 268"/>
        <xdr:cNvSpPr/>
      </xdr:nvSpPr>
      <xdr:spPr>
        <a:xfrm>
          <a:off x="15621000" y="94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162560</xdr:rowOff>
    </xdr:from>
    <xdr:ext cx="736600" cy="259080"/>
    <xdr:sp macro="" textlink="">
      <xdr:nvSpPr>
        <xdr:cNvPr id="270" name="テキスト ボックス 269"/>
        <xdr:cNvSpPr txBox="1"/>
      </xdr:nvSpPr>
      <xdr:spPr>
        <a:xfrm>
          <a:off x="15290800" y="9249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41910</xdr:rowOff>
    </xdr:from>
    <xdr:to xmlns:xdr="http://schemas.openxmlformats.org/drawingml/2006/spreadsheetDrawing">
      <xdr:col>74</xdr:col>
      <xdr:colOff>31750</xdr:colOff>
      <xdr:row>55</xdr:row>
      <xdr:rowOff>143510</xdr:rowOff>
    </xdr:to>
    <xdr:sp macro="" textlink="">
      <xdr:nvSpPr>
        <xdr:cNvPr id="271" name="楕円 270"/>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153670</xdr:rowOff>
    </xdr:from>
    <xdr:ext cx="762000" cy="259080"/>
    <xdr:sp macro="" textlink="">
      <xdr:nvSpPr>
        <xdr:cNvPr id="272" name="テキスト ボックス 271"/>
        <xdr:cNvSpPr txBox="1"/>
      </xdr:nvSpPr>
      <xdr:spPr>
        <a:xfrm>
          <a:off x="14401800" y="924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14605</xdr:rowOff>
    </xdr:from>
    <xdr:to xmlns:xdr="http://schemas.openxmlformats.org/drawingml/2006/spreadsheetDrawing">
      <xdr:col>69</xdr:col>
      <xdr:colOff>142875</xdr:colOff>
      <xdr:row>55</xdr:row>
      <xdr:rowOff>116205</xdr:rowOff>
    </xdr:to>
    <xdr:sp macro="" textlink="">
      <xdr:nvSpPr>
        <xdr:cNvPr id="273" name="楕円 272"/>
        <xdr:cNvSpPr/>
      </xdr:nvSpPr>
      <xdr:spPr>
        <a:xfrm>
          <a:off x="1384300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126365</xdr:rowOff>
    </xdr:from>
    <xdr:ext cx="755650" cy="259080"/>
    <xdr:sp macro="" textlink="">
      <xdr:nvSpPr>
        <xdr:cNvPr id="274" name="テキスト ボックス 273"/>
        <xdr:cNvSpPr txBox="1"/>
      </xdr:nvSpPr>
      <xdr:spPr>
        <a:xfrm>
          <a:off x="13512800" y="921321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121920</xdr:rowOff>
    </xdr:from>
    <xdr:to xmlns:xdr="http://schemas.openxmlformats.org/drawingml/2006/spreadsheetDrawing">
      <xdr:col>65</xdr:col>
      <xdr:colOff>53975</xdr:colOff>
      <xdr:row>55</xdr:row>
      <xdr:rowOff>52070</xdr:rowOff>
    </xdr:to>
    <xdr:sp macro="" textlink="">
      <xdr:nvSpPr>
        <xdr:cNvPr id="275" name="楕円 274"/>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62230</xdr:rowOff>
    </xdr:from>
    <xdr:ext cx="762000" cy="259080"/>
    <xdr:sp macro="" textlink="">
      <xdr:nvSpPr>
        <xdr:cNvPr id="276" name="テキスト ボックス 275"/>
        <xdr:cNvSpPr txBox="1"/>
      </xdr:nvSpPr>
      <xdr:spPr>
        <a:xfrm>
          <a:off x="12623800" y="914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補助費等は、前年度から0.1ポイント減少しており、類似団体平均及び全国平均、県平均と比較してもすべて大きく下回っている。</a:t>
          </a:r>
        </a:p>
        <a:p>
          <a:r>
            <a:rPr lang="ja-JP" altLang="en-US">
              <a:latin typeface="ＭＳ Ｐゴシック"/>
              <a:ea typeface="ＭＳ Ｐゴシック"/>
            </a:rPr>
            <a:t>　主な要因としては、例年通り各種団体への補助金などを適正に交付しているためと考えられる。</a:t>
          </a:r>
        </a:p>
        <a:p>
          <a:r>
            <a:rPr lang="ja-JP" altLang="en-US">
              <a:latin typeface="ＭＳ Ｐゴシック"/>
              <a:ea typeface="ＭＳ Ｐゴシック"/>
            </a:rPr>
            <a:t>　今後においても、補助金交付の適正化を徹底するなど前年度に引続き財政圧迫を抑えるよう努める。</a:t>
          </a:r>
        </a:p>
      </xdr:txBody>
    </xdr:sp>
    <xdr:clientData/>
  </xdr:twoCellAnchor>
  <xdr:oneCellAnchor>
    <xdr:from xmlns:xdr="http://schemas.openxmlformats.org/drawingml/2006/spreadsheetDrawing">
      <xdr:col>62</xdr:col>
      <xdr:colOff>6350</xdr:colOff>
      <xdr:row>29</xdr:row>
      <xdr:rowOff>107950</xdr:rowOff>
    </xdr:from>
    <xdr:ext cx="292100" cy="225425"/>
    <xdr:sp macro="" textlink="">
      <xdr:nvSpPr>
        <xdr:cNvPr id="288" name="テキスト ボックス 287"/>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9" name="直線コネクタ 288"/>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1650" cy="252730"/>
    <xdr:sp macro="" textlink="">
      <xdr:nvSpPr>
        <xdr:cNvPr id="290" name="テキスト ボックス 289"/>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1" name="直線コネクタ 290"/>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1650" cy="252730"/>
    <xdr:sp macro="" textlink="">
      <xdr:nvSpPr>
        <xdr:cNvPr id="292" name="テキスト ボックス 291"/>
        <xdr:cNvSpPr txBox="1"/>
      </xdr:nvSpPr>
      <xdr:spPr>
        <a:xfrm>
          <a:off x="11938000" y="6957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3" name="直線コネクタ 292"/>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1650" cy="252730"/>
    <xdr:sp macro="" textlink="">
      <xdr:nvSpPr>
        <xdr:cNvPr id="294" name="テキスト ボックス 293"/>
        <xdr:cNvSpPr txBox="1"/>
      </xdr:nvSpPr>
      <xdr:spPr>
        <a:xfrm>
          <a:off x="11938000" y="6499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5" name="直線コネクタ 294"/>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1650" cy="252730"/>
    <xdr:sp macro="" textlink="">
      <xdr:nvSpPr>
        <xdr:cNvPr id="296" name="テキスト ボックス 295"/>
        <xdr:cNvSpPr txBox="1"/>
      </xdr:nvSpPr>
      <xdr:spPr>
        <a:xfrm>
          <a:off x="11938000" y="6042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7" name="直線コネクタ 296"/>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1650" cy="252730"/>
    <xdr:sp macro="" textlink="">
      <xdr:nvSpPr>
        <xdr:cNvPr id="298" name="テキスト ボックス 297"/>
        <xdr:cNvSpPr txBox="1"/>
      </xdr:nvSpPr>
      <xdr:spPr>
        <a:xfrm>
          <a:off x="11938000" y="5585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9" name="直線コネクタ 298"/>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133985</xdr:rowOff>
    </xdr:from>
    <xdr:to xmlns:xdr="http://schemas.openxmlformats.org/drawingml/2006/spreadsheetDrawing">
      <xdr:col>82</xdr:col>
      <xdr:colOff>107950</xdr:colOff>
      <xdr:row>39</xdr:row>
      <xdr:rowOff>115570</xdr:rowOff>
    </xdr:to>
    <xdr:cxnSp macro="">
      <xdr:nvCxnSpPr>
        <xdr:cNvPr id="301" name="直線コネクタ 300"/>
        <xdr:cNvCxnSpPr/>
      </xdr:nvCxnSpPr>
      <xdr:spPr>
        <a:xfrm flipV="1">
          <a:off x="16510000" y="5791835"/>
          <a:ext cx="0" cy="1010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87630</xdr:rowOff>
    </xdr:from>
    <xdr:ext cx="762000" cy="252730"/>
    <xdr:sp macro="" textlink="">
      <xdr:nvSpPr>
        <xdr:cNvPr id="302" name="補助費等最小値テキスト"/>
        <xdr:cNvSpPr txBox="1"/>
      </xdr:nvSpPr>
      <xdr:spPr>
        <a:xfrm>
          <a:off x="16598900" y="67741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115570</xdr:rowOff>
    </xdr:from>
    <xdr:to xmlns:xdr="http://schemas.openxmlformats.org/drawingml/2006/spreadsheetDrawing">
      <xdr:col>82</xdr:col>
      <xdr:colOff>196850</xdr:colOff>
      <xdr:row>39</xdr:row>
      <xdr:rowOff>115570</xdr:rowOff>
    </xdr:to>
    <xdr:cxnSp macro="">
      <xdr:nvCxnSpPr>
        <xdr:cNvPr id="303" name="直線コネクタ 302"/>
        <xdr:cNvCxnSpPr/>
      </xdr:nvCxnSpPr>
      <xdr:spPr>
        <a:xfrm>
          <a:off x="16421100" y="680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48895</xdr:rowOff>
    </xdr:from>
    <xdr:ext cx="762000" cy="259080"/>
    <xdr:sp macro="" textlink="">
      <xdr:nvSpPr>
        <xdr:cNvPr id="304" name="補助費等最大値テキスト"/>
        <xdr:cNvSpPr txBox="1"/>
      </xdr:nvSpPr>
      <xdr:spPr>
        <a:xfrm>
          <a:off x="16598900" y="5535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133985</xdr:rowOff>
    </xdr:from>
    <xdr:to xmlns:xdr="http://schemas.openxmlformats.org/drawingml/2006/spreadsheetDrawing">
      <xdr:col>82</xdr:col>
      <xdr:colOff>196850</xdr:colOff>
      <xdr:row>33</xdr:row>
      <xdr:rowOff>133985</xdr:rowOff>
    </xdr:to>
    <xdr:cxnSp macro="">
      <xdr:nvCxnSpPr>
        <xdr:cNvPr id="305" name="直線コネクタ 304"/>
        <xdr:cNvCxnSpPr/>
      </xdr:nvCxnSpPr>
      <xdr:spPr>
        <a:xfrm>
          <a:off x="16421100" y="579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33020</xdr:rowOff>
    </xdr:from>
    <xdr:to xmlns:xdr="http://schemas.openxmlformats.org/drawingml/2006/spreadsheetDrawing">
      <xdr:col>82</xdr:col>
      <xdr:colOff>107950</xdr:colOff>
      <xdr:row>35</xdr:row>
      <xdr:rowOff>38100</xdr:rowOff>
    </xdr:to>
    <xdr:cxnSp macro="">
      <xdr:nvCxnSpPr>
        <xdr:cNvPr id="306" name="直線コネクタ 305"/>
        <xdr:cNvCxnSpPr/>
      </xdr:nvCxnSpPr>
      <xdr:spPr>
        <a:xfrm flipV="1">
          <a:off x="15671800" y="60337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165100</xdr:rowOff>
    </xdr:from>
    <xdr:ext cx="762000" cy="259080"/>
    <xdr:sp macro="" textlink="">
      <xdr:nvSpPr>
        <xdr:cNvPr id="307" name="補助費等平均値テキスト"/>
        <xdr:cNvSpPr txBox="1"/>
      </xdr:nvSpPr>
      <xdr:spPr>
        <a:xfrm>
          <a:off x="16598900" y="6165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21590</xdr:rowOff>
    </xdr:from>
    <xdr:to xmlns:xdr="http://schemas.openxmlformats.org/drawingml/2006/spreadsheetDrawing">
      <xdr:col>82</xdr:col>
      <xdr:colOff>158750</xdr:colOff>
      <xdr:row>36</xdr:row>
      <xdr:rowOff>123190</xdr:rowOff>
    </xdr:to>
    <xdr:sp macro="" textlink="">
      <xdr:nvSpPr>
        <xdr:cNvPr id="308" name="フローチャート: 判断 307"/>
        <xdr:cNvSpPr/>
      </xdr:nvSpPr>
      <xdr:spPr>
        <a:xfrm>
          <a:off x="164592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154940</xdr:rowOff>
    </xdr:from>
    <xdr:to xmlns:xdr="http://schemas.openxmlformats.org/drawingml/2006/spreadsheetDrawing">
      <xdr:col>78</xdr:col>
      <xdr:colOff>69850</xdr:colOff>
      <xdr:row>35</xdr:row>
      <xdr:rowOff>38100</xdr:rowOff>
    </xdr:to>
    <xdr:cxnSp macro="">
      <xdr:nvCxnSpPr>
        <xdr:cNvPr id="309" name="直線コネクタ 308"/>
        <xdr:cNvCxnSpPr/>
      </xdr:nvCxnSpPr>
      <xdr:spPr>
        <a:xfrm>
          <a:off x="14782800" y="59842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10" name="フローチャート: 判断 309"/>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107950</xdr:rowOff>
    </xdr:from>
    <xdr:ext cx="736600" cy="259080"/>
    <xdr:sp macro="" textlink="">
      <xdr:nvSpPr>
        <xdr:cNvPr id="311" name="テキスト ボックス 310"/>
        <xdr:cNvSpPr txBox="1"/>
      </xdr:nvSpPr>
      <xdr:spPr>
        <a:xfrm>
          <a:off x="15290800" y="6280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154940</xdr:rowOff>
    </xdr:from>
    <xdr:to xmlns:xdr="http://schemas.openxmlformats.org/drawingml/2006/spreadsheetDrawing">
      <xdr:col>73</xdr:col>
      <xdr:colOff>180975</xdr:colOff>
      <xdr:row>34</xdr:row>
      <xdr:rowOff>158750</xdr:rowOff>
    </xdr:to>
    <xdr:cxnSp macro="">
      <xdr:nvCxnSpPr>
        <xdr:cNvPr id="312" name="直線コネクタ 311"/>
        <xdr:cNvCxnSpPr/>
      </xdr:nvCxnSpPr>
      <xdr:spPr>
        <a:xfrm flipV="1">
          <a:off x="13893800" y="59842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13" name="フローチャート: 判断 312"/>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135255</xdr:rowOff>
    </xdr:from>
    <xdr:ext cx="762000" cy="252730"/>
    <xdr:sp macro="" textlink="">
      <xdr:nvSpPr>
        <xdr:cNvPr id="314" name="テキスト ボックス 313"/>
        <xdr:cNvSpPr txBox="1"/>
      </xdr:nvSpPr>
      <xdr:spPr>
        <a:xfrm>
          <a:off x="14401800" y="6307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132080</xdr:rowOff>
    </xdr:from>
    <xdr:to xmlns:xdr="http://schemas.openxmlformats.org/drawingml/2006/spreadsheetDrawing">
      <xdr:col>69</xdr:col>
      <xdr:colOff>92075</xdr:colOff>
      <xdr:row>34</xdr:row>
      <xdr:rowOff>158750</xdr:rowOff>
    </xdr:to>
    <xdr:cxnSp macro="">
      <xdr:nvCxnSpPr>
        <xdr:cNvPr id="315" name="直線コネクタ 314"/>
        <xdr:cNvCxnSpPr/>
      </xdr:nvCxnSpPr>
      <xdr:spPr>
        <a:xfrm>
          <a:off x="13004800" y="59613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57785</xdr:rowOff>
    </xdr:from>
    <xdr:to xmlns:xdr="http://schemas.openxmlformats.org/drawingml/2006/spreadsheetDrawing">
      <xdr:col>69</xdr:col>
      <xdr:colOff>142875</xdr:colOff>
      <xdr:row>36</xdr:row>
      <xdr:rowOff>159385</xdr:rowOff>
    </xdr:to>
    <xdr:sp macro="" textlink="">
      <xdr:nvSpPr>
        <xdr:cNvPr id="316" name="フローチャート: 判断 315"/>
        <xdr:cNvSpPr/>
      </xdr:nvSpPr>
      <xdr:spPr>
        <a:xfrm>
          <a:off x="13843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144145</xdr:rowOff>
    </xdr:from>
    <xdr:ext cx="755650" cy="252730"/>
    <xdr:sp macro="" textlink="">
      <xdr:nvSpPr>
        <xdr:cNvPr id="317" name="テキスト ボックス 316"/>
        <xdr:cNvSpPr txBox="1"/>
      </xdr:nvSpPr>
      <xdr:spPr>
        <a:xfrm>
          <a:off x="13512800" y="631634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48895</xdr:rowOff>
    </xdr:from>
    <xdr:to xmlns:xdr="http://schemas.openxmlformats.org/drawingml/2006/spreadsheetDrawing">
      <xdr:col>65</xdr:col>
      <xdr:colOff>53975</xdr:colOff>
      <xdr:row>36</xdr:row>
      <xdr:rowOff>150495</xdr:rowOff>
    </xdr:to>
    <xdr:sp macro="" textlink="">
      <xdr:nvSpPr>
        <xdr:cNvPr id="318" name="フローチャート: 判断 317"/>
        <xdr:cNvSpPr/>
      </xdr:nvSpPr>
      <xdr:spPr>
        <a:xfrm>
          <a:off x="12954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135255</xdr:rowOff>
    </xdr:from>
    <xdr:ext cx="762000" cy="252730"/>
    <xdr:sp macro="" textlink="">
      <xdr:nvSpPr>
        <xdr:cNvPr id="319" name="テキスト ボックス 318"/>
        <xdr:cNvSpPr txBox="1"/>
      </xdr:nvSpPr>
      <xdr:spPr>
        <a:xfrm>
          <a:off x="12623800" y="6307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0" name="テキスト ボックス 31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650" cy="259080"/>
    <xdr:sp macro="" textlink="">
      <xdr:nvSpPr>
        <xdr:cNvPr id="321" name="テキスト ボックス 320"/>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650" cy="259080"/>
    <xdr:sp macro="" textlink="">
      <xdr:nvSpPr>
        <xdr:cNvPr id="322" name="テキスト ボックス 321"/>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3" name="テキスト ボックス 32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5650" cy="259080"/>
    <xdr:sp macro="" textlink="">
      <xdr:nvSpPr>
        <xdr:cNvPr id="324" name="テキスト ボックス 323"/>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153670</xdr:rowOff>
    </xdr:from>
    <xdr:to xmlns:xdr="http://schemas.openxmlformats.org/drawingml/2006/spreadsheetDrawing">
      <xdr:col>82</xdr:col>
      <xdr:colOff>158750</xdr:colOff>
      <xdr:row>35</xdr:row>
      <xdr:rowOff>83820</xdr:rowOff>
    </xdr:to>
    <xdr:sp macro="" textlink="">
      <xdr:nvSpPr>
        <xdr:cNvPr id="325" name="楕円 324"/>
        <xdr:cNvSpPr/>
      </xdr:nvSpPr>
      <xdr:spPr>
        <a:xfrm>
          <a:off x="164592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170180</xdr:rowOff>
    </xdr:from>
    <xdr:ext cx="762000" cy="259080"/>
    <xdr:sp macro="" textlink="">
      <xdr:nvSpPr>
        <xdr:cNvPr id="326" name="補助費等該当値テキスト"/>
        <xdr:cNvSpPr txBox="1"/>
      </xdr:nvSpPr>
      <xdr:spPr>
        <a:xfrm>
          <a:off x="16598900" y="5828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158750</xdr:rowOff>
    </xdr:from>
    <xdr:to xmlns:xdr="http://schemas.openxmlformats.org/drawingml/2006/spreadsheetDrawing">
      <xdr:col>78</xdr:col>
      <xdr:colOff>120650</xdr:colOff>
      <xdr:row>35</xdr:row>
      <xdr:rowOff>88900</xdr:rowOff>
    </xdr:to>
    <xdr:sp macro="" textlink="">
      <xdr:nvSpPr>
        <xdr:cNvPr id="327" name="楕円 326"/>
        <xdr:cNvSpPr/>
      </xdr:nvSpPr>
      <xdr:spPr>
        <a:xfrm>
          <a:off x="156210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99060</xdr:rowOff>
    </xdr:from>
    <xdr:ext cx="736600" cy="252730"/>
    <xdr:sp macro="" textlink="">
      <xdr:nvSpPr>
        <xdr:cNvPr id="328" name="テキスト ボックス 327"/>
        <xdr:cNvSpPr txBox="1"/>
      </xdr:nvSpPr>
      <xdr:spPr>
        <a:xfrm>
          <a:off x="15290800" y="575691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103505</xdr:rowOff>
    </xdr:from>
    <xdr:to xmlns:xdr="http://schemas.openxmlformats.org/drawingml/2006/spreadsheetDrawing">
      <xdr:col>74</xdr:col>
      <xdr:colOff>31750</xdr:colOff>
      <xdr:row>35</xdr:row>
      <xdr:rowOff>33655</xdr:rowOff>
    </xdr:to>
    <xdr:sp macro="" textlink="">
      <xdr:nvSpPr>
        <xdr:cNvPr id="329" name="楕円 328"/>
        <xdr:cNvSpPr/>
      </xdr:nvSpPr>
      <xdr:spPr>
        <a:xfrm>
          <a:off x="147320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43815</xdr:rowOff>
    </xdr:from>
    <xdr:ext cx="762000" cy="252730"/>
    <xdr:sp macro="" textlink="">
      <xdr:nvSpPr>
        <xdr:cNvPr id="330" name="テキスト ボックス 329"/>
        <xdr:cNvSpPr txBox="1"/>
      </xdr:nvSpPr>
      <xdr:spPr>
        <a:xfrm>
          <a:off x="14401800" y="57016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107950</xdr:rowOff>
    </xdr:from>
    <xdr:to xmlns:xdr="http://schemas.openxmlformats.org/drawingml/2006/spreadsheetDrawing">
      <xdr:col>69</xdr:col>
      <xdr:colOff>142875</xdr:colOff>
      <xdr:row>35</xdr:row>
      <xdr:rowOff>38100</xdr:rowOff>
    </xdr:to>
    <xdr:sp macro="" textlink="">
      <xdr:nvSpPr>
        <xdr:cNvPr id="331" name="楕円 330"/>
        <xdr:cNvSpPr/>
      </xdr:nvSpPr>
      <xdr:spPr>
        <a:xfrm>
          <a:off x="138430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48260</xdr:rowOff>
    </xdr:from>
    <xdr:ext cx="755650" cy="259080"/>
    <xdr:sp macro="" textlink="">
      <xdr:nvSpPr>
        <xdr:cNvPr id="332" name="テキスト ボックス 331"/>
        <xdr:cNvSpPr txBox="1"/>
      </xdr:nvSpPr>
      <xdr:spPr>
        <a:xfrm>
          <a:off x="13512800" y="57061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80645</xdr:rowOff>
    </xdr:from>
    <xdr:to xmlns:xdr="http://schemas.openxmlformats.org/drawingml/2006/spreadsheetDrawing">
      <xdr:col>65</xdr:col>
      <xdr:colOff>53975</xdr:colOff>
      <xdr:row>35</xdr:row>
      <xdr:rowOff>10795</xdr:rowOff>
    </xdr:to>
    <xdr:sp macro="" textlink="">
      <xdr:nvSpPr>
        <xdr:cNvPr id="333" name="楕円 332"/>
        <xdr:cNvSpPr/>
      </xdr:nvSpPr>
      <xdr:spPr>
        <a:xfrm>
          <a:off x="129540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20955</xdr:rowOff>
    </xdr:from>
    <xdr:ext cx="762000" cy="252730"/>
    <xdr:sp macro="" textlink="">
      <xdr:nvSpPr>
        <xdr:cNvPr id="334" name="テキスト ボックス 333"/>
        <xdr:cNvSpPr txBox="1"/>
      </xdr:nvSpPr>
      <xdr:spPr>
        <a:xfrm>
          <a:off x="12623800" y="5678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公債費は、前年度と比べて1.5ポイント上昇しており、類似団体平均及び全国平均、県平均と比較して、すべて上回っている。</a:t>
          </a:r>
        </a:p>
        <a:p>
          <a:r>
            <a:rPr lang="ja-JP" altLang="en-US">
              <a:latin typeface="ＭＳ Ｐゴシック"/>
              <a:ea typeface="ＭＳ Ｐゴシック"/>
            </a:rPr>
            <a:t>　主な要因としては、大型事業等の執行に係る既発債の合併特例債や緊急防災・減災事業債、辺地対策事業債などによるところが大きいためと考えられる。また、前年度同様に</a:t>
          </a:r>
          <a:r>
            <a:rPr lang="ja-JP" altLang="en-US">
              <a:latin typeface="ＭＳ Ｐゴシック"/>
              <a:ea typeface="ＭＳ Ｐゴシック"/>
            </a:rPr>
            <a:t>臨時財政対策債の借入によるところも大きい。</a:t>
          </a:r>
        </a:p>
        <a:p>
          <a:r>
            <a:rPr lang="ja-JP" altLang="en-US">
              <a:latin typeface="ＭＳ Ｐゴシック"/>
              <a:ea typeface="ＭＳ Ｐゴシック"/>
            </a:rPr>
            <a:t>　今後は、実質負担額の増加を抑制していきながら、事業の優先順位や必要性などから十分な検討と選択をしていき、計画的な市債管理に努める。</a:t>
          </a:r>
        </a:p>
      </xdr:txBody>
    </xdr:sp>
    <xdr:clientData/>
  </xdr:twoCellAnchor>
  <xdr:oneCellAnchor>
    <xdr:from xmlns:xdr="http://schemas.openxmlformats.org/drawingml/2006/spreadsheetDrawing">
      <xdr:col>3</xdr:col>
      <xdr:colOff>123825</xdr:colOff>
      <xdr:row>69</xdr:row>
      <xdr:rowOff>107950</xdr:rowOff>
    </xdr:from>
    <xdr:ext cx="292100" cy="225425"/>
    <xdr:sp macro="" textlink="">
      <xdr:nvSpPr>
        <xdr:cNvPr id="346" name="テキスト ボックス 345"/>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7" name="直線コネクタ 34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650" cy="252730"/>
    <xdr:sp macro="" textlink="">
      <xdr:nvSpPr>
        <xdr:cNvPr id="348" name="テキスト ボックス 347"/>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9" name="直線コネクタ 348"/>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1650" cy="259080"/>
    <xdr:sp macro="" textlink="">
      <xdr:nvSpPr>
        <xdr:cNvPr id="350" name="テキスト ボックス 349"/>
        <xdr:cNvSpPr txBox="1"/>
      </xdr:nvSpPr>
      <xdr:spPr>
        <a:xfrm>
          <a:off x="25400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1" name="直線コネクタ 350"/>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1650" cy="259080"/>
    <xdr:sp macro="" textlink="">
      <xdr:nvSpPr>
        <xdr:cNvPr id="352" name="テキスト ボックス 351"/>
        <xdr:cNvSpPr txBox="1"/>
      </xdr:nvSpPr>
      <xdr:spPr>
        <a:xfrm>
          <a:off x="25400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3" name="直線コネクタ 352"/>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1650" cy="252730"/>
    <xdr:sp macro="" textlink="">
      <xdr:nvSpPr>
        <xdr:cNvPr id="354" name="テキスト ボックス 353"/>
        <xdr:cNvSpPr txBox="1"/>
      </xdr:nvSpPr>
      <xdr:spPr>
        <a:xfrm>
          <a:off x="254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5" name="直線コネクタ 354"/>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1650" cy="259080"/>
    <xdr:sp macro="" textlink="">
      <xdr:nvSpPr>
        <xdr:cNvPr id="356" name="テキスト ボックス 355"/>
        <xdr:cNvSpPr txBox="1"/>
      </xdr:nvSpPr>
      <xdr:spPr>
        <a:xfrm>
          <a:off x="25400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7" name="直線コネクタ 356"/>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1650" cy="259080"/>
    <xdr:sp macro="" textlink="">
      <xdr:nvSpPr>
        <xdr:cNvPr id="358" name="テキスト ボックス 357"/>
        <xdr:cNvSpPr txBox="1"/>
      </xdr:nvSpPr>
      <xdr:spPr>
        <a:xfrm>
          <a:off x="25400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9" name="直線コネクタ 35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1650" cy="252730"/>
    <xdr:sp macro="" textlink="">
      <xdr:nvSpPr>
        <xdr:cNvPr id="360" name="テキスト ボックス 359"/>
        <xdr:cNvSpPr txBox="1"/>
      </xdr:nvSpPr>
      <xdr:spPr>
        <a:xfrm>
          <a:off x="254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153670</xdr:rowOff>
    </xdr:from>
    <xdr:to xmlns:xdr="http://schemas.openxmlformats.org/drawingml/2006/spreadsheetDrawing">
      <xdr:col>24</xdr:col>
      <xdr:colOff>25400</xdr:colOff>
      <xdr:row>81</xdr:row>
      <xdr:rowOff>24130</xdr:rowOff>
    </xdr:to>
    <xdr:cxnSp macro="">
      <xdr:nvCxnSpPr>
        <xdr:cNvPr id="362" name="直線コネクタ 361"/>
        <xdr:cNvCxnSpPr/>
      </xdr:nvCxnSpPr>
      <xdr:spPr>
        <a:xfrm flipV="1">
          <a:off x="4826000" y="1266952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167640</xdr:rowOff>
    </xdr:from>
    <xdr:ext cx="762000" cy="252730"/>
    <xdr:sp macro="" textlink="">
      <xdr:nvSpPr>
        <xdr:cNvPr id="363" name="公債費最小値テキスト"/>
        <xdr:cNvSpPr txBox="1"/>
      </xdr:nvSpPr>
      <xdr:spPr>
        <a:xfrm>
          <a:off x="4914900" y="138836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24130</xdr:rowOff>
    </xdr:from>
    <xdr:to xmlns:xdr="http://schemas.openxmlformats.org/drawingml/2006/spreadsheetDrawing">
      <xdr:col>24</xdr:col>
      <xdr:colOff>114300</xdr:colOff>
      <xdr:row>81</xdr:row>
      <xdr:rowOff>24130</xdr:rowOff>
    </xdr:to>
    <xdr:cxnSp macro="">
      <xdr:nvCxnSpPr>
        <xdr:cNvPr id="364" name="直線コネクタ 363"/>
        <xdr:cNvCxnSpPr/>
      </xdr:nvCxnSpPr>
      <xdr:spPr>
        <a:xfrm>
          <a:off x="4737100" y="1391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68580</xdr:rowOff>
    </xdr:from>
    <xdr:ext cx="762000" cy="259080"/>
    <xdr:sp macro="" textlink="">
      <xdr:nvSpPr>
        <xdr:cNvPr id="365" name="公債費最大値テキスト"/>
        <xdr:cNvSpPr txBox="1"/>
      </xdr:nvSpPr>
      <xdr:spPr>
        <a:xfrm>
          <a:off x="4914900" y="1241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153670</xdr:rowOff>
    </xdr:from>
    <xdr:to xmlns:xdr="http://schemas.openxmlformats.org/drawingml/2006/spreadsheetDrawing">
      <xdr:col>24</xdr:col>
      <xdr:colOff>114300</xdr:colOff>
      <xdr:row>73</xdr:row>
      <xdr:rowOff>153670</xdr:rowOff>
    </xdr:to>
    <xdr:cxnSp macro="">
      <xdr:nvCxnSpPr>
        <xdr:cNvPr id="366" name="直線コネクタ 365"/>
        <xdr:cNvCxnSpPr/>
      </xdr:nvCxnSpPr>
      <xdr:spPr>
        <a:xfrm>
          <a:off x="4737100" y="1266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39370</xdr:rowOff>
    </xdr:from>
    <xdr:to xmlns:xdr="http://schemas.openxmlformats.org/drawingml/2006/spreadsheetDrawing">
      <xdr:col>24</xdr:col>
      <xdr:colOff>25400</xdr:colOff>
      <xdr:row>77</xdr:row>
      <xdr:rowOff>153670</xdr:rowOff>
    </xdr:to>
    <xdr:cxnSp macro="">
      <xdr:nvCxnSpPr>
        <xdr:cNvPr id="367" name="直線コネクタ 366"/>
        <xdr:cNvCxnSpPr/>
      </xdr:nvCxnSpPr>
      <xdr:spPr>
        <a:xfrm>
          <a:off x="3987800" y="1324102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85090</xdr:rowOff>
    </xdr:from>
    <xdr:ext cx="762000" cy="259080"/>
    <xdr:sp macro="" textlink="">
      <xdr:nvSpPr>
        <xdr:cNvPr id="368" name="公債費平均値テキスト"/>
        <xdr:cNvSpPr txBox="1"/>
      </xdr:nvSpPr>
      <xdr:spPr>
        <a:xfrm>
          <a:off x="4914900" y="12943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68580</xdr:rowOff>
    </xdr:from>
    <xdr:to xmlns:xdr="http://schemas.openxmlformats.org/drawingml/2006/spreadsheetDrawing">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39370</xdr:rowOff>
    </xdr:from>
    <xdr:to xmlns:xdr="http://schemas.openxmlformats.org/drawingml/2006/spreadsheetDrawing">
      <xdr:col>19</xdr:col>
      <xdr:colOff>187325</xdr:colOff>
      <xdr:row>77</xdr:row>
      <xdr:rowOff>107950</xdr:rowOff>
    </xdr:to>
    <xdr:cxnSp macro="">
      <xdr:nvCxnSpPr>
        <xdr:cNvPr id="370" name="直線コネクタ 369"/>
        <xdr:cNvCxnSpPr/>
      </xdr:nvCxnSpPr>
      <xdr:spPr>
        <a:xfrm flipV="1">
          <a:off x="3098800" y="132410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60960</xdr:rowOff>
    </xdr:from>
    <xdr:to xmlns:xdr="http://schemas.openxmlformats.org/drawingml/2006/spreadsheetDrawing">
      <xdr:col>20</xdr:col>
      <xdr:colOff>38100</xdr:colOff>
      <xdr:row>76</xdr:row>
      <xdr:rowOff>162560</xdr:rowOff>
    </xdr:to>
    <xdr:sp macro="" textlink="">
      <xdr:nvSpPr>
        <xdr:cNvPr id="371" name="フローチャート: 判断 370"/>
        <xdr:cNvSpPr/>
      </xdr:nvSpPr>
      <xdr:spPr>
        <a:xfrm>
          <a:off x="39370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1270</xdr:rowOff>
    </xdr:from>
    <xdr:ext cx="730250" cy="259080"/>
    <xdr:sp macro="" textlink="">
      <xdr:nvSpPr>
        <xdr:cNvPr id="372" name="テキスト ボックス 371"/>
        <xdr:cNvSpPr txBox="1"/>
      </xdr:nvSpPr>
      <xdr:spPr>
        <a:xfrm>
          <a:off x="3606800" y="1286002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107950</xdr:rowOff>
    </xdr:from>
    <xdr:to xmlns:xdr="http://schemas.openxmlformats.org/drawingml/2006/spreadsheetDrawing">
      <xdr:col>15</xdr:col>
      <xdr:colOff>98425</xdr:colOff>
      <xdr:row>78</xdr:row>
      <xdr:rowOff>73660</xdr:rowOff>
    </xdr:to>
    <xdr:cxnSp macro="">
      <xdr:nvCxnSpPr>
        <xdr:cNvPr id="373" name="直線コネクタ 372"/>
        <xdr:cNvCxnSpPr/>
      </xdr:nvCxnSpPr>
      <xdr:spPr>
        <a:xfrm flipV="1">
          <a:off x="2209800" y="1330960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156210</xdr:rowOff>
    </xdr:from>
    <xdr:to xmlns:xdr="http://schemas.openxmlformats.org/drawingml/2006/spreadsheetDrawing">
      <xdr:col>15</xdr:col>
      <xdr:colOff>149225</xdr:colOff>
      <xdr:row>76</xdr:row>
      <xdr:rowOff>86360</xdr:rowOff>
    </xdr:to>
    <xdr:sp macro="" textlink="">
      <xdr:nvSpPr>
        <xdr:cNvPr id="374" name="フローチャート: 判断 373"/>
        <xdr:cNvSpPr/>
      </xdr:nvSpPr>
      <xdr:spPr>
        <a:xfrm>
          <a:off x="30480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96520</xdr:rowOff>
    </xdr:from>
    <xdr:ext cx="762000" cy="259080"/>
    <xdr:sp macro="" textlink="">
      <xdr:nvSpPr>
        <xdr:cNvPr id="375" name="テキスト ボックス 374"/>
        <xdr:cNvSpPr txBox="1"/>
      </xdr:nvSpPr>
      <xdr:spPr>
        <a:xfrm>
          <a:off x="2717800" y="1278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73660</xdr:rowOff>
    </xdr:from>
    <xdr:to xmlns:xdr="http://schemas.openxmlformats.org/drawingml/2006/spreadsheetDrawing">
      <xdr:col>11</xdr:col>
      <xdr:colOff>9525</xdr:colOff>
      <xdr:row>79</xdr:row>
      <xdr:rowOff>85090</xdr:rowOff>
    </xdr:to>
    <xdr:cxnSp macro="">
      <xdr:nvCxnSpPr>
        <xdr:cNvPr id="376" name="直線コネクタ 375"/>
        <xdr:cNvCxnSpPr/>
      </xdr:nvCxnSpPr>
      <xdr:spPr>
        <a:xfrm flipV="1">
          <a:off x="1320800" y="1344676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91440</xdr:rowOff>
    </xdr:from>
    <xdr:to xmlns:xdr="http://schemas.openxmlformats.org/drawingml/2006/spreadsheetDrawing">
      <xdr:col>11</xdr:col>
      <xdr:colOff>60325</xdr:colOff>
      <xdr:row>77</xdr:row>
      <xdr:rowOff>21590</xdr:rowOff>
    </xdr:to>
    <xdr:sp macro="" textlink="">
      <xdr:nvSpPr>
        <xdr:cNvPr id="377" name="フローチャート: 判断 376"/>
        <xdr:cNvSpPr/>
      </xdr:nvSpPr>
      <xdr:spPr>
        <a:xfrm>
          <a:off x="2159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31750</xdr:rowOff>
    </xdr:from>
    <xdr:ext cx="755650" cy="252730"/>
    <xdr:sp macro="" textlink="">
      <xdr:nvSpPr>
        <xdr:cNvPr id="378" name="テキスト ボックス 377"/>
        <xdr:cNvSpPr txBox="1"/>
      </xdr:nvSpPr>
      <xdr:spPr>
        <a:xfrm>
          <a:off x="1828800" y="1289050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79" name="フローチャート: 判断 378"/>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54610</xdr:rowOff>
    </xdr:from>
    <xdr:ext cx="755650" cy="252730"/>
    <xdr:sp macro="" textlink="">
      <xdr:nvSpPr>
        <xdr:cNvPr id="380" name="テキスト ボックス 379"/>
        <xdr:cNvSpPr txBox="1"/>
      </xdr:nvSpPr>
      <xdr:spPr>
        <a:xfrm>
          <a:off x="939800" y="129133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5650" cy="259080"/>
    <xdr:sp macro="" textlink="">
      <xdr:nvSpPr>
        <xdr:cNvPr id="383" name="テキスト ボックス 382"/>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102870</xdr:rowOff>
    </xdr:from>
    <xdr:to xmlns:xdr="http://schemas.openxmlformats.org/drawingml/2006/spreadsheetDrawing">
      <xdr:col>24</xdr:col>
      <xdr:colOff>76200</xdr:colOff>
      <xdr:row>78</xdr:row>
      <xdr:rowOff>33020</xdr:rowOff>
    </xdr:to>
    <xdr:sp macro="" textlink="">
      <xdr:nvSpPr>
        <xdr:cNvPr id="386" name="楕円 385"/>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74930</xdr:rowOff>
    </xdr:from>
    <xdr:ext cx="762000" cy="252730"/>
    <xdr:sp macro="" textlink="">
      <xdr:nvSpPr>
        <xdr:cNvPr id="387" name="公債費該当値テキスト"/>
        <xdr:cNvSpPr txBox="1"/>
      </xdr:nvSpPr>
      <xdr:spPr>
        <a:xfrm>
          <a:off x="4914900" y="132765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160020</xdr:rowOff>
    </xdr:from>
    <xdr:to xmlns:xdr="http://schemas.openxmlformats.org/drawingml/2006/spreadsheetDrawing">
      <xdr:col>20</xdr:col>
      <xdr:colOff>38100</xdr:colOff>
      <xdr:row>77</xdr:row>
      <xdr:rowOff>90170</xdr:rowOff>
    </xdr:to>
    <xdr:sp macro="" textlink="">
      <xdr:nvSpPr>
        <xdr:cNvPr id="388" name="楕円 387"/>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74930</xdr:rowOff>
    </xdr:from>
    <xdr:ext cx="730250" cy="252730"/>
    <xdr:sp macro="" textlink="">
      <xdr:nvSpPr>
        <xdr:cNvPr id="389" name="テキスト ボックス 388"/>
        <xdr:cNvSpPr txBox="1"/>
      </xdr:nvSpPr>
      <xdr:spPr>
        <a:xfrm>
          <a:off x="3606800" y="1327658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57150</xdr:rowOff>
    </xdr:from>
    <xdr:to xmlns:xdr="http://schemas.openxmlformats.org/drawingml/2006/spreadsheetDrawing">
      <xdr:col>15</xdr:col>
      <xdr:colOff>149225</xdr:colOff>
      <xdr:row>77</xdr:row>
      <xdr:rowOff>158750</xdr:rowOff>
    </xdr:to>
    <xdr:sp macro="" textlink="">
      <xdr:nvSpPr>
        <xdr:cNvPr id="390" name="楕円 389"/>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143510</xdr:rowOff>
    </xdr:from>
    <xdr:ext cx="762000" cy="252730"/>
    <xdr:sp macro="" textlink="">
      <xdr:nvSpPr>
        <xdr:cNvPr id="391" name="テキスト ボックス 390"/>
        <xdr:cNvSpPr txBox="1"/>
      </xdr:nvSpPr>
      <xdr:spPr>
        <a:xfrm>
          <a:off x="2717800" y="133451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22860</xdr:rowOff>
    </xdr:from>
    <xdr:to xmlns:xdr="http://schemas.openxmlformats.org/drawingml/2006/spreadsheetDrawing">
      <xdr:col>11</xdr:col>
      <xdr:colOff>60325</xdr:colOff>
      <xdr:row>78</xdr:row>
      <xdr:rowOff>124460</xdr:rowOff>
    </xdr:to>
    <xdr:sp macro="" textlink="">
      <xdr:nvSpPr>
        <xdr:cNvPr id="392" name="楕円 391"/>
        <xdr:cNvSpPr/>
      </xdr:nvSpPr>
      <xdr:spPr>
        <a:xfrm>
          <a:off x="21590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109220</xdr:rowOff>
    </xdr:from>
    <xdr:ext cx="755650" cy="252730"/>
    <xdr:sp macro="" textlink="">
      <xdr:nvSpPr>
        <xdr:cNvPr id="393" name="テキスト ボックス 392"/>
        <xdr:cNvSpPr txBox="1"/>
      </xdr:nvSpPr>
      <xdr:spPr>
        <a:xfrm>
          <a:off x="1828800" y="1348232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79</xdr:row>
      <xdr:rowOff>34290</xdr:rowOff>
    </xdr:from>
    <xdr:to xmlns:xdr="http://schemas.openxmlformats.org/drawingml/2006/spreadsheetDrawing">
      <xdr:col>6</xdr:col>
      <xdr:colOff>171450</xdr:colOff>
      <xdr:row>79</xdr:row>
      <xdr:rowOff>135890</xdr:rowOff>
    </xdr:to>
    <xdr:sp macro="" textlink="">
      <xdr:nvSpPr>
        <xdr:cNvPr id="394" name="楕円 393"/>
        <xdr:cNvSpPr/>
      </xdr:nvSpPr>
      <xdr:spPr>
        <a:xfrm>
          <a:off x="127000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120650</xdr:rowOff>
    </xdr:from>
    <xdr:ext cx="755650" cy="252730"/>
    <xdr:sp macro="" textlink="">
      <xdr:nvSpPr>
        <xdr:cNvPr id="395" name="テキスト ボックス 394"/>
        <xdr:cNvSpPr txBox="1"/>
      </xdr:nvSpPr>
      <xdr:spPr>
        <a:xfrm>
          <a:off x="939800" y="1366520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公債費以外については、前年度より0.5ポイント増加しているものの、未だ公債費の占める割合が大きいことから、類似団体平均及び全国平均、県平均よりも低い傾向となっている。</a:t>
          </a:r>
        </a:p>
        <a:p>
          <a:r>
            <a:rPr lang="ja-JP" altLang="en-US">
              <a:latin typeface="ＭＳ Ｐゴシック"/>
              <a:ea typeface="ＭＳ Ｐゴシック"/>
            </a:rPr>
            <a:t>　しかしながら、</a:t>
          </a:r>
          <a:r>
            <a:rPr lang="ja-JP" altLang="en-US">
              <a:latin typeface="ＭＳ Ｐゴシック"/>
              <a:ea typeface="ＭＳ Ｐゴシック"/>
            </a:rPr>
            <a:t>分母となる</a:t>
          </a:r>
          <a:r>
            <a:rPr lang="ja-JP" altLang="en-US">
              <a:latin typeface="ＭＳ Ｐゴシック"/>
              <a:ea typeface="ＭＳ Ｐゴシック"/>
            </a:rPr>
            <a:t>経常一般財源等が</a:t>
          </a:r>
          <a:r>
            <a:rPr lang="ja-JP" altLang="en-US">
              <a:latin typeface="ＭＳ Ｐゴシック"/>
              <a:ea typeface="ＭＳ Ｐゴシック"/>
            </a:rPr>
            <a:t>普通交付税を筆頭に</a:t>
          </a:r>
          <a:r>
            <a:rPr lang="ja-JP" altLang="en-US">
              <a:latin typeface="ＭＳ Ｐゴシック"/>
              <a:ea typeface="ＭＳ Ｐゴシック"/>
            </a:rPr>
            <a:t>大幅に減少</a:t>
          </a:r>
          <a:r>
            <a:rPr lang="ja-JP" altLang="en-US">
              <a:latin typeface="ＭＳ Ｐゴシック"/>
              <a:ea typeface="ＭＳ Ｐゴシック"/>
            </a:rPr>
            <a:t>したことにより、</a:t>
          </a:r>
          <a:r>
            <a:rPr lang="ja-JP" altLang="en-US">
              <a:latin typeface="ＭＳ Ｐゴシック"/>
              <a:ea typeface="ＭＳ Ｐゴシック"/>
            </a:rPr>
            <a:t>維持補修費と補助費等を除く人件費や扶助費、繰出金などは</a:t>
          </a:r>
          <a:r>
            <a:rPr lang="ja-JP" altLang="en-US">
              <a:latin typeface="ＭＳ Ｐゴシック"/>
              <a:ea typeface="ＭＳ Ｐゴシック"/>
            </a:rPr>
            <a:t>、前年度と比較して</a:t>
          </a:r>
          <a:r>
            <a:rPr lang="ja-JP" altLang="en-US">
              <a:latin typeface="ＭＳ Ｐゴシック"/>
              <a:ea typeface="ＭＳ Ｐゴシック"/>
            </a:rPr>
            <a:t>増加している。</a:t>
          </a:r>
        </a:p>
        <a:p>
          <a:r>
            <a:rPr lang="ja-JP" altLang="en-US">
              <a:latin typeface="ＭＳ Ｐゴシック"/>
              <a:ea typeface="ＭＳ Ｐゴシック"/>
            </a:rPr>
            <a:t>　今後も徹底した経費節減など行政改革を推進し、計画的な行財政運営に努める。</a:t>
          </a:r>
        </a:p>
      </xdr:txBody>
    </xdr:sp>
    <xdr:clientData/>
  </xdr:twoCellAnchor>
  <xdr:oneCellAnchor>
    <xdr:from xmlns:xdr="http://schemas.openxmlformats.org/drawingml/2006/spreadsheetDrawing">
      <xdr:col>62</xdr:col>
      <xdr:colOff>6350</xdr:colOff>
      <xdr:row>69</xdr:row>
      <xdr:rowOff>107950</xdr:rowOff>
    </xdr:from>
    <xdr:ext cx="292100" cy="225425"/>
    <xdr:sp macro="" textlink="">
      <xdr:nvSpPr>
        <xdr:cNvPr id="407" name="テキスト ボックス 406"/>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1650" cy="252730"/>
    <xdr:sp macro="" textlink="">
      <xdr:nvSpPr>
        <xdr:cNvPr id="409" name="テキスト ボックス 408"/>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1650" cy="252730"/>
    <xdr:sp macro="" textlink="">
      <xdr:nvSpPr>
        <xdr:cNvPr id="411" name="テキスト ボックス 410"/>
        <xdr:cNvSpPr txBox="1"/>
      </xdr:nvSpPr>
      <xdr:spPr>
        <a:xfrm>
          <a:off x="11938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1650" cy="252730"/>
    <xdr:sp macro="" textlink="">
      <xdr:nvSpPr>
        <xdr:cNvPr id="413" name="テキスト ボックス 412"/>
        <xdr:cNvSpPr txBox="1"/>
      </xdr:nvSpPr>
      <xdr:spPr>
        <a:xfrm>
          <a:off x="11938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1650" cy="252730"/>
    <xdr:sp macro="" textlink="">
      <xdr:nvSpPr>
        <xdr:cNvPr id="415" name="テキスト ボックス 414"/>
        <xdr:cNvSpPr txBox="1"/>
      </xdr:nvSpPr>
      <xdr:spPr>
        <a:xfrm>
          <a:off x="11938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1650" cy="252730"/>
    <xdr:sp macro="" textlink="">
      <xdr:nvSpPr>
        <xdr:cNvPr id="417" name="テキスト ボックス 416"/>
        <xdr:cNvSpPr txBox="1"/>
      </xdr:nvSpPr>
      <xdr:spPr>
        <a:xfrm>
          <a:off x="11938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1650" cy="252730"/>
    <xdr:sp macro="" textlink="">
      <xdr:nvSpPr>
        <xdr:cNvPr id="419" name="テキスト ボックス 418"/>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46990</xdr:rowOff>
    </xdr:from>
    <xdr:to xmlns:xdr="http://schemas.openxmlformats.org/drawingml/2006/spreadsheetDrawing">
      <xdr:col>82</xdr:col>
      <xdr:colOff>107950</xdr:colOff>
      <xdr:row>80</xdr:row>
      <xdr:rowOff>63500</xdr:rowOff>
    </xdr:to>
    <xdr:cxnSp macro="">
      <xdr:nvCxnSpPr>
        <xdr:cNvPr id="421" name="直線コネクタ 420"/>
        <xdr:cNvCxnSpPr/>
      </xdr:nvCxnSpPr>
      <xdr:spPr>
        <a:xfrm flipV="1">
          <a:off x="16510000" y="12562840"/>
          <a:ext cx="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34925</xdr:rowOff>
    </xdr:from>
    <xdr:ext cx="762000" cy="259080"/>
    <xdr:sp macro="" textlink="">
      <xdr:nvSpPr>
        <xdr:cNvPr id="422" name="公債費以外最小値テキスト"/>
        <xdr:cNvSpPr txBox="1"/>
      </xdr:nvSpPr>
      <xdr:spPr>
        <a:xfrm>
          <a:off x="16598900" y="1375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63500</xdr:rowOff>
    </xdr:from>
    <xdr:to xmlns:xdr="http://schemas.openxmlformats.org/drawingml/2006/spreadsheetDrawing">
      <xdr:col>82</xdr:col>
      <xdr:colOff>196850</xdr:colOff>
      <xdr:row>80</xdr:row>
      <xdr:rowOff>63500</xdr:rowOff>
    </xdr:to>
    <xdr:cxnSp macro="">
      <xdr:nvCxnSpPr>
        <xdr:cNvPr id="423" name="直線コネクタ 422"/>
        <xdr:cNvCxnSpPr/>
      </xdr:nvCxnSpPr>
      <xdr:spPr>
        <a:xfrm>
          <a:off x="16421100" y="1377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133350</xdr:rowOff>
    </xdr:from>
    <xdr:ext cx="762000" cy="252730"/>
    <xdr:sp macro="" textlink="">
      <xdr:nvSpPr>
        <xdr:cNvPr id="424" name="公債費以外最大値テキスト"/>
        <xdr:cNvSpPr txBox="1"/>
      </xdr:nvSpPr>
      <xdr:spPr>
        <a:xfrm>
          <a:off x="16598900" y="123063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46990</xdr:rowOff>
    </xdr:from>
    <xdr:to xmlns:xdr="http://schemas.openxmlformats.org/drawingml/2006/spreadsheetDrawing">
      <xdr:col>82</xdr:col>
      <xdr:colOff>196850</xdr:colOff>
      <xdr:row>73</xdr:row>
      <xdr:rowOff>46990</xdr:rowOff>
    </xdr:to>
    <xdr:cxnSp macro="">
      <xdr:nvCxnSpPr>
        <xdr:cNvPr id="425" name="直線コネクタ 424"/>
        <xdr:cNvCxnSpPr/>
      </xdr:nvCxnSpPr>
      <xdr:spPr>
        <a:xfrm>
          <a:off x="16421100" y="1256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60960</xdr:rowOff>
    </xdr:from>
    <xdr:to xmlns:xdr="http://schemas.openxmlformats.org/drawingml/2006/spreadsheetDrawing">
      <xdr:col>82</xdr:col>
      <xdr:colOff>107950</xdr:colOff>
      <xdr:row>75</xdr:row>
      <xdr:rowOff>83820</xdr:rowOff>
    </xdr:to>
    <xdr:cxnSp macro="">
      <xdr:nvCxnSpPr>
        <xdr:cNvPr id="426" name="直線コネクタ 425"/>
        <xdr:cNvCxnSpPr/>
      </xdr:nvCxnSpPr>
      <xdr:spPr>
        <a:xfrm>
          <a:off x="15671800" y="1291971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158115</xdr:rowOff>
    </xdr:from>
    <xdr:ext cx="762000" cy="252730"/>
    <xdr:sp macro="" textlink="">
      <xdr:nvSpPr>
        <xdr:cNvPr id="427" name="公債費以外平均値テキスト"/>
        <xdr:cNvSpPr txBox="1"/>
      </xdr:nvSpPr>
      <xdr:spPr>
        <a:xfrm>
          <a:off x="16598900" y="1318831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14605</xdr:rowOff>
    </xdr:from>
    <xdr:to xmlns:xdr="http://schemas.openxmlformats.org/drawingml/2006/spreadsheetDrawing">
      <xdr:col>82</xdr:col>
      <xdr:colOff>158750</xdr:colOff>
      <xdr:row>77</xdr:row>
      <xdr:rowOff>116205</xdr:rowOff>
    </xdr:to>
    <xdr:sp macro="" textlink="">
      <xdr:nvSpPr>
        <xdr:cNvPr id="428" name="フローチャート: 判断 427"/>
        <xdr:cNvSpPr/>
      </xdr:nvSpPr>
      <xdr:spPr>
        <a:xfrm>
          <a:off x="164592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104140</xdr:rowOff>
    </xdr:from>
    <xdr:to xmlns:xdr="http://schemas.openxmlformats.org/drawingml/2006/spreadsheetDrawing">
      <xdr:col>78</xdr:col>
      <xdr:colOff>69850</xdr:colOff>
      <xdr:row>75</xdr:row>
      <xdr:rowOff>60960</xdr:rowOff>
    </xdr:to>
    <xdr:cxnSp macro="">
      <xdr:nvCxnSpPr>
        <xdr:cNvPr id="429" name="直線コネクタ 428"/>
        <xdr:cNvCxnSpPr/>
      </xdr:nvCxnSpPr>
      <xdr:spPr>
        <a:xfrm>
          <a:off x="14782800" y="1279144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153670</xdr:rowOff>
    </xdr:from>
    <xdr:to xmlns:xdr="http://schemas.openxmlformats.org/drawingml/2006/spreadsheetDrawing">
      <xdr:col>78</xdr:col>
      <xdr:colOff>120650</xdr:colOff>
      <xdr:row>77</xdr:row>
      <xdr:rowOff>83820</xdr:rowOff>
    </xdr:to>
    <xdr:sp macro="" textlink="">
      <xdr:nvSpPr>
        <xdr:cNvPr id="430" name="フローチャート: 判断 429"/>
        <xdr:cNvSpPr/>
      </xdr:nvSpPr>
      <xdr:spPr>
        <a:xfrm>
          <a:off x="156210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68580</xdr:rowOff>
    </xdr:from>
    <xdr:ext cx="736600" cy="259080"/>
    <xdr:sp macro="" textlink="">
      <xdr:nvSpPr>
        <xdr:cNvPr id="431" name="テキスト ボックス 430"/>
        <xdr:cNvSpPr txBox="1"/>
      </xdr:nvSpPr>
      <xdr:spPr>
        <a:xfrm>
          <a:off x="15290800" y="13270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104140</xdr:rowOff>
    </xdr:from>
    <xdr:to xmlns:xdr="http://schemas.openxmlformats.org/drawingml/2006/spreadsheetDrawing">
      <xdr:col>73</xdr:col>
      <xdr:colOff>180975</xdr:colOff>
      <xdr:row>74</xdr:row>
      <xdr:rowOff>127000</xdr:rowOff>
    </xdr:to>
    <xdr:cxnSp macro="">
      <xdr:nvCxnSpPr>
        <xdr:cNvPr id="432" name="直線コネクタ 431"/>
        <xdr:cNvCxnSpPr/>
      </xdr:nvCxnSpPr>
      <xdr:spPr>
        <a:xfrm flipV="1">
          <a:off x="13893800" y="127914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7620</xdr:rowOff>
    </xdr:from>
    <xdr:to xmlns:xdr="http://schemas.openxmlformats.org/drawingml/2006/spreadsheetDrawing">
      <xdr:col>74</xdr:col>
      <xdr:colOff>31750</xdr:colOff>
      <xdr:row>76</xdr:row>
      <xdr:rowOff>109220</xdr:rowOff>
    </xdr:to>
    <xdr:sp macro="" textlink="">
      <xdr:nvSpPr>
        <xdr:cNvPr id="433" name="フローチャート: 判断 432"/>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93980</xdr:rowOff>
    </xdr:from>
    <xdr:ext cx="762000" cy="259080"/>
    <xdr:sp macro="" textlink="">
      <xdr:nvSpPr>
        <xdr:cNvPr id="434" name="テキスト ボックス 433"/>
        <xdr:cNvSpPr txBox="1"/>
      </xdr:nvSpPr>
      <xdr:spPr>
        <a:xfrm>
          <a:off x="1440180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73</xdr:row>
      <xdr:rowOff>170180</xdr:rowOff>
    </xdr:from>
    <xdr:to xmlns:xdr="http://schemas.openxmlformats.org/drawingml/2006/spreadsheetDrawing">
      <xdr:col>69</xdr:col>
      <xdr:colOff>92075</xdr:colOff>
      <xdr:row>74</xdr:row>
      <xdr:rowOff>127000</xdr:rowOff>
    </xdr:to>
    <xdr:cxnSp macro="">
      <xdr:nvCxnSpPr>
        <xdr:cNvPr id="435" name="直線コネクタ 434"/>
        <xdr:cNvCxnSpPr/>
      </xdr:nvCxnSpPr>
      <xdr:spPr>
        <a:xfrm>
          <a:off x="13004800" y="1268603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44450</xdr:rowOff>
    </xdr:from>
    <xdr:to xmlns:xdr="http://schemas.openxmlformats.org/drawingml/2006/spreadsheetDrawing">
      <xdr:col>69</xdr:col>
      <xdr:colOff>142875</xdr:colOff>
      <xdr:row>76</xdr:row>
      <xdr:rowOff>146050</xdr:rowOff>
    </xdr:to>
    <xdr:sp macro="" textlink="">
      <xdr:nvSpPr>
        <xdr:cNvPr id="436" name="フローチャート: 判断 435"/>
        <xdr:cNvSpPr/>
      </xdr:nvSpPr>
      <xdr:spPr>
        <a:xfrm>
          <a:off x="138430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130810</xdr:rowOff>
    </xdr:from>
    <xdr:ext cx="755650" cy="259080"/>
    <xdr:sp macro="" textlink="">
      <xdr:nvSpPr>
        <xdr:cNvPr id="437" name="テキスト ボックス 436"/>
        <xdr:cNvSpPr txBox="1"/>
      </xdr:nvSpPr>
      <xdr:spPr>
        <a:xfrm>
          <a:off x="13512800" y="131610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151765</xdr:rowOff>
    </xdr:from>
    <xdr:to xmlns:xdr="http://schemas.openxmlformats.org/drawingml/2006/spreadsheetDrawing">
      <xdr:col>65</xdr:col>
      <xdr:colOff>53975</xdr:colOff>
      <xdr:row>76</xdr:row>
      <xdr:rowOff>81915</xdr:rowOff>
    </xdr:to>
    <xdr:sp macro="" textlink="">
      <xdr:nvSpPr>
        <xdr:cNvPr id="438" name="フローチャート: 判断 437"/>
        <xdr:cNvSpPr/>
      </xdr:nvSpPr>
      <xdr:spPr>
        <a:xfrm>
          <a:off x="129540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66675</xdr:rowOff>
    </xdr:from>
    <xdr:ext cx="762000" cy="252730"/>
    <xdr:sp macro="" textlink="">
      <xdr:nvSpPr>
        <xdr:cNvPr id="439" name="テキスト ボックス 438"/>
        <xdr:cNvSpPr txBox="1"/>
      </xdr:nvSpPr>
      <xdr:spPr>
        <a:xfrm>
          <a:off x="12623800" y="130968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650" cy="259080"/>
    <xdr:sp macro="" textlink="">
      <xdr:nvSpPr>
        <xdr:cNvPr id="441" name="テキスト ボックス 440"/>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650" cy="259080"/>
    <xdr:sp macro="" textlink="">
      <xdr:nvSpPr>
        <xdr:cNvPr id="442" name="テキスト ボックス 441"/>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5650" cy="259080"/>
    <xdr:sp macro="" textlink="">
      <xdr:nvSpPr>
        <xdr:cNvPr id="444" name="テキスト ボックス 443"/>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33020</xdr:rowOff>
    </xdr:from>
    <xdr:to xmlns:xdr="http://schemas.openxmlformats.org/drawingml/2006/spreadsheetDrawing">
      <xdr:col>82</xdr:col>
      <xdr:colOff>158750</xdr:colOff>
      <xdr:row>75</xdr:row>
      <xdr:rowOff>134620</xdr:rowOff>
    </xdr:to>
    <xdr:sp macro="" textlink="">
      <xdr:nvSpPr>
        <xdr:cNvPr id="445" name="楕円 444"/>
        <xdr:cNvSpPr/>
      </xdr:nvSpPr>
      <xdr:spPr>
        <a:xfrm>
          <a:off x="16459200" y="128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49530</xdr:rowOff>
    </xdr:from>
    <xdr:ext cx="762000" cy="259080"/>
    <xdr:sp macro="" textlink="">
      <xdr:nvSpPr>
        <xdr:cNvPr id="446" name="公債費以外該当値テキスト"/>
        <xdr:cNvSpPr txBox="1"/>
      </xdr:nvSpPr>
      <xdr:spPr>
        <a:xfrm>
          <a:off x="16598900" y="1273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10160</xdr:rowOff>
    </xdr:from>
    <xdr:to xmlns:xdr="http://schemas.openxmlformats.org/drawingml/2006/spreadsheetDrawing">
      <xdr:col>78</xdr:col>
      <xdr:colOff>120650</xdr:colOff>
      <xdr:row>75</xdr:row>
      <xdr:rowOff>111760</xdr:rowOff>
    </xdr:to>
    <xdr:sp macro="" textlink="">
      <xdr:nvSpPr>
        <xdr:cNvPr id="447" name="楕円 446"/>
        <xdr:cNvSpPr/>
      </xdr:nvSpPr>
      <xdr:spPr>
        <a:xfrm>
          <a:off x="15621000" y="128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121920</xdr:rowOff>
    </xdr:from>
    <xdr:ext cx="736600" cy="252730"/>
    <xdr:sp macro="" textlink="">
      <xdr:nvSpPr>
        <xdr:cNvPr id="448" name="テキスト ボックス 447"/>
        <xdr:cNvSpPr txBox="1"/>
      </xdr:nvSpPr>
      <xdr:spPr>
        <a:xfrm>
          <a:off x="15290800" y="126377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53340</xdr:rowOff>
    </xdr:from>
    <xdr:to xmlns:xdr="http://schemas.openxmlformats.org/drawingml/2006/spreadsheetDrawing">
      <xdr:col>74</xdr:col>
      <xdr:colOff>31750</xdr:colOff>
      <xdr:row>74</xdr:row>
      <xdr:rowOff>154940</xdr:rowOff>
    </xdr:to>
    <xdr:sp macro="" textlink="">
      <xdr:nvSpPr>
        <xdr:cNvPr id="449" name="楕円 448"/>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72</xdr:row>
      <xdr:rowOff>165100</xdr:rowOff>
    </xdr:from>
    <xdr:ext cx="762000" cy="259080"/>
    <xdr:sp macro="" textlink="">
      <xdr:nvSpPr>
        <xdr:cNvPr id="450" name="テキスト ボックス 449"/>
        <xdr:cNvSpPr txBox="1"/>
      </xdr:nvSpPr>
      <xdr:spPr>
        <a:xfrm>
          <a:off x="14401800" y="1250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76200</xdr:rowOff>
    </xdr:from>
    <xdr:to xmlns:xdr="http://schemas.openxmlformats.org/drawingml/2006/spreadsheetDrawing">
      <xdr:col>69</xdr:col>
      <xdr:colOff>142875</xdr:colOff>
      <xdr:row>75</xdr:row>
      <xdr:rowOff>6350</xdr:rowOff>
    </xdr:to>
    <xdr:sp macro="" textlink="">
      <xdr:nvSpPr>
        <xdr:cNvPr id="451" name="楕円 450"/>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16510</xdr:rowOff>
    </xdr:from>
    <xdr:ext cx="755650" cy="259080"/>
    <xdr:sp macro="" textlink="">
      <xdr:nvSpPr>
        <xdr:cNvPr id="452" name="テキスト ボックス 451"/>
        <xdr:cNvSpPr txBox="1"/>
      </xdr:nvSpPr>
      <xdr:spPr>
        <a:xfrm>
          <a:off x="13512800" y="12532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119380</xdr:rowOff>
    </xdr:from>
    <xdr:to xmlns:xdr="http://schemas.openxmlformats.org/drawingml/2006/spreadsheetDrawing">
      <xdr:col>65</xdr:col>
      <xdr:colOff>53975</xdr:colOff>
      <xdr:row>74</xdr:row>
      <xdr:rowOff>49530</xdr:rowOff>
    </xdr:to>
    <xdr:sp macro="" textlink="">
      <xdr:nvSpPr>
        <xdr:cNvPr id="453" name="楕円 452"/>
        <xdr:cNvSpPr/>
      </xdr:nvSpPr>
      <xdr:spPr>
        <a:xfrm>
          <a:off x="12954000" y="126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72</xdr:row>
      <xdr:rowOff>59690</xdr:rowOff>
    </xdr:from>
    <xdr:ext cx="762000" cy="259080"/>
    <xdr:sp macro="" textlink="">
      <xdr:nvSpPr>
        <xdr:cNvPr id="454" name="テキスト ボックス 453"/>
        <xdr:cNvSpPr txBox="1"/>
      </xdr:nvSpPr>
      <xdr:spPr>
        <a:xfrm>
          <a:off x="12623800" y="1240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5130" cy="269875"/>
    <xdr:sp macro="" textlink="">
      <xdr:nvSpPr>
        <xdr:cNvPr id="29" name="テキスト ボックス 28"/>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1" name="直線コネクタ 30"/>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2730"/>
    <xdr:sp macro="" textlink="">
      <xdr:nvSpPr>
        <xdr:cNvPr id="32" name="テキスト ボックス 31"/>
        <xdr:cNvSpPr txBox="1"/>
      </xdr:nvSpPr>
      <xdr:spPr>
        <a:xfrm>
          <a:off x="1384300" y="33375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3" name="直線コネクタ 32"/>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2730"/>
    <xdr:sp macro="" textlink="">
      <xdr:nvSpPr>
        <xdr:cNvPr id="34" name="テキスト ボックス 33"/>
        <xdr:cNvSpPr txBox="1"/>
      </xdr:nvSpPr>
      <xdr:spPr>
        <a:xfrm>
          <a:off x="1384300" y="2880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5" name="直線コネクタ 34"/>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2730"/>
    <xdr:sp macro="" textlink="">
      <xdr:nvSpPr>
        <xdr:cNvPr id="36" name="テキスト ボックス 35"/>
        <xdr:cNvSpPr txBox="1"/>
      </xdr:nvSpPr>
      <xdr:spPr>
        <a:xfrm>
          <a:off x="1384300" y="24231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7" name="直線コネクタ 36"/>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2730"/>
    <xdr:sp macro="" textlink="">
      <xdr:nvSpPr>
        <xdr:cNvPr id="38" name="テキスト ボックス 37"/>
        <xdr:cNvSpPr txBox="1"/>
      </xdr:nvSpPr>
      <xdr:spPr>
        <a:xfrm>
          <a:off x="1384300" y="1965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9" name="直線コネクタ 38"/>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2730"/>
    <xdr:sp macro="" textlink="">
      <xdr:nvSpPr>
        <xdr:cNvPr id="40" name="テキスト ボックス 39"/>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1"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92075</xdr:rowOff>
    </xdr:from>
    <xdr:to xmlns:xdr="http://schemas.openxmlformats.org/drawingml/2006/spreadsheetDrawing">
      <xdr:col>29</xdr:col>
      <xdr:colOff>127000</xdr:colOff>
      <xdr:row>18</xdr:row>
      <xdr:rowOff>52705</xdr:rowOff>
    </xdr:to>
    <xdr:cxnSp macro="">
      <xdr:nvCxnSpPr>
        <xdr:cNvPr id="42" name="直線コネクタ 41"/>
        <xdr:cNvCxnSpPr/>
      </xdr:nvCxnSpPr>
      <xdr:spPr>
        <a:xfrm flipV="1">
          <a:off x="5651500" y="2197100"/>
          <a:ext cx="0" cy="9893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24765</xdr:rowOff>
    </xdr:from>
    <xdr:ext cx="755650" cy="259080"/>
    <xdr:sp macro="" textlink="">
      <xdr:nvSpPr>
        <xdr:cNvPr id="43" name="人口1人当たり決算額の推移最小値テキスト130"/>
        <xdr:cNvSpPr txBox="1"/>
      </xdr:nvSpPr>
      <xdr:spPr>
        <a:xfrm>
          <a:off x="5740400" y="315849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52705</xdr:rowOff>
    </xdr:from>
    <xdr:to xmlns:xdr="http://schemas.openxmlformats.org/drawingml/2006/spreadsheetDrawing">
      <xdr:col>30</xdr:col>
      <xdr:colOff>25400</xdr:colOff>
      <xdr:row>18</xdr:row>
      <xdr:rowOff>52705</xdr:rowOff>
    </xdr:to>
    <xdr:cxnSp macro="">
      <xdr:nvCxnSpPr>
        <xdr:cNvPr id="44" name="直線コネクタ 43"/>
        <xdr:cNvCxnSpPr/>
      </xdr:nvCxnSpPr>
      <xdr:spPr>
        <a:xfrm>
          <a:off x="5562600" y="31864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6985</xdr:rowOff>
    </xdr:from>
    <xdr:ext cx="755650" cy="252730"/>
    <xdr:sp macro="" textlink="">
      <xdr:nvSpPr>
        <xdr:cNvPr id="45" name="人口1人当たり決算額の推移最大値テキスト130"/>
        <xdr:cNvSpPr txBox="1"/>
      </xdr:nvSpPr>
      <xdr:spPr>
        <a:xfrm>
          <a:off x="5740400" y="19405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92075</xdr:rowOff>
    </xdr:from>
    <xdr:to xmlns:xdr="http://schemas.openxmlformats.org/drawingml/2006/spreadsheetDrawing">
      <xdr:col>30</xdr:col>
      <xdr:colOff>25400</xdr:colOff>
      <xdr:row>12</xdr:row>
      <xdr:rowOff>92075</xdr:rowOff>
    </xdr:to>
    <xdr:cxnSp macro="">
      <xdr:nvCxnSpPr>
        <xdr:cNvPr id="46" name="直線コネクタ 45"/>
        <xdr:cNvCxnSpPr/>
      </xdr:nvCxnSpPr>
      <xdr:spPr>
        <a:xfrm>
          <a:off x="5562600" y="21971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74930</xdr:rowOff>
    </xdr:from>
    <xdr:to xmlns:xdr="http://schemas.openxmlformats.org/drawingml/2006/spreadsheetDrawing">
      <xdr:col>29</xdr:col>
      <xdr:colOff>127000</xdr:colOff>
      <xdr:row>17</xdr:row>
      <xdr:rowOff>77470</xdr:rowOff>
    </xdr:to>
    <xdr:cxnSp macro="">
      <xdr:nvCxnSpPr>
        <xdr:cNvPr id="47" name="直線コネクタ 46"/>
        <xdr:cNvCxnSpPr/>
      </xdr:nvCxnSpPr>
      <xdr:spPr>
        <a:xfrm flipV="1">
          <a:off x="5003800" y="3037205"/>
          <a:ext cx="6477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26670</xdr:rowOff>
    </xdr:from>
    <xdr:ext cx="755650" cy="259080"/>
    <xdr:sp macro="" textlink="">
      <xdr:nvSpPr>
        <xdr:cNvPr id="48" name="人口1人当たり決算額の推移平均値テキスト130"/>
        <xdr:cNvSpPr txBox="1"/>
      </xdr:nvSpPr>
      <xdr:spPr>
        <a:xfrm>
          <a:off x="5740400" y="2817495"/>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10160</xdr:rowOff>
    </xdr:from>
    <xdr:to xmlns:xdr="http://schemas.openxmlformats.org/drawingml/2006/spreadsheetDrawing">
      <xdr:col>29</xdr:col>
      <xdr:colOff>177800</xdr:colOff>
      <xdr:row>17</xdr:row>
      <xdr:rowOff>111760</xdr:rowOff>
    </xdr:to>
    <xdr:sp macro="" textlink="">
      <xdr:nvSpPr>
        <xdr:cNvPr id="49" name="フローチャート: 判断 48"/>
        <xdr:cNvSpPr/>
      </xdr:nvSpPr>
      <xdr:spPr>
        <a:xfrm>
          <a:off x="5600700" y="297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77470</xdr:rowOff>
    </xdr:from>
    <xdr:to xmlns:xdr="http://schemas.openxmlformats.org/drawingml/2006/spreadsheetDrawing">
      <xdr:col>26</xdr:col>
      <xdr:colOff>50800</xdr:colOff>
      <xdr:row>17</xdr:row>
      <xdr:rowOff>81915</xdr:rowOff>
    </xdr:to>
    <xdr:cxnSp macro="">
      <xdr:nvCxnSpPr>
        <xdr:cNvPr id="50" name="直線コネクタ 49"/>
        <xdr:cNvCxnSpPr/>
      </xdr:nvCxnSpPr>
      <xdr:spPr>
        <a:xfrm flipV="1">
          <a:off x="4305300" y="303974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22225</xdr:rowOff>
    </xdr:from>
    <xdr:to xmlns:xdr="http://schemas.openxmlformats.org/drawingml/2006/spreadsheetDrawing">
      <xdr:col>26</xdr:col>
      <xdr:colOff>101600</xdr:colOff>
      <xdr:row>17</xdr:row>
      <xdr:rowOff>123825</xdr:rowOff>
    </xdr:to>
    <xdr:sp macro="" textlink="">
      <xdr:nvSpPr>
        <xdr:cNvPr id="51" name="フローチャート: 判断 50"/>
        <xdr:cNvSpPr/>
      </xdr:nvSpPr>
      <xdr:spPr>
        <a:xfrm>
          <a:off x="4953000" y="2984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133985</xdr:rowOff>
    </xdr:from>
    <xdr:ext cx="736600" cy="252730"/>
    <xdr:sp macro="" textlink="">
      <xdr:nvSpPr>
        <xdr:cNvPr id="52" name="テキスト ボックス 51"/>
        <xdr:cNvSpPr txBox="1"/>
      </xdr:nvSpPr>
      <xdr:spPr>
        <a:xfrm>
          <a:off x="4622800" y="27533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81915</xdr:rowOff>
    </xdr:from>
    <xdr:to xmlns:xdr="http://schemas.openxmlformats.org/drawingml/2006/spreadsheetDrawing">
      <xdr:col>22</xdr:col>
      <xdr:colOff>114300</xdr:colOff>
      <xdr:row>17</xdr:row>
      <xdr:rowOff>106045</xdr:rowOff>
    </xdr:to>
    <xdr:cxnSp macro="">
      <xdr:nvCxnSpPr>
        <xdr:cNvPr id="53" name="直線コネクタ 52"/>
        <xdr:cNvCxnSpPr/>
      </xdr:nvCxnSpPr>
      <xdr:spPr>
        <a:xfrm flipV="1">
          <a:off x="3606800" y="3044190"/>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74930</xdr:rowOff>
    </xdr:from>
    <xdr:to xmlns:xdr="http://schemas.openxmlformats.org/drawingml/2006/spreadsheetDrawing">
      <xdr:col>22</xdr:col>
      <xdr:colOff>165100</xdr:colOff>
      <xdr:row>18</xdr:row>
      <xdr:rowOff>4445</xdr:rowOff>
    </xdr:to>
    <xdr:sp macro="" textlink="">
      <xdr:nvSpPr>
        <xdr:cNvPr id="54" name="フローチャート: 判断 53"/>
        <xdr:cNvSpPr/>
      </xdr:nvSpPr>
      <xdr:spPr>
        <a:xfrm>
          <a:off x="4254500" y="30372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160655</xdr:rowOff>
    </xdr:from>
    <xdr:ext cx="762000" cy="259080"/>
    <xdr:sp macro="" textlink="">
      <xdr:nvSpPr>
        <xdr:cNvPr id="55" name="テキスト ボックス 54"/>
        <xdr:cNvSpPr txBox="1"/>
      </xdr:nvSpPr>
      <xdr:spPr>
        <a:xfrm>
          <a:off x="3924300" y="3122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106045</xdr:rowOff>
    </xdr:from>
    <xdr:to xmlns:xdr="http://schemas.openxmlformats.org/drawingml/2006/spreadsheetDrawing">
      <xdr:col>18</xdr:col>
      <xdr:colOff>177800</xdr:colOff>
      <xdr:row>17</xdr:row>
      <xdr:rowOff>121285</xdr:rowOff>
    </xdr:to>
    <xdr:cxnSp macro="">
      <xdr:nvCxnSpPr>
        <xdr:cNvPr id="56" name="直線コネクタ 55"/>
        <xdr:cNvCxnSpPr/>
      </xdr:nvCxnSpPr>
      <xdr:spPr>
        <a:xfrm flipV="1">
          <a:off x="2908300" y="3068320"/>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113665</xdr:rowOff>
    </xdr:from>
    <xdr:to xmlns:xdr="http://schemas.openxmlformats.org/drawingml/2006/spreadsheetDrawing">
      <xdr:col>19</xdr:col>
      <xdr:colOff>38100</xdr:colOff>
      <xdr:row>18</xdr:row>
      <xdr:rowOff>43815</xdr:rowOff>
    </xdr:to>
    <xdr:sp macro="" textlink="">
      <xdr:nvSpPr>
        <xdr:cNvPr id="57" name="フローチャート: 判断 56"/>
        <xdr:cNvSpPr/>
      </xdr:nvSpPr>
      <xdr:spPr>
        <a:xfrm>
          <a:off x="3556000" y="3075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29210</xdr:rowOff>
    </xdr:from>
    <xdr:ext cx="762000" cy="252730"/>
    <xdr:sp macro="" textlink="">
      <xdr:nvSpPr>
        <xdr:cNvPr id="58" name="テキスト ボックス 57"/>
        <xdr:cNvSpPr txBox="1"/>
      </xdr:nvSpPr>
      <xdr:spPr>
        <a:xfrm>
          <a:off x="3225800" y="31629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120650</xdr:rowOff>
    </xdr:from>
    <xdr:to xmlns:xdr="http://schemas.openxmlformats.org/drawingml/2006/spreadsheetDrawing">
      <xdr:col>15</xdr:col>
      <xdr:colOff>101600</xdr:colOff>
      <xdr:row>18</xdr:row>
      <xdr:rowOff>50800</xdr:rowOff>
    </xdr:to>
    <xdr:sp macro="" textlink="">
      <xdr:nvSpPr>
        <xdr:cNvPr id="59" name="フローチャート: 判断 58"/>
        <xdr:cNvSpPr/>
      </xdr:nvSpPr>
      <xdr:spPr>
        <a:xfrm>
          <a:off x="2857500" y="30829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35560</xdr:rowOff>
    </xdr:from>
    <xdr:ext cx="762000" cy="259080"/>
    <xdr:sp macro="" textlink="">
      <xdr:nvSpPr>
        <xdr:cNvPr id="60" name="テキスト ボックス 59"/>
        <xdr:cNvSpPr txBox="1"/>
      </xdr:nvSpPr>
      <xdr:spPr>
        <a:xfrm>
          <a:off x="2527300" y="3169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5650" cy="259080"/>
    <xdr:sp macro="" textlink="">
      <xdr:nvSpPr>
        <xdr:cNvPr id="61" name="テキスト ボックス 60"/>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2" name="テキスト ボックス 61"/>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3" name="テキスト ボックス 62"/>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4" name="テキスト ボックス 63"/>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5" name="テキスト ボックス 64"/>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23495</xdr:rowOff>
    </xdr:from>
    <xdr:to xmlns:xdr="http://schemas.openxmlformats.org/drawingml/2006/spreadsheetDrawing">
      <xdr:col>29</xdr:col>
      <xdr:colOff>177800</xdr:colOff>
      <xdr:row>17</xdr:row>
      <xdr:rowOff>125095</xdr:rowOff>
    </xdr:to>
    <xdr:sp macro="" textlink="">
      <xdr:nvSpPr>
        <xdr:cNvPr id="66" name="楕円 65"/>
        <xdr:cNvSpPr/>
      </xdr:nvSpPr>
      <xdr:spPr>
        <a:xfrm>
          <a:off x="5600700" y="298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167005</xdr:rowOff>
    </xdr:from>
    <xdr:ext cx="755650" cy="252730"/>
    <xdr:sp macro="" textlink="">
      <xdr:nvSpPr>
        <xdr:cNvPr id="67" name="人口1人当たり決算額の推移該当値テキスト130"/>
        <xdr:cNvSpPr txBox="1"/>
      </xdr:nvSpPr>
      <xdr:spPr>
        <a:xfrm>
          <a:off x="5740400" y="295783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26670</xdr:rowOff>
    </xdr:from>
    <xdr:to xmlns:xdr="http://schemas.openxmlformats.org/drawingml/2006/spreadsheetDrawing">
      <xdr:col>26</xdr:col>
      <xdr:colOff>101600</xdr:colOff>
      <xdr:row>17</xdr:row>
      <xdr:rowOff>128270</xdr:rowOff>
    </xdr:to>
    <xdr:sp macro="" textlink="">
      <xdr:nvSpPr>
        <xdr:cNvPr id="68" name="楕円 67"/>
        <xdr:cNvSpPr/>
      </xdr:nvSpPr>
      <xdr:spPr>
        <a:xfrm>
          <a:off x="4953000" y="2988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113030</xdr:rowOff>
    </xdr:from>
    <xdr:ext cx="736600" cy="259080"/>
    <xdr:sp macro="" textlink="">
      <xdr:nvSpPr>
        <xdr:cNvPr id="69" name="テキスト ボックス 68"/>
        <xdr:cNvSpPr txBox="1"/>
      </xdr:nvSpPr>
      <xdr:spPr>
        <a:xfrm>
          <a:off x="4622800" y="3075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31115</xdr:rowOff>
    </xdr:from>
    <xdr:to xmlns:xdr="http://schemas.openxmlformats.org/drawingml/2006/spreadsheetDrawing">
      <xdr:col>22</xdr:col>
      <xdr:colOff>165100</xdr:colOff>
      <xdr:row>17</xdr:row>
      <xdr:rowOff>132715</xdr:rowOff>
    </xdr:to>
    <xdr:sp macro="" textlink="">
      <xdr:nvSpPr>
        <xdr:cNvPr id="70" name="楕円 69"/>
        <xdr:cNvSpPr/>
      </xdr:nvSpPr>
      <xdr:spPr>
        <a:xfrm>
          <a:off x="4254500" y="299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143510</xdr:rowOff>
    </xdr:from>
    <xdr:ext cx="762000" cy="252730"/>
    <xdr:sp macro="" textlink="">
      <xdr:nvSpPr>
        <xdr:cNvPr id="71" name="テキスト ボックス 70"/>
        <xdr:cNvSpPr txBox="1"/>
      </xdr:nvSpPr>
      <xdr:spPr>
        <a:xfrm>
          <a:off x="3924300" y="27628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55245</xdr:rowOff>
    </xdr:from>
    <xdr:to xmlns:xdr="http://schemas.openxmlformats.org/drawingml/2006/spreadsheetDrawing">
      <xdr:col>19</xdr:col>
      <xdr:colOff>38100</xdr:colOff>
      <xdr:row>17</xdr:row>
      <xdr:rowOff>156845</xdr:rowOff>
    </xdr:to>
    <xdr:sp macro="" textlink="">
      <xdr:nvSpPr>
        <xdr:cNvPr id="72" name="楕円 71"/>
        <xdr:cNvSpPr/>
      </xdr:nvSpPr>
      <xdr:spPr>
        <a:xfrm>
          <a:off x="3556000" y="301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167005</xdr:rowOff>
    </xdr:from>
    <xdr:ext cx="762000" cy="252730"/>
    <xdr:sp macro="" textlink="">
      <xdr:nvSpPr>
        <xdr:cNvPr id="73" name="テキスト ボックス 72"/>
        <xdr:cNvSpPr txBox="1"/>
      </xdr:nvSpPr>
      <xdr:spPr>
        <a:xfrm>
          <a:off x="3225800" y="27863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70485</xdr:rowOff>
    </xdr:from>
    <xdr:to xmlns:xdr="http://schemas.openxmlformats.org/drawingml/2006/spreadsheetDrawing">
      <xdr:col>15</xdr:col>
      <xdr:colOff>101600</xdr:colOff>
      <xdr:row>18</xdr:row>
      <xdr:rowOff>635</xdr:rowOff>
    </xdr:to>
    <xdr:sp macro="" textlink="">
      <xdr:nvSpPr>
        <xdr:cNvPr id="74" name="楕円 73"/>
        <xdr:cNvSpPr/>
      </xdr:nvSpPr>
      <xdr:spPr>
        <a:xfrm>
          <a:off x="2857500" y="3032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10795</xdr:rowOff>
    </xdr:from>
    <xdr:ext cx="762000" cy="258445"/>
    <xdr:sp macro="" textlink="">
      <xdr:nvSpPr>
        <xdr:cNvPr id="75" name="テキスト ボックス 74"/>
        <xdr:cNvSpPr txBox="1"/>
      </xdr:nvSpPr>
      <xdr:spPr>
        <a:xfrm>
          <a:off x="2527300" y="2801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6" name="正方形/長方形 75"/>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7" name="角丸四角形 76"/>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8" name="正方形/長方形 77"/>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9" name="正方形/長方形 78"/>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0" name="正方形/長方形 79"/>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1" name="直線コネクタ 80"/>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2"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3" name="直線コネクタ 82"/>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4"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5" name="直線コネクタ 84"/>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6" name="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7" name="フローチャート: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8" name="正方形/長方形 87"/>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5130" cy="275590"/>
    <xdr:sp macro="" textlink="">
      <xdr:nvSpPr>
        <xdr:cNvPr id="89" name="テキスト ボックス 88"/>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0" name="直線コネクタ 89"/>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1" name="直線コネクタ 90"/>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2" name="テキスト ボックス 91"/>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3" name="直線コネクタ 92"/>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4" name="テキスト ボックス 93"/>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5" name="直線コネクタ 94"/>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6" name="テキスト ボックス 95"/>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7" name="直線コネクタ 96"/>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98" name="テキスト ボックス 97"/>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99" name="直線コネクタ 98"/>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0" name="テキスト ボックス 99"/>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1" name="直線コネクタ 100"/>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2" name="テキスト ボックス 101"/>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2730"/>
    <xdr:sp macro="" textlink="">
      <xdr:nvSpPr>
        <xdr:cNvPr id="104" name="テキスト ボックス 103"/>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271780</xdr:rowOff>
    </xdr:from>
    <xdr:to xmlns:xdr="http://schemas.openxmlformats.org/drawingml/2006/spreadsheetDrawing">
      <xdr:col>29</xdr:col>
      <xdr:colOff>127000</xdr:colOff>
      <xdr:row>38</xdr:row>
      <xdr:rowOff>168275</xdr:rowOff>
    </xdr:to>
    <xdr:cxnSp macro="">
      <xdr:nvCxnSpPr>
        <xdr:cNvPr id="106" name="直線コネクタ 105"/>
        <xdr:cNvCxnSpPr/>
      </xdr:nvCxnSpPr>
      <xdr:spPr>
        <a:xfrm flipV="1">
          <a:off x="5651500" y="6196330"/>
          <a:ext cx="0" cy="14395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140335</xdr:rowOff>
    </xdr:from>
    <xdr:ext cx="755650" cy="259715"/>
    <xdr:sp macro="" textlink="">
      <xdr:nvSpPr>
        <xdr:cNvPr id="107" name="人口1人当たり決算額の推移最小値テキスト445"/>
        <xdr:cNvSpPr txBox="1"/>
      </xdr:nvSpPr>
      <xdr:spPr>
        <a:xfrm>
          <a:off x="5740400" y="7607935"/>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168275</xdr:rowOff>
    </xdr:from>
    <xdr:to xmlns:xdr="http://schemas.openxmlformats.org/drawingml/2006/spreadsheetDrawing">
      <xdr:col>30</xdr:col>
      <xdr:colOff>25400</xdr:colOff>
      <xdr:row>38</xdr:row>
      <xdr:rowOff>168275</xdr:rowOff>
    </xdr:to>
    <xdr:cxnSp macro="">
      <xdr:nvCxnSpPr>
        <xdr:cNvPr id="108" name="直線コネクタ 107"/>
        <xdr:cNvCxnSpPr/>
      </xdr:nvCxnSpPr>
      <xdr:spPr>
        <a:xfrm>
          <a:off x="5562600" y="76358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14605</xdr:rowOff>
    </xdr:from>
    <xdr:ext cx="755650" cy="259715"/>
    <xdr:sp macro="" textlink="">
      <xdr:nvSpPr>
        <xdr:cNvPr id="109" name="人口1人当たり決算額の推移最大値テキスト445"/>
        <xdr:cNvSpPr txBox="1"/>
      </xdr:nvSpPr>
      <xdr:spPr>
        <a:xfrm>
          <a:off x="5740400" y="5939155"/>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271780</xdr:rowOff>
    </xdr:from>
    <xdr:to xmlns:xdr="http://schemas.openxmlformats.org/drawingml/2006/spreadsheetDrawing">
      <xdr:col>30</xdr:col>
      <xdr:colOff>25400</xdr:colOff>
      <xdr:row>33</xdr:row>
      <xdr:rowOff>271780</xdr:rowOff>
    </xdr:to>
    <xdr:cxnSp macro="">
      <xdr:nvCxnSpPr>
        <xdr:cNvPr id="110" name="直線コネクタ 109"/>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26670</xdr:rowOff>
    </xdr:from>
    <xdr:to xmlns:xdr="http://schemas.openxmlformats.org/drawingml/2006/spreadsheetDrawing">
      <xdr:col>29</xdr:col>
      <xdr:colOff>127000</xdr:colOff>
      <xdr:row>37</xdr:row>
      <xdr:rowOff>73660</xdr:rowOff>
    </xdr:to>
    <xdr:cxnSp macro="">
      <xdr:nvCxnSpPr>
        <xdr:cNvPr id="111" name="直線コネクタ 110"/>
        <xdr:cNvCxnSpPr/>
      </xdr:nvCxnSpPr>
      <xdr:spPr>
        <a:xfrm flipV="1">
          <a:off x="5003800" y="7151370"/>
          <a:ext cx="6477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41910</xdr:rowOff>
    </xdr:from>
    <xdr:ext cx="755650" cy="255270"/>
    <xdr:sp macro="" textlink="">
      <xdr:nvSpPr>
        <xdr:cNvPr id="112" name="人口1人当たり決算額の推移平均値テキスト445"/>
        <xdr:cNvSpPr txBox="1"/>
      </xdr:nvSpPr>
      <xdr:spPr>
        <a:xfrm>
          <a:off x="5740400" y="7166610"/>
          <a:ext cx="75565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68580</xdr:rowOff>
    </xdr:from>
    <xdr:to xmlns:xdr="http://schemas.openxmlformats.org/drawingml/2006/spreadsheetDrawing">
      <xdr:col>29</xdr:col>
      <xdr:colOff>177800</xdr:colOff>
      <xdr:row>37</xdr:row>
      <xdr:rowOff>170815</xdr:rowOff>
    </xdr:to>
    <xdr:sp macro="" textlink="">
      <xdr:nvSpPr>
        <xdr:cNvPr id="113" name="フローチャート: 判断 112"/>
        <xdr:cNvSpPr/>
      </xdr:nvSpPr>
      <xdr:spPr>
        <a:xfrm>
          <a:off x="5600700" y="7193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73660</xdr:rowOff>
    </xdr:from>
    <xdr:to xmlns:xdr="http://schemas.openxmlformats.org/drawingml/2006/spreadsheetDrawing">
      <xdr:col>26</xdr:col>
      <xdr:colOff>50800</xdr:colOff>
      <xdr:row>37</xdr:row>
      <xdr:rowOff>73660</xdr:rowOff>
    </xdr:to>
    <xdr:cxnSp macro="">
      <xdr:nvCxnSpPr>
        <xdr:cNvPr id="114" name="直線コネクタ 113"/>
        <xdr:cNvCxnSpPr/>
      </xdr:nvCxnSpPr>
      <xdr:spPr>
        <a:xfrm>
          <a:off x="4305300" y="7198360"/>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64770</xdr:rowOff>
    </xdr:from>
    <xdr:to xmlns:xdr="http://schemas.openxmlformats.org/drawingml/2006/spreadsheetDrawing">
      <xdr:col>26</xdr:col>
      <xdr:colOff>101600</xdr:colOff>
      <xdr:row>37</xdr:row>
      <xdr:rowOff>167005</xdr:rowOff>
    </xdr:to>
    <xdr:sp macro="" textlink="">
      <xdr:nvSpPr>
        <xdr:cNvPr id="115" name="フローチャート: 判断 114"/>
        <xdr:cNvSpPr/>
      </xdr:nvSpPr>
      <xdr:spPr>
        <a:xfrm>
          <a:off x="4953000" y="71894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150495</xdr:rowOff>
    </xdr:from>
    <xdr:ext cx="736600" cy="259080"/>
    <xdr:sp macro="" textlink="">
      <xdr:nvSpPr>
        <xdr:cNvPr id="116" name="テキスト ボックス 115"/>
        <xdr:cNvSpPr txBox="1"/>
      </xdr:nvSpPr>
      <xdr:spPr>
        <a:xfrm>
          <a:off x="4622800" y="7275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73660</xdr:rowOff>
    </xdr:from>
    <xdr:to xmlns:xdr="http://schemas.openxmlformats.org/drawingml/2006/spreadsheetDrawing">
      <xdr:col>22</xdr:col>
      <xdr:colOff>114300</xdr:colOff>
      <xdr:row>37</xdr:row>
      <xdr:rowOff>73660</xdr:rowOff>
    </xdr:to>
    <xdr:cxnSp macro="">
      <xdr:nvCxnSpPr>
        <xdr:cNvPr id="117" name="直線コネクタ 116"/>
        <xdr:cNvCxnSpPr/>
      </xdr:nvCxnSpPr>
      <xdr:spPr>
        <a:xfrm flipV="1">
          <a:off x="3606800" y="7198360"/>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66040</xdr:rowOff>
    </xdr:from>
    <xdr:to xmlns:xdr="http://schemas.openxmlformats.org/drawingml/2006/spreadsheetDrawing">
      <xdr:col>22</xdr:col>
      <xdr:colOff>165100</xdr:colOff>
      <xdr:row>37</xdr:row>
      <xdr:rowOff>168275</xdr:rowOff>
    </xdr:to>
    <xdr:sp macro="" textlink="">
      <xdr:nvSpPr>
        <xdr:cNvPr id="118" name="フローチャート: 判断 117"/>
        <xdr:cNvSpPr/>
      </xdr:nvSpPr>
      <xdr:spPr>
        <a:xfrm>
          <a:off x="4254500" y="71907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151765</xdr:rowOff>
    </xdr:from>
    <xdr:ext cx="762000" cy="259080"/>
    <xdr:sp macro="" textlink="">
      <xdr:nvSpPr>
        <xdr:cNvPr id="119" name="テキスト ボックス 118"/>
        <xdr:cNvSpPr txBox="1"/>
      </xdr:nvSpPr>
      <xdr:spPr>
        <a:xfrm>
          <a:off x="3924300" y="7276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114935</xdr:rowOff>
    </xdr:from>
    <xdr:to xmlns:xdr="http://schemas.openxmlformats.org/drawingml/2006/spreadsheetDrawing">
      <xdr:col>18</xdr:col>
      <xdr:colOff>177800</xdr:colOff>
      <xdr:row>37</xdr:row>
      <xdr:rowOff>73660</xdr:rowOff>
    </xdr:to>
    <xdr:cxnSp macro="">
      <xdr:nvCxnSpPr>
        <xdr:cNvPr id="120" name="直線コネクタ 119"/>
        <xdr:cNvCxnSpPr/>
      </xdr:nvCxnSpPr>
      <xdr:spPr>
        <a:xfrm>
          <a:off x="2908300" y="7068185"/>
          <a:ext cx="698500" cy="130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26670</xdr:rowOff>
    </xdr:from>
    <xdr:to xmlns:xdr="http://schemas.openxmlformats.org/drawingml/2006/spreadsheetDrawing">
      <xdr:col>19</xdr:col>
      <xdr:colOff>38100</xdr:colOff>
      <xdr:row>37</xdr:row>
      <xdr:rowOff>128905</xdr:rowOff>
    </xdr:to>
    <xdr:sp macro="" textlink="">
      <xdr:nvSpPr>
        <xdr:cNvPr id="121" name="フローチャート: 判断 120"/>
        <xdr:cNvSpPr/>
      </xdr:nvSpPr>
      <xdr:spPr>
        <a:xfrm>
          <a:off x="3556000" y="71513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114300</xdr:rowOff>
    </xdr:from>
    <xdr:ext cx="762000" cy="259080"/>
    <xdr:sp macro="" textlink="">
      <xdr:nvSpPr>
        <xdr:cNvPr id="122" name="テキスト ボックス 121"/>
        <xdr:cNvSpPr txBox="1"/>
      </xdr:nvSpPr>
      <xdr:spPr>
        <a:xfrm>
          <a:off x="32258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168910</xdr:rowOff>
    </xdr:from>
    <xdr:to xmlns:xdr="http://schemas.openxmlformats.org/drawingml/2006/spreadsheetDrawing">
      <xdr:col>15</xdr:col>
      <xdr:colOff>101600</xdr:colOff>
      <xdr:row>37</xdr:row>
      <xdr:rowOff>99695</xdr:rowOff>
    </xdr:to>
    <xdr:sp macro="" textlink="">
      <xdr:nvSpPr>
        <xdr:cNvPr id="123" name="フローチャート: 判断 122"/>
        <xdr:cNvSpPr/>
      </xdr:nvSpPr>
      <xdr:spPr>
        <a:xfrm>
          <a:off x="2857500" y="71221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83185</xdr:rowOff>
    </xdr:from>
    <xdr:ext cx="762000" cy="259715"/>
    <xdr:sp macro="" textlink="">
      <xdr:nvSpPr>
        <xdr:cNvPr id="124" name="テキスト ボックス 123"/>
        <xdr:cNvSpPr txBox="1"/>
      </xdr:nvSpPr>
      <xdr:spPr>
        <a:xfrm>
          <a:off x="2527300" y="72078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650" cy="259080"/>
    <xdr:sp macro="" textlink="">
      <xdr:nvSpPr>
        <xdr:cNvPr id="125" name="テキスト ボックス 124"/>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147320</xdr:rowOff>
    </xdr:from>
    <xdr:to xmlns:xdr="http://schemas.openxmlformats.org/drawingml/2006/spreadsheetDrawing">
      <xdr:col>29</xdr:col>
      <xdr:colOff>177800</xdr:colOff>
      <xdr:row>37</xdr:row>
      <xdr:rowOff>78105</xdr:rowOff>
    </xdr:to>
    <xdr:sp macro="" textlink="">
      <xdr:nvSpPr>
        <xdr:cNvPr id="130" name="楕円 129"/>
        <xdr:cNvSpPr/>
      </xdr:nvSpPr>
      <xdr:spPr>
        <a:xfrm>
          <a:off x="5600700" y="71005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334645</xdr:rowOff>
    </xdr:from>
    <xdr:ext cx="755650" cy="259080"/>
    <xdr:sp macro="" textlink="">
      <xdr:nvSpPr>
        <xdr:cNvPr id="131" name="人口1人当たり決算額の推移該当値テキスト445"/>
        <xdr:cNvSpPr txBox="1"/>
      </xdr:nvSpPr>
      <xdr:spPr>
        <a:xfrm>
          <a:off x="5740400" y="694499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22860</xdr:rowOff>
    </xdr:from>
    <xdr:to xmlns:xdr="http://schemas.openxmlformats.org/drawingml/2006/spreadsheetDrawing">
      <xdr:col>26</xdr:col>
      <xdr:colOff>101600</xdr:colOff>
      <xdr:row>37</xdr:row>
      <xdr:rowOff>125095</xdr:rowOff>
    </xdr:to>
    <xdr:sp macro="" textlink="">
      <xdr:nvSpPr>
        <xdr:cNvPr id="132" name="楕円 131"/>
        <xdr:cNvSpPr/>
      </xdr:nvSpPr>
      <xdr:spPr>
        <a:xfrm>
          <a:off x="4953000" y="71475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306705</xdr:rowOff>
    </xdr:from>
    <xdr:ext cx="736600" cy="253365"/>
    <xdr:sp macro="" textlink="">
      <xdr:nvSpPr>
        <xdr:cNvPr id="133" name="テキスト ボックス 132"/>
        <xdr:cNvSpPr txBox="1"/>
      </xdr:nvSpPr>
      <xdr:spPr>
        <a:xfrm>
          <a:off x="4622800" y="69170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22860</xdr:rowOff>
    </xdr:from>
    <xdr:to xmlns:xdr="http://schemas.openxmlformats.org/drawingml/2006/spreadsheetDrawing">
      <xdr:col>22</xdr:col>
      <xdr:colOff>165100</xdr:colOff>
      <xdr:row>37</xdr:row>
      <xdr:rowOff>125095</xdr:rowOff>
    </xdr:to>
    <xdr:sp macro="" textlink="">
      <xdr:nvSpPr>
        <xdr:cNvPr id="134" name="楕円 133"/>
        <xdr:cNvSpPr/>
      </xdr:nvSpPr>
      <xdr:spPr>
        <a:xfrm>
          <a:off x="4254500" y="71475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306705</xdr:rowOff>
    </xdr:from>
    <xdr:ext cx="762000" cy="253365"/>
    <xdr:sp macro="" textlink="">
      <xdr:nvSpPr>
        <xdr:cNvPr id="135" name="テキスト ボックス 134"/>
        <xdr:cNvSpPr txBox="1"/>
      </xdr:nvSpPr>
      <xdr:spPr>
        <a:xfrm>
          <a:off x="3924300" y="69170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22860</xdr:rowOff>
    </xdr:from>
    <xdr:to xmlns:xdr="http://schemas.openxmlformats.org/drawingml/2006/spreadsheetDrawing">
      <xdr:col>19</xdr:col>
      <xdr:colOff>38100</xdr:colOff>
      <xdr:row>37</xdr:row>
      <xdr:rowOff>125095</xdr:rowOff>
    </xdr:to>
    <xdr:sp macro="" textlink="">
      <xdr:nvSpPr>
        <xdr:cNvPr id="136" name="楕円 135"/>
        <xdr:cNvSpPr/>
      </xdr:nvSpPr>
      <xdr:spPr>
        <a:xfrm>
          <a:off x="3556000" y="71475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306705</xdr:rowOff>
    </xdr:from>
    <xdr:ext cx="762000" cy="253365"/>
    <xdr:sp macro="" textlink="">
      <xdr:nvSpPr>
        <xdr:cNvPr id="137" name="テキスト ボックス 136"/>
        <xdr:cNvSpPr txBox="1"/>
      </xdr:nvSpPr>
      <xdr:spPr>
        <a:xfrm>
          <a:off x="3225800" y="69170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64135</xdr:rowOff>
    </xdr:from>
    <xdr:to xmlns:xdr="http://schemas.openxmlformats.org/drawingml/2006/spreadsheetDrawing">
      <xdr:col>15</xdr:col>
      <xdr:colOff>101600</xdr:colOff>
      <xdr:row>36</xdr:row>
      <xdr:rowOff>166370</xdr:rowOff>
    </xdr:to>
    <xdr:sp macro="" textlink="">
      <xdr:nvSpPr>
        <xdr:cNvPr id="138" name="楕円 137"/>
        <xdr:cNvSpPr/>
      </xdr:nvSpPr>
      <xdr:spPr>
        <a:xfrm>
          <a:off x="2857500" y="70173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175895</xdr:rowOff>
    </xdr:from>
    <xdr:ext cx="762000" cy="259080"/>
    <xdr:sp macro="" textlink="">
      <xdr:nvSpPr>
        <xdr:cNvPr id="139" name="テキスト ボックス 138"/>
        <xdr:cNvSpPr txBox="1"/>
      </xdr:nvSpPr>
      <xdr:spPr>
        <a:xfrm>
          <a:off x="2527300" y="678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33,250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23,707
23,470
170.57
13,239,868
12,794,332
349,771
7,451,352
14,467,189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75.3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2730"/>
    <xdr:sp macro="" textlink="">
      <xdr:nvSpPr>
        <xdr:cNvPr id="30" name="テキスト ボックス 29"/>
        <xdr:cNvSpPr txBox="1"/>
      </xdr:nvSpPr>
      <xdr:spPr>
        <a:xfrm>
          <a:off x="698500" y="3175000"/>
          <a:ext cx="97028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2730"/>
    <xdr:sp macro="" textlink="">
      <xdr:nvSpPr>
        <xdr:cNvPr id="31" name="テキスト ボックス 30"/>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2570" cy="252730"/>
    <xdr:sp macro="" textlink="">
      <xdr:nvSpPr>
        <xdr:cNvPr id="43" name="テキスト ボックス 42"/>
        <xdr:cNvSpPr txBox="1"/>
      </xdr:nvSpPr>
      <xdr:spPr>
        <a:xfrm>
          <a:off x="513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89280" cy="252730"/>
    <xdr:sp macro="" textlink="">
      <xdr:nvSpPr>
        <xdr:cNvPr id="45" name="テキスト ボックス 44"/>
        <xdr:cNvSpPr txBox="1"/>
      </xdr:nvSpPr>
      <xdr:spPr>
        <a:xfrm>
          <a:off x="166370" y="6055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89280" cy="252730"/>
    <xdr:sp macro="" textlink="">
      <xdr:nvSpPr>
        <xdr:cNvPr id="47" name="テキスト ボックス 46"/>
        <xdr:cNvSpPr txBox="1"/>
      </xdr:nvSpPr>
      <xdr:spPr>
        <a:xfrm>
          <a:off x="166370" y="5598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89280" cy="252730"/>
    <xdr:sp macro="" textlink="">
      <xdr:nvSpPr>
        <xdr:cNvPr id="49" name="テキスト ボックス 48"/>
        <xdr:cNvSpPr txBox="1"/>
      </xdr:nvSpPr>
      <xdr:spPr>
        <a:xfrm>
          <a:off x="166370" y="5140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9280" cy="252730"/>
    <xdr:sp macro="" textlink="">
      <xdr:nvSpPr>
        <xdr:cNvPr id="51" name="テキスト ボックス 50"/>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88900</xdr:rowOff>
    </xdr:from>
    <xdr:to xmlns:xdr="http://schemas.openxmlformats.org/drawingml/2006/spreadsheetDrawing">
      <xdr:col>24</xdr:col>
      <xdr:colOff>62865</xdr:colOff>
      <xdr:row>37</xdr:row>
      <xdr:rowOff>47625</xdr:rowOff>
    </xdr:to>
    <xdr:cxnSp macro="">
      <xdr:nvCxnSpPr>
        <xdr:cNvPr id="53" name="直線コネクタ 52"/>
        <xdr:cNvCxnSpPr/>
      </xdr:nvCxnSpPr>
      <xdr:spPr>
        <a:xfrm flipV="1">
          <a:off x="4633595" y="5403850"/>
          <a:ext cx="1270" cy="987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52070</xdr:rowOff>
    </xdr:from>
    <xdr:ext cx="534670" cy="252730"/>
    <xdr:sp macro="" textlink="">
      <xdr:nvSpPr>
        <xdr:cNvPr id="54" name="人件費最小値テキスト"/>
        <xdr:cNvSpPr txBox="1"/>
      </xdr:nvSpPr>
      <xdr:spPr>
        <a:xfrm>
          <a:off x="4686300" y="63957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47625</xdr:rowOff>
    </xdr:from>
    <xdr:to xmlns:xdr="http://schemas.openxmlformats.org/drawingml/2006/spreadsheetDrawing">
      <xdr:col>24</xdr:col>
      <xdr:colOff>152400</xdr:colOff>
      <xdr:row>37</xdr:row>
      <xdr:rowOff>47625</xdr:rowOff>
    </xdr:to>
    <xdr:cxnSp macro="">
      <xdr:nvCxnSpPr>
        <xdr:cNvPr id="55" name="直線コネクタ 54"/>
        <xdr:cNvCxnSpPr/>
      </xdr:nvCxnSpPr>
      <xdr:spPr>
        <a:xfrm>
          <a:off x="4546600" y="639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35560</xdr:rowOff>
    </xdr:from>
    <xdr:ext cx="598805" cy="259080"/>
    <xdr:sp macro="" textlink="">
      <xdr:nvSpPr>
        <xdr:cNvPr id="56" name="人件費最大値テキスト"/>
        <xdr:cNvSpPr txBox="1"/>
      </xdr:nvSpPr>
      <xdr:spPr>
        <a:xfrm>
          <a:off x="4686300" y="5179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88900</xdr:rowOff>
    </xdr:from>
    <xdr:to xmlns:xdr="http://schemas.openxmlformats.org/drawingml/2006/spreadsheetDrawing">
      <xdr:col>24</xdr:col>
      <xdr:colOff>152400</xdr:colOff>
      <xdr:row>31</xdr:row>
      <xdr:rowOff>88900</xdr:rowOff>
    </xdr:to>
    <xdr:cxnSp macro="">
      <xdr:nvCxnSpPr>
        <xdr:cNvPr id="57" name="直線コネクタ 56"/>
        <xdr:cNvCxnSpPr/>
      </xdr:nvCxnSpPr>
      <xdr:spPr>
        <a:xfrm>
          <a:off x="4546600" y="5403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87630</xdr:rowOff>
    </xdr:from>
    <xdr:to xmlns:xdr="http://schemas.openxmlformats.org/drawingml/2006/spreadsheetDrawing">
      <xdr:col>24</xdr:col>
      <xdr:colOff>63500</xdr:colOff>
      <xdr:row>36</xdr:row>
      <xdr:rowOff>97790</xdr:rowOff>
    </xdr:to>
    <xdr:cxnSp macro="">
      <xdr:nvCxnSpPr>
        <xdr:cNvPr id="58" name="直線コネクタ 57"/>
        <xdr:cNvCxnSpPr/>
      </xdr:nvCxnSpPr>
      <xdr:spPr>
        <a:xfrm flipV="1">
          <a:off x="3797300" y="625983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23495</xdr:rowOff>
    </xdr:from>
    <xdr:ext cx="534670" cy="259080"/>
    <xdr:sp macro="" textlink="">
      <xdr:nvSpPr>
        <xdr:cNvPr id="59" name="人件費平均値テキスト"/>
        <xdr:cNvSpPr txBox="1"/>
      </xdr:nvSpPr>
      <xdr:spPr>
        <a:xfrm>
          <a:off x="4686300" y="61956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45085</xdr:rowOff>
    </xdr:from>
    <xdr:to xmlns:xdr="http://schemas.openxmlformats.org/drawingml/2006/spreadsheetDrawing">
      <xdr:col>24</xdr:col>
      <xdr:colOff>114300</xdr:colOff>
      <xdr:row>36</xdr:row>
      <xdr:rowOff>146685</xdr:rowOff>
    </xdr:to>
    <xdr:sp macro="" textlink="">
      <xdr:nvSpPr>
        <xdr:cNvPr id="60" name="フローチャート: 判断 59"/>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97790</xdr:rowOff>
    </xdr:from>
    <xdr:to xmlns:xdr="http://schemas.openxmlformats.org/drawingml/2006/spreadsheetDrawing">
      <xdr:col>19</xdr:col>
      <xdr:colOff>177800</xdr:colOff>
      <xdr:row>36</xdr:row>
      <xdr:rowOff>97790</xdr:rowOff>
    </xdr:to>
    <xdr:cxnSp macro="">
      <xdr:nvCxnSpPr>
        <xdr:cNvPr id="61" name="直線コネクタ 60"/>
        <xdr:cNvCxnSpPr/>
      </xdr:nvCxnSpPr>
      <xdr:spPr>
        <a:xfrm flipV="1">
          <a:off x="2908300" y="6269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53340</xdr:rowOff>
    </xdr:from>
    <xdr:to xmlns:xdr="http://schemas.openxmlformats.org/drawingml/2006/spreadsheetDrawing">
      <xdr:col>20</xdr:col>
      <xdr:colOff>38100</xdr:colOff>
      <xdr:row>36</xdr:row>
      <xdr:rowOff>154940</xdr:rowOff>
    </xdr:to>
    <xdr:sp macro="" textlink="">
      <xdr:nvSpPr>
        <xdr:cNvPr id="62" name="フローチャート: 判断 61"/>
        <xdr:cNvSpPr/>
      </xdr:nvSpPr>
      <xdr:spPr>
        <a:xfrm>
          <a:off x="3746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146050</xdr:rowOff>
    </xdr:from>
    <xdr:ext cx="528320" cy="252730"/>
    <xdr:sp macro="" textlink="">
      <xdr:nvSpPr>
        <xdr:cNvPr id="63" name="テキスト ボックス 62"/>
        <xdr:cNvSpPr txBox="1"/>
      </xdr:nvSpPr>
      <xdr:spPr>
        <a:xfrm>
          <a:off x="3529965" y="63182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97790</xdr:rowOff>
    </xdr:from>
    <xdr:to xmlns:xdr="http://schemas.openxmlformats.org/drawingml/2006/spreadsheetDrawing">
      <xdr:col>15</xdr:col>
      <xdr:colOff>50800</xdr:colOff>
      <xdr:row>36</xdr:row>
      <xdr:rowOff>124460</xdr:rowOff>
    </xdr:to>
    <xdr:cxnSp macro="">
      <xdr:nvCxnSpPr>
        <xdr:cNvPr id="64" name="直線コネクタ 63"/>
        <xdr:cNvCxnSpPr/>
      </xdr:nvCxnSpPr>
      <xdr:spPr>
        <a:xfrm flipV="1">
          <a:off x="2019300" y="62699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102870</xdr:rowOff>
    </xdr:from>
    <xdr:to xmlns:xdr="http://schemas.openxmlformats.org/drawingml/2006/spreadsheetDrawing">
      <xdr:col>15</xdr:col>
      <xdr:colOff>101600</xdr:colOff>
      <xdr:row>37</xdr:row>
      <xdr:rowOff>33020</xdr:rowOff>
    </xdr:to>
    <xdr:sp macro="" textlink="">
      <xdr:nvSpPr>
        <xdr:cNvPr id="65" name="フローチャート: 判断 64"/>
        <xdr:cNvSpPr/>
      </xdr:nvSpPr>
      <xdr:spPr>
        <a:xfrm>
          <a:off x="2857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24130</xdr:rowOff>
    </xdr:from>
    <xdr:ext cx="528320" cy="259080"/>
    <xdr:sp macro="" textlink="">
      <xdr:nvSpPr>
        <xdr:cNvPr id="66" name="テキスト ボックス 65"/>
        <xdr:cNvSpPr txBox="1"/>
      </xdr:nvSpPr>
      <xdr:spPr>
        <a:xfrm>
          <a:off x="2640965" y="63677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124460</xdr:rowOff>
    </xdr:from>
    <xdr:to xmlns:xdr="http://schemas.openxmlformats.org/drawingml/2006/spreadsheetDrawing">
      <xdr:col>10</xdr:col>
      <xdr:colOff>114300</xdr:colOff>
      <xdr:row>36</xdr:row>
      <xdr:rowOff>129540</xdr:rowOff>
    </xdr:to>
    <xdr:cxnSp macro="">
      <xdr:nvCxnSpPr>
        <xdr:cNvPr id="67" name="直線コネクタ 66"/>
        <xdr:cNvCxnSpPr/>
      </xdr:nvCxnSpPr>
      <xdr:spPr>
        <a:xfrm flipV="1">
          <a:off x="1130300" y="62966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123825</xdr:rowOff>
    </xdr:from>
    <xdr:to xmlns:xdr="http://schemas.openxmlformats.org/drawingml/2006/spreadsheetDrawing">
      <xdr:col>10</xdr:col>
      <xdr:colOff>165100</xdr:colOff>
      <xdr:row>37</xdr:row>
      <xdr:rowOff>53975</xdr:rowOff>
    </xdr:to>
    <xdr:sp macro="" textlink="">
      <xdr:nvSpPr>
        <xdr:cNvPr id="68" name="フローチャート: 判断 67"/>
        <xdr:cNvSpPr/>
      </xdr:nvSpPr>
      <xdr:spPr>
        <a:xfrm>
          <a:off x="19685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45085</xdr:rowOff>
    </xdr:from>
    <xdr:ext cx="528320" cy="258445"/>
    <xdr:sp macro="" textlink="">
      <xdr:nvSpPr>
        <xdr:cNvPr id="69" name="テキスト ボックス 68"/>
        <xdr:cNvSpPr txBox="1"/>
      </xdr:nvSpPr>
      <xdr:spPr>
        <a:xfrm>
          <a:off x="1751965" y="63887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130810</xdr:rowOff>
    </xdr:from>
    <xdr:to xmlns:xdr="http://schemas.openxmlformats.org/drawingml/2006/spreadsheetDrawing">
      <xdr:col>6</xdr:col>
      <xdr:colOff>38100</xdr:colOff>
      <xdr:row>37</xdr:row>
      <xdr:rowOff>60960</xdr:rowOff>
    </xdr:to>
    <xdr:sp macro="" textlink="">
      <xdr:nvSpPr>
        <xdr:cNvPr id="70" name="フローチャート: 判断 69"/>
        <xdr:cNvSpPr/>
      </xdr:nvSpPr>
      <xdr:spPr>
        <a:xfrm>
          <a:off x="1079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52070</xdr:rowOff>
    </xdr:from>
    <xdr:ext cx="528320" cy="252730"/>
    <xdr:sp macro="" textlink="">
      <xdr:nvSpPr>
        <xdr:cNvPr id="71" name="テキスト ボックス 70"/>
        <xdr:cNvSpPr txBox="1"/>
      </xdr:nvSpPr>
      <xdr:spPr>
        <a:xfrm>
          <a:off x="862965" y="63957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36830</xdr:rowOff>
    </xdr:from>
    <xdr:to xmlns:xdr="http://schemas.openxmlformats.org/drawingml/2006/spreadsheetDrawing">
      <xdr:col>24</xdr:col>
      <xdr:colOff>114300</xdr:colOff>
      <xdr:row>36</xdr:row>
      <xdr:rowOff>138430</xdr:rowOff>
    </xdr:to>
    <xdr:sp macro="" textlink="">
      <xdr:nvSpPr>
        <xdr:cNvPr id="77" name="楕円 76"/>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59690</xdr:rowOff>
    </xdr:from>
    <xdr:ext cx="534670" cy="259080"/>
    <xdr:sp macro="" textlink="">
      <xdr:nvSpPr>
        <xdr:cNvPr id="78" name="人件費該当値テキスト"/>
        <xdr:cNvSpPr txBox="1"/>
      </xdr:nvSpPr>
      <xdr:spPr>
        <a:xfrm>
          <a:off x="4686300" y="6060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46990</xdr:rowOff>
    </xdr:from>
    <xdr:to xmlns:xdr="http://schemas.openxmlformats.org/drawingml/2006/spreadsheetDrawing">
      <xdr:col>20</xdr:col>
      <xdr:colOff>38100</xdr:colOff>
      <xdr:row>36</xdr:row>
      <xdr:rowOff>148590</xdr:rowOff>
    </xdr:to>
    <xdr:sp macro="" textlink="">
      <xdr:nvSpPr>
        <xdr:cNvPr id="79" name="楕円 78"/>
        <xdr:cNvSpPr/>
      </xdr:nvSpPr>
      <xdr:spPr>
        <a:xfrm>
          <a:off x="374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165100</xdr:rowOff>
    </xdr:from>
    <xdr:ext cx="528320" cy="259080"/>
    <xdr:sp macro="" textlink="">
      <xdr:nvSpPr>
        <xdr:cNvPr id="80" name="テキスト ボックス 79"/>
        <xdr:cNvSpPr txBox="1"/>
      </xdr:nvSpPr>
      <xdr:spPr>
        <a:xfrm>
          <a:off x="3529965" y="59944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46990</xdr:rowOff>
    </xdr:from>
    <xdr:to xmlns:xdr="http://schemas.openxmlformats.org/drawingml/2006/spreadsheetDrawing">
      <xdr:col>15</xdr:col>
      <xdr:colOff>101600</xdr:colOff>
      <xdr:row>36</xdr:row>
      <xdr:rowOff>148590</xdr:rowOff>
    </xdr:to>
    <xdr:sp macro="" textlink="">
      <xdr:nvSpPr>
        <xdr:cNvPr id="81" name="楕円 80"/>
        <xdr:cNvSpPr/>
      </xdr:nvSpPr>
      <xdr:spPr>
        <a:xfrm>
          <a:off x="2857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165100</xdr:rowOff>
    </xdr:from>
    <xdr:ext cx="528320" cy="259080"/>
    <xdr:sp macro="" textlink="">
      <xdr:nvSpPr>
        <xdr:cNvPr id="82" name="テキスト ボックス 81"/>
        <xdr:cNvSpPr txBox="1"/>
      </xdr:nvSpPr>
      <xdr:spPr>
        <a:xfrm>
          <a:off x="2640965" y="59944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73660</xdr:rowOff>
    </xdr:from>
    <xdr:to xmlns:xdr="http://schemas.openxmlformats.org/drawingml/2006/spreadsheetDrawing">
      <xdr:col>10</xdr:col>
      <xdr:colOff>165100</xdr:colOff>
      <xdr:row>37</xdr:row>
      <xdr:rowOff>3810</xdr:rowOff>
    </xdr:to>
    <xdr:sp macro="" textlink="">
      <xdr:nvSpPr>
        <xdr:cNvPr id="83" name="楕円 82"/>
        <xdr:cNvSpPr/>
      </xdr:nvSpPr>
      <xdr:spPr>
        <a:xfrm>
          <a:off x="1968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20320</xdr:rowOff>
    </xdr:from>
    <xdr:ext cx="528320" cy="252730"/>
    <xdr:sp macro="" textlink="">
      <xdr:nvSpPr>
        <xdr:cNvPr id="84" name="テキスト ボックス 83"/>
        <xdr:cNvSpPr txBox="1"/>
      </xdr:nvSpPr>
      <xdr:spPr>
        <a:xfrm>
          <a:off x="1751965" y="60210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78740</xdr:rowOff>
    </xdr:from>
    <xdr:to xmlns:xdr="http://schemas.openxmlformats.org/drawingml/2006/spreadsheetDrawing">
      <xdr:col>6</xdr:col>
      <xdr:colOff>38100</xdr:colOff>
      <xdr:row>37</xdr:row>
      <xdr:rowOff>8890</xdr:rowOff>
    </xdr:to>
    <xdr:sp macro="" textlink="">
      <xdr:nvSpPr>
        <xdr:cNvPr id="85" name="楕円 84"/>
        <xdr:cNvSpPr/>
      </xdr:nvSpPr>
      <xdr:spPr>
        <a:xfrm>
          <a:off x="1079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25400</xdr:rowOff>
    </xdr:from>
    <xdr:ext cx="528320" cy="259080"/>
    <xdr:sp macro="" textlink="">
      <xdr:nvSpPr>
        <xdr:cNvPr id="86" name="テキスト ボックス 85"/>
        <xdr:cNvSpPr txBox="1"/>
      </xdr:nvSpPr>
      <xdr:spPr>
        <a:xfrm>
          <a:off x="862965" y="60261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95" name="テキスト ボックス 94"/>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2570" cy="252730"/>
    <xdr:sp macro="" textlink="">
      <xdr:nvSpPr>
        <xdr:cNvPr id="97" name="テキスト ボックス 96"/>
        <xdr:cNvSpPr txBox="1"/>
      </xdr:nvSpPr>
      <xdr:spPr>
        <a:xfrm>
          <a:off x="513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8" name="直線コネクタ 97"/>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99" name="テキスト ボックス 98"/>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0" name="直線コネクタ 99"/>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2730"/>
    <xdr:sp macro="" textlink="">
      <xdr:nvSpPr>
        <xdr:cNvPr id="101" name="テキスト ボックス 100"/>
        <xdr:cNvSpPr txBox="1"/>
      </xdr:nvSpPr>
      <xdr:spPr>
        <a:xfrm>
          <a:off x="230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2" name="直線コネクタ 101"/>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3" name="テキスト ボックス 102"/>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4" name="直線コネクタ 103"/>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9280" cy="252730"/>
    <xdr:sp macro="" textlink="">
      <xdr:nvSpPr>
        <xdr:cNvPr id="105" name="テキスト ボックス 104"/>
        <xdr:cNvSpPr txBox="1"/>
      </xdr:nvSpPr>
      <xdr:spPr>
        <a:xfrm>
          <a:off x="166370" y="9093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6" name="直線コネクタ 105"/>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9280" cy="258445"/>
    <xdr:sp macro="" textlink="">
      <xdr:nvSpPr>
        <xdr:cNvPr id="107" name="テキスト ボックス 106"/>
        <xdr:cNvSpPr txBox="1"/>
      </xdr:nvSpPr>
      <xdr:spPr>
        <a:xfrm>
          <a:off x="166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8" name="直線コネクタ 107"/>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9280" cy="259080"/>
    <xdr:sp macro="" textlink="">
      <xdr:nvSpPr>
        <xdr:cNvPr id="109" name="テキスト ボックス 108"/>
        <xdr:cNvSpPr txBox="1"/>
      </xdr:nvSpPr>
      <xdr:spPr>
        <a:xfrm>
          <a:off x="166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2730"/>
    <xdr:sp macro="" textlink="">
      <xdr:nvSpPr>
        <xdr:cNvPr id="111" name="テキスト ボックス 110"/>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15875</xdr:rowOff>
    </xdr:from>
    <xdr:to xmlns:xdr="http://schemas.openxmlformats.org/drawingml/2006/spreadsheetDrawing">
      <xdr:col>24</xdr:col>
      <xdr:colOff>62865</xdr:colOff>
      <xdr:row>58</xdr:row>
      <xdr:rowOff>167005</xdr:rowOff>
    </xdr:to>
    <xdr:cxnSp macro="">
      <xdr:nvCxnSpPr>
        <xdr:cNvPr id="113" name="直線コネクタ 112"/>
        <xdr:cNvCxnSpPr/>
      </xdr:nvCxnSpPr>
      <xdr:spPr>
        <a:xfrm flipV="1">
          <a:off x="4633595" y="8759825"/>
          <a:ext cx="127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170815</xdr:rowOff>
    </xdr:from>
    <xdr:ext cx="534670" cy="258445"/>
    <xdr:sp macro="" textlink="">
      <xdr:nvSpPr>
        <xdr:cNvPr id="114" name="物件費最小値テキスト"/>
        <xdr:cNvSpPr txBox="1"/>
      </xdr:nvSpPr>
      <xdr:spPr>
        <a:xfrm>
          <a:off x="4686300" y="101149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167005</xdr:rowOff>
    </xdr:from>
    <xdr:to xmlns:xdr="http://schemas.openxmlformats.org/drawingml/2006/spreadsheetDrawing">
      <xdr:col>24</xdr:col>
      <xdr:colOff>152400</xdr:colOff>
      <xdr:row>58</xdr:row>
      <xdr:rowOff>167005</xdr:rowOff>
    </xdr:to>
    <xdr:cxnSp macro="">
      <xdr:nvCxnSpPr>
        <xdr:cNvPr id="115" name="直線コネクタ 114"/>
        <xdr:cNvCxnSpPr/>
      </xdr:nvCxnSpPr>
      <xdr:spPr>
        <a:xfrm>
          <a:off x="4546600" y="1011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133985</xdr:rowOff>
    </xdr:from>
    <xdr:ext cx="598805" cy="252730"/>
    <xdr:sp macro="" textlink="">
      <xdr:nvSpPr>
        <xdr:cNvPr id="116" name="物件費最大値テキスト"/>
        <xdr:cNvSpPr txBox="1"/>
      </xdr:nvSpPr>
      <xdr:spPr>
        <a:xfrm>
          <a:off x="4686300" y="853503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163,624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15875</xdr:rowOff>
    </xdr:from>
    <xdr:to xmlns:xdr="http://schemas.openxmlformats.org/drawingml/2006/spreadsheetDrawing">
      <xdr:col>24</xdr:col>
      <xdr:colOff>152400</xdr:colOff>
      <xdr:row>51</xdr:row>
      <xdr:rowOff>15875</xdr:rowOff>
    </xdr:to>
    <xdr:cxnSp macro="">
      <xdr:nvCxnSpPr>
        <xdr:cNvPr id="117" name="直線コネクタ 116"/>
        <xdr:cNvCxnSpPr/>
      </xdr:nvCxnSpPr>
      <xdr:spPr>
        <a:xfrm>
          <a:off x="4546600" y="8759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75565</xdr:rowOff>
    </xdr:from>
    <xdr:to xmlns:xdr="http://schemas.openxmlformats.org/drawingml/2006/spreadsheetDrawing">
      <xdr:col>24</xdr:col>
      <xdr:colOff>63500</xdr:colOff>
      <xdr:row>56</xdr:row>
      <xdr:rowOff>76835</xdr:rowOff>
    </xdr:to>
    <xdr:cxnSp macro="">
      <xdr:nvCxnSpPr>
        <xdr:cNvPr id="118" name="直線コネクタ 117"/>
        <xdr:cNvCxnSpPr/>
      </xdr:nvCxnSpPr>
      <xdr:spPr>
        <a:xfrm flipV="1">
          <a:off x="3797300" y="96767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118110</xdr:rowOff>
    </xdr:from>
    <xdr:ext cx="534670" cy="259080"/>
    <xdr:sp macro="" textlink="">
      <xdr:nvSpPr>
        <xdr:cNvPr id="119" name="物件費平均値テキスト"/>
        <xdr:cNvSpPr txBox="1"/>
      </xdr:nvSpPr>
      <xdr:spPr>
        <a:xfrm>
          <a:off x="4686300" y="9719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139700</xdr:rowOff>
    </xdr:from>
    <xdr:to xmlns:xdr="http://schemas.openxmlformats.org/drawingml/2006/spreadsheetDrawing">
      <xdr:col>24</xdr:col>
      <xdr:colOff>114300</xdr:colOff>
      <xdr:row>57</xdr:row>
      <xdr:rowOff>69850</xdr:rowOff>
    </xdr:to>
    <xdr:sp macro="" textlink="">
      <xdr:nvSpPr>
        <xdr:cNvPr id="120" name="フローチャート: 判断 119"/>
        <xdr:cNvSpPr/>
      </xdr:nvSpPr>
      <xdr:spPr>
        <a:xfrm>
          <a:off x="45847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76835</xdr:rowOff>
    </xdr:from>
    <xdr:to xmlns:xdr="http://schemas.openxmlformats.org/drawingml/2006/spreadsheetDrawing">
      <xdr:col>19</xdr:col>
      <xdr:colOff>177800</xdr:colOff>
      <xdr:row>56</xdr:row>
      <xdr:rowOff>93980</xdr:rowOff>
    </xdr:to>
    <xdr:cxnSp macro="">
      <xdr:nvCxnSpPr>
        <xdr:cNvPr id="121" name="直線コネクタ 120"/>
        <xdr:cNvCxnSpPr/>
      </xdr:nvCxnSpPr>
      <xdr:spPr>
        <a:xfrm flipV="1">
          <a:off x="2908300" y="96780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146685</xdr:rowOff>
    </xdr:from>
    <xdr:to xmlns:xdr="http://schemas.openxmlformats.org/drawingml/2006/spreadsheetDrawing">
      <xdr:col>20</xdr:col>
      <xdr:colOff>38100</xdr:colOff>
      <xdr:row>57</xdr:row>
      <xdr:rowOff>76835</xdr:rowOff>
    </xdr:to>
    <xdr:sp macro="" textlink="">
      <xdr:nvSpPr>
        <xdr:cNvPr id="122" name="フローチャート: 判断 121"/>
        <xdr:cNvSpPr/>
      </xdr:nvSpPr>
      <xdr:spPr>
        <a:xfrm>
          <a:off x="3746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67945</xdr:rowOff>
    </xdr:from>
    <xdr:ext cx="528320" cy="258445"/>
    <xdr:sp macro="" textlink="">
      <xdr:nvSpPr>
        <xdr:cNvPr id="123" name="テキスト ボックス 122"/>
        <xdr:cNvSpPr txBox="1"/>
      </xdr:nvSpPr>
      <xdr:spPr>
        <a:xfrm>
          <a:off x="3529965" y="98405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93980</xdr:rowOff>
    </xdr:from>
    <xdr:to xmlns:xdr="http://schemas.openxmlformats.org/drawingml/2006/spreadsheetDrawing">
      <xdr:col>15</xdr:col>
      <xdr:colOff>50800</xdr:colOff>
      <xdr:row>56</xdr:row>
      <xdr:rowOff>121920</xdr:rowOff>
    </xdr:to>
    <xdr:cxnSp macro="">
      <xdr:nvCxnSpPr>
        <xdr:cNvPr id="124" name="直線コネクタ 123"/>
        <xdr:cNvCxnSpPr/>
      </xdr:nvCxnSpPr>
      <xdr:spPr>
        <a:xfrm flipV="1">
          <a:off x="2019300" y="96951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125095</xdr:rowOff>
    </xdr:from>
    <xdr:to xmlns:xdr="http://schemas.openxmlformats.org/drawingml/2006/spreadsheetDrawing">
      <xdr:col>15</xdr:col>
      <xdr:colOff>101600</xdr:colOff>
      <xdr:row>57</xdr:row>
      <xdr:rowOff>55245</xdr:rowOff>
    </xdr:to>
    <xdr:sp macro="" textlink="">
      <xdr:nvSpPr>
        <xdr:cNvPr id="125" name="フローチャート: 判断 124"/>
        <xdr:cNvSpPr/>
      </xdr:nvSpPr>
      <xdr:spPr>
        <a:xfrm>
          <a:off x="2857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46355</xdr:rowOff>
    </xdr:from>
    <xdr:ext cx="528320" cy="259080"/>
    <xdr:sp macro="" textlink="">
      <xdr:nvSpPr>
        <xdr:cNvPr id="126" name="テキスト ボックス 125"/>
        <xdr:cNvSpPr txBox="1"/>
      </xdr:nvSpPr>
      <xdr:spPr>
        <a:xfrm>
          <a:off x="2640965" y="98190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121920</xdr:rowOff>
    </xdr:from>
    <xdr:to xmlns:xdr="http://schemas.openxmlformats.org/drawingml/2006/spreadsheetDrawing">
      <xdr:col>10</xdr:col>
      <xdr:colOff>114300</xdr:colOff>
      <xdr:row>57</xdr:row>
      <xdr:rowOff>34925</xdr:rowOff>
    </xdr:to>
    <xdr:cxnSp macro="">
      <xdr:nvCxnSpPr>
        <xdr:cNvPr id="127" name="直線コネクタ 126"/>
        <xdr:cNvCxnSpPr/>
      </xdr:nvCxnSpPr>
      <xdr:spPr>
        <a:xfrm flipV="1">
          <a:off x="1130300" y="972312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89535</xdr:rowOff>
    </xdr:from>
    <xdr:to xmlns:xdr="http://schemas.openxmlformats.org/drawingml/2006/spreadsheetDrawing">
      <xdr:col>10</xdr:col>
      <xdr:colOff>165100</xdr:colOff>
      <xdr:row>58</xdr:row>
      <xdr:rowOff>19685</xdr:rowOff>
    </xdr:to>
    <xdr:sp macro="" textlink="">
      <xdr:nvSpPr>
        <xdr:cNvPr id="128" name="フローチャート: 判断 127"/>
        <xdr:cNvSpPr/>
      </xdr:nvSpPr>
      <xdr:spPr>
        <a:xfrm>
          <a:off x="1968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11430</xdr:rowOff>
    </xdr:from>
    <xdr:ext cx="528320" cy="259080"/>
    <xdr:sp macro="" textlink="">
      <xdr:nvSpPr>
        <xdr:cNvPr id="129" name="テキスト ボックス 128"/>
        <xdr:cNvSpPr txBox="1"/>
      </xdr:nvSpPr>
      <xdr:spPr>
        <a:xfrm>
          <a:off x="1751965" y="99555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127635</xdr:rowOff>
    </xdr:from>
    <xdr:to xmlns:xdr="http://schemas.openxmlformats.org/drawingml/2006/spreadsheetDrawing">
      <xdr:col>6</xdr:col>
      <xdr:colOff>38100</xdr:colOff>
      <xdr:row>58</xdr:row>
      <xdr:rowOff>57785</xdr:rowOff>
    </xdr:to>
    <xdr:sp macro="" textlink="">
      <xdr:nvSpPr>
        <xdr:cNvPr id="130" name="フローチャート: 判断 129"/>
        <xdr:cNvSpPr/>
      </xdr:nvSpPr>
      <xdr:spPr>
        <a:xfrm>
          <a:off x="1079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48895</xdr:rowOff>
    </xdr:from>
    <xdr:ext cx="528320" cy="259080"/>
    <xdr:sp macro="" textlink="">
      <xdr:nvSpPr>
        <xdr:cNvPr id="131" name="テキスト ボックス 130"/>
        <xdr:cNvSpPr txBox="1"/>
      </xdr:nvSpPr>
      <xdr:spPr>
        <a:xfrm>
          <a:off x="862965" y="99929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24765</xdr:rowOff>
    </xdr:from>
    <xdr:to xmlns:xdr="http://schemas.openxmlformats.org/drawingml/2006/spreadsheetDrawing">
      <xdr:col>24</xdr:col>
      <xdr:colOff>114300</xdr:colOff>
      <xdr:row>56</xdr:row>
      <xdr:rowOff>126365</xdr:rowOff>
    </xdr:to>
    <xdr:sp macro="" textlink="">
      <xdr:nvSpPr>
        <xdr:cNvPr id="137" name="楕円 136"/>
        <xdr:cNvSpPr/>
      </xdr:nvSpPr>
      <xdr:spPr>
        <a:xfrm>
          <a:off x="45847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47625</xdr:rowOff>
    </xdr:from>
    <xdr:ext cx="534670" cy="259080"/>
    <xdr:sp macro="" textlink="">
      <xdr:nvSpPr>
        <xdr:cNvPr id="138" name="物件費該当値テキスト"/>
        <xdr:cNvSpPr txBox="1"/>
      </xdr:nvSpPr>
      <xdr:spPr>
        <a:xfrm>
          <a:off x="4686300" y="947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26035</xdr:rowOff>
    </xdr:from>
    <xdr:to xmlns:xdr="http://schemas.openxmlformats.org/drawingml/2006/spreadsheetDrawing">
      <xdr:col>20</xdr:col>
      <xdr:colOff>38100</xdr:colOff>
      <xdr:row>56</xdr:row>
      <xdr:rowOff>127635</xdr:rowOff>
    </xdr:to>
    <xdr:sp macro="" textlink="">
      <xdr:nvSpPr>
        <xdr:cNvPr id="139" name="楕円 138"/>
        <xdr:cNvSpPr/>
      </xdr:nvSpPr>
      <xdr:spPr>
        <a:xfrm>
          <a:off x="3746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144145</xdr:rowOff>
    </xdr:from>
    <xdr:ext cx="528320" cy="252730"/>
    <xdr:sp macro="" textlink="">
      <xdr:nvSpPr>
        <xdr:cNvPr id="140" name="テキスト ボックス 139"/>
        <xdr:cNvSpPr txBox="1"/>
      </xdr:nvSpPr>
      <xdr:spPr>
        <a:xfrm>
          <a:off x="3529965" y="94024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43180</xdr:rowOff>
    </xdr:from>
    <xdr:to xmlns:xdr="http://schemas.openxmlformats.org/drawingml/2006/spreadsheetDrawing">
      <xdr:col>15</xdr:col>
      <xdr:colOff>101600</xdr:colOff>
      <xdr:row>56</xdr:row>
      <xdr:rowOff>144780</xdr:rowOff>
    </xdr:to>
    <xdr:sp macro="" textlink="">
      <xdr:nvSpPr>
        <xdr:cNvPr id="141" name="楕円 140"/>
        <xdr:cNvSpPr/>
      </xdr:nvSpPr>
      <xdr:spPr>
        <a:xfrm>
          <a:off x="2857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161290</xdr:rowOff>
    </xdr:from>
    <xdr:ext cx="528320" cy="259080"/>
    <xdr:sp macro="" textlink="">
      <xdr:nvSpPr>
        <xdr:cNvPr id="142" name="テキスト ボックス 141"/>
        <xdr:cNvSpPr txBox="1"/>
      </xdr:nvSpPr>
      <xdr:spPr>
        <a:xfrm>
          <a:off x="2640965" y="94195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71120</xdr:rowOff>
    </xdr:from>
    <xdr:to xmlns:xdr="http://schemas.openxmlformats.org/drawingml/2006/spreadsheetDrawing">
      <xdr:col>10</xdr:col>
      <xdr:colOff>165100</xdr:colOff>
      <xdr:row>57</xdr:row>
      <xdr:rowOff>1270</xdr:rowOff>
    </xdr:to>
    <xdr:sp macro="" textlink="">
      <xdr:nvSpPr>
        <xdr:cNvPr id="143" name="楕円 142"/>
        <xdr:cNvSpPr/>
      </xdr:nvSpPr>
      <xdr:spPr>
        <a:xfrm>
          <a:off x="1968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17780</xdr:rowOff>
    </xdr:from>
    <xdr:ext cx="528320" cy="252730"/>
    <xdr:sp macro="" textlink="">
      <xdr:nvSpPr>
        <xdr:cNvPr id="144" name="テキスト ボックス 143"/>
        <xdr:cNvSpPr txBox="1"/>
      </xdr:nvSpPr>
      <xdr:spPr>
        <a:xfrm>
          <a:off x="1751965" y="94475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155575</xdr:rowOff>
    </xdr:from>
    <xdr:to xmlns:xdr="http://schemas.openxmlformats.org/drawingml/2006/spreadsheetDrawing">
      <xdr:col>6</xdr:col>
      <xdr:colOff>38100</xdr:colOff>
      <xdr:row>57</xdr:row>
      <xdr:rowOff>86360</xdr:rowOff>
    </xdr:to>
    <xdr:sp macro="" textlink="">
      <xdr:nvSpPr>
        <xdr:cNvPr id="145" name="楕円 144"/>
        <xdr:cNvSpPr/>
      </xdr:nvSpPr>
      <xdr:spPr>
        <a:xfrm>
          <a:off x="1079500" y="9756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102235</xdr:rowOff>
    </xdr:from>
    <xdr:ext cx="528320" cy="258445"/>
    <xdr:sp macro="" textlink="">
      <xdr:nvSpPr>
        <xdr:cNvPr id="146" name="テキスト ボックス 145"/>
        <xdr:cNvSpPr txBox="1"/>
      </xdr:nvSpPr>
      <xdr:spPr>
        <a:xfrm>
          <a:off x="862965" y="953198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55" name="テキスト ボックス 154"/>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2570" cy="252730"/>
    <xdr:sp macro="" textlink="">
      <xdr:nvSpPr>
        <xdr:cNvPr id="158" name="テキスト ボックス 157"/>
        <xdr:cNvSpPr txBox="1"/>
      </xdr:nvSpPr>
      <xdr:spPr>
        <a:xfrm>
          <a:off x="513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2730"/>
    <xdr:sp macro="" textlink="">
      <xdr:nvSpPr>
        <xdr:cNvPr id="160" name="テキスト ボックス 159"/>
        <xdr:cNvSpPr txBox="1"/>
      </xdr:nvSpPr>
      <xdr:spPr>
        <a:xfrm>
          <a:off x="230505"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2730"/>
    <xdr:sp macro="" textlink="">
      <xdr:nvSpPr>
        <xdr:cNvPr id="162" name="テキスト ボックス 161"/>
        <xdr:cNvSpPr txBox="1"/>
      </xdr:nvSpPr>
      <xdr:spPr>
        <a:xfrm>
          <a:off x="230505" y="12456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2730"/>
    <xdr:sp macro="" textlink="">
      <xdr:nvSpPr>
        <xdr:cNvPr id="164" name="テキスト ボックス 163"/>
        <xdr:cNvSpPr txBox="1"/>
      </xdr:nvSpPr>
      <xdr:spPr>
        <a:xfrm>
          <a:off x="230505" y="11998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2730"/>
    <xdr:sp macro="" textlink="">
      <xdr:nvSpPr>
        <xdr:cNvPr id="166" name="テキスト ボックス 165"/>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157480</xdr:rowOff>
    </xdr:from>
    <xdr:to xmlns:xdr="http://schemas.openxmlformats.org/drawingml/2006/spreadsheetDrawing">
      <xdr:col>24</xdr:col>
      <xdr:colOff>62865</xdr:colOff>
      <xdr:row>78</xdr:row>
      <xdr:rowOff>109220</xdr:rowOff>
    </xdr:to>
    <xdr:cxnSp macro="">
      <xdr:nvCxnSpPr>
        <xdr:cNvPr id="168" name="直線コネクタ 167"/>
        <xdr:cNvCxnSpPr/>
      </xdr:nvCxnSpPr>
      <xdr:spPr>
        <a:xfrm flipV="1">
          <a:off x="4633595" y="12330430"/>
          <a:ext cx="127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112395</xdr:rowOff>
    </xdr:from>
    <xdr:ext cx="469900" cy="252730"/>
    <xdr:sp macro="" textlink="">
      <xdr:nvSpPr>
        <xdr:cNvPr id="169" name="維持補修費最小値テキスト"/>
        <xdr:cNvSpPr txBox="1"/>
      </xdr:nvSpPr>
      <xdr:spPr>
        <a:xfrm>
          <a:off x="4686300" y="134854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109220</xdr:rowOff>
    </xdr:from>
    <xdr:to xmlns:xdr="http://schemas.openxmlformats.org/drawingml/2006/spreadsheetDrawing">
      <xdr:col>24</xdr:col>
      <xdr:colOff>152400</xdr:colOff>
      <xdr:row>78</xdr:row>
      <xdr:rowOff>109220</xdr:rowOff>
    </xdr:to>
    <xdr:cxnSp macro="">
      <xdr:nvCxnSpPr>
        <xdr:cNvPr id="170" name="直線コネクタ 169"/>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104140</xdr:rowOff>
    </xdr:from>
    <xdr:ext cx="534670" cy="259080"/>
    <xdr:sp macro="" textlink="">
      <xdr:nvSpPr>
        <xdr:cNvPr id="171" name="維持補修費最大値テキスト"/>
        <xdr:cNvSpPr txBox="1"/>
      </xdr:nvSpPr>
      <xdr:spPr>
        <a:xfrm>
          <a:off x="4686300" y="12105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157480</xdr:rowOff>
    </xdr:from>
    <xdr:to xmlns:xdr="http://schemas.openxmlformats.org/drawingml/2006/spreadsheetDrawing">
      <xdr:col>24</xdr:col>
      <xdr:colOff>152400</xdr:colOff>
      <xdr:row>71</xdr:row>
      <xdr:rowOff>157480</xdr:rowOff>
    </xdr:to>
    <xdr:cxnSp macro="">
      <xdr:nvCxnSpPr>
        <xdr:cNvPr id="172" name="直線コネクタ 171"/>
        <xdr:cNvCxnSpPr/>
      </xdr:nvCxnSpPr>
      <xdr:spPr>
        <a:xfrm>
          <a:off x="4546600" y="1233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34290</xdr:rowOff>
    </xdr:from>
    <xdr:to xmlns:xdr="http://schemas.openxmlformats.org/drawingml/2006/spreadsheetDrawing">
      <xdr:col>24</xdr:col>
      <xdr:colOff>63500</xdr:colOff>
      <xdr:row>78</xdr:row>
      <xdr:rowOff>78740</xdr:rowOff>
    </xdr:to>
    <xdr:cxnSp macro="">
      <xdr:nvCxnSpPr>
        <xdr:cNvPr id="173" name="直線コネクタ 172"/>
        <xdr:cNvCxnSpPr/>
      </xdr:nvCxnSpPr>
      <xdr:spPr>
        <a:xfrm>
          <a:off x="3797300" y="1340739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120650</xdr:rowOff>
    </xdr:from>
    <xdr:ext cx="469900" cy="252730"/>
    <xdr:sp macro="" textlink="">
      <xdr:nvSpPr>
        <xdr:cNvPr id="174" name="維持補修費平均値テキスト"/>
        <xdr:cNvSpPr txBox="1"/>
      </xdr:nvSpPr>
      <xdr:spPr>
        <a:xfrm>
          <a:off x="4686300" y="1315085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97790</xdr:rowOff>
    </xdr:from>
    <xdr:to xmlns:xdr="http://schemas.openxmlformats.org/drawingml/2006/spreadsheetDrawing">
      <xdr:col>24</xdr:col>
      <xdr:colOff>114300</xdr:colOff>
      <xdr:row>78</xdr:row>
      <xdr:rowOff>27940</xdr:rowOff>
    </xdr:to>
    <xdr:sp macro="" textlink="">
      <xdr:nvSpPr>
        <xdr:cNvPr id="175" name="フローチャート: 判断 174"/>
        <xdr:cNvSpPr/>
      </xdr:nvSpPr>
      <xdr:spPr>
        <a:xfrm>
          <a:off x="45847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19685</xdr:rowOff>
    </xdr:from>
    <xdr:to xmlns:xdr="http://schemas.openxmlformats.org/drawingml/2006/spreadsheetDrawing">
      <xdr:col>19</xdr:col>
      <xdr:colOff>177800</xdr:colOff>
      <xdr:row>78</xdr:row>
      <xdr:rowOff>34290</xdr:rowOff>
    </xdr:to>
    <xdr:cxnSp macro="">
      <xdr:nvCxnSpPr>
        <xdr:cNvPr id="176" name="直線コネクタ 175"/>
        <xdr:cNvCxnSpPr/>
      </xdr:nvCxnSpPr>
      <xdr:spPr>
        <a:xfrm>
          <a:off x="2908300" y="133927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117475</xdr:rowOff>
    </xdr:from>
    <xdr:to xmlns:xdr="http://schemas.openxmlformats.org/drawingml/2006/spreadsheetDrawing">
      <xdr:col>20</xdr:col>
      <xdr:colOff>38100</xdr:colOff>
      <xdr:row>78</xdr:row>
      <xdr:rowOff>47625</xdr:rowOff>
    </xdr:to>
    <xdr:sp macro="" textlink="">
      <xdr:nvSpPr>
        <xdr:cNvPr id="177" name="フローチャート: 判断 176"/>
        <xdr:cNvSpPr/>
      </xdr:nvSpPr>
      <xdr:spPr>
        <a:xfrm>
          <a:off x="3746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64135</xdr:rowOff>
    </xdr:from>
    <xdr:ext cx="463550" cy="252730"/>
    <xdr:sp macro="" textlink="">
      <xdr:nvSpPr>
        <xdr:cNvPr id="178" name="テキスト ボックス 177"/>
        <xdr:cNvSpPr txBox="1"/>
      </xdr:nvSpPr>
      <xdr:spPr>
        <a:xfrm>
          <a:off x="3562350" y="130943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19685</xdr:rowOff>
    </xdr:from>
    <xdr:to xmlns:xdr="http://schemas.openxmlformats.org/drawingml/2006/spreadsheetDrawing">
      <xdr:col>15</xdr:col>
      <xdr:colOff>50800</xdr:colOff>
      <xdr:row>78</xdr:row>
      <xdr:rowOff>33655</xdr:rowOff>
    </xdr:to>
    <xdr:cxnSp macro="">
      <xdr:nvCxnSpPr>
        <xdr:cNvPr id="179" name="直線コネクタ 178"/>
        <xdr:cNvCxnSpPr/>
      </xdr:nvCxnSpPr>
      <xdr:spPr>
        <a:xfrm flipV="1">
          <a:off x="2019300" y="1339278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132715</xdr:rowOff>
    </xdr:from>
    <xdr:to xmlns:xdr="http://schemas.openxmlformats.org/drawingml/2006/spreadsheetDrawing">
      <xdr:col>15</xdr:col>
      <xdr:colOff>101600</xdr:colOff>
      <xdr:row>78</xdr:row>
      <xdr:rowOff>63500</xdr:rowOff>
    </xdr:to>
    <xdr:sp macro="" textlink="">
      <xdr:nvSpPr>
        <xdr:cNvPr id="180" name="フローチャート: 判断 179"/>
        <xdr:cNvSpPr/>
      </xdr:nvSpPr>
      <xdr:spPr>
        <a:xfrm>
          <a:off x="2857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79375</xdr:rowOff>
    </xdr:from>
    <xdr:ext cx="463550" cy="258445"/>
    <xdr:sp macro="" textlink="">
      <xdr:nvSpPr>
        <xdr:cNvPr id="181" name="テキスト ボックス 180"/>
        <xdr:cNvSpPr txBox="1"/>
      </xdr:nvSpPr>
      <xdr:spPr>
        <a:xfrm>
          <a:off x="2673350" y="131095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125730</xdr:rowOff>
    </xdr:from>
    <xdr:to xmlns:xdr="http://schemas.openxmlformats.org/drawingml/2006/spreadsheetDrawing">
      <xdr:col>10</xdr:col>
      <xdr:colOff>114300</xdr:colOff>
      <xdr:row>78</xdr:row>
      <xdr:rowOff>33655</xdr:rowOff>
    </xdr:to>
    <xdr:cxnSp macro="">
      <xdr:nvCxnSpPr>
        <xdr:cNvPr id="182" name="直線コネクタ 181"/>
        <xdr:cNvCxnSpPr/>
      </xdr:nvCxnSpPr>
      <xdr:spPr>
        <a:xfrm>
          <a:off x="1130300" y="1332738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142240</xdr:rowOff>
    </xdr:from>
    <xdr:to xmlns:xdr="http://schemas.openxmlformats.org/drawingml/2006/spreadsheetDrawing">
      <xdr:col>10</xdr:col>
      <xdr:colOff>165100</xdr:colOff>
      <xdr:row>78</xdr:row>
      <xdr:rowOff>72390</xdr:rowOff>
    </xdr:to>
    <xdr:sp macro="" textlink="">
      <xdr:nvSpPr>
        <xdr:cNvPr id="183" name="フローチャート: 判断 182"/>
        <xdr:cNvSpPr/>
      </xdr:nvSpPr>
      <xdr:spPr>
        <a:xfrm>
          <a:off x="19685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88900</xdr:rowOff>
    </xdr:from>
    <xdr:ext cx="463550" cy="252730"/>
    <xdr:sp macro="" textlink="">
      <xdr:nvSpPr>
        <xdr:cNvPr id="184" name="テキスト ボックス 183"/>
        <xdr:cNvSpPr txBox="1"/>
      </xdr:nvSpPr>
      <xdr:spPr>
        <a:xfrm>
          <a:off x="1784350" y="131191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133985</xdr:rowOff>
    </xdr:from>
    <xdr:to xmlns:xdr="http://schemas.openxmlformats.org/drawingml/2006/spreadsheetDrawing">
      <xdr:col>6</xdr:col>
      <xdr:colOff>38100</xdr:colOff>
      <xdr:row>78</xdr:row>
      <xdr:rowOff>64135</xdr:rowOff>
    </xdr:to>
    <xdr:sp macro="" textlink="">
      <xdr:nvSpPr>
        <xdr:cNvPr id="185" name="フローチャート: 判断 184"/>
        <xdr:cNvSpPr/>
      </xdr:nvSpPr>
      <xdr:spPr>
        <a:xfrm>
          <a:off x="1079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55245</xdr:rowOff>
    </xdr:from>
    <xdr:ext cx="463550" cy="252730"/>
    <xdr:sp macro="" textlink="">
      <xdr:nvSpPr>
        <xdr:cNvPr id="186" name="テキスト ボックス 185"/>
        <xdr:cNvSpPr txBox="1"/>
      </xdr:nvSpPr>
      <xdr:spPr>
        <a:xfrm>
          <a:off x="895350" y="134283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27940</xdr:rowOff>
    </xdr:from>
    <xdr:to xmlns:xdr="http://schemas.openxmlformats.org/drawingml/2006/spreadsheetDrawing">
      <xdr:col>24</xdr:col>
      <xdr:colOff>114300</xdr:colOff>
      <xdr:row>78</xdr:row>
      <xdr:rowOff>129540</xdr:rowOff>
    </xdr:to>
    <xdr:sp macro="" textlink="">
      <xdr:nvSpPr>
        <xdr:cNvPr id="192" name="楕円 191"/>
        <xdr:cNvSpPr/>
      </xdr:nvSpPr>
      <xdr:spPr>
        <a:xfrm>
          <a:off x="45847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114300</xdr:rowOff>
    </xdr:from>
    <xdr:ext cx="469900" cy="259080"/>
    <xdr:sp macro="" textlink="">
      <xdr:nvSpPr>
        <xdr:cNvPr id="193" name="維持補修費該当値テキスト"/>
        <xdr:cNvSpPr txBox="1"/>
      </xdr:nvSpPr>
      <xdr:spPr>
        <a:xfrm>
          <a:off x="4686300" y="13315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154940</xdr:rowOff>
    </xdr:from>
    <xdr:to xmlns:xdr="http://schemas.openxmlformats.org/drawingml/2006/spreadsheetDrawing">
      <xdr:col>20</xdr:col>
      <xdr:colOff>38100</xdr:colOff>
      <xdr:row>78</xdr:row>
      <xdr:rowOff>85090</xdr:rowOff>
    </xdr:to>
    <xdr:sp macro="" textlink="">
      <xdr:nvSpPr>
        <xdr:cNvPr id="194" name="楕円 193"/>
        <xdr:cNvSpPr/>
      </xdr:nvSpPr>
      <xdr:spPr>
        <a:xfrm>
          <a:off x="3746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76200</xdr:rowOff>
    </xdr:from>
    <xdr:ext cx="463550" cy="252730"/>
    <xdr:sp macro="" textlink="">
      <xdr:nvSpPr>
        <xdr:cNvPr id="195" name="テキスト ボックス 194"/>
        <xdr:cNvSpPr txBox="1"/>
      </xdr:nvSpPr>
      <xdr:spPr>
        <a:xfrm>
          <a:off x="3562350" y="134493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140335</xdr:rowOff>
    </xdr:from>
    <xdr:to xmlns:xdr="http://schemas.openxmlformats.org/drawingml/2006/spreadsheetDrawing">
      <xdr:col>15</xdr:col>
      <xdr:colOff>101600</xdr:colOff>
      <xdr:row>78</xdr:row>
      <xdr:rowOff>70485</xdr:rowOff>
    </xdr:to>
    <xdr:sp macro="" textlink="">
      <xdr:nvSpPr>
        <xdr:cNvPr id="196" name="楕円 195"/>
        <xdr:cNvSpPr/>
      </xdr:nvSpPr>
      <xdr:spPr>
        <a:xfrm>
          <a:off x="28575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61595</xdr:rowOff>
    </xdr:from>
    <xdr:ext cx="463550" cy="259080"/>
    <xdr:sp macro="" textlink="">
      <xdr:nvSpPr>
        <xdr:cNvPr id="197" name="テキスト ボックス 196"/>
        <xdr:cNvSpPr txBox="1"/>
      </xdr:nvSpPr>
      <xdr:spPr>
        <a:xfrm>
          <a:off x="2673350" y="134346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154940</xdr:rowOff>
    </xdr:from>
    <xdr:to xmlns:xdr="http://schemas.openxmlformats.org/drawingml/2006/spreadsheetDrawing">
      <xdr:col>10</xdr:col>
      <xdr:colOff>165100</xdr:colOff>
      <xdr:row>78</xdr:row>
      <xdr:rowOff>84455</xdr:rowOff>
    </xdr:to>
    <xdr:sp macro="" textlink="">
      <xdr:nvSpPr>
        <xdr:cNvPr id="198" name="楕円 197"/>
        <xdr:cNvSpPr/>
      </xdr:nvSpPr>
      <xdr:spPr>
        <a:xfrm>
          <a:off x="19685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75565</xdr:rowOff>
    </xdr:from>
    <xdr:ext cx="463550" cy="252730"/>
    <xdr:sp macro="" textlink="">
      <xdr:nvSpPr>
        <xdr:cNvPr id="199" name="テキスト ボックス 198"/>
        <xdr:cNvSpPr txBox="1"/>
      </xdr:nvSpPr>
      <xdr:spPr>
        <a:xfrm>
          <a:off x="1784350" y="134486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74930</xdr:rowOff>
    </xdr:from>
    <xdr:to xmlns:xdr="http://schemas.openxmlformats.org/drawingml/2006/spreadsheetDrawing">
      <xdr:col>6</xdr:col>
      <xdr:colOff>38100</xdr:colOff>
      <xdr:row>78</xdr:row>
      <xdr:rowOff>5080</xdr:rowOff>
    </xdr:to>
    <xdr:sp macro="" textlink="">
      <xdr:nvSpPr>
        <xdr:cNvPr id="200" name="楕円 199"/>
        <xdr:cNvSpPr/>
      </xdr:nvSpPr>
      <xdr:spPr>
        <a:xfrm>
          <a:off x="1079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21590</xdr:rowOff>
    </xdr:from>
    <xdr:ext cx="463550" cy="259080"/>
    <xdr:sp macro="" textlink="">
      <xdr:nvSpPr>
        <xdr:cNvPr id="201" name="テキスト ボックス 200"/>
        <xdr:cNvSpPr txBox="1"/>
      </xdr:nvSpPr>
      <xdr:spPr>
        <a:xfrm>
          <a:off x="895350" y="130517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10" name="テキスト ボックス 209"/>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2570" cy="252730"/>
    <xdr:sp macro="" textlink="">
      <xdr:nvSpPr>
        <xdr:cNvPr id="212" name="テキスト ボックス 211"/>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89280" cy="259080"/>
    <xdr:sp macro="" textlink="">
      <xdr:nvSpPr>
        <xdr:cNvPr id="216" name="テキスト ボックス 215"/>
        <xdr:cNvSpPr txBox="1"/>
      </xdr:nvSpPr>
      <xdr:spPr>
        <a:xfrm>
          <a:off x="166370" y="1649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9280" cy="252730"/>
    <xdr:sp macro="" textlink="">
      <xdr:nvSpPr>
        <xdr:cNvPr id="218" name="テキスト ボックス 217"/>
        <xdr:cNvSpPr txBox="1"/>
      </xdr:nvSpPr>
      <xdr:spPr>
        <a:xfrm>
          <a:off x="166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9280" cy="259080"/>
    <xdr:sp macro="" textlink="">
      <xdr:nvSpPr>
        <xdr:cNvPr id="220" name="テキスト ボックス 219"/>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9280" cy="259080"/>
    <xdr:sp macro="" textlink="">
      <xdr:nvSpPr>
        <xdr:cNvPr id="222" name="テキスト ボックス 221"/>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2730"/>
    <xdr:sp macro="" textlink="">
      <xdr:nvSpPr>
        <xdr:cNvPr id="224" name="テキスト ボックス 223"/>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154940</xdr:rowOff>
    </xdr:from>
    <xdr:to xmlns:xdr="http://schemas.openxmlformats.org/drawingml/2006/spreadsheetDrawing">
      <xdr:col>24</xdr:col>
      <xdr:colOff>62865</xdr:colOff>
      <xdr:row>99</xdr:row>
      <xdr:rowOff>16510</xdr:rowOff>
    </xdr:to>
    <xdr:cxnSp macro="">
      <xdr:nvCxnSpPr>
        <xdr:cNvPr id="226" name="直線コネクタ 225"/>
        <xdr:cNvCxnSpPr/>
      </xdr:nvCxnSpPr>
      <xdr:spPr>
        <a:xfrm flipV="1">
          <a:off x="4633595" y="15756890"/>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20320</xdr:rowOff>
    </xdr:from>
    <xdr:ext cx="534670" cy="252730"/>
    <xdr:sp macro="" textlink="">
      <xdr:nvSpPr>
        <xdr:cNvPr id="227" name="扶助費最小値テキスト"/>
        <xdr:cNvSpPr txBox="1"/>
      </xdr:nvSpPr>
      <xdr:spPr>
        <a:xfrm>
          <a:off x="4686300" y="169938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16510</xdr:rowOff>
    </xdr:from>
    <xdr:to xmlns:xdr="http://schemas.openxmlformats.org/drawingml/2006/spreadsheetDrawing">
      <xdr:col>24</xdr:col>
      <xdr:colOff>152400</xdr:colOff>
      <xdr:row>99</xdr:row>
      <xdr:rowOff>16510</xdr:rowOff>
    </xdr:to>
    <xdr:cxnSp macro="">
      <xdr:nvCxnSpPr>
        <xdr:cNvPr id="228" name="直線コネクタ 227"/>
        <xdr:cNvCxnSpPr/>
      </xdr:nvCxnSpPr>
      <xdr:spPr>
        <a:xfrm>
          <a:off x="4546600" y="1699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100965</xdr:rowOff>
    </xdr:from>
    <xdr:ext cx="598805" cy="252730"/>
    <xdr:sp macro="" textlink="">
      <xdr:nvSpPr>
        <xdr:cNvPr id="229" name="扶助費最大値テキスト"/>
        <xdr:cNvSpPr txBox="1"/>
      </xdr:nvSpPr>
      <xdr:spPr>
        <a:xfrm>
          <a:off x="4686300" y="1553146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154940</xdr:rowOff>
    </xdr:from>
    <xdr:to xmlns:xdr="http://schemas.openxmlformats.org/drawingml/2006/spreadsheetDrawing">
      <xdr:col>24</xdr:col>
      <xdr:colOff>152400</xdr:colOff>
      <xdr:row>91</xdr:row>
      <xdr:rowOff>154940</xdr:rowOff>
    </xdr:to>
    <xdr:cxnSp macro="">
      <xdr:nvCxnSpPr>
        <xdr:cNvPr id="230" name="直線コネクタ 229"/>
        <xdr:cNvCxnSpPr/>
      </xdr:nvCxnSpPr>
      <xdr:spPr>
        <a:xfrm>
          <a:off x="4546600" y="15756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99</xdr:row>
      <xdr:rowOff>10160</xdr:rowOff>
    </xdr:from>
    <xdr:to xmlns:xdr="http://schemas.openxmlformats.org/drawingml/2006/spreadsheetDrawing">
      <xdr:col>24</xdr:col>
      <xdr:colOff>63500</xdr:colOff>
      <xdr:row>99</xdr:row>
      <xdr:rowOff>16510</xdr:rowOff>
    </xdr:to>
    <xdr:cxnSp macro="">
      <xdr:nvCxnSpPr>
        <xdr:cNvPr id="231" name="直線コネクタ 230"/>
        <xdr:cNvCxnSpPr/>
      </xdr:nvCxnSpPr>
      <xdr:spPr>
        <a:xfrm>
          <a:off x="3797300" y="169837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43180</xdr:rowOff>
    </xdr:from>
    <xdr:ext cx="598805" cy="252730"/>
    <xdr:sp macro="" textlink="">
      <xdr:nvSpPr>
        <xdr:cNvPr id="232" name="扶助費平均値テキスト"/>
        <xdr:cNvSpPr txBox="1"/>
      </xdr:nvSpPr>
      <xdr:spPr>
        <a:xfrm>
          <a:off x="4686300" y="1633093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20320</xdr:rowOff>
    </xdr:from>
    <xdr:to xmlns:xdr="http://schemas.openxmlformats.org/drawingml/2006/spreadsheetDrawing">
      <xdr:col>24</xdr:col>
      <xdr:colOff>114300</xdr:colOff>
      <xdr:row>96</xdr:row>
      <xdr:rowOff>121920</xdr:rowOff>
    </xdr:to>
    <xdr:sp macro="" textlink="">
      <xdr:nvSpPr>
        <xdr:cNvPr id="233" name="フローチャート: 判断 232"/>
        <xdr:cNvSpPr/>
      </xdr:nvSpPr>
      <xdr:spPr>
        <a:xfrm>
          <a:off x="4584700" y="1647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10160</xdr:rowOff>
    </xdr:from>
    <xdr:to xmlns:xdr="http://schemas.openxmlformats.org/drawingml/2006/spreadsheetDrawing">
      <xdr:col>19</xdr:col>
      <xdr:colOff>177800</xdr:colOff>
      <xdr:row>99</xdr:row>
      <xdr:rowOff>33020</xdr:rowOff>
    </xdr:to>
    <xdr:cxnSp macro="">
      <xdr:nvCxnSpPr>
        <xdr:cNvPr id="234" name="直線コネクタ 233"/>
        <xdr:cNvCxnSpPr/>
      </xdr:nvCxnSpPr>
      <xdr:spPr>
        <a:xfrm flipV="1">
          <a:off x="2908300" y="169837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24765</xdr:rowOff>
    </xdr:from>
    <xdr:to xmlns:xdr="http://schemas.openxmlformats.org/drawingml/2006/spreadsheetDrawing">
      <xdr:col>20</xdr:col>
      <xdr:colOff>38100</xdr:colOff>
      <xdr:row>96</xdr:row>
      <xdr:rowOff>126365</xdr:rowOff>
    </xdr:to>
    <xdr:sp macro="" textlink="">
      <xdr:nvSpPr>
        <xdr:cNvPr id="235" name="フローチャート: 判断 234"/>
        <xdr:cNvSpPr/>
      </xdr:nvSpPr>
      <xdr:spPr>
        <a:xfrm>
          <a:off x="3746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143510</xdr:rowOff>
    </xdr:from>
    <xdr:ext cx="592455" cy="252730"/>
    <xdr:sp macro="" textlink="">
      <xdr:nvSpPr>
        <xdr:cNvPr id="236" name="テキスト ボックス 235"/>
        <xdr:cNvSpPr txBox="1"/>
      </xdr:nvSpPr>
      <xdr:spPr>
        <a:xfrm>
          <a:off x="3497580" y="1625981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27940</xdr:rowOff>
    </xdr:from>
    <xdr:to xmlns:xdr="http://schemas.openxmlformats.org/drawingml/2006/spreadsheetDrawing">
      <xdr:col>15</xdr:col>
      <xdr:colOff>50800</xdr:colOff>
      <xdr:row>99</xdr:row>
      <xdr:rowOff>33020</xdr:rowOff>
    </xdr:to>
    <xdr:cxnSp macro="">
      <xdr:nvCxnSpPr>
        <xdr:cNvPr id="237" name="直線コネクタ 236"/>
        <xdr:cNvCxnSpPr/>
      </xdr:nvCxnSpPr>
      <xdr:spPr>
        <a:xfrm>
          <a:off x="2019300" y="170014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151130</xdr:rowOff>
    </xdr:from>
    <xdr:to xmlns:xdr="http://schemas.openxmlformats.org/drawingml/2006/spreadsheetDrawing">
      <xdr:col>15</xdr:col>
      <xdr:colOff>101600</xdr:colOff>
      <xdr:row>98</xdr:row>
      <xdr:rowOff>81280</xdr:rowOff>
    </xdr:to>
    <xdr:sp macro="" textlink="">
      <xdr:nvSpPr>
        <xdr:cNvPr id="238" name="フローチャート: 判断 237"/>
        <xdr:cNvSpPr/>
      </xdr:nvSpPr>
      <xdr:spPr>
        <a:xfrm>
          <a:off x="28575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97790</xdr:rowOff>
    </xdr:from>
    <xdr:ext cx="528320" cy="252730"/>
    <xdr:sp macro="" textlink="">
      <xdr:nvSpPr>
        <xdr:cNvPr id="239" name="テキスト ボックス 238"/>
        <xdr:cNvSpPr txBox="1"/>
      </xdr:nvSpPr>
      <xdr:spPr>
        <a:xfrm>
          <a:off x="2640965" y="165569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27940</xdr:rowOff>
    </xdr:from>
    <xdr:to xmlns:xdr="http://schemas.openxmlformats.org/drawingml/2006/spreadsheetDrawing">
      <xdr:col>10</xdr:col>
      <xdr:colOff>114300</xdr:colOff>
      <xdr:row>99</xdr:row>
      <xdr:rowOff>56515</xdr:rowOff>
    </xdr:to>
    <xdr:cxnSp macro="">
      <xdr:nvCxnSpPr>
        <xdr:cNvPr id="240" name="直線コネクタ 239"/>
        <xdr:cNvCxnSpPr/>
      </xdr:nvCxnSpPr>
      <xdr:spPr>
        <a:xfrm flipV="1">
          <a:off x="1130300" y="1700149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37465</xdr:rowOff>
    </xdr:from>
    <xdr:to xmlns:xdr="http://schemas.openxmlformats.org/drawingml/2006/spreadsheetDrawing">
      <xdr:col>10</xdr:col>
      <xdr:colOff>165100</xdr:colOff>
      <xdr:row>98</xdr:row>
      <xdr:rowOff>139065</xdr:rowOff>
    </xdr:to>
    <xdr:sp macro="" textlink="">
      <xdr:nvSpPr>
        <xdr:cNvPr id="241" name="フローチャート: 判断 240"/>
        <xdr:cNvSpPr/>
      </xdr:nvSpPr>
      <xdr:spPr>
        <a:xfrm>
          <a:off x="1968500" y="168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155575</xdr:rowOff>
    </xdr:from>
    <xdr:ext cx="528320" cy="252730"/>
    <xdr:sp macro="" textlink="">
      <xdr:nvSpPr>
        <xdr:cNvPr id="242" name="テキスト ボックス 241"/>
        <xdr:cNvSpPr txBox="1"/>
      </xdr:nvSpPr>
      <xdr:spPr>
        <a:xfrm>
          <a:off x="1751965" y="166147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68580</xdr:rowOff>
    </xdr:from>
    <xdr:to xmlns:xdr="http://schemas.openxmlformats.org/drawingml/2006/spreadsheetDrawing">
      <xdr:col>6</xdr:col>
      <xdr:colOff>38100</xdr:colOff>
      <xdr:row>98</xdr:row>
      <xdr:rowOff>170180</xdr:rowOff>
    </xdr:to>
    <xdr:sp macro="" textlink="">
      <xdr:nvSpPr>
        <xdr:cNvPr id="243" name="フローチャート: 判断 242"/>
        <xdr:cNvSpPr/>
      </xdr:nvSpPr>
      <xdr:spPr>
        <a:xfrm>
          <a:off x="1079500" y="168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15240</xdr:rowOff>
    </xdr:from>
    <xdr:ext cx="528320" cy="259080"/>
    <xdr:sp macro="" textlink="">
      <xdr:nvSpPr>
        <xdr:cNvPr id="244" name="テキスト ボックス 243"/>
        <xdr:cNvSpPr txBox="1"/>
      </xdr:nvSpPr>
      <xdr:spPr>
        <a:xfrm>
          <a:off x="862965" y="166458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137160</xdr:rowOff>
    </xdr:from>
    <xdr:to xmlns:xdr="http://schemas.openxmlformats.org/drawingml/2006/spreadsheetDrawing">
      <xdr:col>24</xdr:col>
      <xdr:colOff>114300</xdr:colOff>
      <xdr:row>99</xdr:row>
      <xdr:rowOff>67310</xdr:rowOff>
    </xdr:to>
    <xdr:sp macro="" textlink="">
      <xdr:nvSpPr>
        <xdr:cNvPr id="250" name="楕円 249"/>
        <xdr:cNvSpPr/>
      </xdr:nvSpPr>
      <xdr:spPr>
        <a:xfrm>
          <a:off x="4584700" y="169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52070</xdr:rowOff>
    </xdr:from>
    <xdr:ext cx="534670" cy="252730"/>
    <xdr:sp macro="" textlink="">
      <xdr:nvSpPr>
        <xdr:cNvPr id="251" name="扶助費該当値テキスト"/>
        <xdr:cNvSpPr txBox="1"/>
      </xdr:nvSpPr>
      <xdr:spPr>
        <a:xfrm>
          <a:off x="4686300" y="168541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130810</xdr:rowOff>
    </xdr:from>
    <xdr:to xmlns:xdr="http://schemas.openxmlformats.org/drawingml/2006/spreadsheetDrawing">
      <xdr:col>20</xdr:col>
      <xdr:colOff>38100</xdr:colOff>
      <xdr:row>99</xdr:row>
      <xdr:rowOff>60960</xdr:rowOff>
    </xdr:to>
    <xdr:sp macro="" textlink="">
      <xdr:nvSpPr>
        <xdr:cNvPr id="252" name="楕円 251"/>
        <xdr:cNvSpPr/>
      </xdr:nvSpPr>
      <xdr:spPr>
        <a:xfrm>
          <a:off x="3746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52070</xdr:rowOff>
    </xdr:from>
    <xdr:ext cx="528320" cy="252730"/>
    <xdr:sp macro="" textlink="">
      <xdr:nvSpPr>
        <xdr:cNvPr id="253" name="テキスト ボックス 252"/>
        <xdr:cNvSpPr txBox="1"/>
      </xdr:nvSpPr>
      <xdr:spPr>
        <a:xfrm>
          <a:off x="3529965" y="170256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153670</xdr:rowOff>
    </xdr:from>
    <xdr:to xmlns:xdr="http://schemas.openxmlformats.org/drawingml/2006/spreadsheetDrawing">
      <xdr:col>15</xdr:col>
      <xdr:colOff>101600</xdr:colOff>
      <xdr:row>99</xdr:row>
      <xdr:rowOff>83820</xdr:rowOff>
    </xdr:to>
    <xdr:sp macro="" textlink="">
      <xdr:nvSpPr>
        <xdr:cNvPr id="254" name="楕円 253"/>
        <xdr:cNvSpPr/>
      </xdr:nvSpPr>
      <xdr:spPr>
        <a:xfrm>
          <a:off x="2857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74930</xdr:rowOff>
    </xdr:from>
    <xdr:ext cx="528320" cy="252730"/>
    <xdr:sp macro="" textlink="">
      <xdr:nvSpPr>
        <xdr:cNvPr id="255" name="テキスト ボックス 254"/>
        <xdr:cNvSpPr txBox="1"/>
      </xdr:nvSpPr>
      <xdr:spPr>
        <a:xfrm>
          <a:off x="2640965" y="170484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148590</xdr:rowOff>
    </xdr:from>
    <xdr:to xmlns:xdr="http://schemas.openxmlformats.org/drawingml/2006/spreadsheetDrawing">
      <xdr:col>10</xdr:col>
      <xdr:colOff>165100</xdr:colOff>
      <xdr:row>99</xdr:row>
      <xdr:rowOff>78740</xdr:rowOff>
    </xdr:to>
    <xdr:sp macro="" textlink="">
      <xdr:nvSpPr>
        <xdr:cNvPr id="256" name="楕円 255"/>
        <xdr:cNvSpPr/>
      </xdr:nvSpPr>
      <xdr:spPr>
        <a:xfrm>
          <a:off x="1968500" y="16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69850</xdr:rowOff>
    </xdr:from>
    <xdr:ext cx="528320" cy="259080"/>
    <xdr:sp macro="" textlink="">
      <xdr:nvSpPr>
        <xdr:cNvPr id="257" name="テキスト ボックス 256"/>
        <xdr:cNvSpPr txBox="1"/>
      </xdr:nvSpPr>
      <xdr:spPr>
        <a:xfrm>
          <a:off x="1751965" y="170434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6350</xdr:rowOff>
    </xdr:from>
    <xdr:to xmlns:xdr="http://schemas.openxmlformats.org/drawingml/2006/spreadsheetDrawing">
      <xdr:col>6</xdr:col>
      <xdr:colOff>38100</xdr:colOff>
      <xdr:row>99</xdr:row>
      <xdr:rowOff>107315</xdr:rowOff>
    </xdr:to>
    <xdr:sp macro="" textlink="">
      <xdr:nvSpPr>
        <xdr:cNvPr id="258" name="楕円 257"/>
        <xdr:cNvSpPr/>
      </xdr:nvSpPr>
      <xdr:spPr>
        <a:xfrm>
          <a:off x="1079500" y="16979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99060</xdr:rowOff>
    </xdr:from>
    <xdr:ext cx="528320" cy="252730"/>
    <xdr:sp macro="" textlink="">
      <xdr:nvSpPr>
        <xdr:cNvPr id="259" name="テキスト ボックス 258"/>
        <xdr:cNvSpPr txBox="1"/>
      </xdr:nvSpPr>
      <xdr:spPr>
        <a:xfrm>
          <a:off x="862965" y="170726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68" name="テキスト ボックス 267"/>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2570" cy="252730"/>
    <xdr:sp macro="" textlink="">
      <xdr:nvSpPr>
        <xdr:cNvPr id="270" name="テキスト ボックス 269"/>
        <xdr:cNvSpPr txBox="1"/>
      </xdr:nvSpPr>
      <xdr:spPr>
        <a:xfrm>
          <a:off x="6355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128270</xdr:rowOff>
    </xdr:from>
    <xdr:ext cx="531495" cy="259080"/>
    <xdr:sp macro="" textlink="">
      <xdr:nvSpPr>
        <xdr:cNvPr id="272" name="テキスト ボックス 271"/>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2730"/>
    <xdr:sp macro="" textlink="">
      <xdr:nvSpPr>
        <xdr:cNvPr id="274" name="テキスト ボックス 273"/>
        <xdr:cNvSpPr txBox="1"/>
      </xdr:nvSpPr>
      <xdr:spPr>
        <a:xfrm>
          <a:off x="6072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76" name="テキスト ボックス 275"/>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89280" cy="252730"/>
    <xdr:sp macro="" textlink="">
      <xdr:nvSpPr>
        <xdr:cNvPr id="278" name="テキスト ボックス 277"/>
        <xdr:cNvSpPr txBox="1"/>
      </xdr:nvSpPr>
      <xdr:spPr>
        <a:xfrm>
          <a:off x="6008370" y="5664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9280" cy="258445"/>
    <xdr:sp macro="" textlink="">
      <xdr:nvSpPr>
        <xdr:cNvPr id="280" name="テキスト ボックス 279"/>
        <xdr:cNvSpPr txBox="1"/>
      </xdr:nvSpPr>
      <xdr:spPr>
        <a:xfrm>
          <a:off x="6008370" y="5337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89280" cy="259080"/>
    <xdr:sp macro="" textlink="">
      <xdr:nvSpPr>
        <xdr:cNvPr id="282" name="テキスト ボックス 281"/>
        <xdr:cNvSpPr txBox="1"/>
      </xdr:nvSpPr>
      <xdr:spPr>
        <a:xfrm>
          <a:off x="6008370" y="5010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9280" cy="252730"/>
    <xdr:sp macro="" textlink="">
      <xdr:nvSpPr>
        <xdr:cNvPr id="284" name="テキスト ボックス 283"/>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107315</xdr:rowOff>
    </xdr:from>
    <xdr:to xmlns:xdr="http://schemas.openxmlformats.org/drawingml/2006/spreadsheetDrawing">
      <xdr:col>54</xdr:col>
      <xdr:colOff>189865</xdr:colOff>
      <xdr:row>39</xdr:row>
      <xdr:rowOff>69850</xdr:rowOff>
    </xdr:to>
    <xdr:cxnSp macro="">
      <xdr:nvCxnSpPr>
        <xdr:cNvPr id="286" name="直線コネクタ 285"/>
        <xdr:cNvCxnSpPr/>
      </xdr:nvCxnSpPr>
      <xdr:spPr>
        <a:xfrm flipV="1">
          <a:off x="10475595" y="5250815"/>
          <a:ext cx="127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73660</xdr:rowOff>
    </xdr:from>
    <xdr:ext cx="534670" cy="259080"/>
    <xdr:sp macro="" textlink="">
      <xdr:nvSpPr>
        <xdr:cNvPr id="287" name="補助費等最小値テキスト"/>
        <xdr:cNvSpPr txBox="1"/>
      </xdr:nvSpPr>
      <xdr:spPr>
        <a:xfrm>
          <a:off x="10528300" y="676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69850</xdr:rowOff>
    </xdr:from>
    <xdr:to xmlns:xdr="http://schemas.openxmlformats.org/drawingml/2006/spreadsheetDrawing">
      <xdr:col>55</xdr:col>
      <xdr:colOff>88900</xdr:colOff>
      <xdr:row>39</xdr:row>
      <xdr:rowOff>69850</xdr:rowOff>
    </xdr:to>
    <xdr:cxnSp macro="">
      <xdr:nvCxnSpPr>
        <xdr:cNvPr id="288" name="直線コネクタ 287"/>
        <xdr:cNvCxnSpPr/>
      </xdr:nvCxnSpPr>
      <xdr:spPr>
        <a:xfrm>
          <a:off x="10388600" y="675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53975</xdr:rowOff>
    </xdr:from>
    <xdr:ext cx="598805" cy="252730"/>
    <xdr:sp macro="" textlink="">
      <xdr:nvSpPr>
        <xdr:cNvPr id="289" name="補助費等最大値テキスト"/>
        <xdr:cNvSpPr txBox="1"/>
      </xdr:nvSpPr>
      <xdr:spPr>
        <a:xfrm>
          <a:off x="10528300" y="502602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107315</xdr:rowOff>
    </xdr:from>
    <xdr:to xmlns:xdr="http://schemas.openxmlformats.org/drawingml/2006/spreadsheetDrawing">
      <xdr:col>55</xdr:col>
      <xdr:colOff>88900</xdr:colOff>
      <xdr:row>30</xdr:row>
      <xdr:rowOff>107315</xdr:rowOff>
    </xdr:to>
    <xdr:cxnSp macro="">
      <xdr:nvCxnSpPr>
        <xdr:cNvPr id="290" name="直線コネクタ 289"/>
        <xdr:cNvCxnSpPr/>
      </xdr:nvCxnSpPr>
      <xdr:spPr>
        <a:xfrm>
          <a:off x="10388600" y="525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26035</xdr:rowOff>
    </xdr:from>
    <xdr:to xmlns:xdr="http://schemas.openxmlformats.org/drawingml/2006/spreadsheetDrawing">
      <xdr:col>55</xdr:col>
      <xdr:colOff>0</xdr:colOff>
      <xdr:row>39</xdr:row>
      <xdr:rowOff>38735</xdr:rowOff>
    </xdr:to>
    <xdr:cxnSp macro="">
      <xdr:nvCxnSpPr>
        <xdr:cNvPr id="291" name="直線コネクタ 290"/>
        <xdr:cNvCxnSpPr/>
      </xdr:nvCxnSpPr>
      <xdr:spPr>
        <a:xfrm>
          <a:off x="9639300" y="671258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122555</xdr:rowOff>
    </xdr:from>
    <xdr:ext cx="534670" cy="252730"/>
    <xdr:sp macro="" textlink="">
      <xdr:nvSpPr>
        <xdr:cNvPr id="292" name="補助費等平均値テキスト"/>
        <xdr:cNvSpPr txBox="1"/>
      </xdr:nvSpPr>
      <xdr:spPr>
        <a:xfrm>
          <a:off x="10528300" y="629475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99695</xdr:rowOff>
    </xdr:from>
    <xdr:to xmlns:xdr="http://schemas.openxmlformats.org/drawingml/2006/spreadsheetDrawing">
      <xdr:col>55</xdr:col>
      <xdr:colOff>50800</xdr:colOff>
      <xdr:row>38</xdr:row>
      <xdr:rowOff>29845</xdr:rowOff>
    </xdr:to>
    <xdr:sp macro="" textlink="">
      <xdr:nvSpPr>
        <xdr:cNvPr id="293" name="フローチャート: 判断 292"/>
        <xdr:cNvSpPr/>
      </xdr:nvSpPr>
      <xdr:spPr>
        <a:xfrm>
          <a:off x="104267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26035</xdr:rowOff>
    </xdr:from>
    <xdr:to xmlns:xdr="http://schemas.openxmlformats.org/drawingml/2006/spreadsheetDrawing">
      <xdr:col>50</xdr:col>
      <xdr:colOff>114300</xdr:colOff>
      <xdr:row>39</xdr:row>
      <xdr:rowOff>49530</xdr:rowOff>
    </xdr:to>
    <xdr:cxnSp macro="">
      <xdr:nvCxnSpPr>
        <xdr:cNvPr id="294" name="直線コネクタ 293"/>
        <xdr:cNvCxnSpPr/>
      </xdr:nvCxnSpPr>
      <xdr:spPr>
        <a:xfrm flipV="1">
          <a:off x="8750300" y="671258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114300</xdr:rowOff>
    </xdr:from>
    <xdr:to xmlns:xdr="http://schemas.openxmlformats.org/drawingml/2006/spreadsheetDrawing">
      <xdr:col>50</xdr:col>
      <xdr:colOff>165100</xdr:colOff>
      <xdr:row>38</xdr:row>
      <xdr:rowOff>44450</xdr:rowOff>
    </xdr:to>
    <xdr:sp macro="" textlink="">
      <xdr:nvSpPr>
        <xdr:cNvPr id="295" name="フローチャート: 判断 294"/>
        <xdr:cNvSpPr/>
      </xdr:nvSpPr>
      <xdr:spPr>
        <a:xfrm>
          <a:off x="95885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60960</xdr:rowOff>
    </xdr:from>
    <xdr:ext cx="528320" cy="259080"/>
    <xdr:sp macro="" textlink="">
      <xdr:nvSpPr>
        <xdr:cNvPr id="296" name="テキスト ボックス 295"/>
        <xdr:cNvSpPr txBox="1"/>
      </xdr:nvSpPr>
      <xdr:spPr>
        <a:xfrm>
          <a:off x="9371965" y="62331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49530</xdr:rowOff>
    </xdr:from>
    <xdr:to xmlns:xdr="http://schemas.openxmlformats.org/drawingml/2006/spreadsheetDrawing">
      <xdr:col>45</xdr:col>
      <xdr:colOff>177800</xdr:colOff>
      <xdr:row>39</xdr:row>
      <xdr:rowOff>80645</xdr:rowOff>
    </xdr:to>
    <xdr:cxnSp macro="">
      <xdr:nvCxnSpPr>
        <xdr:cNvPr id="297" name="直線コネクタ 296"/>
        <xdr:cNvCxnSpPr/>
      </xdr:nvCxnSpPr>
      <xdr:spPr>
        <a:xfrm flipV="1">
          <a:off x="7861300" y="67360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98425</xdr:rowOff>
    </xdr:from>
    <xdr:to xmlns:xdr="http://schemas.openxmlformats.org/drawingml/2006/spreadsheetDrawing">
      <xdr:col>46</xdr:col>
      <xdr:colOff>38100</xdr:colOff>
      <xdr:row>38</xdr:row>
      <xdr:rowOff>29210</xdr:rowOff>
    </xdr:to>
    <xdr:sp macro="" textlink="">
      <xdr:nvSpPr>
        <xdr:cNvPr id="298" name="フローチャート: 判断 297"/>
        <xdr:cNvSpPr/>
      </xdr:nvSpPr>
      <xdr:spPr>
        <a:xfrm>
          <a:off x="8699500" y="644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45085</xdr:rowOff>
    </xdr:from>
    <xdr:ext cx="528320" cy="258445"/>
    <xdr:sp macro="" textlink="">
      <xdr:nvSpPr>
        <xdr:cNvPr id="299" name="テキスト ボックス 298"/>
        <xdr:cNvSpPr txBox="1"/>
      </xdr:nvSpPr>
      <xdr:spPr>
        <a:xfrm>
          <a:off x="8482965" y="621728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80645</xdr:rowOff>
    </xdr:from>
    <xdr:to xmlns:xdr="http://schemas.openxmlformats.org/drawingml/2006/spreadsheetDrawing">
      <xdr:col>41</xdr:col>
      <xdr:colOff>50800</xdr:colOff>
      <xdr:row>39</xdr:row>
      <xdr:rowOff>116840</xdr:rowOff>
    </xdr:to>
    <xdr:cxnSp macro="">
      <xdr:nvCxnSpPr>
        <xdr:cNvPr id="300" name="直線コネクタ 299"/>
        <xdr:cNvCxnSpPr/>
      </xdr:nvCxnSpPr>
      <xdr:spPr>
        <a:xfrm flipV="1">
          <a:off x="6972300" y="67671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14605</xdr:rowOff>
    </xdr:from>
    <xdr:to xmlns:xdr="http://schemas.openxmlformats.org/drawingml/2006/spreadsheetDrawing">
      <xdr:col>41</xdr:col>
      <xdr:colOff>101600</xdr:colOff>
      <xdr:row>38</xdr:row>
      <xdr:rowOff>116205</xdr:rowOff>
    </xdr:to>
    <xdr:sp macro="" textlink="">
      <xdr:nvSpPr>
        <xdr:cNvPr id="301" name="フローチャート: 判断 300"/>
        <xdr:cNvSpPr/>
      </xdr:nvSpPr>
      <xdr:spPr>
        <a:xfrm>
          <a:off x="7810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132715</xdr:rowOff>
    </xdr:from>
    <xdr:ext cx="528320" cy="252730"/>
    <xdr:sp macro="" textlink="">
      <xdr:nvSpPr>
        <xdr:cNvPr id="302" name="テキスト ボックス 301"/>
        <xdr:cNvSpPr txBox="1"/>
      </xdr:nvSpPr>
      <xdr:spPr>
        <a:xfrm>
          <a:off x="7593965" y="63049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83185</xdr:rowOff>
    </xdr:from>
    <xdr:to xmlns:xdr="http://schemas.openxmlformats.org/drawingml/2006/spreadsheetDrawing">
      <xdr:col>36</xdr:col>
      <xdr:colOff>165100</xdr:colOff>
      <xdr:row>37</xdr:row>
      <xdr:rowOff>13335</xdr:rowOff>
    </xdr:to>
    <xdr:sp macro="" textlink="">
      <xdr:nvSpPr>
        <xdr:cNvPr id="303" name="フローチャート: 判断 302"/>
        <xdr:cNvSpPr/>
      </xdr:nvSpPr>
      <xdr:spPr>
        <a:xfrm>
          <a:off x="6921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29845</xdr:rowOff>
    </xdr:from>
    <xdr:ext cx="528320" cy="252730"/>
    <xdr:sp macro="" textlink="">
      <xdr:nvSpPr>
        <xdr:cNvPr id="304" name="テキスト ボックス 303"/>
        <xdr:cNvSpPr txBox="1"/>
      </xdr:nvSpPr>
      <xdr:spPr>
        <a:xfrm>
          <a:off x="6704965" y="60305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159385</xdr:rowOff>
    </xdr:from>
    <xdr:to xmlns:xdr="http://schemas.openxmlformats.org/drawingml/2006/spreadsheetDrawing">
      <xdr:col>55</xdr:col>
      <xdr:colOff>50800</xdr:colOff>
      <xdr:row>39</xdr:row>
      <xdr:rowOff>89535</xdr:rowOff>
    </xdr:to>
    <xdr:sp macro="" textlink="">
      <xdr:nvSpPr>
        <xdr:cNvPr id="310" name="楕円 309"/>
        <xdr:cNvSpPr/>
      </xdr:nvSpPr>
      <xdr:spPr>
        <a:xfrm>
          <a:off x="10426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74930</xdr:rowOff>
    </xdr:from>
    <xdr:ext cx="534670" cy="252730"/>
    <xdr:sp macro="" textlink="">
      <xdr:nvSpPr>
        <xdr:cNvPr id="311" name="補助費等該当値テキスト"/>
        <xdr:cNvSpPr txBox="1"/>
      </xdr:nvSpPr>
      <xdr:spPr>
        <a:xfrm>
          <a:off x="10528300" y="659003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146685</xdr:rowOff>
    </xdr:from>
    <xdr:to xmlns:xdr="http://schemas.openxmlformats.org/drawingml/2006/spreadsheetDrawing">
      <xdr:col>50</xdr:col>
      <xdr:colOff>165100</xdr:colOff>
      <xdr:row>39</xdr:row>
      <xdr:rowOff>76835</xdr:rowOff>
    </xdr:to>
    <xdr:sp macro="" textlink="">
      <xdr:nvSpPr>
        <xdr:cNvPr id="312" name="楕円 311"/>
        <xdr:cNvSpPr/>
      </xdr:nvSpPr>
      <xdr:spPr>
        <a:xfrm>
          <a:off x="9588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39</xdr:row>
      <xdr:rowOff>67945</xdr:rowOff>
    </xdr:from>
    <xdr:ext cx="528320" cy="258445"/>
    <xdr:sp macro="" textlink="">
      <xdr:nvSpPr>
        <xdr:cNvPr id="313" name="テキスト ボックス 312"/>
        <xdr:cNvSpPr txBox="1"/>
      </xdr:nvSpPr>
      <xdr:spPr>
        <a:xfrm>
          <a:off x="9371965" y="67544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170180</xdr:rowOff>
    </xdr:from>
    <xdr:to xmlns:xdr="http://schemas.openxmlformats.org/drawingml/2006/spreadsheetDrawing">
      <xdr:col>46</xdr:col>
      <xdr:colOff>38100</xdr:colOff>
      <xdr:row>39</xdr:row>
      <xdr:rowOff>100330</xdr:rowOff>
    </xdr:to>
    <xdr:sp macro="" textlink="">
      <xdr:nvSpPr>
        <xdr:cNvPr id="314" name="楕円 313"/>
        <xdr:cNvSpPr/>
      </xdr:nvSpPr>
      <xdr:spPr>
        <a:xfrm>
          <a:off x="8699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39</xdr:row>
      <xdr:rowOff>91440</xdr:rowOff>
    </xdr:from>
    <xdr:ext cx="528320" cy="259080"/>
    <xdr:sp macro="" textlink="">
      <xdr:nvSpPr>
        <xdr:cNvPr id="315" name="テキスト ボックス 314"/>
        <xdr:cNvSpPr txBox="1"/>
      </xdr:nvSpPr>
      <xdr:spPr>
        <a:xfrm>
          <a:off x="8482965" y="67779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29845</xdr:rowOff>
    </xdr:from>
    <xdr:to xmlns:xdr="http://schemas.openxmlformats.org/drawingml/2006/spreadsheetDrawing">
      <xdr:col>41</xdr:col>
      <xdr:colOff>101600</xdr:colOff>
      <xdr:row>39</xdr:row>
      <xdr:rowOff>132080</xdr:rowOff>
    </xdr:to>
    <xdr:sp macro="" textlink="">
      <xdr:nvSpPr>
        <xdr:cNvPr id="316" name="楕円 315"/>
        <xdr:cNvSpPr/>
      </xdr:nvSpPr>
      <xdr:spPr>
        <a:xfrm>
          <a:off x="7810500" y="6716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39</xdr:row>
      <xdr:rowOff>122555</xdr:rowOff>
    </xdr:from>
    <xdr:ext cx="528320" cy="252730"/>
    <xdr:sp macro="" textlink="">
      <xdr:nvSpPr>
        <xdr:cNvPr id="317" name="テキスト ボックス 316"/>
        <xdr:cNvSpPr txBox="1"/>
      </xdr:nvSpPr>
      <xdr:spPr>
        <a:xfrm>
          <a:off x="7593965" y="68091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66040</xdr:rowOff>
    </xdr:from>
    <xdr:to xmlns:xdr="http://schemas.openxmlformats.org/drawingml/2006/spreadsheetDrawing">
      <xdr:col>36</xdr:col>
      <xdr:colOff>165100</xdr:colOff>
      <xdr:row>39</xdr:row>
      <xdr:rowOff>167640</xdr:rowOff>
    </xdr:to>
    <xdr:sp macro="" textlink="">
      <xdr:nvSpPr>
        <xdr:cNvPr id="318" name="楕円 317"/>
        <xdr:cNvSpPr/>
      </xdr:nvSpPr>
      <xdr:spPr>
        <a:xfrm>
          <a:off x="6921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158750</xdr:rowOff>
    </xdr:from>
    <xdr:ext cx="528320" cy="259080"/>
    <xdr:sp macro="" textlink="">
      <xdr:nvSpPr>
        <xdr:cNvPr id="319" name="テキスト ボックス 318"/>
        <xdr:cNvSpPr txBox="1"/>
      </xdr:nvSpPr>
      <xdr:spPr>
        <a:xfrm>
          <a:off x="6704965" y="68453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28" name="テキスト ボックス 327"/>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2570" cy="259080"/>
    <xdr:sp macro="" textlink="">
      <xdr:nvSpPr>
        <xdr:cNvPr id="331" name="テキスト ボックス 330"/>
        <xdr:cNvSpPr txBox="1"/>
      </xdr:nvSpPr>
      <xdr:spPr>
        <a:xfrm>
          <a:off x="6355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89280" cy="259080"/>
    <xdr:sp macro="" textlink="">
      <xdr:nvSpPr>
        <xdr:cNvPr id="333" name="テキスト ボックス 332"/>
        <xdr:cNvSpPr txBox="1"/>
      </xdr:nvSpPr>
      <xdr:spPr>
        <a:xfrm>
          <a:off x="6008370" y="963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9280" cy="252730"/>
    <xdr:sp macro="" textlink="">
      <xdr:nvSpPr>
        <xdr:cNvPr id="335" name="テキスト ボックス 334"/>
        <xdr:cNvSpPr txBox="1"/>
      </xdr:nvSpPr>
      <xdr:spPr>
        <a:xfrm>
          <a:off x="6008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9280" cy="259080"/>
    <xdr:sp macro="" textlink="">
      <xdr:nvSpPr>
        <xdr:cNvPr id="337" name="テキスト ボックス 336"/>
        <xdr:cNvSpPr txBox="1"/>
      </xdr:nvSpPr>
      <xdr:spPr>
        <a:xfrm>
          <a:off x="6008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9280" cy="259080"/>
    <xdr:sp macro="" textlink="">
      <xdr:nvSpPr>
        <xdr:cNvPr id="339" name="テキスト ボックス 338"/>
        <xdr:cNvSpPr txBox="1"/>
      </xdr:nvSpPr>
      <xdr:spPr>
        <a:xfrm>
          <a:off x="6008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280" cy="252730"/>
    <xdr:sp macro="" textlink="">
      <xdr:nvSpPr>
        <xdr:cNvPr id="341" name="テキスト ボックス 340"/>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95885</xdr:rowOff>
    </xdr:from>
    <xdr:to xmlns:xdr="http://schemas.openxmlformats.org/drawingml/2006/spreadsheetDrawing">
      <xdr:col>54</xdr:col>
      <xdr:colOff>189865</xdr:colOff>
      <xdr:row>58</xdr:row>
      <xdr:rowOff>137795</xdr:rowOff>
    </xdr:to>
    <xdr:cxnSp macro="">
      <xdr:nvCxnSpPr>
        <xdr:cNvPr id="343" name="直線コネクタ 342"/>
        <xdr:cNvCxnSpPr/>
      </xdr:nvCxnSpPr>
      <xdr:spPr>
        <a:xfrm flipV="1">
          <a:off x="10475595" y="883983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141605</xdr:rowOff>
    </xdr:from>
    <xdr:ext cx="534670" cy="259080"/>
    <xdr:sp macro="" textlink="">
      <xdr:nvSpPr>
        <xdr:cNvPr id="344" name="普通建設事業費最小値テキスト"/>
        <xdr:cNvSpPr txBox="1"/>
      </xdr:nvSpPr>
      <xdr:spPr>
        <a:xfrm>
          <a:off x="10528300" y="10085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137795</xdr:rowOff>
    </xdr:from>
    <xdr:to xmlns:xdr="http://schemas.openxmlformats.org/drawingml/2006/spreadsheetDrawing">
      <xdr:col>55</xdr:col>
      <xdr:colOff>88900</xdr:colOff>
      <xdr:row>58</xdr:row>
      <xdr:rowOff>137795</xdr:rowOff>
    </xdr:to>
    <xdr:cxnSp macro="">
      <xdr:nvCxnSpPr>
        <xdr:cNvPr id="345" name="直線コネクタ 344"/>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42545</xdr:rowOff>
    </xdr:from>
    <xdr:ext cx="598805" cy="252730"/>
    <xdr:sp macro="" textlink="">
      <xdr:nvSpPr>
        <xdr:cNvPr id="346" name="普通建設事業費最大値テキスト"/>
        <xdr:cNvSpPr txBox="1"/>
      </xdr:nvSpPr>
      <xdr:spPr>
        <a:xfrm>
          <a:off x="10528300" y="861504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95885</xdr:rowOff>
    </xdr:from>
    <xdr:to xmlns:xdr="http://schemas.openxmlformats.org/drawingml/2006/spreadsheetDrawing">
      <xdr:col>55</xdr:col>
      <xdr:colOff>88900</xdr:colOff>
      <xdr:row>51</xdr:row>
      <xdr:rowOff>95885</xdr:rowOff>
    </xdr:to>
    <xdr:cxnSp macro="">
      <xdr:nvCxnSpPr>
        <xdr:cNvPr id="347" name="直線コネクタ 346"/>
        <xdr:cNvCxnSpPr/>
      </xdr:nvCxnSpPr>
      <xdr:spPr>
        <a:xfrm>
          <a:off x="10388600" y="8839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22860</xdr:rowOff>
    </xdr:from>
    <xdr:to xmlns:xdr="http://schemas.openxmlformats.org/drawingml/2006/spreadsheetDrawing">
      <xdr:col>55</xdr:col>
      <xdr:colOff>0</xdr:colOff>
      <xdr:row>57</xdr:row>
      <xdr:rowOff>30480</xdr:rowOff>
    </xdr:to>
    <xdr:cxnSp macro="">
      <xdr:nvCxnSpPr>
        <xdr:cNvPr id="348" name="直線コネクタ 347"/>
        <xdr:cNvCxnSpPr/>
      </xdr:nvCxnSpPr>
      <xdr:spPr>
        <a:xfrm flipV="1">
          <a:off x="9639300" y="9624060"/>
          <a:ext cx="8382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38100</xdr:rowOff>
    </xdr:from>
    <xdr:ext cx="534670" cy="259080"/>
    <xdr:sp macro="" textlink="">
      <xdr:nvSpPr>
        <xdr:cNvPr id="349" name="普通建設事業費平均値テキスト"/>
        <xdr:cNvSpPr txBox="1"/>
      </xdr:nvSpPr>
      <xdr:spPr>
        <a:xfrm>
          <a:off x="10528300" y="9810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59690</xdr:rowOff>
    </xdr:from>
    <xdr:to xmlns:xdr="http://schemas.openxmlformats.org/drawingml/2006/spreadsheetDrawing">
      <xdr:col>55</xdr:col>
      <xdr:colOff>50800</xdr:colOff>
      <xdr:row>57</xdr:row>
      <xdr:rowOff>161290</xdr:rowOff>
    </xdr:to>
    <xdr:sp macro="" textlink="">
      <xdr:nvSpPr>
        <xdr:cNvPr id="350" name="フローチャート: 判断 349"/>
        <xdr:cNvSpPr/>
      </xdr:nvSpPr>
      <xdr:spPr>
        <a:xfrm>
          <a:off x="104267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1270</xdr:rowOff>
    </xdr:from>
    <xdr:to xmlns:xdr="http://schemas.openxmlformats.org/drawingml/2006/spreadsheetDrawing">
      <xdr:col>50</xdr:col>
      <xdr:colOff>114300</xdr:colOff>
      <xdr:row>57</xdr:row>
      <xdr:rowOff>30480</xdr:rowOff>
    </xdr:to>
    <xdr:cxnSp macro="">
      <xdr:nvCxnSpPr>
        <xdr:cNvPr id="351" name="直線コネクタ 350"/>
        <xdr:cNvCxnSpPr/>
      </xdr:nvCxnSpPr>
      <xdr:spPr>
        <a:xfrm>
          <a:off x="8750300" y="97739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81280</xdr:rowOff>
    </xdr:from>
    <xdr:to xmlns:xdr="http://schemas.openxmlformats.org/drawingml/2006/spreadsheetDrawing">
      <xdr:col>50</xdr:col>
      <xdr:colOff>165100</xdr:colOff>
      <xdr:row>58</xdr:row>
      <xdr:rowOff>11430</xdr:rowOff>
    </xdr:to>
    <xdr:sp macro="" textlink="">
      <xdr:nvSpPr>
        <xdr:cNvPr id="352" name="フローチャート: 判断 351"/>
        <xdr:cNvSpPr/>
      </xdr:nvSpPr>
      <xdr:spPr>
        <a:xfrm>
          <a:off x="9588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2540</xdr:rowOff>
    </xdr:from>
    <xdr:ext cx="528320" cy="259080"/>
    <xdr:sp macro="" textlink="">
      <xdr:nvSpPr>
        <xdr:cNvPr id="353" name="テキスト ボックス 352"/>
        <xdr:cNvSpPr txBox="1"/>
      </xdr:nvSpPr>
      <xdr:spPr>
        <a:xfrm>
          <a:off x="9371965" y="99466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139065</xdr:rowOff>
    </xdr:from>
    <xdr:to xmlns:xdr="http://schemas.openxmlformats.org/drawingml/2006/spreadsheetDrawing">
      <xdr:col>45</xdr:col>
      <xdr:colOff>177800</xdr:colOff>
      <xdr:row>57</xdr:row>
      <xdr:rowOff>1270</xdr:rowOff>
    </xdr:to>
    <xdr:cxnSp macro="">
      <xdr:nvCxnSpPr>
        <xdr:cNvPr id="354" name="直線コネクタ 353"/>
        <xdr:cNvCxnSpPr/>
      </xdr:nvCxnSpPr>
      <xdr:spPr>
        <a:xfrm>
          <a:off x="7861300" y="974026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24765</xdr:rowOff>
    </xdr:from>
    <xdr:to xmlns:xdr="http://schemas.openxmlformats.org/drawingml/2006/spreadsheetDrawing">
      <xdr:col>46</xdr:col>
      <xdr:colOff>38100</xdr:colOff>
      <xdr:row>57</xdr:row>
      <xdr:rowOff>126365</xdr:rowOff>
    </xdr:to>
    <xdr:sp macro="" textlink="">
      <xdr:nvSpPr>
        <xdr:cNvPr id="355" name="フローチャート: 判断 354"/>
        <xdr:cNvSpPr/>
      </xdr:nvSpPr>
      <xdr:spPr>
        <a:xfrm>
          <a:off x="86995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117475</xdr:rowOff>
    </xdr:from>
    <xdr:ext cx="528320" cy="259080"/>
    <xdr:sp macro="" textlink="">
      <xdr:nvSpPr>
        <xdr:cNvPr id="356" name="テキスト ボックス 355"/>
        <xdr:cNvSpPr txBox="1"/>
      </xdr:nvSpPr>
      <xdr:spPr>
        <a:xfrm>
          <a:off x="8482965" y="9890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139065</xdr:rowOff>
    </xdr:from>
    <xdr:to xmlns:xdr="http://schemas.openxmlformats.org/drawingml/2006/spreadsheetDrawing">
      <xdr:col>41</xdr:col>
      <xdr:colOff>50800</xdr:colOff>
      <xdr:row>57</xdr:row>
      <xdr:rowOff>100330</xdr:rowOff>
    </xdr:to>
    <xdr:cxnSp macro="">
      <xdr:nvCxnSpPr>
        <xdr:cNvPr id="357" name="直線コネクタ 356"/>
        <xdr:cNvCxnSpPr/>
      </xdr:nvCxnSpPr>
      <xdr:spPr>
        <a:xfrm flipV="1">
          <a:off x="6972300" y="974026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26670</xdr:rowOff>
    </xdr:from>
    <xdr:to xmlns:xdr="http://schemas.openxmlformats.org/drawingml/2006/spreadsheetDrawing">
      <xdr:col>41</xdr:col>
      <xdr:colOff>101600</xdr:colOff>
      <xdr:row>57</xdr:row>
      <xdr:rowOff>128270</xdr:rowOff>
    </xdr:to>
    <xdr:sp macro="" textlink="">
      <xdr:nvSpPr>
        <xdr:cNvPr id="358" name="フローチャート: 判断 357"/>
        <xdr:cNvSpPr/>
      </xdr:nvSpPr>
      <xdr:spPr>
        <a:xfrm>
          <a:off x="78105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119380</xdr:rowOff>
    </xdr:from>
    <xdr:ext cx="528320" cy="259080"/>
    <xdr:sp macro="" textlink="">
      <xdr:nvSpPr>
        <xdr:cNvPr id="359" name="テキスト ボックス 358"/>
        <xdr:cNvSpPr txBox="1"/>
      </xdr:nvSpPr>
      <xdr:spPr>
        <a:xfrm>
          <a:off x="7593965" y="98920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76200</xdr:rowOff>
    </xdr:from>
    <xdr:to xmlns:xdr="http://schemas.openxmlformats.org/drawingml/2006/spreadsheetDrawing">
      <xdr:col>36</xdr:col>
      <xdr:colOff>165100</xdr:colOff>
      <xdr:row>58</xdr:row>
      <xdr:rowOff>6350</xdr:rowOff>
    </xdr:to>
    <xdr:sp macro="" textlink="">
      <xdr:nvSpPr>
        <xdr:cNvPr id="360" name="フローチャート: 判断 359"/>
        <xdr:cNvSpPr/>
      </xdr:nvSpPr>
      <xdr:spPr>
        <a:xfrm>
          <a:off x="69215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168910</xdr:rowOff>
    </xdr:from>
    <xdr:ext cx="528320" cy="252730"/>
    <xdr:sp macro="" textlink="">
      <xdr:nvSpPr>
        <xdr:cNvPr id="361" name="テキスト ボックス 360"/>
        <xdr:cNvSpPr txBox="1"/>
      </xdr:nvSpPr>
      <xdr:spPr>
        <a:xfrm>
          <a:off x="6704965" y="99415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143510</xdr:rowOff>
    </xdr:from>
    <xdr:to xmlns:xdr="http://schemas.openxmlformats.org/drawingml/2006/spreadsheetDrawing">
      <xdr:col>55</xdr:col>
      <xdr:colOff>50800</xdr:colOff>
      <xdr:row>56</xdr:row>
      <xdr:rowOff>73660</xdr:rowOff>
    </xdr:to>
    <xdr:sp macro="" textlink="">
      <xdr:nvSpPr>
        <xdr:cNvPr id="367" name="楕円 366"/>
        <xdr:cNvSpPr/>
      </xdr:nvSpPr>
      <xdr:spPr>
        <a:xfrm>
          <a:off x="10426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166370</xdr:rowOff>
    </xdr:from>
    <xdr:ext cx="598805" cy="252730"/>
    <xdr:sp macro="" textlink="">
      <xdr:nvSpPr>
        <xdr:cNvPr id="368" name="普通建設事業費該当値テキスト"/>
        <xdr:cNvSpPr txBox="1"/>
      </xdr:nvSpPr>
      <xdr:spPr>
        <a:xfrm>
          <a:off x="10528300" y="942467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151130</xdr:rowOff>
    </xdr:from>
    <xdr:to xmlns:xdr="http://schemas.openxmlformats.org/drawingml/2006/spreadsheetDrawing">
      <xdr:col>50</xdr:col>
      <xdr:colOff>165100</xdr:colOff>
      <xdr:row>57</xdr:row>
      <xdr:rowOff>81280</xdr:rowOff>
    </xdr:to>
    <xdr:sp macro="" textlink="">
      <xdr:nvSpPr>
        <xdr:cNvPr id="369" name="楕円 368"/>
        <xdr:cNvSpPr/>
      </xdr:nvSpPr>
      <xdr:spPr>
        <a:xfrm>
          <a:off x="9588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97790</xdr:rowOff>
    </xdr:from>
    <xdr:ext cx="528320" cy="252730"/>
    <xdr:sp macro="" textlink="">
      <xdr:nvSpPr>
        <xdr:cNvPr id="370" name="テキスト ボックス 369"/>
        <xdr:cNvSpPr txBox="1"/>
      </xdr:nvSpPr>
      <xdr:spPr>
        <a:xfrm>
          <a:off x="9371965" y="95275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121920</xdr:rowOff>
    </xdr:from>
    <xdr:to xmlns:xdr="http://schemas.openxmlformats.org/drawingml/2006/spreadsheetDrawing">
      <xdr:col>46</xdr:col>
      <xdr:colOff>38100</xdr:colOff>
      <xdr:row>57</xdr:row>
      <xdr:rowOff>52070</xdr:rowOff>
    </xdr:to>
    <xdr:sp macro="" textlink="">
      <xdr:nvSpPr>
        <xdr:cNvPr id="371" name="楕円 370"/>
        <xdr:cNvSpPr/>
      </xdr:nvSpPr>
      <xdr:spPr>
        <a:xfrm>
          <a:off x="86995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68580</xdr:rowOff>
    </xdr:from>
    <xdr:ext cx="592455" cy="259080"/>
    <xdr:sp macro="" textlink="">
      <xdr:nvSpPr>
        <xdr:cNvPr id="372" name="テキスト ボックス 371"/>
        <xdr:cNvSpPr txBox="1"/>
      </xdr:nvSpPr>
      <xdr:spPr>
        <a:xfrm>
          <a:off x="8450580" y="949833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88265</xdr:rowOff>
    </xdr:from>
    <xdr:to xmlns:xdr="http://schemas.openxmlformats.org/drawingml/2006/spreadsheetDrawing">
      <xdr:col>41</xdr:col>
      <xdr:colOff>101600</xdr:colOff>
      <xdr:row>57</xdr:row>
      <xdr:rowOff>18415</xdr:rowOff>
    </xdr:to>
    <xdr:sp macro="" textlink="">
      <xdr:nvSpPr>
        <xdr:cNvPr id="373" name="楕円 372"/>
        <xdr:cNvSpPr/>
      </xdr:nvSpPr>
      <xdr:spPr>
        <a:xfrm>
          <a:off x="7810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34925</xdr:rowOff>
    </xdr:from>
    <xdr:ext cx="592455" cy="259080"/>
    <xdr:sp macro="" textlink="">
      <xdr:nvSpPr>
        <xdr:cNvPr id="374" name="テキスト ボックス 373"/>
        <xdr:cNvSpPr txBox="1"/>
      </xdr:nvSpPr>
      <xdr:spPr>
        <a:xfrm>
          <a:off x="7561580" y="946467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49530</xdr:rowOff>
    </xdr:from>
    <xdr:to xmlns:xdr="http://schemas.openxmlformats.org/drawingml/2006/spreadsheetDrawing">
      <xdr:col>36</xdr:col>
      <xdr:colOff>165100</xdr:colOff>
      <xdr:row>57</xdr:row>
      <xdr:rowOff>151130</xdr:rowOff>
    </xdr:to>
    <xdr:sp macro="" textlink="">
      <xdr:nvSpPr>
        <xdr:cNvPr id="375" name="楕円 374"/>
        <xdr:cNvSpPr/>
      </xdr:nvSpPr>
      <xdr:spPr>
        <a:xfrm>
          <a:off x="6921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167640</xdr:rowOff>
    </xdr:from>
    <xdr:ext cx="528320" cy="252730"/>
    <xdr:sp macro="" textlink="">
      <xdr:nvSpPr>
        <xdr:cNvPr id="376" name="テキスト ボックス 375"/>
        <xdr:cNvSpPr txBox="1"/>
      </xdr:nvSpPr>
      <xdr:spPr>
        <a:xfrm>
          <a:off x="6704965" y="95973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85" name="テキスト ボックス 384"/>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2570" cy="259080"/>
    <xdr:sp macro="" textlink="">
      <xdr:nvSpPr>
        <xdr:cNvPr id="388" name="テキスト ボックス 387"/>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0" name="テキスト ボックス 38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9280" cy="252730"/>
    <xdr:sp macro="" textlink="">
      <xdr:nvSpPr>
        <xdr:cNvPr id="392" name="テキスト ボックス 391"/>
        <xdr:cNvSpPr txBox="1"/>
      </xdr:nvSpPr>
      <xdr:spPr>
        <a:xfrm>
          <a:off x="6008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89280" cy="259080"/>
    <xdr:sp macro="" textlink="">
      <xdr:nvSpPr>
        <xdr:cNvPr id="394" name="テキスト ボックス 393"/>
        <xdr:cNvSpPr txBox="1"/>
      </xdr:nvSpPr>
      <xdr:spPr>
        <a:xfrm>
          <a:off x="6008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9280" cy="259080"/>
    <xdr:sp macro="" textlink="">
      <xdr:nvSpPr>
        <xdr:cNvPr id="396" name="テキスト ボックス 395"/>
        <xdr:cNvSpPr txBox="1"/>
      </xdr:nvSpPr>
      <xdr:spPr>
        <a:xfrm>
          <a:off x="6008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9280" cy="252730"/>
    <xdr:sp macro="" textlink="">
      <xdr:nvSpPr>
        <xdr:cNvPr id="398" name="テキスト ボックス 397"/>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107315</xdr:rowOff>
    </xdr:from>
    <xdr:to xmlns:xdr="http://schemas.openxmlformats.org/drawingml/2006/spreadsheetDrawing">
      <xdr:col>54</xdr:col>
      <xdr:colOff>189865</xdr:colOff>
      <xdr:row>79</xdr:row>
      <xdr:rowOff>44450</xdr:rowOff>
    </xdr:to>
    <xdr:cxnSp macro="">
      <xdr:nvCxnSpPr>
        <xdr:cNvPr id="400" name="直線コネクタ 399"/>
        <xdr:cNvCxnSpPr/>
      </xdr:nvCxnSpPr>
      <xdr:spPr>
        <a:xfrm flipV="1">
          <a:off x="10475595" y="1210881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1"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2" name="直線コネクタ 401"/>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53975</xdr:rowOff>
    </xdr:from>
    <xdr:ext cx="598805" cy="252730"/>
    <xdr:sp macro="" textlink="">
      <xdr:nvSpPr>
        <xdr:cNvPr id="403" name="普通建設事業費 （ うち新規整備　）最大値テキスト"/>
        <xdr:cNvSpPr txBox="1"/>
      </xdr:nvSpPr>
      <xdr:spPr>
        <a:xfrm>
          <a:off x="10528300" y="1188402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107315</xdr:rowOff>
    </xdr:from>
    <xdr:to xmlns:xdr="http://schemas.openxmlformats.org/drawingml/2006/spreadsheetDrawing">
      <xdr:col>55</xdr:col>
      <xdr:colOff>88900</xdr:colOff>
      <xdr:row>70</xdr:row>
      <xdr:rowOff>107315</xdr:rowOff>
    </xdr:to>
    <xdr:cxnSp macro="">
      <xdr:nvCxnSpPr>
        <xdr:cNvPr id="404" name="直線コネクタ 403"/>
        <xdr:cNvCxnSpPr/>
      </xdr:nvCxnSpPr>
      <xdr:spPr>
        <a:xfrm>
          <a:off x="10388600" y="1210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21590</xdr:rowOff>
    </xdr:from>
    <xdr:to xmlns:xdr="http://schemas.openxmlformats.org/drawingml/2006/spreadsheetDrawing">
      <xdr:col>55</xdr:col>
      <xdr:colOff>0</xdr:colOff>
      <xdr:row>76</xdr:row>
      <xdr:rowOff>65405</xdr:rowOff>
    </xdr:to>
    <xdr:cxnSp macro="">
      <xdr:nvCxnSpPr>
        <xdr:cNvPr id="405" name="直線コネクタ 404"/>
        <xdr:cNvCxnSpPr/>
      </xdr:nvCxnSpPr>
      <xdr:spPr>
        <a:xfrm flipV="1">
          <a:off x="9639300" y="12880340"/>
          <a:ext cx="8382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15240</xdr:rowOff>
    </xdr:from>
    <xdr:ext cx="534670" cy="259080"/>
    <xdr:sp macro="" textlink="">
      <xdr:nvSpPr>
        <xdr:cNvPr id="406" name="普通建設事業費 （ うち新規整備　）平均値テキスト"/>
        <xdr:cNvSpPr txBox="1"/>
      </xdr:nvSpPr>
      <xdr:spPr>
        <a:xfrm>
          <a:off x="10528300" y="13388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36830</xdr:rowOff>
    </xdr:from>
    <xdr:to xmlns:xdr="http://schemas.openxmlformats.org/drawingml/2006/spreadsheetDrawing">
      <xdr:col>55</xdr:col>
      <xdr:colOff>50800</xdr:colOff>
      <xdr:row>78</xdr:row>
      <xdr:rowOff>138430</xdr:rowOff>
    </xdr:to>
    <xdr:sp macro="" textlink="">
      <xdr:nvSpPr>
        <xdr:cNvPr id="407" name="フローチャート: 判断 406"/>
        <xdr:cNvSpPr/>
      </xdr:nvSpPr>
      <xdr:spPr>
        <a:xfrm>
          <a:off x="104267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65405</xdr:rowOff>
    </xdr:from>
    <xdr:to xmlns:xdr="http://schemas.openxmlformats.org/drawingml/2006/spreadsheetDrawing">
      <xdr:col>50</xdr:col>
      <xdr:colOff>114300</xdr:colOff>
      <xdr:row>77</xdr:row>
      <xdr:rowOff>45720</xdr:rowOff>
    </xdr:to>
    <xdr:cxnSp macro="">
      <xdr:nvCxnSpPr>
        <xdr:cNvPr id="408" name="直線コネクタ 407"/>
        <xdr:cNvCxnSpPr/>
      </xdr:nvCxnSpPr>
      <xdr:spPr>
        <a:xfrm flipV="1">
          <a:off x="8750300" y="13095605"/>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59690</xdr:rowOff>
    </xdr:from>
    <xdr:to xmlns:xdr="http://schemas.openxmlformats.org/drawingml/2006/spreadsheetDrawing">
      <xdr:col>50</xdr:col>
      <xdr:colOff>165100</xdr:colOff>
      <xdr:row>78</xdr:row>
      <xdr:rowOff>161290</xdr:rowOff>
    </xdr:to>
    <xdr:sp macro="" textlink="">
      <xdr:nvSpPr>
        <xdr:cNvPr id="409" name="フローチャート: 判断 408"/>
        <xdr:cNvSpPr/>
      </xdr:nvSpPr>
      <xdr:spPr>
        <a:xfrm>
          <a:off x="9588500" y="1343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152400</xdr:rowOff>
    </xdr:from>
    <xdr:ext cx="528320" cy="259080"/>
    <xdr:sp macro="" textlink="">
      <xdr:nvSpPr>
        <xdr:cNvPr id="410" name="テキスト ボックス 409"/>
        <xdr:cNvSpPr txBox="1"/>
      </xdr:nvSpPr>
      <xdr:spPr>
        <a:xfrm>
          <a:off x="9371965" y="135255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45720</xdr:rowOff>
    </xdr:from>
    <xdr:to xmlns:xdr="http://schemas.openxmlformats.org/drawingml/2006/spreadsheetDrawing">
      <xdr:col>45</xdr:col>
      <xdr:colOff>177800</xdr:colOff>
      <xdr:row>77</xdr:row>
      <xdr:rowOff>57150</xdr:rowOff>
    </xdr:to>
    <xdr:cxnSp macro="">
      <xdr:nvCxnSpPr>
        <xdr:cNvPr id="411" name="直線コネクタ 410"/>
        <xdr:cNvCxnSpPr/>
      </xdr:nvCxnSpPr>
      <xdr:spPr>
        <a:xfrm flipV="1">
          <a:off x="7861300" y="132473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24765</xdr:rowOff>
    </xdr:from>
    <xdr:to xmlns:xdr="http://schemas.openxmlformats.org/drawingml/2006/spreadsheetDrawing">
      <xdr:col>46</xdr:col>
      <xdr:colOff>38100</xdr:colOff>
      <xdr:row>77</xdr:row>
      <xdr:rowOff>126365</xdr:rowOff>
    </xdr:to>
    <xdr:sp macro="" textlink="">
      <xdr:nvSpPr>
        <xdr:cNvPr id="412" name="フローチャート: 判断 411"/>
        <xdr:cNvSpPr/>
      </xdr:nvSpPr>
      <xdr:spPr>
        <a:xfrm>
          <a:off x="8699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117475</xdr:rowOff>
    </xdr:from>
    <xdr:ext cx="528320" cy="259080"/>
    <xdr:sp macro="" textlink="">
      <xdr:nvSpPr>
        <xdr:cNvPr id="413" name="テキスト ボックス 412"/>
        <xdr:cNvSpPr txBox="1"/>
      </xdr:nvSpPr>
      <xdr:spPr>
        <a:xfrm>
          <a:off x="8482965" y="13319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54610</xdr:rowOff>
    </xdr:from>
    <xdr:to xmlns:xdr="http://schemas.openxmlformats.org/drawingml/2006/spreadsheetDrawing">
      <xdr:col>41</xdr:col>
      <xdr:colOff>101600</xdr:colOff>
      <xdr:row>77</xdr:row>
      <xdr:rowOff>156210</xdr:rowOff>
    </xdr:to>
    <xdr:sp macro="" textlink="">
      <xdr:nvSpPr>
        <xdr:cNvPr id="414" name="フローチャート: 判断 413"/>
        <xdr:cNvSpPr/>
      </xdr:nvSpPr>
      <xdr:spPr>
        <a:xfrm>
          <a:off x="7810500" y="1325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147320</xdr:rowOff>
    </xdr:from>
    <xdr:ext cx="528320" cy="259080"/>
    <xdr:sp macro="" textlink="">
      <xdr:nvSpPr>
        <xdr:cNvPr id="415" name="テキスト ボックス 414"/>
        <xdr:cNvSpPr txBox="1"/>
      </xdr:nvSpPr>
      <xdr:spPr>
        <a:xfrm>
          <a:off x="7593965" y="133489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142240</xdr:rowOff>
    </xdr:from>
    <xdr:to xmlns:xdr="http://schemas.openxmlformats.org/drawingml/2006/spreadsheetDrawing">
      <xdr:col>55</xdr:col>
      <xdr:colOff>50800</xdr:colOff>
      <xdr:row>75</xdr:row>
      <xdr:rowOff>72390</xdr:rowOff>
    </xdr:to>
    <xdr:sp macro="" textlink="">
      <xdr:nvSpPr>
        <xdr:cNvPr id="421" name="楕円 420"/>
        <xdr:cNvSpPr/>
      </xdr:nvSpPr>
      <xdr:spPr>
        <a:xfrm>
          <a:off x="10426700" y="128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73</xdr:row>
      <xdr:rowOff>165100</xdr:rowOff>
    </xdr:from>
    <xdr:ext cx="534670" cy="259080"/>
    <xdr:sp macro="" textlink="">
      <xdr:nvSpPr>
        <xdr:cNvPr id="422" name="普通建設事業費 （ うち新規整備　）該当値テキスト"/>
        <xdr:cNvSpPr txBox="1"/>
      </xdr:nvSpPr>
      <xdr:spPr>
        <a:xfrm>
          <a:off x="10528300" y="12680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14605</xdr:rowOff>
    </xdr:from>
    <xdr:to xmlns:xdr="http://schemas.openxmlformats.org/drawingml/2006/spreadsheetDrawing">
      <xdr:col>50</xdr:col>
      <xdr:colOff>165100</xdr:colOff>
      <xdr:row>76</xdr:row>
      <xdr:rowOff>116205</xdr:rowOff>
    </xdr:to>
    <xdr:sp macro="" textlink="">
      <xdr:nvSpPr>
        <xdr:cNvPr id="423" name="楕円 422"/>
        <xdr:cNvSpPr/>
      </xdr:nvSpPr>
      <xdr:spPr>
        <a:xfrm>
          <a:off x="9588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132715</xdr:rowOff>
    </xdr:from>
    <xdr:ext cx="528320" cy="252730"/>
    <xdr:sp macro="" textlink="">
      <xdr:nvSpPr>
        <xdr:cNvPr id="424" name="テキスト ボックス 423"/>
        <xdr:cNvSpPr txBox="1"/>
      </xdr:nvSpPr>
      <xdr:spPr>
        <a:xfrm>
          <a:off x="9371965" y="128200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166370</xdr:rowOff>
    </xdr:from>
    <xdr:to xmlns:xdr="http://schemas.openxmlformats.org/drawingml/2006/spreadsheetDrawing">
      <xdr:col>46</xdr:col>
      <xdr:colOff>38100</xdr:colOff>
      <xdr:row>77</xdr:row>
      <xdr:rowOff>96520</xdr:rowOff>
    </xdr:to>
    <xdr:sp macro="" textlink="">
      <xdr:nvSpPr>
        <xdr:cNvPr id="425" name="楕円 424"/>
        <xdr:cNvSpPr/>
      </xdr:nvSpPr>
      <xdr:spPr>
        <a:xfrm>
          <a:off x="8699500" y="131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113030</xdr:rowOff>
    </xdr:from>
    <xdr:ext cx="528320" cy="259080"/>
    <xdr:sp macro="" textlink="">
      <xdr:nvSpPr>
        <xdr:cNvPr id="426" name="テキスト ボックス 425"/>
        <xdr:cNvSpPr txBox="1"/>
      </xdr:nvSpPr>
      <xdr:spPr>
        <a:xfrm>
          <a:off x="8482965" y="129717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6350</xdr:rowOff>
    </xdr:from>
    <xdr:to xmlns:xdr="http://schemas.openxmlformats.org/drawingml/2006/spreadsheetDrawing">
      <xdr:col>41</xdr:col>
      <xdr:colOff>101600</xdr:colOff>
      <xdr:row>77</xdr:row>
      <xdr:rowOff>107950</xdr:rowOff>
    </xdr:to>
    <xdr:sp macro="" textlink="">
      <xdr:nvSpPr>
        <xdr:cNvPr id="427" name="楕円 426"/>
        <xdr:cNvSpPr/>
      </xdr:nvSpPr>
      <xdr:spPr>
        <a:xfrm>
          <a:off x="7810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124460</xdr:rowOff>
    </xdr:from>
    <xdr:ext cx="528320" cy="259080"/>
    <xdr:sp macro="" textlink="">
      <xdr:nvSpPr>
        <xdr:cNvPr id="428" name="テキスト ボックス 427"/>
        <xdr:cNvSpPr txBox="1"/>
      </xdr:nvSpPr>
      <xdr:spPr>
        <a:xfrm>
          <a:off x="7593965" y="129832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38,019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37" name="テキスト ボックス 436"/>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9" name="直線コネクタ 43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2570" cy="259080"/>
    <xdr:sp macro="" textlink="">
      <xdr:nvSpPr>
        <xdr:cNvPr id="440" name="テキスト ボックス 439"/>
        <xdr:cNvSpPr txBox="1"/>
      </xdr:nvSpPr>
      <xdr:spPr>
        <a:xfrm>
          <a:off x="6355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1" name="直線コネクタ 44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2" name="テキスト ボックス 441"/>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9280" cy="252730"/>
    <xdr:sp macro="" textlink="">
      <xdr:nvSpPr>
        <xdr:cNvPr id="444" name="テキスト ボックス 443"/>
        <xdr:cNvSpPr txBox="1"/>
      </xdr:nvSpPr>
      <xdr:spPr>
        <a:xfrm>
          <a:off x="6008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5" name="直線コネクタ 44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9280" cy="259080"/>
    <xdr:sp macro="" textlink="">
      <xdr:nvSpPr>
        <xdr:cNvPr id="446" name="テキスト ボックス 445"/>
        <xdr:cNvSpPr txBox="1"/>
      </xdr:nvSpPr>
      <xdr:spPr>
        <a:xfrm>
          <a:off x="6008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7" name="直線コネクタ 44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9280" cy="259080"/>
    <xdr:sp macro="" textlink="">
      <xdr:nvSpPr>
        <xdr:cNvPr id="448" name="テキスト ボックス 447"/>
        <xdr:cNvSpPr txBox="1"/>
      </xdr:nvSpPr>
      <xdr:spPr>
        <a:xfrm>
          <a:off x="6008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52730"/>
    <xdr:sp macro="" textlink="">
      <xdr:nvSpPr>
        <xdr:cNvPr id="450" name="テキスト ボックス 449"/>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166370</xdr:rowOff>
    </xdr:from>
    <xdr:to xmlns:xdr="http://schemas.openxmlformats.org/drawingml/2006/spreadsheetDrawing">
      <xdr:col>54</xdr:col>
      <xdr:colOff>189865</xdr:colOff>
      <xdr:row>98</xdr:row>
      <xdr:rowOff>111125</xdr:rowOff>
    </xdr:to>
    <xdr:cxnSp macro="">
      <xdr:nvCxnSpPr>
        <xdr:cNvPr id="452" name="直線コネクタ 451"/>
        <xdr:cNvCxnSpPr/>
      </xdr:nvCxnSpPr>
      <xdr:spPr>
        <a:xfrm flipV="1">
          <a:off x="10475595" y="15425420"/>
          <a:ext cx="127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114935</xdr:rowOff>
    </xdr:from>
    <xdr:ext cx="534670" cy="259080"/>
    <xdr:sp macro="" textlink="">
      <xdr:nvSpPr>
        <xdr:cNvPr id="453" name="普通建設事業費 （ うち更新整備　）最小値テキスト"/>
        <xdr:cNvSpPr txBox="1"/>
      </xdr:nvSpPr>
      <xdr:spPr>
        <a:xfrm>
          <a:off x="10528300" y="16917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111125</xdr:rowOff>
    </xdr:from>
    <xdr:to xmlns:xdr="http://schemas.openxmlformats.org/drawingml/2006/spreadsheetDrawing">
      <xdr:col>55</xdr:col>
      <xdr:colOff>88900</xdr:colOff>
      <xdr:row>98</xdr:row>
      <xdr:rowOff>111125</xdr:rowOff>
    </xdr:to>
    <xdr:cxnSp macro="">
      <xdr:nvCxnSpPr>
        <xdr:cNvPr id="454" name="直線コネクタ 453"/>
        <xdr:cNvCxnSpPr/>
      </xdr:nvCxnSpPr>
      <xdr:spPr>
        <a:xfrm>
          <a:off x="10388600" y="16913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113030</xdr:rowOff>
    </xdr:from>
    <xdr:ext cx="598805" cy="259080"/>
    <xdr:sp macro="" textlink="">
      <xdr:nvSpPr>
        <xdr:cNvPr id="455" name="普通建設事業費 （ うち更新整備　）最大値テキスト"/>
        <xdr:cNvSpPr txBox="1"/>
      </xdr:nvSpPr>
      <xdr:spPr>
        <a:xfrm>
          <a:off x="10528300" y="15200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89</xdr:row>
      <xdr:rowOff>166370</xdr:rowOff>
    </xdr:from>
    <xdr:to xmlns:xdr="http://schemas.openxmlformats.org/drawingml/2006/spreadsheetDrawing">
      <xdr:col>55</xdr:col>
      <xdr:colOff>88900</xdr:colOff>
      <xdr:row>89</xdr:row>
      <xdr:rowOff>166370</xdr:rowOff>
    </xdr:to>
    <xdr:cxnSp macro="">
      <xdr:nvCxnSpPr>
        <xdr:cNvPr id="456" name="直線コネクタ 455"/>
        <xdr:cNvCxnSpPr/>
      </xdr:nvCxnSpPr>
      <xdr:spPr>
        <a:xfrm>
          <a:off x="10388600" y="1542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75565</xdr:rowOff>
    </xdr:from>
    <xdr:to xmlns:xdr="http://schemas.openxmlformats.org/drawingml/2006/spreadsheetDrawing">
      <xdr:col>55</xdr:col>
      <xdr:colOff>0</xdr:colOff>
      <xdr:row>98</xdr:row>
      <xdr:rowOff>40640</xdr:rowOff>
    </xdr:to>
    <xdr:cxnSp macro="">
      <xdr:nvCxnSpPr>
        <xdr:cNvPr id="457" name="直線コネクタ 456"/>
        <xdr:cNvCxnSpPr/>
      </xdr:nvCxnSpPr>
      <xdr:spPr>
        <a:xfrm flipV="1">
          <a:off x="9639300" y="16706215"/>
          <a:ext cx="8382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11430</xdr:rowOff>
    </xdr:from>
    <xdr:ext cx="534670" cy="259080"/>
    <xdr:sp macro="" textlink="">
      <xdr:nvSpPr>
        <xdr:cNvPr id="458" name="普通建設事業費 （ うち更新整備　）平均値テキスト"/>
        <xdr:cNvSpPr txBox="1"/>
      </xdr:nvSpPr>
      <xdr:spPr>
        <a:xfrm>
          <a:off x="10528300" y="16470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160020</xdr:rowOff>
    </xdr:from>
    <xdr:to xmlns:xdr="http://schemas.openxmlformats.org/drawingml/2006/spreadsheetDrawing">
      <xdr:col>55</xdr:col>
      <xdr:colOff>50800</xdr:colOff>
      <xdr:row>97</xdr:row>
      <xdr:rowOff>90170</xdr:rowOff>
    </xdr:to>
    <xdr:sp macro="" textlink="">
      <xdr:nvSpPr>
        <xdr:cNvPr id="459" name="フローチャート: 判断 458"/>
        <xdr:cNvSpPr/>
      </xdr:nvSpPr>
      <xdr:spPr>
        <a:xfrm>
          <a:off x="10426700" y="1661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40640</xdr:rowOff>
    </xdr:from>
    <xdr:to xmlns:xdr="http://schemas.openxmlformats.org/drawingml/2006/spreadsheetDrawing">
      <xdr:col>50</xdr:col>
      <xdr:colOff>114300</xdr:colOff>
      <xdr:row>98</xdr:row>
      <xdr:rowOff>62230</xdr:rowOff>
    </xdr:to>
    <xdr:cxnSp macro="">
      <xdr:nvCxnSpPr>
        <xdr:cNvPr id="460" name="直線コネクタ 459"/>
        <xdr:cNvCxnSpPr/>
      </xdr:nvCxnSpPr>
      <xdr:spPr>
        <a:xfrm flipV="1">
          <a:off x="8750300" y="168427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165100</xdr:rowOff>
    </xdr:from>
    <xdr:to xmlns:xdr="http://schemas.openxmlformats.org/drawingml/2006/spreadsheetDrawing">
      <xdr:col>50</xdr:col>
      <xdr:colOff>165100</xdr:colOff>
      <xdr:row>97</xdr:row>
      <xdr:rowOff>95250</xdr:rowOff>
    </xdr:to>
    <xdr:sp macro="" textlink="">
      <xdr:nvSpPr>
        <xdr:cNvPr id="461" name="フローチャート: 判断 460"/>
        <xdr:cNvSpPr/>
      </xdr:nvSpPr>
      <xdr:spPr>
        <a:xfrm>
          <a:off x="9588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111760</xdr:rowOff>
    </xdr:from>
    <xdr:ext cx="528320" cy="252730"/>
    <xdr:sp macro="" textlink="">
      <xdr:nvSpPr>
        <xdr:cNvPr id="462" name="テキスト ボックス 461"/>
        <xdr:cNvSpPr txBox="1"/>
      </xdr:nvSpPr>
      <xdr:spPr>
        <a:xfrm>
          <a:off x="9371965" y="163995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62230</xdr:rowOff>
    </xdr:from>
    <xdr:to xmlns:xdr="http://schemas.openxmlformats.org/drawingml/2006/spreadsheetDrawing">
      <xdr:col>45</xdr:col>
      <xdr:colOff>177800</xdr:colOff>
      <xdr:row>98</xdr:row>
      <xdr:rowOff>64770</xdr:rowOff>
    </xdr:to>
    <xdr:cxnSp macro="">
      <xdr:nvCxnSpPr>
        <xdr:cNvPr id="463" name="直線コネクタ 462"/>
        <xdr:cNvCxnSpPr/>
      </xdr:nvCxnSpPr>
      <xdr:spPr>
        <a:xfrm flipV="1">
          <a:off x="7861300" y="168643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120650</xdr:rowOff>
    </xdr:from>
    <xdr:to xmlns:xdr="http://schemas.openxmlformats.org/drawingml/2006/spreadsheetDrawing">
      <xdr:col>46</xdr:col>
      <xdr:colOff>38100</xdr:colOff>
      <xdr:row>98</xdr:row>
      <xdr:rowOff>50800</xdr:rowOff>
    </xdr:to>
    <xdr:sp macro="" textlink="">
      <xdr:nvSpPr>
        <xdr:cNvPr id="464" name="フローチャート: 判断 463"/>
        <xdr:cNvSpPr/>
      </xdr:nvSpPr>
      <xdr:spPr>
        <a:xfrm>
          <a:off x="8699500" y="167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67310</xdr:rowOff>
    </xdr:from>
    <xdr:ext cx="528320" cy="259080"/>
    <xdr:sp macro="" textlink="">
      <xdr:nvSpPr>
        <xdr:cNvPr id="465" name="テキスト ボックス 464"/>
        <xdr:cNvSpPr txBox="1"/>
      </xdr:nvSpPr>
      <xdr:spPr>
        <a:xfrm>
          <a:off x="8482965" y="165265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126365</xdr:rowOff>
    </xdr:from>
    <xdr:to xmlns:xdr="http://schemas.openxmlformats.org/drawingml/2006/spreadsheetDrawing">
      <xdr:col>41</xdr:col>
      <xdr:colOff>101600</xdr:colOff>
      <xdr:row>98</xdr:row>
      <xdr:rowOff>56515</xdr:rowOff>
    </xdr:to>
    <xdr:sp macro="" textlink="">
      <xdr:nvSpPr>
        <xdr:cNvPr id="466" name="フローチャート: 判断 465"/>
        <xdr:cNvSpPr/>
      </xdr:nvSpPr>
      <xdr:spPr>
        <a:xfrm>
          <a:off x="7810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73025</xdr:rowOff>
    </xdr:from>
    <xdr:ext cx="528320" cy="259080"/>
    <xdr:sp macro="" textlink="">
      <xdr:nvSpPr>
        <xdr:cNvPr id="467" name="テキスト ボックス 466"/>
        <xdr:cNvSpPr txBox="1"/>
      </xdr:nvSpPr>
      <xdr:spPr>
        <a:xfrm>
          <a:off x="7593965" y="165322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24765</xdr:rowOff>
    </xdr:from>
    <xdr:to xmlns:xdr="http://schemas.openxmlformats.org/drawingml/2006/spreadsheetDrawing">
      <xdr:col>55</xdr:col>
      <xdr:colOff>50800</xdr:colOff>
      <xdr:row>97</xdr:row>
      <xdr:rowOff>126365</xdr:rowOff>
    </xdr:to>
    <xdr:sp macro="" textlink="">
      <xdr:nvSpPr>
        <xdr:cNvPr id="473" name="楕円 472"/>
        <xdr:cNvSpPr/>
      </xdr:nvSpPr>
      <xdr:spPr>
        <a:xfrm>
          <a:off x="104267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3175</xdr:rowOff>
    </xdr:from>
    <xdr:ext cx="534670" cy="259080"/>
    <xdr:sp macro="" textlink="">
      <xdr:nvSpPr>
        <xdr:cNvPr id="474" name="普通建設事業費 （ うち更新整備　）該当値テキスト"/>
        <xdr:cNvSpPr txBox="1"/>
      </xdr:nvSpPr>
      <xdr:spPr>
        <a:xfrm>
          <a:off x="10528300" y="16633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161290</xdr:rowOff>
    </xdr:from>
    <xdr:to xmlns:xdr="http://schemas.openxmlformats.org/drawingml/2006/spreadsheetDrawing">
      <xdr:col>50</xdr:col>
      <xdr:colOff>165100</xdr:colOff>
      <xdr:row>98</xdr:row>
      <xdr:rowOff>91440</xdr:rowOff>
    </xdr:to>
    <xdr:sp macro="" textlink="">
      <xdr:nvSpPr>
        <xdr:cNvPr id="475" name="楕円 474"/>
        <xdr:cNvSpPr/>
      </xdr:nvSpPr>
      <xdr:spPr>
        <a:xfrm>
          <a:off x="9588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82550</xdr:rowOff>
    </xdr:from>
    <xdr:ext cx="528320" cy="259080"/>
    <xdr:sp macro="" textlink="">
      <xdr:nvSpPr>
        <xdr:cNvPr id="476" name="テキスト ボックス 475"/>
        <xdr:cNvSpPr txBox="1"/>
      </xdr:nvSpPr>
      <xdr:spPr>
        <a:xfrm>
          <a:off x="9371965" y="168846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11430</xdr:rowOff>
    </xdr:from>
    <xdr:to xmlns:xdr="http://schemas.openxmlformats.org/drawingml/2006/spreadsheetDrawing">
      <xdr:col>46</xdr:col>
      <xdr:colOff>38100</xdr:colOff>
      <xdr:row>98</xdr:row>
      <xdr:rowOff>113030</xdr:rowOff>
    </xdr:to>
    <xdr:sp macro="" textlink="">
      <xdr:nvSpPr>
        <xdr:cNvPr id="477" name="楕円 476"/>
        <xdr:cNvSpPr/>
      </xdr:nvSpPr>
      <xdr:spPr>
        <a:xfrm>
          <a:off x="8699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104140</xdr:rowOff>
    </xdr:from>
    <xdr:ext cx="528320" cy="259080"/>
    <xdr:sp macro="" textlink="">
      <xdr:nvSpPr>
        <xdr:cNvPr id="478" name="テキスト ボックス 477"/>
        <xdr:cNvSpPr txBox="1"/>
      </xdr:nvSpPr>
      <xdr:spPr>
        <a:xfrm>
          <a:off x="8482965" y="169062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13970</xdr:rowOff>
    </xdr:from>
    <xdr:to xmlns:xdr="http://schemas.openxmlformats.org/drawingml/2006/spreadsheetDrawing">
      <xdr:col>41</xdr:col>
      <xdr:colOff>101600</xdr:colOff>
      <xdr:row>98</xdr:row>
      <xdr:rowOff>115570</xdr:rowOff>
    </xdr:to>
    <xdr:sp macro="" textlink="">
      <xdr:nvSpPr>
        <xdr:cNvPr id="479" name="楕円 478"/>
        <xdr:cNvSpPr/>
      </xdr:nvSpPr>
      <xdr:spPr>
        <a:xfrm>
          <a:off x="7810500" y="168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106680</xdr:rowOff>
    </xdr:from>
    <xdr:ext cx="528320" cy="259080"/>
    <xdr:sp macro="" textlink="">
      <xdr:nvSpPr>
        <xdr:cNvPr id="480" name="テキスト ボックス 479"/>
        <xdr:cNvSpPr txBox="1"/>
      </xdr:nvSpPr>
      <xdr:spPr>
        <a:xfrm>
          <a:off x="7593965" y="169087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489" name="テキスト ボックス 488"/>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1" name="直線コネクタ 49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2570" cy="259080"/>
    <xdr:sp macro="" textlink="">
      <xdr:nvSpPr>
        <xdr:cNvPr id="492" name="テキスト ボックス 491"/>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3" name="直線コネクタ 49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4" name="テキスト ボックス 49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5" name="直線コネクタ 49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2730"/>
    <xdr:sp macro="" textlink="">
      <xdr:nvSpPr>
        <xdr:cNvPr id="496" name="テキスト ボックス 495"/>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7" name="直線コネクタ 49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8" name="テキスト ボックス 49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9" name="直線コネクタ 49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0" name="テキスト ボックス 499"/>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1"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9280" cy="252730"/>
    <xdr:sp macro="" textlink="">
      <xdr:nvSpPr>
        <xdr:cNvPr id="502" name="テキスト ボックス 501"/>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48895</xdr:rowOff>
    </xdr:from>
    <xdr:to xmlns:xdr="http://schemas.openxmlformats.org/drawingml/2006/spreadsheetDrawing">
      <xdr:col>85</xdr:col>
      <xdr:colOff>126365</xdr:colOff>
      <xdr:row>39</xdr:row>
      <xdr:rowOff>44450</xdr:rowOff>
    </xdr:to>
    <xdr:cxnSp macro="">
      <xdr:nvCxnSpPr>
        <xdr:cNvPr id="504" name="直線コネクタ 503"/>
        <xdr:cNvCxnSpPr/>
      </xdr:nvCxnSpPr>
      <xdr:spPr>
        <a:xfrm flipV="1">
          <a:off x="16317595" y="5192395"/>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6" name="直線コネクタ 50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167005</xdr:rowOff>
    </xdr:from>
    <xdr:ext cx="534670" cy="252730"/>
    <xdr:sp macro="" textlink="">
      <xdr:nvSpPr>
        <xdr:cNvPr id="507" name="災害復旧事業費最大値テキスト"/>
        <xdr:cNvSpPr txBox="1"/>
      </xdr:nvSpPr>
      <xdr:spPr>
        <a:xfrm>
          <a:off x="16370300" y="496760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48895</xdr:rowOff>
    </xdr:from>
    <xdr:to xmlns:xdr="http://schemas.openxmlformats.org/drawingml/2006/spreadsheetDrawing">
      <xdr:col>86</xdr:col>
      <xdr:colOff>25400</xdr:colOff>
      <xdr:row>30</xdr:row>
      <xdr:rowOff>48895</xdr:rowOff>
    </xdr:to>
    <xdr:cxnSp macro="">
      <xdr:nvCxnSpPr>
        <xdr:cNvPr id="508" name="直線コネクタ 507"/>
        <xdr:cNvCxnSpPr/>
      </xdr:nvCxnSpPr>
      <xdr:spPr>
        <a:xfrm>
          <a:off x="16230600" y="5192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2540</xdr:rowOff>
    </xdr:from>
    <xdr:to xmlns:xdr="http://schemas.openxmlformats.org/drawingml/2006/spreadsheetDrawing">
      <xdr:col>85</xdr:col>
      <xdr:colOff>127000</xdr:colOff>
      <xdr:row>39</xdr:row>
      <xdr:rowOff>44450</xdr:rowOff>
    </xdr:to>
    <xdr:cxnSp macro="">
      <xdr:nvCxnSpPr>
        <xdr:cNvPr id="509" name="直線コネクタ 508"/>
        <xdr:cNvCxnSpPr/>
      </xdr:nvCxnSpPr>
      <xdr:spPr>
        <a:xfrm flipV="1">
          <a:off x="15481300" y="66890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137160</xdr:rowOff>
    </xdr:from>
    <xdr:ext cx="469900" cy="259080"/>
    <xdr:sp macro="" textlink="">
      <xdr:nvSpPr>
        <xdr:cNvPr id="510" name="災害復旧事業費平均値テキスト"/>
        <xdr:cNvSpPr txBox="1"/>
      </xdr:nvSpPr>
      <xdr:spPr>
        <a:xfrm>
          <a:off x="16370300" y="6480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114300</xdr:rowOff>
    </xdr:from>
    <xdr:to xmlns:xdr="http://schemas.openxmlformats.org/drawingml/2006/spreadsheetDrawing">
      <xdr:col>85</xdr:col>
      <xdr:colOff>177800</xdr:colOff>
      <xdr:row>39</xdr:row>
      <xdr:rowOff>44450</xdr:rowOff>
    </xdr:to>
    <xdr:sp macro="" textlink="">
      <xdr:nvSpPr>
        <xdr:cNvPr id="511" name="フローチャート: 判断 510"/>
        <xdr:cNvSpPr/>
      </xdr:nvSpPr>
      <xdr:spPr>
        <a:xfrm>
          <a:off x="16268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43180</xdr:rowOff>
    </xdr:from>
    <xdr:to xmlns:xdr="http://schemas.openxmlformats.org/drawingml/2006/spreadsheetDrawing">
      <xdr:col>81</xdr:col>
      <xdr:colOff>50800</xdr:colOff>
      <xdr:row>39</xdr:row>
      <xdr:rowOff>44450</xdr:rowOff>
    </xdr:to>
    <xdr:cxnSp macro="">
      <xdr:nvCxnSpPr>
        <xdr:cNvPr id="512" name="直線コネクタ 511"/>
        <xdr:cNvCxnSpPr/>
      </xdr:nvCxnSpPr>
      <xdr:spPr>
        <a:xfrm>
          <a:off x="14592300" y="6729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81280</xdr:rowOff>
    </xdr:from>
    <xdr:to xmlns:xdr="http://schemas.openxmlformats.org/drawingml/2006/spreadsheetDrawing">
      <xdr:col>81</xdr:col>
      <xdr:colOff>101600</xdr:colOff>
      <xdr:row>39</xdr:row>
      <xdr:rowOff>11430</xdr:rowOff>
    </xdr:to>
    <xdr:sp macro="" textlink="">
      <xdr:nvSpPr>
        <xdr:cNvPr id="513" name="フローチャート: 判断 512"/>
        <xdr:cNvSpPr/>
      </xdr:nvSpPr>
      <xdr:spPr>
        <a:xfrm>
          <a:off x="15430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27940</xdr:rowOff>
    </xdr:from>
    <xdr:ext cx="463550" cy="259080"/>
    <xdr:sp macro="" textlink="">
      <xdr:nvSpPr>
        <xdr:cNvPr id="514" name="テキスト ボックス 513"/>
        <xdr:cNvSpPr txBox="1"/>
      </xdr:nvSpPr>
      <xdr:spPr>
        <a:xfrm>
          <a:off x="15246350" y="63715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43180</xdr:rowOff>
    </xdr:from>
    <xdr:to xmlns:xdr="http://schemas.openxmlformats.org/drawingml/2006/spreadsheetDrawing">
      <xdr:col>76</xdr:col>
      <xdr:colOff>114300</xdr:colOff>
      <xdr:row>39</xdr:row>
      <xdr:rowOff>44450</xdr:rowOff>
    </xdr:to>
    <xdr:cxnSp macro="">
      <xdr:nvCxnSpPr>
        <xdr:cNvPr id="515" name="直線コネクタ 514"/>
        <xdr:cNvCxnSpPr/>
      </xdr:nvCxnSpPr>
      <xdr:spPr>
        <a:xfrm flipV="1">
          <a:off x="13703300" y="6729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109220</xdr:rowOff>
    </xdr:from>
    <xdr:to xmlns:xdr="http://schemas.openxmlformats.org/drawingml/2006/spreadsheetDrawing">
      <xdr:col>76</xdr:col>
      <xdr:colOff>165100</xdr:colOff>
      <xdr:row>39</xdr:row>
      <xdr:rowOff>39370</xdr:rowOff>
    </xdr:to>
    <xdr:sp macro="" textlink="">
      <xdr:nvSpPr>
        <xdr:cNvPr id="516" name="フローチャート: 判断 515"/>
        <xdr:cNvSpPr/>
      </xdr:nvSpPr>
      <xdr:spPr>
        <a:xfrm>
          <a:off x="14541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55880</xdr:rowOff>
    </xdr:from>
    <xdr:ext cx="463550" cy="259080"/>
    <xdr:sp macro="" textlink="">
      <xdr:nvSpPr>
        <xdr:cNvPr id="517" name="テキスト ボックス 516"/>
        <xdr:cNvSpPr txBox="1"/>
      </xdr:nvSpPr>
      <xdr:spPr>
        <a:xfrm>
          <a:off x="14357350" y="63995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32385</xdr:rowOff>
    </xdr:from>
    <xdr:to xmlns:xdr="http://schemas.openxmlformats.org/drawingml/2006/spreadsheetDrawing">
      <xdr:col>71</xdr:col>
      <xdr:colOff>177800</xdr:colOff>
      <xdr:row>39</xdr:row>
      <xdr:rowOff>44450</xdr:rowOff>
    </xdr:to>
    <xdr:cxnSp macro="">
      <xdr:nvCxnSpPr>
        <xdr:cNvPr id="518" name="直線コネクタ 517"/>
        <xdr:cNvCxnSpPr/>
      </xdr:nvCxnSpPr>
      <xdr:spPr>
        <a:xfrm>
          <a:off x="12814300" y="67189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142240</xdr:rowOff>
    </xdr:from>
    <xdr:to xmlns:xdr="http://schemas.openxmlformats.org/drawingml/2006/spreadsheetDrawing">
      <xdr:col>72</xdr:col>
      <xdr:colOff>38100</xdr:colOff>
      <xdr:row>39</xdr:row>
      <xdr:rowOff>72390</xdr:rowOff>
    </xdr:to>
    <xdr:sp macro="" textlink="">
      <xdr:nvSpPr>
        <xdr:cNvPr id="519" name="フローチャート: 判断 518"/>
        <xdr:cNvSpPr/>
      </xdr:nvSpPr>
      <xdr:spPr>
        <a:xfrm>
          <a:off x="1365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88900</xdr:rowOff>
    </xdr:from>
    <xdr:ext cx="463550" cy="252730"/>
    <xdr:sp macro="" textlink="">
      <xdr:nvSpPr>
        <xdr:cNvPr id="520" name="テキスト ボックス 519"/>
        <xdr:cNvSpPr txBox="1"/>
      </xdr:nvSpPr>
      <xdr:spPr>
        <a:xfrm>
          <a:off x="13468350" y="64325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157480</xdr:rowOff>
    </xdr:from>
    <xdr:to xmlns:xdr="http://schemas.openxmlformats.org/drawingml/2006/spreadsheetDrawing">
      <xdr:col>67</xdr:col>
      <xdr:colOff>101600</xdr:colOff>
      <xdr:row>39</xdr:row>
      <xdr:rowOff>87630</xdr:rowOff>
    </xdr:to>
    <xdr:sp macro="" textlink="">
      <xdr:nvSpPr>
        <xdr:cNvPr id="521" name="フローチャート: 判断 520"/>
        <xdr:cNvSpPr/>
      </xdr:nvSpPr>
      <xdr:spPr>
        <a:xfrm>
          <a:off x="12763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78740</xdr:rowOff>
    </xdr:from>
    <xdr:ext cx="378460" cy="259080"/>
    <xdr:sp macro="" textlink="">
      <xdr:nvSpPr>
        <xdr:cNvPr id="522" name="テキスト ボックス 521"/>
        <xdr:cNvSpPr txBox="1"/>
      </xdr:nvSpPr>
      <xdr:spPr>
        <a:xfrm>
          <a:off x="12625070" y="6765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4"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6"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7"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123190</xdr:rowOff>
    </xdr:from>
    <xdr:to xmlns:xdr="http://schemas.openxmlformats.org/drawingml/2006/spreadsheetDrawing">
      <xdr:col>85</xdr:col>
      <xdr:colOff>177800</xdr:colOff>
      <xdr:row>39</xdr:row>
      <xdr:rowOff>53340</xdr:rowOff>
    </xdr:to>
    <xdr:sp macro="" textlink="">
      <xdr:nvSpPr>
        <xdr:cNvPr id="528" name="楕円 527"/>
        <xdr:cNvSpPr/>
      </xdr:nvSpPr>
      <xdr:spPr>
        <a:xfrm>
          <a:off x="162687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92710</xdr:rowOff>
    </xdr:from>
    <xdr:ext cx="469900" cy="259080"/>
    <xdr:sp macro="" textlink="">
      <xdr:nvSpPr>
        <xdr:cNvPr id="529" name="災害復旧事業費該当値テキスト"/>
        <xdr:cNvSpPr txBox="1"/>
      </xdr:nvSpPr>
      <xdr:spPr>
        <a:xfrm>
          <a:off x="16370300" y="660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30" name="楕円 52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3205" cy="252730"/>
    <xdr:sp macro="" textlink="">
      <xdr:nvSpPr>
        <xdr:cNvPr id="531" name="テキスト ボックス 530"/>
        <xdr:cNvSpPr txBox="1"/>
      </xdr:nvSpPr>
      <xdr:spPr>
        <a:xfrm>
          <a:off x="15356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163830</xdr:rowOff>
    </xdr:from>
    <xdr:to xmlns:xdr="http://schemas.openxmlformats.org/drawingml/2006/spreadsheetDrawing">
      <xdr:col>76</xdr:col>
      <xdr:colOff>165100</xdr:colOff>
      <xdr:row>39</xdr:row>
      <xdr:rowOff>93980</xdr:rowOff>
    </xdr:to>
    <xdr:sp macro="" textlink="">
      <xdr:nvSpPr>
        <xdr:cNvPr id="532" name="楕円 531"/>
        <xdr:cNvSpPr/>
      </xdr:nvSpPr>
      <xdr:spPr>
        <a:xfrm>
          <a:off x="1454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85090</xdr:rowOff>
    </xdr:from>
    <xdr:ext cx="313690" cy="259080"/>
    <xdr:sp macro="" textlink="">
      <xdr:nvSpPr>
        <xdr:cNvPr id="533" name="テキスト ボックス 532"/>
        <xdr:cNvSpPr txBox="1"/>
      </xdr:nvSpPr>
      <xdr:spPr>
        <a:xfrm>
          <a:off x="14435455" y="6771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34" name="楕円 53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3205" cy="252730"/>
    <xdr:sp macro="" textlink="">
      <xdr:nvSpPr>
        <xdr:cNvPr id="535" name="テキスト ボックス 534"/>
        <xdr:cNvSpPr txBox="1"/>
      </xdr:nvSpPr>
      <xdr:spPr>
        <a:xfrm>
          <a:off x="1357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153035</xdr:rowOff>
    </xdr:from>
    <xdr:to xmlns:xdr="http://schemas.openxmlformats.org/drawingml/2006/spreadsheetDrawing">
      <xdr:col>67</xdr:col>
      <xdr:colOff>101600</xdr:colOff>
      <xdr:row>39</xdr:row>
      <xdr:rowOff>83185</xdr:rowOff>
    </xdr:to>
    <xdr:sp macro="" textlink="">
      <xdr:nvSpPr>
        <xdr:cNvPr id="536" name="楕円 535"/>
        <xdr:cNvSpPr/>
      </xdr:nvSpPr>
      <xdr:spPr>
        <a:xfrm>
          <a:off x="12763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37</xdr:row>
      <xdr:rowOff>99695</xdr:rowOff>
    </xdr:from>
    <xdr:ext cx="378460" cy="252730"/>
    <xdr:sp macro="" textlink="">
      <xdr:nvSpPr>
        <xdr:cNvPr id="537" name="テキスト ボックス 536"/>
        <xdr:cNvSpPr txBox="1"/>
      </xdr:nvSpPr>
      <xdr:spPr>
        <a:xfrm>
          <a:off x="12625070" y="644334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46" name="テキスト ボックス 545"/>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7"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8" name="直線コネクタ 54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2570" cy="252730"/>
    <xdr:sp macro="" textlink="">
      <xdr:nvSpPr>
        <xdr:cNvPr id="549" name="テキスト ボックス 548"/>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0" name="直線コネクタ 54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2570" cy="252730"/>
    <xdr:sp macro="" textlink="">
      <xdr:nvSpPr>
        <xdr:cNvPr id="551" name="テキスト ボックス 550"/>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3" name="直線コネクタ 55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5" name="直線コネクタ 55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7" name="直線コネクタ 55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8" name="直線コネクタ 55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1" name="直線コネクタ 56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3205" cy="259080"/>
    <xdr:sp macro="" textlink="">
      <xdr:nvSpPr>
        <xdr:cNvPr id="563" name="テキスト ボックス 562"/>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4" name="直線コネクタ 56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3205" cy="259080"/>
    <xdr:sp macro="" textlink="">
      <xdr:nvSpPr>
        <xdr:cNvPr id="566" name="テキスト ボックス 565"/>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7" name="直線コネクタ 56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3205" cy="259080"/>
    <xdr:sp macro="" textlink="">
      <xdr:nvSpPr>
        <xdr:cNvPr id="569" name="テキスト ボックス 568"/>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3205" cy="259080"/>
    <xdr:sp macro="" textlink="">
      <xdr:nvSpPr>
        <xdr:cNvPr id="571" name="テキスト ボックス 570"/>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2" name="テキスト ボックス 57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3" name="テキスト ボックス 57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4" name="テキスト ボックス 57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5" name="テキスト ボックス 57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6" name="テキスト ボックス 57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7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3205" cy="259080"/>
    <xdr:sp macro="" textlink="">
      <xdr:nvSpPr>
        <xdr:cNvPr id="580" name="テキスト ボックス 579"/>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3205" cy="259080"/>
    <xdr:sp macro="" textlink="">
      <xdr:nvSpPr>
        <xdr:cNvPr id="582" name="テキスト ボックス 581"/>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3205" cy="259080"/>
    <xdr:sp macro="" textlink="">
      <xdr:nvSpPr>
        <xdr:cNvPr id="584" name="テキスト ボックス 583"/>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3205" cy="259080"/>
    <xdr:sp macro="" textlink="">
      <xdr:nvSpPr>
        <xdr:cNvPr id="586" name="テキスト ボックス 585"/>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595" name="テキスト ボックス 594"/>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6" name="直線コネクタ 59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2570" cy="252730"/>
    <xdr:sp macro="" textlink="">
      <xdr:nvSpPr>
        <xdr:cNvPr id="597" name="テキスト ボックス 596"/>
        <xdr:cNvSpPr txBox="1"/>
      </xdr:nvSpPr>
      <xdr:spPr>
        <a:xfrm>
          <a:off x="12197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598" name="直線コネクタ 597"/>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128270</xdr:rowOff>
    </xdr:from>
    <xdr:ext cx="531495" cy="259080"/>
    <xdr:sp macro="" textlink="">
      <xdr:nvSpPr>
        <xdr:cNvPr id="599" name="テキスト ボックス 598"/>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0" name="直線コネクタ 599"/>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2730"/>
    <xdr:sp macro="" textlink="">
      <xdr:nvSpPr>
        <xdr:cNvPr id="601" name="テキスト ボックス 600"/>
        <xdr:cNvSpPr txBox="1"/>
      </xdr:nvSpPr>
      <xdr:spPr>
        <a:xfrm>
          <a:off x="11914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2" name="直線コネクタ 601"/>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03" name="テキスト ボックス 602"/>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4" name="直線コネクタ 603"/>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89280" cy="252730"/>
    <xdr:sp macro="" textlink="">
      <xdr:nvSpPr>
        <xdr:cNvPr id="605" name="テキスト ボックス 604"/>
        <xdr:cNvSpPr txBox="1"/>
      </xdr:nvSpPr>
      <xdr:spPr>
        <a:xfrm>
          <a:off x="11850370" y="12522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06" name="直線コネクタ 605"/>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89280" cy="258445"/>
    <xdr:sp macro="" textlink="">
      <xdr:nvSpPr>
        <xdr:cNvPr id="607" name="テキスト ボックス 606"/>
        <xdr:cNvSpPr txBox="1"/>
      </xdr:nvSpPr>
      <xdr:spPr>
        <a:xfrm>
          <a:off x="11850370" y="12195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08" name="直線コネクタ 607"/>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9280" cy="259080"/>
    <xdr:sp macro="" textlink="">
      <xdr:nvSpPr>
        <xdr:cNvPr id="609" name="テキスト ボックス 608"/>
        <xdr:cNvSpPr txBox="1"/>
      </xdr:nvSpPr>
      <xdr:spPr>
        <a:xfrm>
          <a:off x="11850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0" name="直線コネクタ 60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280" cy="252730"/>
    <xdr:sp macro="" textlink="">
      <xdr:nvSpPr>
        <xdr:cNvPr id="611" name="テキスト ボックス 610"/>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149860</xdr:rowOff>
    </xdr:from>
    <xdr:to xmlns:xdr="http://schemas.openxmlformats.org/drawingml/2006/spreadsheetDrawing">
      <xdr:col>85</xdr:col>
      <xdr:colOff>126365</xdr:colOff>
      <xdr:row>79</xdr:row>
      <xdr:rowOff>135890</xdr:rowOff>
    </xdr:to>
    <xdr:cxnSp macro="">
      <xdr:nvCxnSpPr>
        <xdr:cNvPr id="613" name="直線コネクタ 612"/>
        <xdr:cNvCxnSpPr/>
      </xdr:nvCxnSpPr>
      <xdr:spPr>
        <a:xfrm flipV="1">
          <a:off x="16317595" y="12151360"/>
          <a:ext cx="1270" cy="1529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140335</xdr:rowOff>
    </xdr:from>
    <xdr:ext cx="534670" cy="259080"/>
    <xdr:sp macro="" textlink="">
      <xdr:nvSpPr>
        <xdr:cNvPr id="614" name="公債費最小値テキスト"/>
        <xdr:cNvSpPr txBox="1"/>
      </xdr:nvSpPr>
      <xdr:spPr>
        <a:xfrm>
          <a:off x="16370300" y="13684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135890</xdr:rowOff>
    </xdr:from>
    <xdr:to xmlns:xdr="http://schemas.openxmlformats.org/drawingml/2006/spreadsheetDrawing">
      <xdr:col>86</xdr:col>
      <xdr:colOff>25400</xdr:colOff>
      <xdr:row>79</xdr:row>
      <xdr:rowOff>135890</xdr:rowOff>
    </xdr:to>
    <xdr:cxnSp macro="">
      <xdr:nvCxnSpPr>
        <xdr:cNvPr id="615" name="直線コネクタ 614"/>
        <xdr:cNvCxnSpPr/>
      </xdr:nvCxnSpPr>
      <xdr:spPr>
        <a:xfrm>
          <a:off x="16230600" y="13680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96520</xdr:rowOff>
    </xdr:from>
    <xdr:ext cx="598805" cy="259080"/>
    <xdr:sp macro="" textlink="">
      <xdr:nvSpPr>
        <xdr:cNvPr id="616" name="公債費最大値テキスト"/>
        <xdr:cNvSpPr txBox="1"/>
      </xdr:nvSpPr>
      <xdr:spPr>
        <a:xfrm>
          <a:off x="16370300" y="11926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149860</xdr:rowOff>
    </xdr:from>
    <xdr:to xmlns:xdr="http://schemas.openxmlformats.org/drawingml/2006/spreadsheetDrawing">
      <xdr:col>86</xdr:col>
      <xdr:colOff>25400</xdr:colOff>
      <xdr:row>70</xdr:row>
      <xdr:rowOff>149860</xdr:rowOff>
    </xdr:to>
    <xdr:cxnSp macro="">
      <xdr:nvCxnSpPr>
        <xdr:cNvPr id="617" name="直線コネクタ 616"/>
        <xdr:cNvCxnSpPr/>
      </xdr:nvCxnSpPr>
      <xdr:spPr>
        <a:xfrm>
          <a:off x="16230600" y="1215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33020</xdr:rowOff>
    </xdr:from>
    <xdr:to xmlns:xdr="http://schemas.openxmlformats.org/drawingml/2006/spreadsheetDrawing">
      <xdr:col>85</xdr:col>
      <xdr:colOff>127000</xdr:colOff>
      <xdr:row>77</xdr:row>
      <xdr:rowOff>89535</xdr:rowOff>
    </xdr:to>
    <xdr:cxnSp macro="">
      <xdr:nvCxnSpPr>
        <xdr:cNvPr id="618" name="直線コネクタ 617"/>
        <xdr:cNvCxnSpPr/>
      </xdr:nvCxnSpPr>
      <xdr:spPr>
        <a:xfrm flipV="1">
          <a:off x="15481300" y="1323467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34925</xdr:rowOff>
    </xdr:from>
    <xdr:ext cx="534670" cy="259080"/>
    <xdr:sp macro="" textlink="">
      <xdr:nvSpPr>
        <xdr:cNvPr id="619" name="公債費平均値テキスト"/>
        <xdr:cNvSpPr txBox="1"/>
      </xdr:nvSpPr>
      <xdr:spPr>
        <a:xfrm>
          <a:off x="16370300" y="132365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56515</xdr:rowOff>
    </xdr:from>
    <xdr:to xmlns:xdr="http://schemas.openxmlformats.org/drawingml/2006/spreadsheetDrawing">
      <xdr:col>85</xdr:col>
      <xdr:colOff>177800</xdr:colOff>
      <xdr:row>77</xdr:row>
      <xdr:rowOff>158115</xdr:rowOff>
    </xdr:to>
    <xdr:sp macro="" textlink="">
      <xdr:nvSpPr>
        <xdr:cNvPr id="620" name="フローチャート: 判断 619"/>
        <xdr:cNvSpPr/>
      </xdr:nvSpPr>
      <xdr:spPr>
        <a:xfrm>
          <a:off x="16268700" y="1325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46990</xdr:rowOff>
    </xdr:from>
    <xdr:to xmlns:xdr="http://schemas.openxmlformats.org/drawingml/2006/spreadsheetDrawing">
      <xdr:col>81</xdr:col>
      <xdr:colOff>50800</xdr:colOff>
      <xdr:row>77</xdr:row>
      <xdr:rowOff>89535</xdr:rowOff>
    </xdr:to>
    <xdr:cxnSp macro="">
      <xdr:nvCxnSpPr>
        <xdr:cNvPr id="621" name="直線コネクタ 620"/>
        <xdr:cNvCxnSpPr/>
      </xdr:nvCxnSpPr>
      <xdr:spPr>
        <a:xfrm>
          <a:off x="14592300" y="1324864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63500</xdr:rowOff>
    </xdr:from>
    <xdr:to xmlns:xdr="http://schemas.openxmlformats.org/drawingml/2006/spreadsheetDrawing">
      <xdr:col>81</xdr:col>
      <xdr:colOff>101600</xdr:colOff>
      <xdr:row>77</xdr:row>
      <xdr:rowOff>164465</xdr:rowOff>
    </xdr:to>
    <xdr:sp macro="" textlink="">
      <xdr:nvSpPr>
        <xdr:cNvPr id="622" name="フローチャート: 判断 621"/>
        <xdr:cNvSpPr/>
      </xdr:nvSpPr>
      <xdr:spPr>
        <a:xfrm>
          <a:off x="15430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155575</xdr:rowOff>
    </xdr:from>
    <xdr:ext cx="528320" cy="252730"/>
    <xdr:sp macro="" textlink="">
      <xdr:nvSpPr>
        <xdr:cNvPr id="623" name="テキスト ボックス 622"/>
        <xdr:cNvSpPr txBox="1"/>
      </xdr:nvSpPr>
      <xdr:spPr>
        <a:xfrm>
          <a:off x="15213965" y="133572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20320</xdr:rowOff>
    </xdr:from>
    <xdr:to xmlns:xdr="http://schemas.openxmlformats.org/drawingml/2006/spreadsheetDrawing">
      <xdr:col>76</xdr:col>
      <xdr:colOff>114300</xdr:colOff>
      <xdr:row>77</xdr:row>
      <xdr:rowOff>46990</xdr:rowOff>
    </xdr:to>
    <xdr:cxnSp macro="">
      <xdr:nvCxnSpPr>
        <xdr:cNvPr id="624" name="直線コネクタ 623"/>
        <xdr:cNvCxnSpPr/>
      </xdr:nvCxnSpPr>
      <xdr:spPr>
        <a:xfrm>
          <a:off x="13703300" y="132219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117475</xdr:rowOff>
    </xdr:from>
    <xdr:to xmlns:xdr="http://schemas.openxmlformats.org/drawingml/2006/spreadsheetDrawing">
      <xdr:col>76</xdr:col>
      <xdr:colOff>165100</xdr:colOff>
      <xdr:row>78</xdr:row>
      <xdr:rowOff>47625</xdr:rowOff>
    </xdr:to>
    <xdr:sp macro="" textlink="">
      <xdr:nvSpPr>
        <xdr:cNvPr id="625" name="フローチャート: 判断 624"/>
        <xdr:cNvSpPr/>
      </xdr:nvSpPr>
      <xdr:spPr>
        <a:xfrm>
          <a:off x="14541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38735</xdr:rowOff>
    </xdr:from>
    <xdr:ext cx="528320" cy="259080"/>
    <xdr:sp macro="" textlink="">
      <xdr:nvSpPr>
        <xdr:cNvPr id="626" name="テキスト ボックス 625"/>
        <xdr:cNvSpPr txBox="1"/>
      </xdr:nvSpPr>
      <xdr:spPr>
        <a:xfrm>
          <a:off x="14324965" y="134118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119380</xdr:rowOff>
    </xdr:from>
    <xdr:to xmlns:xdr="http://schemas.openxmlformats.org/drawingml/2006/spreadsheetDrawing">
      <xdr:col>71</xdr:col>
      <xdr:colOff>177800</xdr:colOff>
      <xdr:row>77</xdr:row>
      <xdr:rowOff>20320</xdr:rowOff>
    </xdr:to>
    <xdr:cxnSp macro="">
      <xdr:nvCxnSpPr>
        <xdr:cNvPr id="627" name="直線コネクタ 626"/>
        <xdr:cNvCxnSpPr/>
      </xdr:nvCxnSpPr>
      <xdr:spPr>
        <a:xfrm>
          <a:off x="12814300" y="131495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146685</xdr:rowOff>
    </xdr:from>
    <xdr:to xmlns:xdr="http://schemas.openxmlformats.org/drawingml/2006/spreadsheetDrawing">
      <xdr:col>72</xdr:col>
      <xdr:colOff>38100</xdr:colOff>
      <xdr:row>78</xdr:row>
      <xdr:rowOff>76835</xdr:rowOff>
    </xdr:to>
    <xdr:sp macro="" textlink="">
      <xdr:nvSpPr>
        <xdr:cNvPr id="628" name="フローチャート: 判断 627"/>
        <xdr:cNvSpPr/>
      </xdr:nvSpPr>
      <xdr:spPr>
        <a:xfrm>
          <a:off x="13652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67945</xdr:rowOff>
    </xdr:from>
    <xdr:ext cx="528320" cy="258445"/>
    <xdr:sp macro="" textlink="">
      <xdr:nvSpPr>
        <xdr:cNvPr id="629" name="テキスト ボックス 628"/>
        <xdr:cNvSpPr txBox="1"/>
      </xdr:nvSpPr>
      <xdr:spPr>
        <a:xfrm>
          <a:off x="13435965" y="134410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146050</xdr:rowOff>
    </xdr:from>
    <xdr:to xmlns:xdr="http://schemas.openxmlformats.org/drawingml/2006/spreadsheetDrawing">
      <xdr:col>67</xdr:col>
      <xdr:colOff>101600</xdr:colOff>
      <xdr:row>78</xdr:row>
      <xdr:rowOff>76200</xdr:rowOff>
    </xdr:to>
    <xdr:sp macro="" textlink="">
      <xdr:nvSpPr>
        <xdr:cNvPr id="630" name="フローチャート: 判断 629"/>
        <xdr:cNvSpPr/>
      </xdr:nvSpPr>
      <xdr:spPr>
        <a:xfrm>
          <a:off x="12763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67310</xdr:rowOff>
    </xdr:from>
    <xdr:ext cx="528320" cy="259080"/>
    <xdr:sp macro="" textlink="">
      <xdr:nvSpPr>
        <xdr:cNvPr id="631" name="テキスト ボックス 630"/>
        <xdr:cNvSpPr txBox="1"/>
      </xdr:nvSpPr>
      <xdr:spPr>
        <a:xfrm>
          <a:off x="12546965" y="134404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2" name="テキスト ボックス 63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3" name="テキスト ボックス 63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4" name="テキスト ボックス 63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5" name="テキスト ボックス 63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6" name="テキスト ボックス 63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153670</xdr:rowOff>
    </xdr:from>
    <xdr:to xmlns:xdr="http://schemas.openxmlformats.org/drawingml/2006/spreadsheetDrawing">
      <xdr:col>85</xdr:col>
      <xdr:colOff>177800</xdr:colOff>
      <xdr:row>77</xdr:row>
      <xdr:rowOff>83820</xdr:rowOff>
    </xdr:to>
    <xdr:sp macro="" textlink="">
      <xdr:nvSpPr>
        <xdr:cNvPr id="637" name="楕円 636"/>
        <xdr:cNvSpPr/>
      </xdr:nvSpPr>
      <xdr:spPr>
        <a:xfrm>
          <a:off x="162687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5080</xdr:rowOff>
    </xdr:from>
    <xdr:ext cx="534670" cy="259080"/>
    <xdr:sp macro="" textlink="">
      <xdr:nvSpPr>
        <xdr:cNvPr id="638" name="公債費該当値テキスト"/>
        <xdr:cNvSpPr txBox="1"/>
      </xdr:nvSpPr>
      <xdr:spPr>
        <a:xfrm>
          <a:off x="16370300" y="13035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38735</xdr:rowOff>
    </xdr:from>
    <xdr:to xmlns:xdr="http://schemas.openxmlformats.org/drawingml/2006/spreadsheetDrawing">
      <xdr:col>81</xdr:col>
      <xdr:colOff>101600</xdr:colOff>
      <xdr:row>77</xdr:row>
      <xdr:rowOff>140335</xdr:rowOff>
    </xdr:to>
    <xdr:sp macro="" textlink="">
      <xdr:nvSpPr>
        <xdr:cNvPr id="639" name="楕円 638"/>
        <xdr:cNvSpPr/>
      </xdr:nvSpPr>
      <xdr:spPr>
        <a:xfrm>
          <a:off x="154305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156845</xdr:rowOff>
    </xdr:from>
    <xdr:ext cx="528320" cy="252730"/>
    <xdr:sp macro="" textlink="">
      <xdr:nvSpPr>
        <xdr:cNvPr id="640" name="テキスト ボックス 639"/>
        <xdr:cNvSpPr txBox="1"/>
      </xdr:nvSpPr>
      <xdr:spPr>
        <a:xfrm>
          <a:off x="15213965" y="130155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167640</xdr:rowOff>
    </xdr:from>
    <xdr:to xmlns:xdr="http://schemas.openxmlformats.org/drawingml/2006/spreadsheetDrawing">
      <xdr:col>76</xdr:col>
      <xdr:colOff>165100</xdr:colOff>
      <xdr:row>77</xdr:row>
      <xdr:rowOff>97790</xdr:rowOff>
    </xdr:to>
    <xdr:sp macro="" textlink="">
      <xdr:nvSpPr>
        <xdr:cNvPr id="641" name="楕円 640"/>
        <xdr:cNvSpPr/>
      </xdr:nvSpPr>
      <xdr:spPr>
        <a:xfrm>
          <a:off x="145415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114300</xdr:rowOff>
    </xdr:from>
    <xdr:ext cx="528320" cy="259080"/>
    <xdr:sp macro="" textlink="">
      <xdr:nvSpPr>
        <xdr:cNvPr id="642" name="テキスト ボックス 641"/>
        <xdr:cNvSpPr txBox="1"/>
      </xdr:nvSpPr>
      <xdr:spPr>
        <a:xfrm>
          <a:off x="14324965" y="129730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140970</xdr:rowOff>
    </xdr:from>
    <xdr:to xmlns:xdr="http://schemas.openxmlformats.org/drawingml/2006/spreadsheetDrawing">
      <xdr:col>72</xdr:col>
      <xdr:colOff>38100</xdr:colOff>
      <xdr:row>77</xdr:row>
      <xdr:rowOff>71120</xdr:rowOff>
    </xdr:to>
    <xdr:sp macro="" textlink="">
      <xdr:nvSpPr>
        <xdr:cNvPr id="643" name="楕円 642"/>
        <xdr:cNvSpPr/>
      </xdr:nvSpPr>
      <xdr:spPr>
        <a:xfrm>
          <a:off x="136525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87630</xdr:rowOff>
    </xdr:from>
    <xdr:ext cx="528320" cy="252730"/>
    <xdr:sp macro="" textlink="">
      <xdr:nvSpPr>
        <xdr:cNvPr id="644" name="テキスト ボックス 643"/>
        <xdr:cNvSpPr txBox="1"/>
      </xdr:nvSpPr>
      <xdr:spPr>
        <a:xfrm>
          <a:off x="13435965" y="129463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68580</xdr:rowOff>
    </xdr:from>
    <xdr:to xmlns:xdr="http://schemas.openxmlformats.org/drawingml/2006/spreadsheetDrawing">
      <xdr:col>67</xdr:col>
      <xdr:colOff>101600</xdr:colOff>
      <xdr:row>76</xdr:row>
      <xdr:rowOff>170180</xdr:rowOff>
    </xdr:to>
    <xdr:sp macro="" textlink="">
      <xdr:nvSpPr>
        <xdr:cNvPr id="645" name="楕円 644"/>
        <xdr:cNvSpPr/>
      </xdr:nvSpPr>
      <xdr:spPr>
        <a:xfrm>
          <a:off x="127635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15240</xdr:rowOff>
    </xdr:from>
    <xdr:ext cx="528320" cy="259080"/>
    <xdr:sp macro="" textlink="">
      <xdr:nvSpPr>
        <xdr:cNvPr id="646" name="テキスト ボックス 645"/>
        <xdr:cNvSpPr txBox="1"/>
      </xdr:nvSpPr>
      <xdr:spPr>
        <a:xfrm>
          <a:off x="12546965" y="128739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55" name="テキスト ボックス 654"/>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6" name="直線コネクタ 65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7" name="直線コネクタ 65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2570" cy="252730"/>
    <xdr:sp macro="" textlink="">
      <xdr:nvSpPr>
        <xdr:cNvPr id="658" name="テキスト ボックス 657"/>
        <xdr:cNvSpPr txBox="1"/>
      </xdr:nvSpPr>
      <xdr:spPr>
        <a:xfrm>
          <a:off x="12197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59" name="直線コネクタ 65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89280" cy="252730"/>
    <xdr:sp macro="" textlink="">
      <xdr:nvSpPr>
        <xdr:cNvPr id="660" name="テキスト ボックス 659"/>
        <xdr:cNvSpPr txBox="1"/>
      </xdr:nvSpPr>
      <xdr:spPr>
        <a:xfrm>
          <a:off x="11850370" y="16342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1" name="直線コネクタ 66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9280" cy="252730"/>
    <xdr:sp macro="" textlink="">
      <xdr:nvSpPr>
        <xdr:cNvPr id="662" name="テキスト ボックス 661"/>
        <xdr:cNvSpPr txBox="1"/>
      </xdr:nvSpPr>
      <xdr:spPr>
        <a:xfrm>
          <a:off x="11850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3" name="直線コネクタ 66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9280" cy="252730"/>
    <xdr:sp macro="" textlink="">
      <xdr:nvSpPr>
        <xdr:cNvPr id="664" name="テキスト ボックス 663"/>
        <xdr:cNvSpPr txBox="1"/>
      </xdr:nvSpPr>
      <xdr:spPr>
        <a:xfrm>
          <a:off x="11850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5" name="直線コネクタ 66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280" cy="252730"/>
    <xdr:sp macro="" textlink="">
      <xdr:nvSpPr>
        <xdr:cNvPr id="666" name="テキスト ボックス 665"/>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156210</xdr:rowOff>
    </xdr:from>
    <xdr:to xmlns:xdr="http://schemas.openxmlformats.org/drawingml/2006/spreadsheetDrawing">
      <xdr:col>85</xdr:col>
      <xdr:colOff>126365</xdr:colOff>
      <xdr:row>98</xdr:row>
      <xdr:rowOff>137795</xdr:rowOff>
    </xdr:to>
    <xdr:cxnSp macro="">
      <xdr:nvCxnSpPr>
        <xdr:cNvPr id="668" name="直線コネクタ 667"/>
        <xdr:cNvCxnSpPr/>
      </xdr:nvCxnSpPr>
      <xdr:spPr>
        <a:xfrm flipV="1">
          <a:off x="16317595" y="15758160"/>
          <a:ext cx="127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160020</xdr:rowOff>
    </xdr:from>
    <xdr:ext cx="378460" cy="259080"/>
    <xdr:sp macro="" textlink="">
      <xdr:nvSpPr>
        <xdr:cNvPr id="669" name="積立金最小値テキスト"/>
        <xdr:cNvSpPr txBox="1"/>
      </xdr:nvSpPr>
      <xdr:spPr>
        <a:xfrm>
          <a:off x="16370300" y="16962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137795</xdr:rowOff>
    </xdr:from>
    <xdr:to xmlns:xdr="http://schemas.openxmlformats.org/drawingml/2006/spreadsheetDrawing">
      <xdr:col>86</xdr:col>
      <xdr:colOff>25400</xdr:colOff>
      <xdr:row>98</xdr:row>
      <xdr:rowOff>137795</xdr:rowOff>
    </xdr:to>
    <xdr:cxnSp macro="">
      <xdr:nvCxnSpPr>
        <xdr:cNvPr id="670" name="直線コネクタ 669"/>
        <xdr:cNvCxnSpPr/>
      </xdr:nvCxnSpPr>
      <xdr:spPr>
        <a:xfrm>
          <a:off x="16230600" y="16939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102870</xdr:rowOff>
    </xdr:from>
    <xdr:ext cx="598805" cy="259080"/>
    <xdr:sp macro="" textlink="">
      <xdr:nvSpPr>
        <xdr:cNvPr id="671" name="積立金最大値テキスト"/>
        <xdr:cNvSpPr txBox="1"/>
      </xdr:nvSpPr>
      <xdr:spPr>
        <a:xfrm>
          <a:off x="16370300" y="15533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156210</xdr:rowOff>
    </xdr:from>
    <xdr:to xmlns:xdr="http://schemas.openxmlformats.org/drawingml/2006/spreadsheetDrawing">
      <xdr:col>86</xdr:col>
      <xdr:colOff>25400</xdr:colOff>
      <xdr:row>91</xdr:row>
      <xdr:rowOff>156210</xdr:rowOff>
    </xdr:to>
    <xdr:cxnSp macro="">
      <xdr:nvCxnSpPr>
        <xdr:cNvPr id="672" name="直線コネクタ 671"/>
        <xdr:cNvCxnSpPr/>
      </xdr:nvCxnSpPr>
      <xdr:spPr>
        <a:xfrm>
          <a:off x="16230600" y="1575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109220</xdr:rowOff>
    </xdr:from>
    <xdr:to xmlns:xdr="http://schemas.openxmlformats.org/drawingml/2006/spreadsheetDrawing">
      <xdr:col>85</xdr:col>
      <xdr:colOff>127000</xdr:colOff>
      <xdr:row>98</xdr:row>
      <xdr:rowOff>125730</xdr:rowOff>
    </xdr:to>
    <xdr:cxnSp macro="">
      <xdr:nvCxnSpPr>
        <xdr:cNvPr id="673" name="直線コネクタ 672"/>
        <xdr:cNvCxnSpPr/>
      </xdr:nvCxnSpPr>
      <xdr:spPr>
        <a:xfrm flipV="1">
          <a:off x="15481300" y="1691132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77470</xdr:rowOff>
    </xdr:from>
    <xdr:ext cx="534670" cy="252730"/>
    <xdr:sp macro="" textlink="">
      <xdr:nvSpPr>
        <xdr:cNvPr id="674" name="積立金平均値テキスト"/>
        <xdr:cNvSpPr txBox="1"/>
      </xdr:nvSpPr>
      <xdr:spPr>
        <a:xfrm>
          <a:off x="16370300" y="1670812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54610</xdr:rowOff>
    </xdr:from>
    <xdr:to xmlns:xdr="http://schemas.openxmlformats.org/drawingml/2006/spreadsheetDrawing">
      <xdr:col>85</xdr:col>
      <xdr:colOff>177800</xdr:colOff>
      <xdr:row>98</xdr:row>
      <xdr:rowOff>156210</xdr:rowOff>
    </xdr:to>
    <xdr:sp macro="" textlink="">
      <xdr:nvSpPr>
        <xdr:cNvPr id="675" name="フローチャート: 判断 674"/>
        <xdr:cNvSpPr/>
      </xdr:nvSpPr>
      <xdr:spPr>
        <a:xfrm>
          <a:off x="16268700" y="1685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103505</xdr:rowOff>
    </xdr:from>
    <xdr:to xmlns:xdr="http://schemas.openxmlformats.org/drawingml/2006/spreadsheetDrawing">
      <xdr:col>81</xdr:col>
      <xdr:colOff>50800</xdr:colOff>
      <xdr:row>98</xdr:row>
      <xdr:rowOff>125730</xdr:rowOff>
    </xdr:to>
    <xdr:cxnSp macro="">
      <xdr:nvCxnSpPr>
        <xdr:cNvPr id="676" name="直線コネクタ 675"/>
        <xdr:cNvCxnSpPr/>
      </xdr:nvCxnSpPr>
      <xdr:spPr>
        <a:xfrm>
          <a:off x="14592300" y="169056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50165</xdr:rowOff>
    </xdr:from>
    <xdr:to xmlns:xdr="http://schemas.openxmlformats.org/drawingml/2006/spreadsheetDrawing">
      <xdr:col>81</xdr:col>
      <xdr:colOff>101600</xdr:colOff>
      <xdr:row>98</xdr:row>
      <xdr:rowOff>151765</xdr:rowOff>
    </xdr:to>
    <xdr:sp macro="" textlink="">
      <xdr:nvSpPr>
        <xdr:cNvPr id="677" name="フローチャート: 判断 676"/>
        <xdr:cNvSpPr/>
      </xdr:nvSpPr>
      <xdr:spPr>
        <a:xfrm>
          <a:off x="15430500" y="1685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168275</xdr:rowOff>
    </xdr:from>
    <xdr:ext cx="528320" cy="252730"/>
    <xdr:sp macro="" textlink="">
      <xdr:nvSpPr>
        <xdr:cNvPr id="678" name="テキスト ボックス 677"/>
        <xdr:cNvSpPr txBox="1"/>
      </xdr:nvSpPr>
      <xdr:spPr>
        <a:xfrm>
          <a:off x="15213965" y="166274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103505</xdr:rowOff>
    </xdr:from>
    <xdr:to xmlns:xdr="http://schemas.openxmlformats.org/drawingml/2006/spreadsheetDrawing">
      <xdr:col>76</xdr:col>
      <xdr:colOff>114300</xdr:colOff>
      <xdr:row>98</xdr:row>
      <xdr:rowOff>130810</xdr:rowOff>
    </xdr:to>
    <xdr:cxnSp macro="">
      <xdr:nvCxnSpPr>
        <xdr:cNvPr id="679" name="直線コネクタ 678"/>
        <xdr:cNvCxnSpPr/>
      </xdr:nvCxnSpPr>
      <xdr:spPr>
        <a:xfrm flipV="1">
          <a:off x="13703300" y="169056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56515</xdr:rowOff>
    </xdr:from>
    <xdr:to xmlns:xdr="http://schemas.openxmlformats.org/drawingml/2006/spreadsheetDrawing">
      <xdr:col>76</xdr:col>
      <xdr:colOff>165100</xdr:colOff>
      <xdr:row>98</xdr:row>
      <xdr:rowOff>158115</xdr:rowOff>
    </xdr:to>
    <xdr:sp macro="" textlink="">
      <xdr:nvSpPr>
        <xdr:cNvPr id="680" name="フローチャート: 判断 679"/>
        <xdr:cNvSpPr/>
      </xdr:nvSpPr>
      <xdr:spPr>
        <a:xfrm>
          <a:off x="14541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149225</xdr:rowOff>
    </xdr:from>
    <xdr:ext cx="528320" cy="259080"/>
    <xdr:sp macro="" textlink="">
      <xdr:nvSpPr>
        <xdr:cNvPr id="681" name="テキスト ボックス 680"/>
        <xdr:cNvSpPr txBox="1"/>
      </xdr:nvSpPr>
      <xdr:spPr>
        <a:xfrm>
          <a:off x="14324965" y="169513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38735</xdr:rowOff>
    </xdr:from>
    <xdr:to xmlns:xdr="http://schemas.openxmlformats.org/drawingml/2006/spreadsheetDrawing">
      <xdr:col>71</xdr:col>
      <xdr:colOff>177800</xdr:colOff>
      <xdr:row>98</xdr:row>
      <xdr:rowOff>130810</xdr:rowOff>
    </xdr:to>
    <xdr:cxnSp macro="">
      <xdr:nvCxnSpPr>
        <xdr:cNvPr id="682" name="直線コネクタ 681"/>
        <xdr:cNvCxnSpPr/>
      </xdr:nvCxnSpPr>
      <xdr:spPr>
        <a:xfrm>
          <a:off x="12814300" y="1684083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83" name="フローチャート: 判断 682"/>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3175</xdr:rowOff>
    </xdr:from>
    <xdr:ext cx="528320" cy="259080"/>
    <xdr:sp macro="" textlink="">
      <xdr:nvSpPr>
        <xdr:cNvPr id="684" name="テキスト ボックス 683"/>
        <xdr:cNvSpPr txBox="1"/>
      </xdr:nvSpPr>
      <xdr:spPr>
        <a:xfrm>
          <a:off x="13435965" y="166338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44450</xdr:rowOff>
    </xdr:from>
    <xdr:to xmlns:xdr="http://schemas.openxmlformats.org/drawingml/2006/spreadsheetDrawing">
      <xdr:col>67</xdr:col>
      <xdr:colOff>101600</xdr:colOff>
      <xdr:row>98</xdr:row>
      <xdr:rowOff>146050</xdr:rowOff>
    </xdr:to>
    <xdr:sp macro="" textlink="">
      <xdr:nvSpPr>
        <xdr:cNvPr id="685" name="フローチャート: 判断 684"/>
        <xdr:cNvSpPr/>
      </xdr:nvSpPr>
      <xdr:spPr>
        <a:xfrm>
          <a:off x="12763500" y="1684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137160</xdr:rowOff>
    </xdr:from>
    <xdr:ext cx="528320" cy="259080"/>
    <xdr:sp macro="" textlink="">
      <xdr:nvSpPr>
        <xdr:cNvPr id="686" name="テキスト ボックス 685"/>
        <xdr:cNvSpPr txBox="1"/>
      </xdr:nvSpPr>
      <xdr:spPr>
        <a:xfrm>
          <a:off x="12546965" y="169392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7" name="テキスト ボックス 68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8" name="テキスト ボックス 68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9" name="テキスト ボックス 68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0" name="テキスト ボックス 68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1" name="テキスト ボックス 69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58420</xdr:rowOff>
    </xdr:from>
    <xdr:to xmlns:xdr="http://schemas.openxmlformats.org/drawingml/2006/spreadsheetDrawing">
      <xdr:col>85</xdr:col>
      <xdr:colOff>177800</xdr:colOff>
      <xdr:row>98</xdr:row>
      <xdr:rowOff>160020</xdr:rowOff>
    </xdr:to>
    <xdr:sp macro="" textlink="">
      <xdr:nvSpPr>
        <xdr:cNvPr id="692" name="楕円 691"/>
        <xdr:cNvSpPr/>
      </xdr:nvSpPr>
      <xdr:spPr>
        <a:xfrm>
          <a:off x="162687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33020</xdr:rowOff>
    </xdr:from>
    <xdr:ext cx="534670" cy="259080"/>
    <xdr:sp macro="" textlink="">
      <xdr:nvSpPr>
        <xdr:cNvPr id="693" name="積立金該当値テキスト"/>
        <xdr:cNvSpPr txBox="1"/>
      </xdr:nvSpPr>
      <xdr:spPr>
        <a:xfrm>
          <a:off x="16370300" y="16835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74930</xdr:rowOff>
    </xdr:from>
    <xdr:to xmlns:xdr="http://schemas.openxmlformats.org/drawingml/2006/spreadsheetDrawing">
      <xdr:col>81</xdr:col>
      <xdr:colOff>101600</xdr:colOff>
      <xdr:row>99</xdr:row>
      <xdr:rowOff>5080</xdr:rowOff>
    </xdr:to>
    <xdr:sp macro="" textlink="">
      <xdr:nvSpPr>
        <xdr:cNvPr id="694" name="楕円 693"/>
        <xdr:cNvSpPr/>
      </xdr:nvSpPr>
      <xdr:spPr>
        <a:xfrm>
          <a:off x="15430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167640</xdr:rowOff>
    </xdr:from>
    <xdr:ext cx="463550" cy="252730"/>
    <xdr:sp macro="" textlink="">
      <xdr:nvSpPr>
        <xdr:cNvPr id="695" name="テキスト ボックス 694"/>
        <xdr:cNvSpPr txBox="1"/>
      </xdr:nvSpPr>
      <xdr:spPr>
        <a:xfrm>
          <a:off x="15246350" y="169697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52705</xdr:rowOff>
    </xdr:from>
    <xdr:to xmlns:xdr="http://schemas.openxmlformats.org/drawingml/2006/spreadsheetDrawing">
      <xdr:col>76</xdr:col>
      <xdr:colOff>165100</xdr:colOff>
      <xdr:row>98</xdr:row>
      <xdr:rowOff>154940</xdr:rowOff>
    </xdr:to>
    <xdr:sp macro="" textlink="">
      <xdr:nvSpPr>
        <xdr:cNvPr id="696" name="楕円 695"/>
        <xdr:cNvSpPr/>
      </xdr:nvSpPr>
      <xdr:spPr>
        <a:xfrm>
          <a:off x="14541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170815</xdr:rowOff>
    </xdr:from>
    <xdr:ext cx="528320" cy="258445"/>
    <xdr:sp macro="" textlink="">
      <xdr:nvSpPr>
        <xdr:cNvPr id="697" name="テキスト ボックス 696"/>
        <xdr:cNvSpPr txBox="1"/>
      </xdr:nvSpPr>
      <xdr:spPr>
        <a:xfrm>
          <a:off x="14324965" y="166300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80010</xdr:rowOff>
    </xdr:from>
    <xdr:to xmlns:xdr="http://schemas.openxmlformats.org/drawingml/2006/spreadsheetDrawing">
      <xdr:col>72</xdr:col>
      <xdr:colOff>38100</xdr:colOff>
      <xdr:row>99</xdr:row>
      <xdr:rowOff>10160</xdr:rowOff>
    </xdr:to>
    <xdr:sp macro="" textlink="">
      <xdr:nvSpPr>
        <xdr:cNvPr id="698" name="楕円 697"/>
        <xdr:cNvSpPr/>
      </xdr:nvSpPr>
      <xdr:spPr>
        <a:xfrm>
          <a:off x="136525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1270</xdr:rowOff>
    </xdr:from>
    <xdr:ext cx="463550" cy="259080"/>
    <xdr:sp macro="" textlink="">
      <xdr:nvSpPr>
        <xdr:cNvPr id="699" name="テキスト ボックス 698"/>
        <xdr:cNvSpPr txBox="1"/>
      </xdr:nvSpPr>
      <xdr:spPr>
        <a:xfrm>
          <a:off x="13468350" y="169748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159385</xdr:rowOff>
    </xdr:from>
    <xdr:to xmlns:xdr="http://schemas.openxmlformats.org/drawingml/2006/spreadsheetDrawing">
      <xdr:col>67</xdr:col>
      <xdr:colOff>101600</xdr:colOff>
      <xdr:row>98</xdr:row>
      <xdr:rowOff>89535</xdr:rowOff>
    </xdr:to>
    <xdr:sp macro="" textlink="">
      <xdr:nvSpPr>
        <xdr:cNvPr id="700" name="楕円 699"/>
        <xdr:cNvSpPr/>
      </xdr:nvSpPr>
      <xdr:spPr>
        <a:xfrm>
          <a:off x="12763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106045</xdr:rowOff>
    </xdr:from>
    <xdr:ext cx="528320" cy="259080"/>
    <xdr:sp macro="" textlink="">
      <xdr:nvSpPr>
        <xdr:cNvPr id="701" name="テキスト ボックス 700"/>
        <xdr:cNvSpPr txBox="1"/>
      </xdr:nvSpPr>
      <xdr:spPr>
        <a:xfrm>
          <a:off x="12546965" y="165652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10" name="テキスト ボックス 709"/>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1" name="直線コネクタ 71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2" name="直線コネクタ 71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2570" cy="259080"/>
    <xdr:sp macro="" textlink="">
      <xdr:nvSpPr>
        <xdr:cNvPr id="713" name="テキスト ボックス 712"/>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4" name="直線コネクタ 71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15" name="テキスト ボックス 714"/>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6" name="直線コネクタ 71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2730"/>
    <xdr:sp macro="" textlink="">
      <xdr:nvSpPr>
        <xdr:cNvPr id="717" name="テキスト ボックス 716"/>
        <xdr:cNvSpPr txBox="1"/>
      </xdr:nvSpPr>
      <xdr:spPr>
        <a:xfrm>
          <a:off x="17756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8" name="直線コネクタ 71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19" name="テキスト ボックス 71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0" name="直線コネクタ 71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1" name="テキスト ボックス 72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2" name="直線コネクタ 72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730"/>
    <xdr:sp macro="" textlink="">
      <xdr:nvSpPr>
        <xdr:cNvPr id="723" name="テキスト ボックス 722"/>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33655</xdr:rowOff>
    </xdr:from>
    <xdr:to xmlns:xdr="http://schemas.openxmlformats.org/drawingml/2006/spreadsheetDrawing">
      <xdr:col>116</xdr:col>
      <xdr:colOff>62865</xdr:colOff>
      <xdr:row>39</xdr:row>
      <xdr:rowOff>44450</xdr:rowOff>
    </xdr:to>
    <xdr:cxnSp macro="">
      <xdr:nvCxnSpPr>
        <xdr:cNvPr id="725" name="直線コネクタ 724"/>
        <xdr:cNvCxnSpPr/>
      </xdr:nvCxnSpPr>
      <xdr:spPr>
        <a:xfrm flipV="1">
          <a:off x="22159595" y="5348605"/>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7" name="直線コネクタ 72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152400</xdr:rowOff>
    </xdr:from>
    <xdr:ext cx="534670" cy="259080"/>
    <xdr:sp macro="" textlink="">
      <xdr:nvSpPr>
        <xdr:cNvPr id="728" name="投資及び出資金最大値テキスト"/>
        <xdr:cNvSpPr txBox="1"/>
      </xdr:nvSpPr>
      <xdr:spPr>
        <a:xfrm>
          <a:off x="22212300" y="512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33655</xdr:rowOff>
    </xdr:from>
    <xdr:to xmlns:xdr="http://schemas.openxmlformats.org/drawingml/2006/spreadsheetDrawing">
      <xdr:col>116</xdr:col>
      <xdr:colOff>152400</xdr:colOff>
      <xdr:row>31</xdr:row>
      <xdr:rowOff>33655</xdr:rowOff>
    </xdr:to>
    <xdr:cxnSp macro="">
      <xdr:nvCxnSpPr>
        <xdr:cNvPr id="729" name="直線コネクタ 728"/>
        <xdr:cNvCxnSpPr/>
      </xdr:nvCxnSpPr>
      <xdr:spPr>
        <a:xfrm>
          <a:off x="22072600" y="534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118110</xdr:rowOff>
    </xdr:from>
    <xdr:to xmlns:xdr="http://schemas.openxmlformats.org/drawingml/2006/spreadsheetDrawing">
      <xdr:col>116</xdr:col>
      <xdr:colOff>63500</xdr:colOff>
      <xdr:row>38</xdr:row>
      <xdr:rowOff>119380</xdr:rowOff>
    </xdr:to>
    <xdr:cxnSp macro="">
      <xdr:nvCxnSpPr>
        <xdr:cNvPr id="730" name="直線コネクタ 729"/>
        <xdr:cNvCxnSpPr/>
      </xdr:nvCxnSpPr>
      <xdr:spPr>
        <a:xfrm>
          <a:off x="21323300" y="66332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50800</xdr:rowOff>
    </xdr:from>
    <xdr:ext cx="469900" cy="259080"/>
    <xdr:sp macro="" textlink="">
      <xdr:nvSpPr>
        <xdr:cNvPr id="731" name="投資及び出資金平均値テキスト"/>
        <xdr:cNvSpPr txBox="1"/>
      </xdr:nvSpPr>
      <xdr:spPr>
        <a:xfrm>
          <a:off x="22212300" y="63944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27940</xdr:rowOff>
    </xdr:from>
    <xdr:to xmlns:xdr="http://schemas.openxmlformats.org/drawingml/2006/spreadsheetDrawing">
      <xdr:col>116</xdr:col>
      <xdr:colOff>114300</xdr:colOff>
      <xdr:row>38</xdr:row>
      <xdr:rowOff>129540</xdr:rowOff>
    </xdr:to>
    <xdr:sp macro="" textlink="">
      <xdr:nvSpPr>
        <xdr:cNvPr id="732" name="フローチャート: 判断 731"/>
        <xdr:cNvSpPr/>
      </xdr:nvSpPr>
      <xdr:spPr>
        <a:xfrm>
          <a:off x="221107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118110</xdr:rowOff>
    </xdr:from>
    <xdr:to xmlns:xdr="http://schemas.openxmlformats.org/drawingml/2006/spreadsheetDrawing">
      <xdr:col>111</xdr:col>
      <xdr:colOff>177800</xdr:colOff>
      <xdr:row>38</xdr:row>
      <xdr:rowOff>144145</xdr:rowOff>
    </xdr:to>
    <xdr:cxnSp macro="">
      <xdr:nvCxnSpPr>
        <xdr:cNvPr id="733" name="直線コネクタ 732"/>
        <xdr:cNvCxnSpPr/>
      </xdr:nvCxnSpPr>
      <xdr:spPr>
        <a:xfrm flipV="1">
          <a:off x="20434300" y="66332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45720</xdr:rowOff>
    </xdr:from>
    <xdr:to xmlns:xdr="http://schemas.openxmlformats.org/drawingml/2006/spreadsheetDrawing">
      <xdr:col>112</xdr:col>
      <xdr:colOff>38100</xdr:colOff>
      <xdr:row>38</xdr:row>
      <xdr:rowOff>147320</xdr:rowOff>
    </xdr:to>
    <xdr:sp macro="" textlink="">
      <xdr:nvSpPr>
        <xdr:cNvPr id="734" name="フローチャート: 判断 733"/>
        <xdr:cNvSpPr/>
      </xdr:nvSpPr>
      <xdr:spPr>
        <a:xfrm>
          <a:off x="212725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163830</xdr:rowOff>
    </xdr:from>
    <xdr:ext cx="463550" cy="259080"/>
    <xdr:sp macro="" textlink="">
      <xdr:nvSpPr>
        <xdr:cNvPr id="735" name="テキスト ボックス 734"/>
        <xdr:cNvSpPr txBox="1"/>
      </xdr:nvSpPr>
      <xdr:spPr>
        <a:xfrm>
          <a:off x="21088350" y="63360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141605</xdr:rowOff>
    </xdr:from>
    <xdr:to xmlns:xdr="http://schemas.openxmlformats.org/drawingml/2006/spreadsheetDrawing">
      <xdr:col>107</xdr:col>
      <xdr:colOff>50800</xdr:colOff>
      <xdr:row>38</xdr:row>
      <xdr:rowOff>144145</xdr:rowOff>
    </xdr:to>
    <xdr:cxnSp macro="">
      <xdr:nvCxnSpPr>
        <xdr:cNvPr id="736" name="直線コネクタ 735"/>
        <xdr:cNvCxnSpPr/>
      </xdr:nvCxnSpPr>
      <xdr:spPr>
        <a:xfrm>
          <a:off x="19545300" y="66567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83185</xdr:rowOff>
    </xdr:from>
    <xdr:to xmlns:xdr="http://schemas.openxmlformats.org/drawingml/2006/spreadsheetDrawing">
      <xdr:col>107</xdr:col>
      <xdr:colOff>101600</xdr:colOff>
      <xdr:row>39</xdr:row>
      <xdr:rowOff>13335</xdr:rowOff>
    </xdr:to>
    <xdr:sp macro="" textlink="">
      <xdr:nvSpPr>
        <xdr:cNvPr id="737" name="フローチャート: 判断 736"/>
        <xdr:cNvSpPr/>
      </xdr:nvSpPr>
      <xdr:spPr>
        <a:xfrm>
          <a:off x="20383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29845</xdr:rowOff>
    </xdr:from>
    <xdr:ext cx="463550" cy="252730"/>
    <xdr:sp macro="" textlink="">
      <xdr:nvSpPr>
        <xdr:cNvPr id="738" name="テキスト ボックス 737"/>
        <xdr:cNvSpPr txBox="1"/>
      </xdr:nvSpPr>
      <xdr:spPr>
        <a:xfrm>
          <a:off x="20199350" y="63734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141605</xdr:rowOff>
    </xdr:from>
    <xdr:to xmlns:xdr="http://schemas.openxmlformats.org/drawingml/2006/spreadsheetDrawing">
      <xdr:col>102</xdr:col>
      <xdr:colOff>114300</xdr:colOff>
      <xdr:row>39</xdr:row>
      <xdr:rowOff>12065</xdr:rowOff>
    </xdr:to>
    <xdr:cxnSp macro="">
      <xdr:nvCxnSpPr>
        <xdr:cNvPr id="739" name="直線コネクタ 738"/>
        <xdr:cNvCxnSpPr/>
      </xdr:nvCxnSpPr>
      <xdr:spPr>
        <a:xfrm flipV="1">
          <a:off x="18656300" y="665670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93345</xdr:rowOff>
    </xdr:from>
    <xdr:to xmlns:xdr="http://schemas.openxmlformats.org/drawingml/2006/spreadsheetDrawing">
      <xdr:col>102</xdr:col>
      <xdr:colOff>165100</xdr:colOff>
      <xdr:row>39</xdr:row>
      <xdr:rowOff>23495</xdr:rowOff>
    </xdr:to>
    <xdr:sp macro="" textlink="">
      <xdr:nvSpPr>
        <xdr:cNvPr id="740" name="フローチャート: 判断 739"/>
        <xdr:cNvSpPr/>
      </xdr:nvSpPr>
      <xdr:spPr>
        <a:xfrm>
          <a:off x="19494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14605</xdr:rowOff>
    </xdr:from>
    <xdr:ext cx="463550" cy="259080"/>
    <xdr:sp macro="" textlink="">
      <xdr:nvSpPr>
        <xdr:cNvPr id="741" name="テキスト ボックス 740"/>
        <xdr:cNvSpPr txBox="1"/>
      </xdr:nvSpPr>
      <xdr:spPr>
        <a:xfrm>
          <a:off x="19310350" y="67011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118110</xdr:rowOff>
    </xdr:from>
    <xdr:to xmlns:xdr="http://schemas.openxmlformats.org/drawingml/2006/spreadsheetDrawing">
      <xdr:col>98</xdr:col>
      <xdr:colOff>38100</xdr:colOff>
      <xdr:row>39</xdr:row>
      <xdr:rowOff>48260</xdr:rowOff>
    </xdr:to>
    <xdr:sp macro="" textlink="">
      <xdr:nvSpPr>
        <xdr:cNvPr id="742" name="フローチャート: 判断 741"/>
        <xdr:cNvSpPr/>
      </xdr:nvSpPr>
      <xdr:spPr>
        <a:xfrm>
          <a:off x="18605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64770</xdr:rowOff>
    </xdr:from>
    <xdr:ext cx="463550" cy="252730"/>
    <xdr:sp macro="" textlink="">
      <xdr:nvSpPr>
        <xdr:cNvPr id="743" name="テキスト ボックス 742"/>
        <xdr:cNvSpPr txBox="1"/>
      </xdr:nvSpPr>
      <xdr:spPr>
        <a:xfrm>
          <a:off x="18421350" y="64084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4" name="テキスト ボックス 74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5" name="テキスト ボックス 74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6" name="テキスト ボックス 74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7" name="テキスト ボックス 74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8" name="テキスト ボックス 74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9" name="楕円 748"/>
        <xdr:cNvSpPr/>
      </xdr:nvSpPr>
      <xdr:spPr>
        <a:xfrm>
          <a:off x="221107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6350</xdr:rowOff>
    </xdr:from>
    <xdr:ext cx="469900" cy="252730"/>
    <xdr:sp macro="" textlink="">
      <xdr:nvSpPr>
        <xdr:cNvPr id="750" name="投資及び出資金該当値テキスト"/>
        <xdr:cNvSpPr txBox="1"/>
      </xdr:nvSpPr>
      <xdr:spPr>
        <a:xfrm>
          <a:off x="22212300" y="65214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67310</xdr:rowOff>
    </xdr:from>
    <xdr:to xmlns:xdr="http://schemas.openxmlformats.org/drawingml/2006/spreadsheetDrawing">
      <xdr:col>112</xdr:col>
      <xdr:colOff>38100</xdr:colOff>
      <xdr:row>38</xdr:row>
      <xdr:rowOff>168910</xdr:rowOff>
    </xdr:to>
    <xdr:sp macro="" textlink="">
      <xdr:nvSpPr>
        <xdr:cNvPr id="751" name="楕円 750"/>
        <xdr:cNvSpPr/>
      </xdr:nvSpPr>
      <xdr:spPr>
        <a:xfrm>
          <a:off x="21272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160020</xdr:rowOff>
    </xdr:from>
    <xdr:ext cx="463550" cy="259080"/>
    <xdr:sp macro="" textlink="">
      <xdr:nvSpPr>
        <xdr:cNvPr id="752" name="テキスト ボックス 751"/>
        <xdr:cNvSpPr txBox="1"/>
      </xdr:nvSpPr>
      <xdr:spPr>
        <a:xfrm>
          <a:off x="21088350" y="66751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93345</xdr:rowOff>
    </xdr:from>
    <xdr:to xmlns:xdr="http://schemas.openxmlformats.org/drawingml/2006/spreadsheetDrawing">
      <xdr:col>107</xdr:col>
      <xdr:colOff>101600</xdr:colOff>
      <xdr:row>39</xdr:row>
      <xdr:rowOff>23495</xdr:rowOff>
    </xdr:to>
    <xdr:sp macro="" textlink="">
      <xdr:nvSpPr>
        <xdr:cNvPr id="753" name="楕円 752"/>
        <xdr:cNvSpPr/>
      </xdr:nvSpPr>
      <xdr:spPr>
        <a:xfrm>
          <a:off x="203835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14605</xdr:rowOff>
    </xdr:from>
    <xdr:ext cx="463550" cy="259080"/>
    <xdr:sp macro="" textlink="">
      <xdr:nvSpPr>
        <xdr:cNvPr id="754" name="テキスト ボックス 753"/>
        <xdr:cNvSpPr txBox="1"/>
      </xdr:nvSpPr>
      <xdr:spPr>
        <a:xfrm>
          <a:off x="20199350" y="67011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90805</xdr:rowOff>
    </xdr:from>
    <xdr:to xmlns:xdr="http://schemas.openxmlformats.org/drawingml/2006/spreadsheetDrawing">
      <xdr:col>102</xdr:col>
      <xdr:colOff>165100</xdr:colOff>
      <xdr:row>39</xdr:row>
      <xdr:rowOff>20955</xdr:rowOff>
    </xdr:to>
    <xdr:sp macro="" textlink="">
      <xdr:nvSpPr>
        <xdr:cNvPr id="755" name="楕円 754"/>
        <xdr:cNvSpPr/>
      </xdr:nvSpPr>
      <xdr:spPr>
        <a:xfrm>
          <a:off x="19494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37465</xdr:rowOff>
    </xdr:from>
    <xdr:ext cx="463550" cy="259080"/>
    <xdr:sp macro="" textlink="">
      <xdr:nvSpPr>
        <xdr:cNvPr id="756" name="テキスト ボックス 755"/>
        <xdr:cNvSpPr txBox="1"/>
      </xdr:nvSpPr>
      <xdr:spPr>
        <a:xfrm>
          <a:off x="19310350" y="63811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132715</xdr:rowOff>
    </xdr:from>
    <xdr:to xmlns:xdr="http://schemas.openxmlformats.org/drawingml/2006/spreadsheetDrawing">
      <xdr:col>98</xdr:col>
      <xdr:colOff>38100</xdr:colOff>
      <xdr:row>39</xdr:row>
      <xdr:rowOff>63500</xdr:rowOff>
    </xdr:to>
    <xdr:sp macro="" textlink="">
      <xdr:nvSpPr>
        <xdr:cNvPr id="757" name="楕円 756"/>
        <xdr:cNvSpPr/>
      </xdr:nvSpPr>
      <xdr:spPr>
        <a:xfrm>
          <a:off x="18605500" y="6647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53975</xdr:rowOff>
    </xdr:from>
    <xdr:ext cx="378460" cy="252730"/>
    <xdr:sp macro="" textlink="">
      <xdr:nvSpPr>
        <xdr:cNvPr id="758" name="テキスト ボックス 757"/>
        <xdr:cNvSpPr txBox="1"/>
      </xdr:nvSpPr>
      <xdr:spPr>
        <a:xfrm>
          <a:off x="18467070" y="674052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67" name="テキスト ボックス 766"/>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8" name="直線コネクタ 76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69" name="直線コネクタ 768"/>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2570" cy="259080"/>
    <xdr:sp macro="" textlink="">
      <xdr:nvSpPr>
        <xdr:cNvPr id="770" name="テキスト ボックス 769"/>
        <xdr:cNvSpPr txBox="1"/>
      </xdr:nvSpPr>
      <xdr:spPr>
        <a:xfrm>
          <a:off x="18039080" y="10072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1" name="直線コネクタ 770"/>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2730"/>
    <xdr:sp macro="" textlink="">
      <xdr:nvSpPr>
        <xdr:cNvPr id="772" name="テキスト ボックス 771"/>
        <xdr:cNvSpPr txBox="1"/>
      </xdr:nvSpPr>
      <xdr:spPr>
        <a:xfrm>
          <a:off x="17756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3" name="直線コネクタ 772"/>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4" name="テキスト ボックス 773"/>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5" name="直線コネクタ 774"/>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2730"/>
    <xdr:sp macro="" textlink="">
      <xdr:nvSpPr>
        <xdr:cNvPr id="776" name="テキスト ボックス 775"/>
        <xdr:cNvSpPr txBox="1"/>
      </xdr:nvSpPr>
      <xdr:spPr>
        <a:xfrm>
          <a:off x="17756505" y="9093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7" name="直線コネクタ 776"/>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78" name="テキスト ボックス 777"/>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79" name="直線コネクタ 778"/>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0" name="テキスト ボックス 779"/>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2730"/>
    <xdr:sp macro="" textlink="">
      <xdr:nvSpPr>
        <xdr:cNvPr id="782" name="テキスト ボックス 781"/>
        <xdr:cNvSpPr txBox="1"/>
      </xdr:nvSpPr>
      <xdr:spPr>
        <a:xfrm>
          <a:off x="17756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10160</xdr:rowOff>
    </xdr:from>
    <xdr:to xmlns:xdr="http://schemas.openxmlformats.org/drawingml/2006/spreadsheetDrawing">
      <xdr:col>116</xdr:col>
      <xdr:colOff>62865</xdr:colOff>
      <xdr:row>59</xdr:row>
      <xdr:rowOff>99060</xdr:rowOff>
    </xdr:to>
    <xdr:cxnSp macro="">
      <xdr:nvCxnSpPr>
        <xdr:cNvPr id="784" name="直線コネクタ 783"/>
        <xdr:cNvCxnSpPr/>
      </xdr:nvCxnSpPr>
      <xdr:spPr>
        <a:xfrm flipV="1">
          <a:off x="22159595" y="875411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5"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6" name="直線コネクタ 785"/>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128270</xdr:rowOff>
    </xdr:from>
    <xdr:ext cx="534670" cy="259080"/>
    <xdr:sp macro="" textlink="">
      <xdr:nvSpPr>
        <xdr:cNvPr id="787" name="貸付金最大値テキスト"/>
        <xdr:cNvSpPr txBox="1"/>
      </xdr:nvSpPr>
      <xdr:spPr>
        <a:xfrm>
          <a:off x="22212300" y="8529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10160</xdr:rowOff>
    </xdr:from>
    <xdr:to xmlns:xdr="http://schemas.openxmlformats.org/drawingml/2006/spreadsheetDrawing">
      <xdr:col>116</xdr:col>
      <xdr:colOff>152400</xdr:colOff>
      <xdr:row>51</xdr:row>
      <xdr:rowOff>10160</xdr:rowOff>
    </xdr:to>
    <xdr:cxnSp macro="">
      <xdr:nvCxnSpPr>
        <xdr:cNvPr id="788" name="直線コネクタ 787"/>
        <xdr:cNvCxnSpPr/>
      </xdr:nvCxnSpPr>
      <xdr:spPr>
        <a:xfrm>
          <a:off x="22072600" y="875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96520</xdr:rowOff>
    </xdr:from>
    <xdr:to xmlns:xdr="http://schemas.openxmlformats.org/drawingml/2006/spreadsheetDrawing">
      <xdr:col>116</xdr:col>
      <xdr:colOff>63500</xdr:colOff>
      <xdr:row>59</xdr:row>
      <xdr:rowOff>98425</xdr:rowOff>
    </xdr:to>
    <xdr:cxnSp macro="">
      <xdr:nvCxnSpPr>
        <xdr:cNvPr id="789" name="直線コネクタ 788"/>
        <xdr:cNvCxnSpPr/>
      </xdr:nvCxnSpPr>
      <xdr:spPr>
        <a:xfrm flipV="1">
          <a:off x="21323300" y="102120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59055</xdr:rowOff>
    </xdr:from>
    <xdr:ext cx="469900" cy="259080"/>
    <xdr:sp macro="" textlink="">
      <xdr:nvSpPr>
        <xdr:cNvPr id="790" name="貸付金平均値テキスト"/>
        <xdr:cNvSpPr txBox="1"/>
      </xdr:nvSpPr>
      <xdr:spPr>
        <a:xfrm>
          <a:off x="22212300" y="98317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36195</xdr:rowOff>
    </xdr:from>
    <xdr:to xmlns:xdr="http://schemas.openxmlformats.org/drawingml/2006/spreadsheetDrawing">
      <xdr:col>116</xdr:col>
      <xdr:colOff>114300</xdr:colOff>
      <xdr:row>58</xdr:row>
      <xdr:rowOff>137795</xdr:rowOff>
    </xdr:to>
    <xdr:sp macro="" textlink="">
      <xdr:nvSpPr>
        <xdr:cNvPr id="791" name="フローチャート: 判断 790"/>
        <xdr:cNvSpPr/>
      </xdr:nvSpPr>
      <xdr:spPr>
        <a:xfrm>
          <a:off x="221107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98425</xdr:rowOff>
    </xdr:from>
    <xdr:to xmlns:xdr="http://schemas.openxmlformats.org/drawingml/2006/spreadsheetDrawing">
      <xdr:col>111</xdr:col>
      <xdr:colOff>177800</xdr:colOff>
      <xdr:row>59</xdr:row>
      <xdr:rowOff>98425</xdr:rowOff>
    </xdr:to>
    <xdr:cxnSp macro="">
      <xdr:nvCxnSpPr>
        <xdr:cNvPr id="792" name="直線コネクタ 791"/>
        <xdr:cNvCxnSpPr/>
      </xdr:nvCxnSpPr>
      <xdr:spPr>
        <a:xfrm flipV="1">
          <a:off x="20434300" y="10213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36830</xdr:rowOff>
    </xdr:from>
    <xdr:to xmlns:xdr="http://schemas.openxmlformats.org/drawingml/2006/spreadsheetDrawing">
      <xdr:col>112</xdr:col>
      <xdr:colOff>38100</xdr:colOff>
      <xdr:row>58</xdr:row>
      <xdr:rowOff>138430</xdr:rowOff>
    </xdr:to>
    <xdr:sp macro="" textlink="">
      <xdr:nvSpPr>
        <xdr:cNvPr id="793" name="フローチャート: 判断 792"/>
        <xdr:cNvSpPr/>
      </xdr:nvSpPr>
      <xdr:spPr>
        <a:xfrm>
          <a:off x="21272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154940</xdr:rowOff>
    </xdr:from>
    <xdr:ext cx="463550" cy="252730"/>
    <xdr:sp macro="" textlink="">
      <xdr:nvSpPr>
        <xdr:cNvPr id="794" name="テキスト ボックス 793"/>
        <xdr:cNvSpPr txBox="1"/>
      </xdr:nvSpPr>
      <xdr:spPr>
        <a:xfrm>
          <a:off x="21088350" y="97561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97790</xdr:rowOff>
    </xdr:from>
    <xdr:to xmlns:xdr="http://schemas.openxmlformats.org/drawingml/2006/spreadsheetDrawing">
      <xdr:col>107</xdr:col>
      <xdr:colOff>50800</xdr:colOff>
      <xdr:row>59</xdr:row>
      <xdr:rowOff>98425</xdr:rowOff>
    </xdr:to>
    <xdr:cxnSp macro="">
      <xdr:nvCxnSpPr>
        <xdr:cNvPr id="795" name="直線コネクタ 794"/>
        <xdr:cNvCxnSpPr/>
      </xdr:nvCxnSpPr>
      <xdr:spPr>
        <a:xfrm>
          <a:off x="19545300" y="102133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164465</xdr:rowOff>
    </xdr:from>
    <xdr:to xmlns:xdr="http://schemas.openxmlformats.org/drawingml/2006/spreadsheetDrawing">
      <xdr:col>107</xdr:col>
      <xdr:colOff>101600</xdr:colOff>
      <xdr:row>58</xdr:row>
      <xdr:rowOff>94615</xdr:rowOff>
    </xdr:to>
    <xdr:sp macro="" textlink="">
      <xdr:nvSpPr>
        <xdr:cNvPr id="796" name="フローチャート: 判断 795"/>
        <xdr:cNvSpPr/>
      </xdr:nvSpPr>
      <xdr:spPr>
        <a:xfrm>
          <a:off x="20383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111125</xdr:rowOff>
    </xdr:from>
    <xdr:ext cx="463550" cy="252730"/>
    <xdr:sp macro="" textlink="">
      <xdr:nvSpPr>
        <xdr:cNvPr id="797" name="テキスト ボックス 796"/>
        <xdr:cNvSpPr txBox="1"/>
      </xdr:nvSpPr>
      <xdr:spPr>
        <a:xfrm>
          <a:off x="20199350" y="97123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97790</xdr:rowOff>
    </xdr:from>
    <xdr:to xmlns:xdr="http://schemas.openxmlformats.org/drawingml/2006/spreadsheetDrawing">
      <xdr:col>102</xdr:col>
      <xdr:colOff>114300</xdr:colOff>
      <xdr:row>59</xdr:row>
      <xdr:rowOff>99060</xdr:rowOff>
    </xdr:to>
    <xdr:cxnSp macro="">
      <xdr:nvCxnSpPr>
        <xdr:cNvPr id="798" name="直線コネクタ 797"/>
        <xdr:cNvCxnSpPr/>
      </xdr:nvCxnSpPr>
      <xdr:spPr>
        <a:xfrm flipV="1">
          <a:off x="18656300" y="10213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92075</xdr:rowOff>
    </xdr:from>
    <xdr:to xmlns:xdr="http://schemas.openxmlformats.org/drawingml/2006/spreadsheetDrawing">
      <xdr:col>102</xdr:col>
      <xdr:colOff>165100</xdr:colOff>
      <xdr:row>59</xdr:row>
      <xdr:rowOff>22225</xdr:rowOff>
    </xdr:to>
    <xdr:sp macro="" textlink="">
      <xdr:nvSpPr>
        <xdr:cNvPr id="799" name="フローチャート: 判断 798"/>
        <xdr:cNvSpPr/>
      </xdr:nvSpPr>
      <xdr:spPr>
        <a:xfrm>
          <a:off x="19494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38735</xdr:rowOff>
    </xdr:from>
    <xdr:ext cx="463550" cy="259080"/>
    <xdr:sp macro="" textlink="">
      <xdr:nvSpPr>
        <xdr:cNvPr id="800" name="テキスト ボックス 799"/>
        <xdr:cNvSpPr txBox="1"/>
      </xdr:nvSpPr>
      <xdr:spPr>
        <a:xfrm>
          <a:off x="19310350" y="98113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85090</xdr:rowOff>
    </xdr:from>
    <xdr:to xmlns:xdr="http://schemas.openxmlformats.org/drawingml/2006/spreadsheetDrawing">
      <xdr:col>98</xdr:col>
      <xdr:colOff>38100</xdr:colOff>
      <xdr:row>59</xdr:row>
      <xdr:rowOff>15240</xdr:rowOff>
    </xdr:to>
    <xdr:sp macro="" textlink="">
      <xdr:nvSpPr>
        <xdr:cNvPr id="801" name="フローチャート: 判断 800"/>
        <xdr:cNvSpPr/>
      </xdr:nvSpPr>
      <xdr:spPr>
        <a:xfrm>
          <a:off x="18605500" y="1002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31750</xdr:rowOff>
    </xdr:from>
    <xdr:ext cx="463550" cy="252730"/>
    <xdr:sp macro="" textlink="">
      <xdr:nvSpPr>
        <xdr:cNvPr id="802" name="テキスト ボックス 801"/>
        <xdr:cNvSpPr txBox="1"/>
      </xdr:nvSpPr>
      <xdr:spPr>
        <a:xfrm>
          <a:off x="18421350" y="98044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45720</xdr:rowOff>
    </xdr:from>
    <xdr:to xmlns:xdr="http://schemas.openxmlformats.org/drawingml/2006/spreadsheetDrawing">
      <xdr:col>116</xdr:col>
      <xdr:colOff>114300</xdr:colOff>
      <xdr:row>59</xdr:row>
      <xdr:rowOff>147320</xdr:rowOff>
    </xdr:to>
    <xdr:sp macro="" textlink="">
      <xdr:nvSpPr>
        <xdr:cNvPr id="808" name="楕円 807"/>
        <xdr:cNvSpPr/>
      </xdr:nvSpPr>
      <xdr:spPr>
        <a:xfrm>
          <a:off x="221107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132080</xdr:rowOff>
    </xdr:from>
    <xdr:ext cx="313690" cy="252730"/>
    <xdr:sp macro="" textlink="">
      <xdr:nvSpPr>
        <xdr:cNvPr id="809" name="貸付金該当値テキスト"/>
        <xdr:cNvSpPr txBox="1"/>
      </xdr:nvSpPr>
      <xdr:spPr>
        <a:xfrm>
          <a:off x="22212300" y="1007618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47625</xdr:rowOff>
    </xdr:from>
    <xdr:to xmlns:xdr="http://schemas.openxmlformats.org/drawingml/2006/spreadsheetDrawing">
      <xdr:col>112</xdr:col>
      <xdr:colOff>38100</xdr:colOff>
      <xdr:row>59</xdr:row>
      <xdr:rowOff>149225</xdr:rowOff>
    </xdr:to>
    <xdr:sp macro="" textlink="">
      <xdr:nvSpPr>
        <xdr:cNvPr id="810" name="楕円 809"/>
        <xdr:cNvSpPr/>
      </xdr:nvSpPr>
      <xdr:spPr>
        <a:xfrm>
          <a:off x="21272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140335</xdr:rowOff>
    </xdr:from>
    <xdr:ext cx="313690" cy="259080"/>
    <xdr:sp macro="" textlink="">
      <xdr:nvSpPr>
        <xdr:cNvPr id="811" name="テキスト ボックス 810"/>
        <xdr:cNvSpPr txBox="1"/>
      </xdr:nvSpPr>
      <xdr:spPr>
        <a:xfrm>
          <a:off x="21166455" y="10255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47625</xdr:rowOff>
    </xdr:from>
    <xdr:to xmlns:xdr="http://schemas.openxmlformats.org/drawingml/2006/spreadsheetDrawing">
      <xdr:col>107</xdr:col>
      <xdr:colOff>101600</xdr:colOff>
      <xdr:row>59</xdr:row>
      <xdr:rowOff>149225</xdr:rowOff>
    </xdr:to>
    <xdr:sp macro="" textlink="">
      <xdr:nvSpPr>
        <xdr:cNvPr id="812" name="楕円 811"/>
        <xdr:cNvSpPr/>
      </xdr:nvSpPr>
      <xdr:spPr>
        <a:xfrm>
          <a:off x="20383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140335</xdr:rowOff>
    </xdr:from>
    <xdr:ext cx="243205" cy="259080"/>
    <xdr:sp macro="" textlink="">
      <xdr:nvSpPr>
        <xdr:cNvPr id="813" name="テキスト ボックス 812"/>
        <xdr:cNvSpPr txBox="1"/>
      </xdr:nvSpPr>
      <xdr:spPr>
        <a:xfrm>
          <a:off x="20309840" y="10255885"/>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46355</xdr:rowOff>
    </xdr:from>
    <xdr:to xmlns:xdr="http://schemas.openxmlformats.org/drawingml/2006/spreadsheetDrawing">
      <xdr:col>102</xdr:col>
      <xdr:colOff>165100</xdr:colOff>
      <xdr:row>59</xdr:row>
      <xdr:rowOff>147955</xdr:rowOff>
    </xdr:to>
    <xdr:sp macro="" textlink="">
      <xdr:nvSpPr>
        <xdr:cNvPr id="814" name="楕円 813"/>
        <xdr:cNvSpPr/>
      </xdr:nvSpPr>
      <xdr:spPr>
        <a:xfrm>
          <a:off x="19494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139065</xdr:rowOff>
    </xdr:from>
    <xdr:ext cx="313690" cy="259080"/>
    <xdr:sp macro="" textlink="">
      <xdr:nvSpPr>
        <xdr:cNvPr id="815" name="テキスト ボックス 814"/>
        <xdr:cNvSpPr txBox="1"/>
      </xdr:nvSpPr>
      <xdr:spPr>
        <a:xfrm>
          <a:off x="19388455" y="102546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16" name="楕円 815"/>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3205" cy="259080"/>
    <xdr:sp macro="" textlink="">
      <xdr:nvSpPr>
        <xdr:cNvPr id="817" name="テキスト ボックス 816"/>
        <xdr:cNvSpPr txBox="1"/>
      </xdr:nvSpPr>
      <xdr:spPr>
        <a:xfrm>
          <a:off x="18531840" y="10256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3535" cy="219075"/>
    <xdr:sp macro="" textlink="">
      <xdr:nvSpPr>
        <xdr:cNvPr id="826" name="テキスト ボックス 825"/>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28" name="直線コネクタ 827"/>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168910</xdr:rowOff>
    </xdr:from>
    <xdr:ext cx="242570" cy="252730"/>
    <xdr:sp macro="" textlink="">
      <xdr:nvSpPr>
        <xdr:cNvPr id="829" name="テキスト ボックス 828"/>
        <xdr:cNvSpPr txBox="1"/>
      </xdr:nvSpPr>
      <xdr:spPr>
        <a:xfrm>
          <a:off x="18039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0" name="直線コネクタ 829"/>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54610</xdr:rowOff>
    </xdr:from>
    <xdr:ext cx="589280" cy="252730"/>
    <xdr:sp macro="" textlink="">
      <xdr:nvSpPr>
        <xdr:cNvPr id="831" name="テキスト ボックス 830"/>
        <xdr:cNvSpPr txBox="1"/>
      </xdr:nvSpPr>
      <xdr:spPr>
        <a:xfrm>
          <a:off x="17692370" y="12913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2" name="直線コネクタ 831"/>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111760</xdr:rowOff>
    </xdr:from>
    <xdr:ext cx="589280" cy="252730"/>
    <xdr:sp macro="" textlink="">
      <xdr:nvSpPr>
        <xdr:cNvPr id="833" name="テキスト ボックス 832"/>
        <xdr:cNvSpPr txBox="1"/>
      </xdr:nvSpPr>
      <xdr:spPr>
        <a:xfrm>
          <a:off x="17692370" y="12456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34" name="直線コネクタ 833"/>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89280" cy="252730"/>
    <xdr:sp macro="" textlink="">
      <xdr:nvSpPr>
        <xdr:cNvPr id="835" name="テキスト ボックス 834"/>
        <xdr:cNvSpPr txBox="1"/>
      </xdr:nvSpPr>
      <xdr:spPr>
        <a:xfrm>
          <a:off x="17692370" y="11998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6" name="直線コネクタ 83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9280" cy="252730"/>
    <xdr:sp macro="" textlink="">
      <xdr:nvSpPr>
        <xdr:cNvPr id="837" name="テキスト ボックス 836"/>
        <xdr:cNvSpPr txBox="1"/>
      </xdr:nvSpPr>
      <xdr:spPr>
        <a:xfrm>
          <a:off x="17692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72</xdr:row>
      <xdr:rowOff>3810</xdr:rowOff>
    </xdr:from>
    <xdr:to xmlns:xdr="http://schemas.openxmlformats.org/drawingml/2006/spreadsheetDrawing">
      <xdr:col>116</xdr:col>
      <xdr:colOff>62865</xdr:colOff>
      <xdr:row>77</xdr:row>
      <xdr:rowOff>116840</xdr:rowOff>
    </xdr:to>
    <xdr:cxnSp macro="">
      <xdr:nvCxnSpPr>
        <xdr:cNvPr id="839" name="直線コネクタ 838"/>
        <xdr:cNvCxnSpPr/>
      </xdr:nvCxnSpPr>
      <xdr:spPr>
        <a:xfrm flipV="1">
          <a:off x="22159595" y="12348210"/>
          <a:ext cx="1270" cy="970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120650</xdr:rowOff>
    </xdr:from>
    <xdr:ext cx="534670" cy="252730"/>
    <xdr:sp macro="" textlink="">
      <xdr:nvSpPr>
        <xdr:cNvPr id="840" name="繰出金最小値テキスト"/>
        <xdr:cNvSpPr txBox="1"/>
      </xdr:nvSpPr>
      <xdr:spPr>
        <a:xfrm>
          <a:off x="22212300" y="133223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116840</xdr:rowOff>
    </xdr:from>
    <xdr:to xmlns:xdr="http://schemas.openxmlformats.org/drawingml/2006/spreadsheetDrawing">
      <xdr:col>116</xdr:col>
      <xdr:colOff>152400</xdr:colOff>
      <xdr:row>77</xdr:row>
      <xdr:rowOff>116840</xdr:rowOff>
    </xdr:to>
    <xdr:cxnSp macro="">
      <xdr:nvCxnSpPr>
        <xdr:cNvPr id="841" name="直線コネクタ 840"/>
        <xdr:cNvCxnSpPr/>
      </xdr:nvCxnSpPr>
      <xdr:spPr>
        <a:xfrm>
          <a:off x="22072600" y="1331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121920</xdr:rowOff>
    </xdr:from>
    <xdr:ext cx="598805" cy="252730"/>
    <xdr:sp macro="" textlink="">
      <xdr:nvSpPr>
        <xdr:cNvPr id="842" name="繰出金最大値テキスト"/>
        <xdr:cNvSpPr txBox="1"/>
      </xdr:nvSpPr>
      <xdr:spPr>
        <a:xfrm>
          <a:off x="22212300" y="121234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72</xdr:row>
      <xdr:rowOff>3810</xdr:rowOff>
    </xdr:from>
    <xdr:to xmlns:xdr="http://schemas.openxmlformats.org/drawingml/2006/spreadsheetDrawing">
      <xdr:col>116</xdr:col>
      <xdr:colOff>152400</xdr:colOff>
      <xdr:row>72</xdr:row>
      <xdr:rowOff>3810</xdr:rowOff>
    </xdr:to>
    <xdr:cxnSp macro="">
      <xdr:nvCxnSpPr>
        <xdr:cNvPr id="843" name="直線コネクタ 842"/>
        <xdr:cNvCxnSpPr/>
      </xdr:nvCxnSpPr>
      <xdr:spPr>
        <a:xfrm>
          <a:off x="22072600" y="1234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56515</xdr:rowOff>
    </xdr:from>
    <xdr:to xmlns:xdr="http://schemas.openxmlformats.org/drawingml/2006/spreadsheetDrawing">
      <xdr:col>116</xdr:col>
      <xdr:colOff>63500</xdr:colOff>
      <xdr:row>77</xdr:row>
      <xdr:rowOff>57785</xdr:rowOff>
    </xdr:to>
    <xdr:cxnSp macro="">
      <xdr:nvCxnSpPr>
        <xdr:cNvPr id="844" name="直線コネクタ 843"/>
        <xdr:cNvCxnSpPr/>
      </xdr:nvCxnSpPr>
      <xdr:spPr>
        <a:xfrm flipV="1">
          <a:off x="21323300" y="132581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8255</xdr:rowOff>
    </xdr:from>
    <xdr:ext cx="534670" cy="252730"/>
    <xdr:sp macro="" textlink="">
      <xdr:nvSpPr>
        <xdr:cNvPr id="845" name="繰出金平均値テキスト"/>
        <xdr:cNvSpPr txBox="1"/>
      </xdr:nvSpPr>
      <xdr:spPr>
        <a:xfrm>
          <a:off x="22212300" y="1303845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156845</xdr:rowOff>
    </xdr:from>
    <xdr:to xmlns:xdr="http://schemas.openxmlformats.org/drawingml/2006/spreadsheetDrawing">
      <xdr:col>116</xdr:col>
      <xdr:colOff>114300</xdr:colOff>
      <xdr:row>77</xdr:row>
      <xdr:rowOff>86995</xdr:rowOff>
    </xdr:to>
    <xdr:sp macro="" textlink="">
      <xdr:nvSpPr>
        <xdr:cNvPr id="846" name="フローチャート: 判断 845"/>
        <xdr:cNvSpPr/>
      </xdr:nvSpPr>
      <xdr:spPr>
        <a:xfrm>
          <a:off x="22110700" y="1318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57150</xdr:rowOff>
    </xdr:from>
    <xdr:to xmlns:xdr="http://schemas.openxmlformats.org/drawingml/2006/spreadsheetDrawing">
      <xdr:col>111</xdr:col>
      <xdr:colOff>177800</xdr:colOff>
      <xdr:row>77</xdr:row>
      <xdr:rowOff>57785</xdr:rowOff>
    </xdr:to>
    <xdr:cxnSp macro="">
      <xdr:nvCxnSpPr>
        <xdr:cNvPr id="847" name="直線コネクタ 846"/>
        <xdr:cNvCxnSpPr/>
      </xdr:nvCxnSpPr>
      <xdr:spPr>
        <a:xfrm>
          <a:off x="20434300" y="132588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158115</xdr:rowOff>
    </xdr:from>
    <xdr:to xmlns:xdr="http://schemas.openxmlformats.org/drawingml/2006/spreadsheetDrawing">
      <xdr:col>112</xdr:col>
      <xdr:colOff>38100</xdr:colOff>
      <xdr:row>77</xdr:row>
      <xdr:rowOff>88265</xdr:rowOff>
    </xdr:to>
    <xdr:sp macro="" textlink="">
      <xdr:nvSpPr>
        <xdr:cNvPr id="848" name="フローチャート: 判断 847"/>
        <xdr:cNvSpPr/>
      </xdr:nvSpPr>
      <xdr:spPr>
        <a:xfrm>
          <a:off x="212725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104775</xdr:rowOff>
    </xdr:from>
    <xdr:ext cx="528320" cy="259080"/>
    <xdr:sp macro="" textlink="">
      <xdr:nvSpPr>
        <xdr:cNvPr id="849" name="テキスト ボックス 848"/>
        <xdr:cNvSpPr txBox="1"/>
      </xdr:nvSpPr>
      <xdr:spPr>
        <a:xfrm>
          <a:off x="21055965" y="129635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57150</xdr:rowOff>
    </xdr:from>
    <xdr:to xmlns:xdr="http://schemas.openxmlformats.org/drawingml/2006/spreadsheetDrawing">
      <xdr:col>107</xdr:col>
      <xdr:colOff>50800</xdr:colOff>
      <xdr:row>77</xdr:row>
      <xdr:rowOff>59690</xdr:rowOff>
    </xdr:to>
    <xdr:cxnSp macro="">
      <xdr:nvCxnSpPr>
        <xdr:cNvPr id="850" name="直線コネクタ 849"/>
        <xdr:cNvCxnSpPr/>
      </xdr:nvCxnSpPr>
      <xdr:spPr>
        <a:xfrm flipV="1">
          <a:off x="19545300" y="132588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16510</xdr:rowOff>
    </xdr:from>
    <xdr:to xmlns:xdr="http://schemas.openxmlformats.org/drawingml/2006/spreadsheetDrawing">
      <xdr:col>107</xdr:col>
      <xdr:colOff>101600</xdr:colOff>
      <xdr:row>77</xdr:row>
      <xdr:rowOff>118110</xdr:rowOff>
    </xdr:to>
    <xdr:sp macro="" textlink="">
      <xdr:nvSpPr>
        <xdr:cNvPr id="851" name="フローチャート: 判断 850"/>
        <xdr:cNvSpPr/>
      </xdr:nvSpPr>
      <xdr:spPr>
        <a:xfrm>
          <a:off x="20383500" y="1321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109220</xdr:rowOff>
    </xdr:from>
    <xdr:ext cx="528320" cy="252730"/>
    <xdr:sp macro="" textlink="">
      <xdr:nvSpPr>
        <xdr:cNvPr id="852" name="テキスト ボックス 851"/>
        <xdr:cNvSpPr txBox="1"/>
      </xdr:nvSpPr>
      <xdr:spPr>
        <a:xfrm>
          <a:off x="20166965" y="133108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59690</xdr:rowOff>
    </xdr:from>
    <xdr:to xmlns:xdr="http://schemas.openxmlformats.org/drawingml/2006/spreadsheetDrawing">
      <xdr:col>102</xdr:col>
      <xdr:colOff>114300</xdr:colOff>
      <xdr:row>77</xdr:row>
      <xdr:rowOff>77470</xdr:rowOff>
    </xdr:to>
    <xdr:cxnSp macro="">
      <xdr:nvCxnSpPr>
        <xdr:cNvPr id="853" name="直線コネクタ 852"/>
        <xdr:cNvCxnSpPr/>
      </xdr:nvCxnSpPr>
      <xdr:spPr>
        <a:xfrm flipV="1">
          <a:off x="18656300" y="132613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53975</xdr:rowOff>
    </xdr:from>
    <xdr:to xmlns:xdr="http://schemas.openxmlformats.org/drawingml/2006/spreadsheetDrawing">
      <xdr:col>102</xdr:col>
      <xdr:colOff>165100</xdr:colOff>
      <xdr:row>77</xdr:row>
      <xdr:rowOff>155575</xdr:rowOff>
    </xdr:to>
    <xdr:sp macro="" textlink="">
      <xdr:nvSpPr>
        <xdr:cNvPr id="854" name="フローチャート: 判断 853"/>
        <xdr:cNvSpPr/>
      </xdr:nvSpPr>
      <xdr:spPr>
        <a:xfrm>
          <a:off x="19494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146685</xdr:rowOff>
    </xdr:from>
    <xdr:ext cx="528320" cy="252730"/>
    <xdr:sp macro="" textlink="">
      <xdr:nvSpPr>
        <xdr:cNvPr id="855" name="テキスト ボックス 854"/>
        <xdr:cNvSpPr txBox="1"/>
      </xdr:nvSpPr>
      <xdr:spPr>
        <a:xfrm>
          <a:off x="19277965" y="133483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65405</xdr:rowOff>
    </xdr:from>
    <xdr:to xmlns:xdr="http://schemas.openxmlformats.org/drawingml/2006/spreadsheetDrawing">
      <xdr:col>98</xdr:col>
      <xdr:colOff>38100</xdr:colOff>
      <xdr:row>77</xdr:row>
      <xdr:rowOff>167005</xdr:rowOff>
    </xdr:to>
    <xdr:sp macro="" textlink="">
      <xdr:nvSpPr>
        <xdr:cNvPr id="856" name="フローチャート: 判断 855"/>
        <xdr:cNvSpPr/>
      </xdr:nvSpPr>
      <xdr:spPr>
        <a:xfrm>
          <a:off x="18605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158115</xdr:rowOff>
    </xdr:from>
    <xdr:ext cx="528320" cy="252730"/>
    <xdr:sp macro="" textlink="">
      <xdr:nvSpPr>
        <xdr:cNvPr id="857" name="テキスト ボックス 856"/>
        <xdr:cNvSpPr txBox="1"/>
      </xdr:nvSpPr>
      <xdr:spPr>
        <a:xfrm>
          <a:off x="18388965" y="133597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8" name="テキスト ボックス 85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9" name="テキスト ボックス 85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0" name="テキスト ボックス 85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1" name="テキスト ボックス 86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2" name="テキスト ボックス 86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6350</xdr:rowOff>
    </xdr:from>
    <xdr:to xmlns:xdr="http://schemas.openxmlformats.org/drawingml/2006/spreadsheetDrawing">
      <xdr:col>116</xdr:col>
      <xdr:colOff>114300</xdr:colOff>
      <xdr:row>77</xdr:row>
      <xdr:rowOff>107315</xdr:rowOff>
    </xdr:to>
    <xdr:sp macro="" textlink="">
      <xdr:nvSpPr>
        <xdr:cNvPr id="863" name="楕円 862"/>
        <xdr:cNvSpPr/>
      </xdr:nvSpPr>
      <xdr:spPr>
        <a:xfrm>
          <a:off x="221107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135255</xdr:rowOff>
    </xdr:from>
    <xdr:ext cx="534670" cy="252730"/>
    <xdr:sp macro="" textlink="">
      <xdr:nvSpPr>
        <xdr:cNvPr id="864" name="繰出金該当値テキスト"/>
        <xdr:cNvSpPr txBox="1"/>
      </xdr:nvSpPr>
      <xdr:spPr>
        <a:xfrm>
          <a:off x="22212300" y="131654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6985</xdr:rowOff>
    </xdr:from>
    <xdr:to xmlns:xdr="http://schemas.openxmlformats.org/drawingml/2006/spreadsheetDrawing">
      <xdr:col>112</xdr:col>
      <xdr:colOff>38100</xdr:colOff>
      <xdr:row>77</xdr:row>
      <xdr:rowOff>109220</xdr:rowOff>
    </xdr:to>
    <xdr:sp macro="" textlink="">
      <xdr:nvSpPr>
        <xdr:cNvPr id="865" name="楕円 864"/>
        <xdr:cNvSpPr/>
      </xdr:nvSpPr>
      <xdr:spPr>
        <a:xfrm>
          <a:off x="21272500" y="13208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99695</xdr:rowOff>
    </xdr:from>
    <xdr:ext cx="528320" cy="252730"/>
    <xdr:sp macro="" textlink="">
      <xdr:nvSpPr>
        <xdr:cNvPr id="866" name="テキスト ボックス 865"/>
        <xdr:cNvSpPr txBox="1"/>
      </xdr:nvSpPr>
      <xdr:spPr>
        <a:xfrm>
          <a:off x="21055965" y="133013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6350</xdr:rowOff>
    </xdr:from>
    <xdr:to xmlns:xdr="http://schemas.openxmlformats.org/drawingml/2006/spreadsheetDrawing">
      <xdr:col>107</xdr:col>
      <xdr:colOff>101600</xdr:colOff>
      <xdr:row>77</xdr:row>
      <xdr:rowOff>107950</xdr:rowOff>
    </xdr:to>
    <xdr:sp macro="" textlink="">
      <xdr:nvSpPr>
        <xdr:cNvPr id="867" name="楕円 866"/>
        <xdr:cNvSpPr/>
      </xdr:nvSpPr>
      <xdr:spPr>
        <a:xfrm>
          <a:off x="20383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124460</xdr:rowOff>
    </xdr:from>
    <xdr:ext cx="528320" cy="259080"/>
    <xdr:sp macro="" textlink="">
      <xdr:nvSpPr>
        <xdr:cNvPr id="868" name="テキスト ボックス 867"/>
        <xdr:cNvSpPr txBox="1"/>
      </xdr:nvSpPr>
      <xdr:spPr>
        <a:xfrm>
          <a:off x="20166965" y="129832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8890</xdr:rowOff>
    </xdr:from>
    <xdr:to xmlns:xdr="http://schemas.openxmlformats.org/drawingml/2006/spreadsheetDrawing">
      <xdr:col>102</xdr:col>
      <xdr:colOff>165100</xdr:colOff>
      <xdr:row>77</xdr:row>
      <xdr:rowOff>110490</xdr:rowOff>
    </xdr:to>
    <xdr:sp macro="" textlink="">
      <xdr:nvSpPr>
        <xdr:cNvPr id="869" name="楕円 868"/>
        <xdr:cNvSpPr/>
      </xdr:nvSpPr>
      <xdr:spPr>
        <a:xfrm>
          <a:off x="194945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127635</xdr:rowOff>
    </xdr:from>
    <xdr:ext cx="528320" cy="259080"/>
    <xdr:sp macro="" textlink="">
      <xdr:nvSpPr>
        <xdr:cNvPr id="870" name="テキスト ボックス 869"/>
        <xdr:cNvSpPr txBox="1"/>
      </xdr:nvSpPr>
      <xdr:spPr>
        <a:xfrm>
          <a:off x="19277965" y="129863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26670</xdr:rowOff>
    </xdr:from>
    <xdr:to xmlns:xdr="http://schemas.openxmlformats.org/drawingml/2006/spreadsheetDrawing">
      <xdr:col>98</xdr:col>
      <xdr:colOff>38100</xdr:colOff>
      <xdr:row>77</xdr:row>
      <xdr:rowOff>128270</xdr:rowOff>
    </xdr:to>
    <xdr:sp macro="" textlink="">
      <xdr:nvSpPr>
        <xdr:cNvPr id="871" name="楕円 870"/>
        <xdr:cNvSpPr/>
      </xdr:nvSpPr>
      <xdr:spPr>
        <a:xfrm>
          <a:off x="186055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144780</xdr:rowOff>
    </xdr:from>
    <xdr:ext cx="528320" cy="252730"/>
    <xdr:sp macro="" textlink="">
      <xdr:nvSpPr>
        <xdr:cNvPr id="872" name="テキスト ボックス 871"/>
        <xdr:cNvSpPr txBox="1"/>
      </xdr:nvSpPr>
      <xdr:spPr>
        <a:xfrm>
          <a:off x="18388965" y="130035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3535" cy="219075"/>
    <xdr:sp macro="" textlink="">
      <xdr:nvSpPr>
        <xdr:cNvPr id="881" name="テキスト ボックス 880"/>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2" name="直線コネクタ 88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3" name="直線コネクタ 88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2570" cy="252730"/>
    <xdr:sp macro="" textlink="">
      <xdr:nvSpPr>
        <xdr:cNvPr id="884" name="テキスト ボックス 883"/>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5" name="直線コネクタ 88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2570" cy="252730"/>
    <xdr:sp macro="" textlink="">
      <xdr:nvSpPr>
        <xdr:cNvPr id="886" name="テキスト ボックス 885"/>
        <xdr:cNvSpPr txBox="1"/>
      </xdr:nvSpPr>
      <xdr:spPr>
        <a:xfrm>
          <a:off x="18039080" y="14970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8" name="直線コネクタ 88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0" name="直線コネクタ 88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2" name="直線コネクタ 89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3" name="直線コネクタ 89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6" name="直線コネクタ 89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3205" cy="259080"/>
    <xdr:sp macro="" textlink="">
      <xdr:nvSpPr>
        <xdr:cNvPr id="898" name="テキスト ボックス 897"/>
        <xdr:cNvSpPr txBox="1"/>
      </xdr:nvSpPr>
      <xdr:spPr>
        <a:xfrm>
          <a:off x="21198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9" name="直線コネクタ 89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3205" cy="259080"/>
    <xdr:sp macro="" textlink="">
      <xdr:nvSpPr>
        <xdr:cNvPr id="901" name="テキスト ボックス 900"/>
        <xdr:cNvSpPr txBox="1"/>
      </xdr:nvSpPr>
      <xdr:spPr>
        <a:xfrm>
          <a:off x="20309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2" name="直線コネクタ 90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3205" cy="259080"/>
    <xdr:sp macro="" textlink="">
      <xdr:nvSpPr>
        <xdr:cNvPr id="904" name="テキスト ボックス 903"/>
        <xdr:cNvSpPr txBox="1"/>
      </xdr:nvSpPr>
      <xdr:spPr>
        <a:xfrm>
          <a:off x="19420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3205" cy="259080"/>
    <xdr:sp macro="" textlink="">
      <xdr:nvSpPr>
        <xdr:cNvPr id="906" name="テキスト ボックス 905"/>
        <xdr:cNvSpPr txBox="1"/>
      </xdr:nvSpPr>
      <xdr:spPr>
        <a:xfrm>
          <a:off x="18531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7" name="テキスト ボックス 90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8" name="テキスト ボックス 90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9" name="テキスト ボックス 90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0" name="テキスト ボックス 90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1" name="テキスト ボックス 91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3205" cy="259080"/>
    <xdr:sp macro="" textlink="">
      <xdr:nvSpPr>
        <xdr:cNvPr id="915" name="テキスト ボックス 914"/>
        <xdr:cNvSpPr txBox="1"/>
      </xdr:nvSpPr>
      <xdr:spPr>
        <a:xfrm>
          <a:off x="21198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3205" cy="259080"/>
    <xdr:sp macro="" textlink="">
      <xdr:nvSpPr>
        <xdr:cNvPr id="917" name="テキスト ボックス 916"/>
        <xdr:cNvSpPr txBox="1"/>
      </xdr:nvSpPr>
      <xdr:spPr>
        <a:xfrm>
          <a:off x="20309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3205" cy="259080"/>
    <xdr:sp macro="" textlink="">
      <xdr:nvSpPr>
        <xdr:cNvPr id="919" name="テキスト ボックス 918"/>
        <xdr:cNvSpPr txBox="1"/>
      </xdr:nvSpPr>
      <xdr:spPr>
        <a:xfrm>
          <a:off x="19420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3205" cy="259080"/>
    <xdr:sp macro="" textlink="">
      <xdr:nvSpPr>
        <xdr:cNvPr id="921" name="テキスト ボックス 920"/>
        <xdr:cNvSpPr txBox="1"/>
      </xdr:nvSpPr>
      <xdr:spPr>
        <a:xfrm>
          <a:off x="18531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人件費は、住民一人当たり86,331円となっており、類似団体平均と比べて一人当たりのコストは高い状況となっている。また、平成27年度数値以降8万円を超える結果となっている。これは</a:t>
          </a:r>
          <a:r>
            <a:rPr lang="ja-JP" altLang="en-US">
              <a:latin typeface="ＭＳ Ｐゴシック"/>
              <a:ea typeface="ＭＳ Ｐゴシック"/>
            </a:rPr>
            <a:t>、通常の定期昇給に加えて、派遣職員に係る給与体系の変更や地域手当の支給開始、地域おこし協力隊の活用開始等が主な要因と考えられる。</a:t>
          </a:r>
        </a:p>
        <a:p>
          <a:r>
            <a:rPr lang="ja-JP" altLang="en-US">
              <a:latin typeface="ＭＳ Ｐゴシック"/>
              <a:ea typeface="ＭＳ Ｐゴシック"/>
            </a:rPr>
            <a:t>　物件費は、住民一人当たり79,416円となっており、類似団体平均と比べて一人当たりのコストは高い状況となっている。これは、ごみ処理業務及び消防業務の単独運営、直営の保育所運営を行っていることが主な要因と考えられる。</a:t>
          </a:r>
        </a:p>
        <a:p>
          <a:r>
            <a:rPr lang="ja-JP" altLang="en-US">
              <a:latin typeface="ＭＳ Ｐゴシック"/>
              <a:ea typeface="ＭＳ Ｐゴシック"/>
            </a:rPr>
            <a:t>　扶助費は、</a:t>
          </a:r>
          <a:r>
            <a:rPr lang="ja-JP" altLang="en-US">
              <a:latin typeface="ＭＳ Ｐゴシック"/>
              <a:ea typeface="ＭＳ Ｐゴシック"/>
            </a:rPr>
            <a:t>住民一人当たり53,682円となっており、類似団体平均と比べて一人当たりのコストは大幅に低い状況となっている。これは、当市が都心に近いという立地条件もあり、例年同様に生活保護費の額が周囲と比べて低く抑えられていることが主な要因と考えられる。</a:t>
          </a:r>
        </a:p>
        <a:p>
          <a:r>
            <a:rPr lang="ja-JP" altLang="en-US">
              <a:latin typeface="ＭＳ Ｐゴシック"/>
              <a:ea typeface="ＭＳ Ｐゴシック"/>
            </a:rPr>
            <a:t>　普通建設事業費は、</a:t>
          </a:r>
          <a:r>
            <a:rPr lang="ja-JP" altLang="en-US">
              <a:latin typeface="ＭＳ Ｐゴシック"/>
              <a:ea typeface="ＭＳ Ｐゴシック"/>
            </a:rPr>
            <a:t>住民一人当たり140,713円となっており、類似団体平均と比べて一人当たりのコストは２倍近い状況となっている。これは、近年の「総合福祉センターふじみ建設事業」や「上野原駅周辺整備事業」などの大型新規整備事業が集中したことが主な要因と考えられる。</a:t>
          </a:r>
        </a:p>
        <a:p>
          <a:r>
            <a:rPr lang="ja-JP" altLang="en-US">
              <a:latin typeface="ＭＳ Ｐゴシック"/>
              <a:ea typeface="ＭＳ Ｐゴシック"/>
            </a:rPr>
            <a:t>　繰出金は、</a:t>
          </a:r>
          <a:r>
            <a:rPr lang="ja-JP" altLang="en-US">
              <a:latin typeface="ＭＳ Ｐゴシック"/>
              <a:ea typeface="ＭＳ Ｐゴシック"/>
            </a:rPr>
            <a:t>住民一人当たり55,643円となっており</a:t>
          </a:r>
          <a:r>
            <a:rPr lang="ja-JP" altLang="en-US">
              <a:latin typeface="ＭＳ Ｐゴシック"/>
              <a:ea typeface="ＭＳ Ｐゴシック"/>
            </a:rPr>
            <a:t>、</a:t>
          </a:r>
          <a:r>
            <a:rPr lang="ja-JP" altLang="en-US">
              <a:latin typeface="ＭＳ Ｐゴシック"/>
              <a:ea typeface="ＭＳ Ｐゴシック"/>
            </a:rPr>
            <a:t>類似団体平均と比べて一人当たりのコストは低い状況となっている。しかしながら、後期高齢者医療や介護保険の運営に対する経費、下水道事業の維持管理に対する経費等の繰出金が未だ多</a:t>
          </a:r>
          <a:r>
            <a:rPr lang="ja-JP" altLang="en-US">
              <a:latin typeface="ＭＳ Ｐゴシック"/>
              <a:ea typeface="ＭＳ Ｐゴシック"/>
            </a:rPr>
            <a:t>額となっている状況である。</a:t>
          </a:r>
        </a:p>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23,707
23,470
170.57
13,239,868
12,794,332
349,771
7,451,352
14,467,189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75.3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2730"/>
    <xdr:sp macro="" textlink="">
      <xdr:nvSpPr>
        <xdr:cNvPr id="30" name="テキスト ボックス 29"/>
        <xdr:cNvSpPr txBox="1"/>
      </xdr:nvSpPr>
      <xdr:spPr>
        <a:xfrm>
          <a:off x="698500" y="3175000"/>
          <a:ext cx="97028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2730"/>
    <xdr:sp macro="" textlink="">
      <xdr:nvSpPr>
        <xdr:cNvPr id="31" name="テキスト ボックス 30"/>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2570" cy="259080"/>
    <xdr:sp macro="" textlink="">
      <xdr:nvSpPr>
        <xdr:cNvPr id="43" name="テキスト ボックス 42"/>
        <xdr:cNvSpPr txBox="1"/>
      </xdr:nvSpPr>
      <xdr:spPr>
        <a:xfrm>
          <a:off x="513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1010" cy="259080"/>
    <xdr:sp macro="" textlink="">
      <xdr:nvSpPr>
        <xdr:cNvPr id="45" name="テキスト ボックス 44"/>
        <xdr:cNvSpPr txBox="1"/>
      </xdr:nvSpPr>
      <xdr:spPr>
        <a:xfrm>
          <a:off x="294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2730"/>
    <xdr:sp macro="" textlink="">
      <xdr:nvSpPr>
        <xdr:cNvPr id="47" name="テキスト ボックス 46"/>
        <xdr:cNvSpPr txBox="1"/>
      </xdr:nvSpPr>
      <xdr:spPr>
        <a:xfrm>
          <a:off x="230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2730"/>
    <xdr:sp macro="" textlink="">
      <xdr:nvSpPr>
        <xdr:cNvPr id="53" name="テキスト ボックス 52"/>
        <xdr:cNvSpPr txBox="1"/>
      </xdr:nvSpPr>
      <xdr:spPr>
        <a:xfrm>
          <a:off x="230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100965</xdr:rowOff>
    </xdr:from>
    <xdr:to xmlns:xdr="http://schemas.openxmlformats.org/drawingml/2006/spreadsheetDrawing">
      <xdr:col>24</xdr:col>
      <xdr:colOff>62865</xdr:colOff>
      <xdr:row>37</xdr:row>
      <xdr:rowOff>160020</xdr:rowOff>
    </xdr:to>
    <xdr:cxnSp macro="">
      <xdr:nvCxnSpPr>
        <xdr:cNvPr id="55" name="直線コネクタ 54"/>
        <xdr:cNvCxnSpPr/>
      </xdr:nvCxnSpPr>
      <xdr:spPr>
        <a:xfrm flipV="1">
          <a:off x="4633595" y="5244465"/>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163830</xdr:rowOff>
    </xdr:from>
    <xdr:ext cx="469900" cy="259080"/>
    <xdr:sp macro="" textlink="">
      <xdr:nvSpPr>
        <xdr:cNvPr id="56" name="議会費最小値テキスト"/>
        <xdr:cNvSpPr txBox="1"/>
      </xdr:nvSpPr>
      <xdr:spPr>
        <a:xfrm>
          <a:off x="4686300" y="6507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160020</xdr:rowOff>
    </xdr:from>
    <xdr:to xmlns:xdr="http://schemas.openxmlformats.org/drawingml/2006/spreadsheetDrawing">
      <xdr:col>24</xdr:col>
      <xdr:colOff>152400</xdr:colOff>
      <xdr:row>37</xdr:row>
      <xdr:rowOff>160020</xdr:rowOff>
    </xdr:to>
    <xdr:cxnSp macro="">
      <xdr:nvCxnSpPr>
        <xdr:cNvPr id="57" name="直線コネクタ 56"/>
        <xdr:cNvCxnSpPr/>
      </xdr:nvCxnSpPr>
      <xdr:spPr>
        <a:xfrm>
          <a:off x="4546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47625</xdr:rowOff>
    </xdr:from>
    <xdr:ext cx="534670" cy="259080"/>
    <xdr:sp macro="" textlink="">
      <xdr:nvSpPr>
        <xdr:cNvPr id="58" name="議会費最大値テキスト"/>
        <xdr:cNvSpPr txBox="1"/>
      </xdr:nvSpPr>
      <xdr:spPr>
        <a:xfrm>
          <a:off x="4686300" y="5019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19,507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100965</xdr:rowOff>
    </xdr:from>
    <xdr:to xmlns:xdr="http://schemas.openxmlformats.org/drawingml/2006/spreadsheetDrawing">
      <xdr:col>24</xdr:col>
      <xdr:colOff>152400</xdr:colOff>
      <xdr:row>30</xdr:row>
      <xdr:rowOff>100965</xdr:rowOff>
    </xdr:to>
    <xdr:cxnSp macro="">
      <xdr:nvCxnSpPr>
        <xdr:cNvPr id="59" name="直線コネクタ 58"/>
        <xdr:cNvCxnSpPr/>
      </xdr:nvCxnSpPr>
      <xdr:spPr>
        <a:xfrm>
          <a:off x="4546600" y="524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141605</xdr:rowOff>
    </xdr:from>
    <xdr:to xmlns:xdr="http://schemas.openxmlformats.org/drawingml/2006/spreadsheetDrawing">
      <xdr:col>24</xdr:col>
      <xdr:colOff>63500</xdr:colOff>
      <xdr:row>36</xdr:row>
      <xdr:rowOff>142240</xdr:rowOff>
    </xdr:to>
    <xdr:cxnSp macro="">
      <xdr:nvCxnSpPr>
        <xdr:cNvPr id="60" name="直線コネクタ 59"/>
        <xdr:cNvCxnSpPr/>
      </xdr:nvCxnSpPr>
      <xdr:spPr>
        <a:xfrm flipV="1">
          <a:off x="3797300" y="631380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101600</xdr:rowOff>
    </xdr:from>
    <xdr:ext cx="469900" cy="259080"/>
    <xdr:sp macro="" textlink="">
      <xdr:nvSpPr>
        <xdr:cNvPr id="61" name="議会費平均値テキスト"/>
        <xdr:cNvSpPr txBox="1"/>
      </xdr:nvSpPr>
      <xdr:spPr>
        <a:xfrm>
          <a:off x="4686300" y="62738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123190</xdr:rowOff>
    </xdr:from>
    <xdr:to xmlns:xdr="http://schemas.openxmlformats.org/drawingml/2006/spreadsheetDrawing">
      <xdr:col>24</xdr:col>
      <xdr:colOff>114300</xdr:colOff>
      <xdr:row>37</xdr:row>
      <xdr:rowOff>53340</xdr:rowOff>
    </xdr:to>
    <xdr:sp macro="" textlink="">
      <xdr:nvSpPr>
        <xdr:cNvPr id="62" name="フローチャート: 判断 61"/>
        <xdr:cNvSpPr/>
      </xdr:nvSpPr>
      <xdr:spPr>
        <a:xfrm>
          <a:off x="4584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123190</xdr:rowOff>
    </xdr:from>
    <xdr:to xmlns:xdr="http://schemas.openxmlformats.org/drawingml/2006/spreadsheetDrawing">
      <xdr:col>19</xdr:col>
      <xdr:colOff>177800</xdr:colOff>
      <xdr:row>36</xdr:row>
      <xdr:rowOff>142240</xdr:rowOff>
    </xdr:to>
    <xdr:cxnSp macro="">
      <xdr:nvCxnSpPr>
        <xdr:cNvPr id="63" name="直線コネクタ 62"/>
        <xdr:cNvCxnSpPr/>
      </xdr:nvCxnSpPr>
      <xdr:spPr>
        <a:xfrm>
          <a:off x="2908300" y="62953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121285</xdr:rowOff>
    </xdr:from>
    <xdr:to xmlns:xdr="http://schemas.openxmlformats.org/drawingml/2006/spreadsheetDrawing">
      <xdr:col>20</xdr:col>
      <xdr:colOff>38100</xdr:colOff>
      <xdr:row>37</xdr:row>
      <xdr:rowOff>52070</xdr:rowOff>
    </xdr:to>
    <xdr:sp macro="" textlink="">
      <xdr:nvSpPr>
        <xdr:cNvPr id="64" name="フローチャート: 判断 63"/>
        <xdr:cNvSpPr/>
      </xdr:nvSpPr>
      <xdr:spPr>
        <a:xfrm>
          <a:off x="3746500" y="629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42545</xdr:rowOff>
    </xdr:from>
    <xdr:ext cx="463550" cy="252730"/>
    <xdr:sp macro="" textlink="">
      <xdr:nvSpPr>
        <xdr:cNvPr id="65" name="テキスト ボックス 64"/>
        <xdr:cNvSpPr txBox="1"/>
      </xdr:nvSpPr>
      <xdr:spPr>
        <a:xfrm>
          <a:off x="3562350" y="63861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97790</xdr:rowOff>
    </xdr:from>
    <xdr:to xmlns:xdr="http://schemas.openxmlformats.org/drawingml/2006/spreadsheetDrawing">
      <xdr:col>15</xdr:col>
      <xdr:colOff>50800</xdr:colOff>
      <xdr:row>36</xdr:row>
      <xdr:rowOff>123190</xdr:rowOff>
    </xdr:to>
    <xdr:cxnSp macro="">
      <xdr:nvCxnSpPr>
        <xdr:cNvPr id="66" name="直線コネクタ 65"/>
        <xdr:cNvCxnSpPr/>
      </xdr:nvCxnSpPr>
      <xdr:spPr>
        <a:xfrm>
          <a:off x="2019300" y="62699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120650</xdr:rowOff>
    </xdr:from>
    <xdr:to xmlns:xdr="http://schemas.openxmlformats.org/drawingml/2006/spreadsheetDrawing">
      <xdr:col>15</xdr:col>
      <xdr:colOff>101600</xdr:colOff>
      <xdr:row>37</xdr:row>
      <xdr:rowOff>50800</xdr:rowOff>
    </xdr:to>
    <xdr:sp macro="" textlink="">
      <xdr:nvSpPr>
        <xdr:cNvPr id="67" name="フローチャート: 判断 66"/>
        <xdr:cNvSpPr/>
      </xdr:nvSpPr>
      <xdr:spPr>
        <a:xfrm>
          <a:off x="2857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41910</xdr:rowOff>
    </xdr:from>
    <xdr:ext cx="463550" cy="252730"/>
    <xdr:sp macro="" textlink="">
      <xdr:nvSpPr>
        <xdr:cNvPr id="68" name="テキスト ボックス 67"/>
        <xdr:cNvSpPr txBox="1"/>
      </xdr:nvSpPr>
      <xdr:spPr>
        <a:xfrm>
          <a:off x="2673350" y="63855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97790</xdr:rowOff>
    </xdr:from>
    <xdr:to xmlns:xdr="http://schemas.openxmlformats.org/drawingml/2006/spreadsheetDrawing">
      <xdr:col>10</xdr:col>
      <xdr:colOff>114300</xdr:colOff>
      <xdr:row>36</xdr:row>
      <xdr:rowOff>123190</xdr:rowOff>
    </xdr:to>
    <xdr:cxnSp macro="">
      <xdr:nvCxnSpPr>
        <xdr:cNvPr id="69" name="直線コネクタ 68"/>
        <xdr:cNvCxnSpPr/>
      </xdr:nvCxnSpPr>
      <xdr:spPr>
        <a:xfrm flipV="1">
          <a:off x="1130300" y="62699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109855</xdr:rowOff>
    </xdr:from>
    <xdr:to xmlns:xdr="http://schemas.openxmlformats.org/drawingml/2006/spreadsheetDrawing">
      <xdr:col>10</xdr:col>
      <xdr:colOff>165100</xdr:colOff>
      <xdr:row>37</xdr:row>
      <xdr:rowOff>40640</xdr:rowOff>
    </xdr:to>
    <xdr:sp macro="" textlink="">
      <xdr:nvSpPr>
        <xdr:cNvPr id="70" name="フローチャート: 判断 69"/>
        <xdr:cNvSpPr/>
      </xdr:nvSpPr>
      <xdr:spPr>
        <a:xfrm>
          <a:off x="1968500" y="6282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31115</xdr:rowOff>
    </xdr:from>
    <xdr:ext cx="463550" cy="252730"/>
    <xdr:sp macro="" textlink="">
      <xdr:nvSpPr>
        <xdr:cNvPr id="71" name="テキスト ボックス 70"/>
        <xdr:cNvSpPr txBox="1"/>
      </xdr:nvSpPr>
      <xdr:spPr>
        <a:xfrm>
          <a:off x="1784350" y="63747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119380</xdr:rowOff>
    </xdr:from>
    <xdr:to xmlns:xdr="http://schemas.openxmlformats.org/drawingml/2006/spreadsheetDrawing">
      <xdr:col>6</xdr:col>
      <xdr:colOff>38100</xdr:colOff>
      <xdr:row>37</xdr:row>
      <xdr:rowOff>49530</xdr:rowOff>
    </xdr:to>
    <xdr:sp macro="" textlink="">
      <xdr:nvSpPr>
        <xdr:cNvPr id="72" name="フローチャート: 判断 71"/>
        <xdr:cNvSpPr/>
      </xdr:nvSpPr>
      <xdr:spPr>
        <a:xfrm>
          <a:off x="1079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40640</xdr:rowOff>
    </xdr:from>
    <xdr:ext cx="463550" cy="252730"/>
    <xdr:sp macro="" textlink="">
      <xdr:nvSpPr>
        <xdr:cNvPr id="73" name="テキスト ボックス 72"/>
        <xdr:cNvSpPr txBox="1"/>
      </xdr:nvSpPr>
      <xdr:spPr>
        <a:xfrm>
          <a:off x="895350" y="63842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90805</xdr:rowOff>
    </xdr:from>
    <xdr:to xmlns:xdr="http://schemas.openxmlformats.org/drawingml/2006/spreadsheetDrawing">
      <xdr:col>24</xdr:col>
      <xdr:colOff>114300</xdr:colOff>
      <xdr:row>37</xdr:row>
      <xdr:rowOff>20955</xdr:rowOff>
    </xdr:to>
    <xdr:sp macro="" textlink="">
      <xdr:nvSpPr>
        <xdr:cNvPr id="79" name="楕円 78"/>
        <xdr:cNvSpPr/>
      </xdr:nvSpPr>
      <xdr:spPr>
        <a:xfrm>
          <a:off x="45847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113665</xdr:rowOff>
    </xdr:from>
    <xdr:ext cx="469900" cy="258445"/>
    <xdr:sp macro="" textlink="">
      <xdr:nvSpPr>
        <xdr:cNvPr id="80" name="議会費該当値テキスト"/>
        <xdr:cNvSpPr txBox="1"/>
      </xdr:nvSpPr>
      <xdr:spPr>
        <a:xfrm>
          <a:off x="4686300" y="6114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91440</xdr:rowOff>
    </xdr:from>
    <xdr:to xmlns:xdr="http://schemas.openxmlformats.org/drawingml/2006/spreadsheetDrawing">
      <xdr:col>20</xdr:col>
      <xdr:colOff>38100</xdr:colOff>
      <xdr:row>37</xdr:row>
      <xdr:rowOff>21590</xdr:rowOff>
    </xdr:to>
    <xdr:sp macro="" textlink="">
      <xdr:nvSpPr>
        <xdr:cNvPr id="81" name="楕円 80"/>
        <xdr:cNvSpPr/>
      </xdr:nvSpPr>
      <xdr:spPr>
        <a:xfrm>
          <a:off x="3746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38100</xdr:rowOff>
    </xdr:from>
    <xdr:ext cx="463550" cy="259080"/>
    <xdr:sp macro="" textlink="">
      <xdr:nvSpPr>
        <xdr:cNvPr id="82" name="テキスト ボックス 81"/>
        <xdr:cNvSpPr txBox="1"/>
      </xdr:nvSpPr>
      <xdr:spPr>
        <a:xfrm>
          <a:off x="3562350" y="60388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72390</xdr:rowOff>
    </xdr:from>
    <xdr:to xmlns:xdr="http://schemas.openxmlformats.org/drawingml/2006/spreadsheetDrawing">
      <xdr:col>15</xdr:col>
      <xdr:colOff>101600</xdr:colOff>
      <xdr:row>37</xdr:row>
      <xdr:rowOff>2540</xdr:rowOff>
    </xdr:to>
    <xdr:sp macro="" textlink="">
      <xdr:nvSpPr>
        <xdr:cNvPr id="83" name="楕円 82"/>
        <xdr:cNvSpPr/>
      </xdr:nvSpPr>
      <xdr:spPr>
        <a:xfrm>
          <a:off x="2857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19050</xdr:rowOff>
    </xdr:from>
    <xdr:ext cx="463550" cy="252730"/>
    <xdr:sp macro="" textlink="">
      <xdr:nvSpPr>
        <xdr:cNvPr id="84" name="テキスト ボックス 83"/>
        <xdr:cNvSpPr txBox="1"/>
      </xdr:nvSpPr>
      <xdr:spPr>
        <a:xfrm>
          <a:off x="2673350" y="60198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46990</xdr:rowOff>
    </xdr:from>
    <xdr:to xmlns:xdr="http://schemas.openxmlformats.org/drawingml/2006/spreadsheetDrawing">
      <xdr:col>10</xdr:col>
      <xdr:colOff>165100</xdr:colOff>
      <xdr:row>36</xdr:row>
      <xdr:rowOff>148590</xdr:rowOff>
    </xdr:to>
    <xdr:sp macro="" textlink="">
      <xdr:nvSpPr>
        <xdr:cNvPr id="85" name="楕円 84"/>
        <xdr:cNvSpPr/>
      </xdr:nvSpPr>
      <xdr:spPr>
        <a:xfrm>
          <a:off x="196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165100</xdr:rowOff>
    </xdr:from>
    <xdr:ext cx="463550" cy="259080"/>
    <xdr:sp macro="" textlink="">
      <xdr:nvSpPr>
        <xdr:cNvPr id="86" name="テキスト ボックス 85"/>
        <xdr:cNvSpPr txBox="1"/>
      </xdr:nvSpPr>
      <xdr:spPr>
        <a:xfrm>
          <a:off x="1784350" y="59944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72390</xdr:rowOff>
    </xdr:from>
    <xdr:to xmlns:xdr="http://schemas.openxmlformats.org/drawingml/2006/spreadsheetDrawing">
      <xdr:col>6</xdr:col>
      <xdr:colOff>38100</xdr:colOff>
      <xdr:row>37</xdr:row>
      <xdr:rowOff>2540</xdr:rowOff>
    </xdr:to>
    <xdr:sp macro="" textlink="">
      <xdr:nvSpPr>
        <xdr:cNvPr id="87" name="楕円 86"/>
        <xdr:cNvSpPr/>
      </xdr:nvSpPr>
      <xdr:spPr>
        <a:xfrm>
          <a:off x="1079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19050</xdr:rowOff>
    </xdr:from>
    <xdr:ext cx="463550" cy="252730"/>
    <xdr:sp macro="" textlink="">
      <xdr:nvSpPr>
        <xdr:cNvPr id="88" name="テキスト ボックス 87"/>
        <xdr:cNvSpPr txBox="1"/>
      </xdr:nvSpPr>
      <xdr:spPr>
        <a:xfrm>
          <a:off x="895350" y="60198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97" name="テキスト ボックス 96"/>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2570" cy="252730"/>
    <xdr:sp macro="" textlink="">
      <xdr:nvSpPr>
        <xdr:cNvPr id="100" name="テキスト ボックス 99"/>
        <xdr:cNvSpPr txBox="1"/>
      </xdr:nvSpPr>
      <xdr:spPr>
        <a:xfrm>
          <a:off x="513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9280" cy="252730"/>
    <xdr:sp macro="" textlink="">
      <xdr:nvSpPr>
        <xdr:cNvPr id="102" name="テキスト ボックス 101"/>
        <xdr:cNvSpPr txBox="1"/>
      </xdr:nvSpPr>
      <xdr:spPr>
        <a:xfrm>
          <a:off x="166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9280" cy="252730"/>
    <xdr:sp macro="" textlink="">
      <xdr:nvSpPr>
        <xdr:cNvPr id="104" name="テキスト ボックス 103"/>
        <xdr:cNvSpPr txBox="1"/>
      </xdr:nvSpPr>
      <xdr:spPr>
        <a:xfrm>
          <a:off x="166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9280" cy="252730"/>
    <xdr:sp macro="" textlink="">
      <xdr:nvSpPr>
        <xdr:cNvPr id="106" name="テキスト ボックス 105"/>
        <xdr:cNvSpPr txBox="1"/>
      </xdr:nvSpPr>
      <xdr:spPr>
        <a:xfrm>
          <a:off x="166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2730"/>
    <xdr:sp macro="" textlink="">
      <xdr:nvSpPr>
        <xdr:cNvPr id="108" name="テキスト ボックス 107"/>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17780</xdr:rowOff>
    </xdr:from>
    <xdr:to xmlns:xdr="http://schemas.openxmlformats.org/drawingml/2006/spreadsheetDrawing">
      <xdr:col>24</xdr:col>
      <xdr:colOff>62865</xdr:colOff>
      <xdr:row>58</xdr:row>
      <xdr:rowOff>53975</xdr:rowOff>
    </xdr:to>
    <xdr:cxnSp macro="">
      <xdr:nvCxnSpPr>
        <xdr:cNvPr id="110" name="直線コネクタ 109"/>
        <xdr:cNvCxnSpPr/>
      </xdr:nvCxnSpPr>
      <xdr:spPr>
        <a:xfrm flipV="1">
          <a:off x="4633595" y="859028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57785</xdr:rowOff>
    </xdr:from>
    <xdr:ext cx="534670" cy="259080"/>
    <xdr:sp macro="" textlink="">
      <xdr:nvSpPr>
        <xdr:cNvPr id="111" name="総務費最小値テキスト"/>
        <xdr:cNvSpPr txBox="1"/>
      </xdr:nvSpPr>
      <xdr:spPr>
        <a:xfrm>
          <a:off x="4686300" y="10001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53975</xdr:rowOff>
    </xdr:from>
    <xdr:to xmlns:xdr="http://schemas.openxmlformats.org/drawingml/2006/spreadsheetDrawing">
      <xdr:col>24</xdr:col>
      <xdr:colOff>152400</xdr:colOff>
      <xdr:row>58</xdr:row>
      <xdr:rowOff>53975</xdr:rowOff>
    </xdr:to>
    <xdr:cxnSp macro="">
      <xdr:nvCxnSpPr>
        <xdr:cNvPr id="112" name="直線コネクタ 111"/>
        <xdr:cNvCxnSpPr/>
      </xdr:nvCxnSpPr>
      <xdr:spPr>
        <a:xfrm>
          <a:off x="4546600" y="9998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135255</xdr:rowOff>
    </xdr:from>
    <xdr:ext cx="598805" cy="252730"/>
    <xdr:sp macro="" textlink="">
      <xdr:nvSpPr>
        <xdr:cNvPr id="113" name="総務費最大値テキスト"/>
        <xdr:cNvSpPr txBox="1"/>
      </xdr:nvSpPr>
      <xdr:spPr>
        <a:xfrm>
          <a:off x="4686300" y="836485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653,576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17780</xdr:rowOff>
    </xdr:from>
    <xdr:to xmlns:xdr="http://schemas.openxmlformats.org/drawingml/2006/spreadsheetDrawing">
      <xdr:col>24</xdr:col>
      <xdr:colOff>152400</xdr:colOff>
      <xdr:row>50</xdr:row>
      <xdr:rowOff>17780</xdr:rowOff>
    </xdr:to>
    <xdr:cxnSp macro="">
      <xdr:nvCxnSpPr>
        <xdr:cNvPr id="114" name="直線コネクタ 113"/>
        <xdr:cNvCxnSpPr/>
      </xdr:nvCxnSpPr>
      <xdr:spPr>
        <a:xfrm>
          <a:off x="4546600" y="8590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160020</xdr:rowOff>
    </xdr:from>
    <xdr:to xmlns:xdr="http://schemas.openxmlformats.org/drawingml/2006/spreadsheetDrawing">
      <xdr:col>24</xdr:col>
      <xdr:colOff>63500</xdr:colOff>
      <xdr:row>58</xdr:row>
      <xdr:rowOff>6350</xdr:rowOff>
    </xdr:to>
    <xdr:cxnSp macro="">
      <xdr:nvCxnSpPr>
        <xdr:cNvPr id="115" name="直線コネクタ 114"/>
        <xdr:cNvCxnSpPr/>
      </xdr:nvCxnSpPr>
      <xdr:spPr>
        <a:xfrm flipV="1">
          <a:off x="3797300" y="993267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116205</xdr:rowOff>
    </xdr:from>
    <xdr:ext cx="534670" cy="259080"/>
    <xdr:sp macro="" textlink="">
      <xdr:nvSpPr>
        <xdr:cNvPr id="116" name="総務費平均値テキスト"/>
        <xdr:cNvSpPr txBox="1"/>
      </xdr:nvSpPr>
      <xdr:spPr>
        <a:xfrm>
          <a:off x="4686300" y="9717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93345</xdr:rowOff>
    </xdr:from>
    <xdr:to xmlns:xdr="http://schemas.openxmlformats.org/drawingml/2006/spreadsheetDrawing">
      <xdr:col>24</xdr:col>
      <xdr:colOff>114300</xdr:colOff>
      <xdr:row>58</xdr:row>
      <xdr:rowOff>23495</xdr:rowOff>
    </xdr:to>
    <xdr:sp macro="" textlink="">
      <xdr:nvSpPr>
        <xdr:cNvPr id="117" name="フローチャート: 判断 116"/>
        <xdr:cNvSpPr/>
      </xdr:nvSpPr>
      <xdr:spPr>
        <a:xfrm>
          <a:off x="45847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143510</xdr:rowOff>
    </xdr:from>
    <xdr:to xmlns:xdr="http://schemas.openxmlformats.org/drawingml/2006/spreadsheetDrawing">
      <xdr:col>19</xdr:col>
      <xdr:colOff>177800</xdr:colOff>
      <xdr:row>58</xdr:row>
      <xdr:rowOff>6350</xdr:rowOff>
    </xdr:to>
    <xdr:cxnSp macro="">
      <xdr:nvCxnSpPr>
        <xdr:cNvPr id="118" name="直線コネクタ 117"/>
        <xdr:cNvCxnSpPr/>
      </xdr:nvCxnSpPr>
      <xdr:spPr>
        <a:xfrm>
          <a:off x="2908300" y="99161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86995</xdr:rowOff>
    </xdr:from>
    <xdr:to xmlns:xdr="http://schemas.openxmlformats.org/drawingml/2006/spreadsheetDrawing">
      <xdr:col>20</xdr:col>
      <xdr:colOff>38100</xdr:colOff>
      <xdr:row>58</xdr:row>
      <xdr:rowOff>17780</xdr:rowOff>
    </xdr:to>
    <xdr:sp macro="" textlink="">
      <xdr:nvSpPr>
        <xdr:cNvPr id="119" name="フローチャート: 判断 118"/>
        <xdr:cNvSpPr/>
      </xdr:nvSpPr>
      <xdr:spPr>
        <a:xfrm>
          <a:off x="3746500" y="9859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33655</xdr:rowOff>
    </xdr:from>
    <xdr:ext cx="528320" cy="258445"/>
    <xdr:sp macro="" textlink="">
      <xdr:nvSpPr>
        <xdr:cNvPr id="120" name="テキスト ボックス 119"/>
        <xdr:cNvSpPr txBox="1"/>
      </xdr:nvSpPr>
      <xdr:spPr>
        <a:xfrm>
          <a:off x="3529965" y="963485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143510</xdr:rowOff>
    </xdr:from>
    <xdr:to xmlns:xdr="http://schemas.openxmlformats.org/drawingml/2006/spreadsheetDrawing">
      <xdr:col>15</xdr:col>
      <xdr:colOff>50800</xdr:colOff>
      <xdr:row>58</xdr:row>
      <xdr:rowOff>25400</xdr:rowOff>
    </xdr:to>
    <xdr:cxnSp macro="">
      <xdr:nvCxnSpPr>
        <xdr:cNvPr id="121" name="直線コネクタ 120"/>
        <xdr:cNvCxnSpPr/>
      </xdr:nvCxnSpPr>
      <xdr:spPr>
        <a:xfrm flipV="1">
          <a:off x="2019300" y="99161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107315</xdr:rowOff>
    </xdr:from>
    <xdr:to xmlns:xdr="http://schemas.openxmlformats.org/drawingml/2006/spreadsheetDrawing">
      <xdr:col>15</xdr:col>
      <xdr:colOff>101600</xdr:colOff>
      <xdr:row>58</xdr:row>
      <xdr:rowOff>37465</xdr:rowOff>
    </xdr:to>
    <xdr:sp macro="" textlink="">
      <xdr:nvSpPr>
        <xdr:cNvPr id="122" name="フローチャート: 判断 121"/>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29210</xdr:rowOff>
    </xdr:from>
    <xdr:ext cx="528320" cy="252730"/>
    <xdr:sp macro="" textlink="">
      <xdr:nvSpPr>
        <xdr:cNvPr id="123" name="テキスト ボックス 122"/>
        <xdr:cNvSpPr txBox="1"/>
      </xdr:nvSpPr>
      <xdr:spPr>
        <a:xfrm>
          <a:off x="2640965" y="99733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81915</xdr:rowOff>
    </xdr:from>
    <xdr:to xmlns:xdr="http://schemas.openxmlformats.org/drawingml/2006/spreadsheetDrawing">
      <xdr:col>10</xdr:col>
      <xdr:colOff>114300</xdr:colOff>
      <xdr:row>58</xdr:row>
      <xdr:rowOff>25400</xdr:rowOff>
    </xdr:to>
    <xdr:cxnSp macro="">
      <xdr:nvCxnSpPr>
        <xdr:cNvPr id="124" name="直線コネクタ 123"/>
        <xdr:cNvCxnSpPr/>
      </xdr:nvCxnSpPr>
      <xdr:spPr>
        <a:xfrm>
          <a:off x="1130300" y="985456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120650</xdr:rowOff>
    </xdr:from>
    <xdr:to xmlns:xdr="http://schemas.openxmlformats.org/drawingml/2006/spreadsheetDrawing">
      <xdr:col>10</xdr:col>
      <xdr:colOff>165100</xdr:colOff>
      <xdr:row>58</xdr:row>
      <xdr:rowOff>50165</xdr:rowOff>
    </xdr:to>
    <xdr:sp macro="" textlink="">
      <xdr:nvSpPr>
        <xdr:cNvPr id="125" name="フローチャート: 判断 124"/>
        <xdr:cNvSpPr/>
      </xdr:nvSpPr>
      <xdr:spPr>
        <a:xfrm>
          <a:off x="1968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66675</xdr:rowOff>
    </xdr:from>
    <xdr:ext cx="528320" cy="252730"/>
    <xdr:sp macro="" textlink="">
      <xdr:nvSpPr>
        <xdr:cNvPr id="126" name="テキスト ボックス 125"/>
        <xdr:cNvSpPr txBox="1"/>
      </xdr:nvSpPr>
      <xdr:spPr>
        <a:xfrm>
          <a:off x="1751965" y="96678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63500</xdr:rowOff>
    </xdr:from>
    <xdr:to xmlns:xdr="http://schemas.openxmlformats.org/drawingml/2006/spreadsheetDrawing">
      <xdr:col>6</xdr:col>
      <xdr:colOff>38100</xdr:colOff>
      <xdr:row>57</xdr:row>
      <xdr:rowOff>164465</xdr:rowOff>
    </xdr:to>
    <xdr:sp macro="" textlink="">
      <xdr:nvSpPr>
        <xdr:cNvPr id="127" name="フローチャート: 判断 126"/>
        <xdr:cNvSpPr/>
      </xdr:nvSpPr>
      <xdr:spPr>
        <a:xfrm>
          <a:off x="10795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155575</xdr:rowOff>
    </xdr:from>
    <xdr:ext cx="528320" cy="252730"/>
    <xdr:sp macro="" textlink="">
      <xdr:nvSpPr>
        <xdr:cNvPr id="128" name="テキスト ボックス 127"/>
        <xdr:cNvSpPr txBox="1"/>
      </xdr:nvSpPr>
      <xdr:spPr>
        <a:xfrm>
          <a:off x="862965" y="99282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86,364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109220</xdr:rowOff>
    </xdr:from>
    <xdr:to xmlns:xdr="http://schemas.openxmlformats.org/drawingml/2006/spreadsheetDrawing">
      <xdr:col>24</xdr:col>
      <xdr:colOff>114300</xdr:colOff>
      <xdr:row>58</xdr:row>
      <xdr:rowOff>39370</xdr:rowOff>
    </xdr:to>
    <xdr:sp macro="" textlink="">
      <xdr:nvSpPr>
        <xdr:cNvPr id="134" name="楕円 133"/>
        <xdr:cNvSpPr/>
      </xdr:nvSpPr>
      <xdr:spPr>
        <a:xfrm>
          <a:off x="4584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71755</xdr:rowOff>
    </xdr:from>
    <xdr:ext cx="534670" cy="259080"/>
    <xdr:sp macro="" textlink="">
      <xdr:nvSpPr>
        <xdr:cNvPr id="135" name="総務費該当値テキスト"/>
        <xdr:cNvSpPr txBox="1"/>
      </xdr:nvSpPr>
      <xdr:spPr>
        <a:xfrm>
          <a:off x="4686300" y="9844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127000</xdr:rowOff>
    </xdr:from>
    <xdr:to xmlns:xdr="http://schemas.openxmlformats.org/drawingml/2006/spreadsheetDrawing">
      <xdr:col>20</xdr:col>
      <xdr:colOff>38100</xdr:colOff>
      <xdr:row>58</xdr:row>
      <xdr:rowOff>57150</xdr:rowOff>
    </xdr:to>
    <xdr:sp macro="" textlink="">
      <xdr:nvSpPr>
        <xdr:cNvPr id="136" name="楕円 135"/>
        <xdr:cNvSpPr/>
      </xdr:nvSpPr>
      <xdr:spPr>
        <a:xfrm>
          <a:off x="3746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48895</xdr:rowOff>
    </xdr:from>
    <xdr:ext cx="528320" cy="259080"/>
    <xdr:sp macro="" textlink="">
      <xdr:nvSpPr>
        <xdr:cNvPr id="137" name="テキスト ボックス 136"/>
        <xdr:cNvSpPr txBox="1"/>
      </xdr:nvSpPr>
      <xdr:spPr>
        <a:xfrm>
          <a:off x="3529965" y="99929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92075</xdr:rowOff>
    </xdr:from>
    <xdr:to xmlns:xdr="http://schemas.openxmlformats.org/drawingml/2006/spreadsheetDrawing">
      <xdr:col>15</xdr:col>
      <xdr:colOff>101600</xdr:colOff>
      <xdr:row>58</xdr:row>
      <xdr:rowOff>22225</xdr:rowOff>
    </xdr:to>
    <xdr:sp macro="" textlink="">
      <xdr:nvSpPr>
        <xdr:cNvPr id="138" name="楕円 137"/>
        <xdr:cNvSpPr/>
      </xdr:nvSpPr>
      <xdr:spPr>
        <a:xfrm>
          <a:off x="2857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38735</xdr:rowOff>
    </xdr:from>
    <xdr:ext cx="528320" cy="259080"/>
    <xdr:sp macro="" textlink="">
      <xdr:nvSpPr>
        <xdr:cNvPr id="139" name="テキスト ボックス 138"/>
        <xdr:cNvSpPr txBox="1"/>
      </xdr:nvSpPr>
      <xdr:spPr>
        <a:xfrm>
          <a:off x="2640965" y="96399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146050</xdr:rowOff>
    </xdr:from>
    <xdr:to xmlns:xdr="http://schemas.openxmlformats.org/drawingml/2006/spreadsheetDrawing">
      <xdr:col>10</xdr:col>
      <xdr:colOff>165100</xdr:colOff>
      <xdr:row>58</xdr:row>
      <xdr:rowOff>76200</xdr:rowOff>
    </xdr:to>
    <xdr:sp macro="" textlink="">
      <xdr:nvSpPr>
        <xdr:cNvPr id="140" name="楕円 139"/>
        <xdr:cNvSpPr/>
      </xdr:nvSpPr>
      <xdr:spPr>
        <a:xfrm>
          <a:off x="1968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67310</xdr:rowOff>
    </xdr:from>
    <xdr:ext cx="528320" cy="259080"/>
    <xdr:sp macro="" textlink="">
      <xdr:nvSpPr>
        <xdr:cNvPr id="141" name="テキスト ボックス 140"/>
        <xdr:cNvSpPr txBox="1"/>
      </xdr:nvSpPr>
      <xdr:spPr>
        <a:xfrm>
          <a:off x="1751965" y="100114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31115</xdr:rowOff>
    </xdr:from>
    <xdr:to xmlns:xdr="http://schemas.openxmlformats.org/drawingml/2006/spreadsheetDrawing">
      <xdr:col>6</xdr:col>
      <xdr:colOff>38100</xdr:colOff>
      <xdr:row>57</xdr:row>
      <xdr:rowOff>132715</xdr:rowOff>
    </xdr:to>
    <xdr:sp macro="" textlink="">
      <xdr:nvSpPr>
        <xdr:cNvPr id="142" name="楕円 141"/>
        <xdr:cNvSpPr/>
      </xdr:nvSpPr>
      <xdr:spPr>
        <a:xfrm>
          <a:off x="1079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149225</xdr:rowOff>
    </xdr:from>
    <xdr:ext cx="592455" cy="259080"/>
    <xdr:sp macro="" textlink="">
      <xdr:nvSpPr>
        <xdr:cNvPr id="143" name="テキスト ボックス 142"/>
        <xdr:cNvSpPr txBox="1"/>
      </xdr:nvSpPr>
      <xdr:spPr>
        <a:xfrm>
          <a:off x="830580" y="957897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52" name="テキスト ボックス 151"/>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2570" cy="252730"/>
    <xdr:sp macro="" textlink="">
      <xdr:nvSpPr>
        <xdr:cNvPr id="154" name="テキスト ボックス 153"/>
        <xdr:cNvSpPr txBox="1"/>
      </xdr:nvSpPr>
      <xdr:spPr>
        <a:xfrm>
          <a:off x="513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89280" cy="252730"/>
    <xdr:sp macro="" textlink="">
      <xdr:nvSpPr>
        <xdr:cNvPr id="156" name="テキスト ボックス 155"/>
        <xdr:cNvSpPr txBox="1"/>
      </xdr:nvSpPr>
      <xdr:spPr>
        <a:xfrm>
          <a:off x="166370" y="133705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89280" cy="252730"/>
    <xdr:sp macro="" textlink="">
      <xdr:nvSpPr>
        <xdr:cNvPr id="158" name="テキスト ボックス 157"/>
        <xdr:cNvSpPr txBox="1"/>
      </xdr:nvSpPr>
      <xdr:spPr>
        <a:xfrm>
          <a:off x="166370" y="12913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89280" cy="252730"/>
    <xdr:sp macro="" textlink="">
      <xdr:nvSpPr>
        <xdr:cNvPr id="160" name="テキスト ボックス 159"/>
        <xdr:cNvSpPr txBox="1"/>
      </xdr:nvSpPr>
      <xdr:spPr>
        <a:xfrm>
          <a:off x="166370" y="12456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89280" cy="252730"/>
    <xdr:sp macro="" textlink="">
      <xdr:nvSpPr>
        <xdr:cNvPr id="162" name="テキスト ボックス 161"/>
        <xdr:cNvSpPr txBox="1"/>
      </xdr:nvSpPr>
      <xdr:spPr>
        <a:xfrm>
          <a:off x="166370" y="11998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280" cy="252730"/>
    <xdr:sp macro="" textlink="">
      <xdr:nvSpPr>
        <xdr:cNvPr id="164" name="テキスト ボックス 163"/>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71755</xdr:rowOff>
    </xdr:from>
    <xdr:to xmlns:xdr="http://schemas.openxmlformats.org/drawingml/2006/spreadsheetDrawing">
      <xdr:col>24</xdr:col>
      <xdr:colOff>62865</xdr:colOff>
      <xdr:row>77</xdr:row>
      <xdr:rowOff>149860</xdr:rowOff>
    </xdr:to>
    <xdr:cxnSp macro="">
      <xdr:nvCxnSpPr>
        <xdr:cNvPr id="166" name="直線コネクタ 165"/>
        <xdr:cNvCxnSpPr/>
      </xdr:nvCxnSpPr>
      <xdr:spPr>
        <a:xfrm flipV="1">
          <a:off x="4633595" y="12244705"/>
          <a:ext cx="127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153670</xdr:rowOff>
    </xdr:from>
    <xdr:ext cx="598805" cy="259080"/>
    <xdr:sp macro="" textlink="">
      <xdr:nvSpPr>
        <xdr:cNvPr id="167" name="民生費最小値テキスト"/>
        <xdr:cNvSpPr txBox="1"/>
      </xdr:nvSpPr>
      <xdr:spPr>
        <a:xfrm>
          <a:off x="4686300" y="13355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149860</xdr:rowOff>
    </xdr:from>
    <xdr:to xmlns:xdr="http://schemas.openxmlformats.org/drawingml/2006/spreadsheetDrawing">
      <xdr:col>24</xdr:col>
      <xdr:colOff>152400</xdr:colOff>
      <xdr:row>77</xdr:row>
      <xdr:rowOff>149860</xdr:rowOff>
    </xdr:to>
    <xdr:cxnSp macro="">
      <xdr:nvCxnSpPr>
        <xdr:cNvPr id="168" name="直線コネクタ 167"/>
        <xdr:cNvCxnSpPr/>
      </xdr:nvCxnSpPr>
      <xdr:spPr>
        <a:xfrm>
          <a:off x="4546600" y="1335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18415</xdr:rowOff>
    </xdr:from>
    <xdr:ext cx="598805" cy="252730"/>
    <xdr:sp macro="" textlink="">
      <xdr:nvSpPr>
        <xdr:cNvPr id="169" name="民生費最大値テキスト"/>
        <xdr:cNvSpPr txBox="1"/>
      </xdr:nvSpPr>
      <xdr:spPr>
        <a:xfrm>
          <a:off x="4686300" y="1201991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377,377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71755</xdr:rowOff>
    </xdr:from>
    <xdr:to xmlns:xdr="http://schemas.openxmlformats.org/drawingml/2006/spreadsheetDrawing">
      <xdr:col>24</xdr:col>
      <xdr:colOff>152400</xdr:colOff>
      <xdr:row>71</xdr:row>
      <xdr:rowOff>71755</xdr:rowOff>
    </xdr:to>
    <xdr:cxnSp macro="">
      <xdr:nvCxnSpPr>
        <xdr:cNvPr id="170" name="直線コネクタ 169"/>
        <xdr:cNvCxnSpPr/>
      </xdr:nvCxnSpPr>
      <xdr:spPr>
        <a:xfrm>
          <a:off x="4546600" y="1224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40640</xdr:rowOff>
    </xdr:from>
    <xdr:to xmlns:xdr="http://schemas.openxmlformats.org/drawingml/2006/spreadsheetDrawing">
      <xdr:col>24</xdr:col>
      <xdr:colOff>63500</xdr:colOff>
      <xdr:row>77</xdr:row>
      <xdr:rowOff>68580</xdr:rowOff>
    </xdr:to>
    <xdr:cxnSp macro="">
      <xdr:nvCxnSpPr>
        <xdr:cNvPr id="171" name="直線コネクタ 170"/>
        <xdr:cNvCxnSpPr/>
      </xdr:nvCxnSpPr>
      <xdr:spPr>
        <a:xfrm flipV="1">
          <a:off x="3797300" y="1324229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35560</xdr:rowOff>
    </xdr:from>
    <xdr:ext cx="598805" cy="259080"/>
    <xdr:sp macro="" textlink="">
      <xdr:nvSpPr>
        <xdr:cNvPr id="172" name="民生費平均値テキスト"/>
        <xdr:cNvSpPr txBox="1"/>
      </xdr:nvSpPr>
      <xdr:spPr>
        <a:xfrm>
          <a:off x="4686300" y="128943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12700</xdr:rowOff>
    </xdr:from>
    <xdr:to xmlns:xdr="http://schemas.openxmlformats.org/drawingml/2006/spreadsheetDrawing">
      <xdr:col>24</xdr:col>
      <xdr:colOff>114300</xdr:colOff>
      <xdr:row>76</xdr:row>
      <xdr:rowOff>114300</xdr:rowOff>
    </xdr:to>
    <xdr:sp macro="" textlink="">
      <xdr:nvSpPr>
        <xdr:cNvPr id="173" name="フローチャート: 判断 172"/>
        <xdr:cNvSpPr/>
      </xdr:nvSpPr>
      <xdr:spPr>
        <a:xfrm>
          <a:off x="45847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68580</xdr:rowOff>
    </xdr:from>
    <xdr:to xmlns:xdr="http://schemas.openxmlformats.org/drawingml/2006/spreadsheetDrawing">
      <xdr:col>19</xdr:col>
      <xdr:colOff>177800</xdr:colOff>
      <xdr:row>77</xdr:row>
      <xdr:rowOff>106045</xdr:rowOff>
    </xdr:to>
    <xdr:cxnSp macro="">
      <xdr:nvCxnSpPr>
        <xdr:cNvPr id="174" name="直線コネクタ 173"/>
        <xdr:cNvCxnSpPr/>
      </xdr:nvCxnSpPr>
      <xdr:spPr>
        <a:xfrm flipV="1">
          <a:off x="2908300" y="132702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27305</xdr:rowOff>
    </xdr:from>
    <xdr:to xmlns:xdr="http://schemas.openxmlformats.org/drawingml/2006/spreadsheetDrawing">
      <xdr:col>20</xdr:col>
      <xdr:colOff>38100</xdr:colOff>
      <xdr:row>76</xdr:row>
      <xdr:rowOff>128905</xdr:rowOff>
    </xdr:to>
    <xdr:sp macro="" textlink="">
      <xdr:nvSpPr>
        <xdr:cNvPr id="175" name="フローチャート: 判断 174"/>
        <xdr:cNvSpPr/>
      </xdr:nvSpPr>
      <xdr:spPr>
        <a:xfrm>
          <a:off x="37465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145415</xdr:rowOff>
    </xdr:from>
    <xdr:ext cx="592455" cy="252730"/>
    <xdr:sp macro="" textlink="">
      <xdr:nvSpPr>
        <xdr:cNvPr id="176" name="テキスト ボックス 175"/>
        <xdr:cNvSpPr txBox="1"/>
      </xdr:nvSpPr>
      <xdr:spPr>
        <a:xfrm>
          <a:off x="3497580" y="1283271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106045</xdr:rowOff>
    </xdr:from>
    <xdr:to xmlns:xdr="http://schemas.openxmlformats.org/drawingml/2006/spreadsheetDrawing">
      <xdr:col>15</xdr:col>
      <xdr:colOff>50800</xdr:colOff>
      <xdr:row>78</xdr:row>
      <xdr:rowOff>8890</xdr:rowOff>
    </xdr:to>
    <xdr:cxnSp macro="">
      <xdr:nvCxnSpPr>
        <xdr:cNvPr id="177" name="直線コネクタ 176"/>
        <xdr:cNvCxnSpPr/>
      </xdr:nvCxnSpPr>
      <xdr:spPr>
        <a:xfrm flipV="1">
          <a:off x="2019300" y="1330769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55245</xdr:rowOff>
    </xdr:from>
    <xdr:to xmlns:xdr="http://schemas.openxmlformats.org/drawingml/2006/spreadsheetDrawing">
      <xdr:col>15</xdr:col>
      <xdr:colOff>101600</xdr:colOff>
      <xdr:row>77</xdr:row>
      <xdr:rowOff>156845</xdr:rowOff>
    </xdr:to>
    <xdr:sp macro="" textlink="">
      <xdr:nvSpPr>
        <xdr:cNvPr id="178" name="フローチャート: 判断 177"/>
        <xdr:cNvSpPr/>
      </xdr:nvSpPr>
      <xdr:spPr>
        <a:xfrm>
          <a:off x="28575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1905</xdr:rowOff>
    </xdr:from>
    <xdr:ext cx="592455" cy="259080"/>
    <xdr:sp macro="" textlink="">
      <xdr:nvSpPr>
        <xdr:cNvPr id="179" name="テキスト ボックス 178"/>
        <xdr:cNvSpPr txBox="1"/>
      </xdr:nvSpPr>
      <xdr:spPr>
        <a:xfrm>
          <a:off x="2608580" y="1303210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8890</xdr:rowOff>
    </xdr:from>
    <xdr:to xmlns:xdr="http://schemas.openxmlformats.org/drawingml/2006/spreadsheetDrawing">
      <xdr:col>10</xdr:col>
      <xdr:colOff>114300</xdr:colOff>
      <xdr:row>78</xdr:row>
      <xdr:rowOff>36195</xdr:rowOff>
    </xdr:to>
    <xdr:cxnSp macro="">
      <xdr:nvCxnSpPr>
        <xdr:cNvPr id="180" name="直線コネクタ 179"/>
        <xdr:cNvCxnSpPr/>
      </xdr:nvCxnSpPr>
      <xdr:spPr>
        <a:xfrm flipV="1">
          <a:off x="1130300" y="133819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114935</xdr:rowOff>
    </xdr:from>
    <xdr:to xmlns:xdr="http://schemas.openxmlformats.org/drawingml/2006/spreadsheetDrawing">
      <xdr:col>10</xdr:col>
      <xdr:colOff>165100</xdr:colOff>
      <xdr:row>78</xdr:row>
      <xdr:rowOff>45085</xdr:rowOff>
    </xdr:to>
    <xdr:sp macro="" textlink="">
      <xdr:nvSpPr>
        <xdr:cNvPr id="181" name="フローチャート: 判断 180"/>
        <xdr:cNvSpPr/>
      </xdr:nvSpPr>
      <xdr:spPr>
        <a:xfrm>
          <a:off x="1968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61595</xdr:rowOff>
    </xdr:from>
    <xdr:ext cx="592455" cy="259080"/>
    <xdr:sp macro="" textlink="">
      <xdr:nvSpPr>
        <xdr:cNvPr id="182" name="テキスト ボックス 181"/>
        <xdr:cNvSpPr txBox="1"/>
      </xdr:nvSpPr>
      <xdr:spPr>
        <a:xfrm>
          <a:off x="1719580" y="1309179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161290</xdr:rowOff>
    </xdr:from>
    <xdr:to xmlns:xdr="http://schemas.openxmlformats.org/drawingml/2006/spreadsheetDrawing">
      <xdr:col>6</xdr:col>
      <xdr:colOff>38100</xdr:colOff>
      <xdr:row>78</xdr:row>
      <xdr:rowOff>91440</xdr:rowOff>
    </xdr:to>
    <xdr:sp macro="" textlink="">
      <xdr:nvSpPr>
        <xdr:cNvPr id="183" name="フローチャート: 判断 182"/>
        <xdr:cNvSpPr/>
      </xdr:nvSpPr>
      <xdr:spPr>
        <a:xfrm>
          <a:off x="1079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82550</xdr:rowOff>
    </xdr:from>
    <xdr:ext cx="592455" cy="259080"/>
    <xdr:sp macro="" textlink="">
      <xdr:nvSpPr>
        <xdr:cNvPr id="184" name="テキスト ボックス 183"/>
        <xdr:cNvSpPr txBox="1"/>
      </xdr:nvSpPr>
      <xdr:spPr>
        <a:xfrm>
          <a:off x="830580" y="134556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161290</xdr:rowOff>
    </xdr:from>
    <xdr:to xmlns:xdr="http://schemas.openxmlformats.org/drawingml/2006/spreadsheetDrawing">
      <xdr:col>24</xdr:col>
      <xdr:colOff>114300</xdr:colOff>
      <xdr:row>77</xdr:row>
      <xdr:rowOff>91440</xdr:rowOff>
    </xdr:to>
    <xdr:sp macro="" textlink="">
      <xdr:nvSpPr>
        <xdr:cNvPr id="190" name="楕円 189"/>
        <xdr:cNvSpPr/>
      </xdr:nvSpPr>
      <xdr:spPr>
        <a:xfrm>
          <a:off x="4584700" y="131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76200</xdr:rowOff>
    </xdr:from>
    <xdr:ext cx="598805" cy="252730"/>
    <xdr:sp macro="" textlink="">
      <xdr:nvSpPr>
        <xdr:cNvPr id="191" name="民生費該当値テキスト"/>
        <xdr:cNvSpPr txBox="1"/>
      </xdr:nvSpPr>
      <xdr:spPr>
        <a:xfrm>
          <a:off x="4686300" y="1310640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17780</xdr:rowOff>
    </xdr:from>
    <xdr:to xmlns:xdr="http://schemas.openxmlformats.org/drawingml/2006/spreadsheetDrawing">
      <xdr:col>20</xdr:col>
      <xdr:colOff>38100</xdr:colOff>
      <xdr:row>77</xdr:row>
      <xdr:rowOff>119380</xdr:rowOff>
    </xdr:to>
    <xdr:sp macro="" textlink="">
      <xdr:nvSpPr>
        <xdr:cNvPr id="192" name="楕円 191"/>
        <xdr:cNvSpPr/>
      </xdr:nvSpPr>
      <xdr:spPr>
        <a:xfrm>
          <a:off x="3746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110490</xdr:rowOff>
    </xdr:from>
    <xdr:ext cx="592455" cy="252730"/>
    <xdr:sp macro="" textlink="">
      <xdr:nvSpPr>
        <xdr:cNvPr id="193" name="テキスト ボックス 192"/>
        <xdr:cNvSpPr txBox="1"/>
      </xdr:nvSpPr>
      <xdr:spPr>
        <a:xfrm>
          <a:off x="3497580" y="1331214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55245</xdr:rowOff>
    </xdr:from>
    <xdr:to xmlns:xdr="http://schemas.openxmlformats.org/drawingml/2006/spreadsheetDrawing">
      <xdr:col>15</xdr:col>
      <xdr:colOff>101600</xdr:colOff>
      <xdr:row>77</xdr:row>
      <xdr:rowOff>156845</xdr:rowOff>
    </xdr:to>
    <xdr:sp macro="" textlink="">
      <xdr:nvSpPr>
        <xdr:cNvPr id="194" name="楕円 193"/>
        <xdr:cNvSpPr/>
      </xdr:nvSpPr>
      <xdr:spPr>
        <a:xfrm>
          <a:off x="2857500" y="132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147955</xdr:rowOff>
    </xdr:from>
    <xdr:ext cx="592455" cy="258445"/>
    <xdr:sp macro="" textlink="">
      <xdr:nvSpPr>
        <xdr:cNvPr id="195" name="テキスト ボックス 194"/>
        <xdr:cNvSpPr txBox="1"/>
      </xdr:nvSpPr>
      <xdr:spPr>
        <a:xfrm>
          <a:off x="2608580" y="1334960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129540</xdr:rowOff>
    </xdr:from>
    <xdr:to xmlns:xdr="http://schemas.openxmlformats.org/drawingml/2006/spreadsheetDrawing">
      <xdr:col>10</xdr:col>
      <xdr:colOff>165100</xdr:colOff>
      <xdr:row>78</xdr:row>
      <xdr:rowOff>59690</xdr:rowOff>
    </xdr:to>
    <xdr:sp macro="" textlink="">
      <xdr:nvSpPr>
        <xdr:cNvPr id="196" name="楕円 195"/>
        <xdr:cNvSpPr/>
      </xdr:nvSpPr>
      <xdr:spPr>
        <a:xfrm>
          <a:off x="19685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50800</xdr:rowOff>
    </xdr:from>
    <xdr:ext cx="592455" cy="259080"/>
    <xdr:sp macro="" textlink="">
      <xdr:nvSpPr>
        <xdr:cNvPr id="197" name="テキスト ボックス 196"/>
        <xdr:cNvSpPr txBox="1"/>
      </xdr:nvSpPr>
      <xdr:spPr>
        <a:xfrm>
          <a:off x="1719580" y="1342390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156845</xdr:rowOff>
    </xdr:from>
    <xdr:to xmlns:xdr="http://schemas.openxmlformats.org/drawingml/2006/spreadsheetDrawing">
      <xdr:col>6</xdr:col>
      <xdr:colOff>38100</xdr:colOff>
      <xdr:row>78</xdr:row>
      <xdr:rowOff>86995</xdr:rowOff>
    </xdr:to>
    <xdr:sp macro="" textlink="">
      <xdr:nvSpPr>
        <xdr:cNvPr id="198" name="楕円 197"/>
        <xdr:cNvSpPr/>
      </xdr:nvSpPr>
      <xdr:spPr>
        <a:xfrm>
          <a:off x="1079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103505</xdr:rowOff>
    </xdr:from>
    <xdr:ext cx="592455" cy="259080"/>
    <xdr:sp macro="" textlink="">
      <xdr:nvSpPr>
        <xdr:cNvPr id="199" name="テキスト ボックス 198"/>
        <xdr:cNvSpPr txBox="1"/>
      </xdr:nvSpPr>
      <xdr:spPr>
        <a:xfrm>
          <a:off x="830580" y="1313370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08" name="テキスト ボックス 207"/>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2570" cy="252730"/>
    <xdr:sp macro="" textlink="">
      <xdr:nvSpPr>
        <xdr:cNvPr id="210" name="テキスト ボックス 209"/>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1" name="直線コネクタ 21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2" name="テキスト ボックス 211"/>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3" name="直線コネクタ 21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2730"/>
    <xdr:sp macro="" textlink="">
      <xdr:nvSpPr>
        <xdr:cNvPr id="214" name="テキスト ボックス 213"/>
        <xdr:cNvSpPr txBox="1"/>
      </xdr:nvSpPr>
      <xdr:spPr>
        <a:xfrm>
          <a:off x="230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5" name="直線コネクタ 21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6" name="テキスト ボックス 215"/>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7" name="直線コネクタ 21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9280" cy="252730"/>
    <xdr:sp macro="" textlink="">
      <xdr:nvSpPr>
        <xdr:cNvPr id="218" name="テキスト ボックス 217"/>
        <xdr:cNvSpPr txBox="1"/>
      </xdr:nvSpPr>
      <xdr:spPr>
        <a:xfrm>
          <a:off x="166370" y="15951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9" name="直線コネクタ 21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9280" cy="258445"/>
    <xdr:sp macro="" textlink="">
      <xdr:nvSpPr>
        <xdr:cNvPr id="220" name="テキスト ボックス 219"/>
        <xdr:cNvSpPr txBox="1"/>
      </xdr:nvSpPr>
      <xdr:spPr>
        <a:xfrm>
          <a:off x="166370" y="15624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1" name="直線コネクタ 22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9280" cy="259080"/>
    <xdr:sp macro="" textlink="">
      <xdr:nvSpPr>
        <xdr:cNvPr id="222" name="テキスト ボックス 221"/>
        <xdr:cNvSpPr txBox="1"/>
      </xdr:nvSpPr>
      <xdr:spPr>
        <a:xfrm>
          <a:off x="166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2730"/>
    <xdr:sp macro="" textlink="">
      <xdr:nvSpPr>
        <xdr:cNvPr id="224" name="テキスト ボックス 223"/>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97790</xdr:rowOff>
    </xdr:from>
    <xdr:to xmlns:xdr="http://schemas.openxmlformats.org/drawingml/2006/spreadsheetDrawing">
      <xdr:col>24</xdr:col>
      <xdr:colOff>62865</xdr:colOff>
      <xdr:row>99</xdr:row>
      <xdr:rowOff>149860</xdr:rowOff>
    </xdr:to>
    <xdr:cxnSp macro="">
      <xdr:nvCxnSpPr>
        <xdr:cNvPr id="226" name="直線コネクタ 225"/>
        <xdr:cNvCxnSpPr/>
      </xdr:nvCxnSpPr>
      <xdr:spPr>
        <a:xfrm flipV="1">
          <a:off x="4633595" y="15528290"/>
          <a:ext cx="1270" cy="1595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153670</xdr:rowOff>
    </xdr:from>
    <xdr:ext cx="534670" cy="259080"/>
    <xdr:sp macro="" textlink="">
      <xdr:nvSpPr>
        <xdr:cNvPr id="227" name="衛生費最小値テキスト"/>
        <xdr:cNvSpPr txBox="1"/>
      </xdr:nvSpPr>
      <xdr:spPr>
        <a:xfrm>
          <a:off x="4686300" y="17127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149860</xdr:rowOff>
    </xdr:from>
    <xdr:to xmlns:xdr="http://schemas.openxmlformats.org/drawingml/2006/spreadsheetDrawing">
      <xdr:col>24</xdr:col>
      <xdr:colOff>152400</xdr:colOff>
      <xdr:row>99</xdr:row>
      <xdr:rowOff>149860</xdr:rowOff>
    </xdr:to>
    <xdr:cxnSp macro="">
      <xdr:nvCxnSpPr>
        <xdr:cNvPr id="228" name="直線コネクタ 227"/>
        <xdr:cNvCxnSpPr/>
      </xdr:nvCxnSpPr>
      <xdr:spPr>
        <a:xfrm>
          <a:off x="4546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44450</xdr:rowOff>
    </xdr:from>
    <xdr:ext cx="598805" cy="259080"/>
    <xdr:sp macro="" textlink="">
      <xdr:nvSpPr>
        <xdr:cNvPr id="229" name="衛生費最大値テキスト"/>
        <xdr:cNvSpPr txBox="1"/>
      </xdr:nvSpPr>
      <xdr:spPr>
        <a:xfrm>
          <a:off x="4686300" y="15303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171,854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97790</xdr:rowOff>
    </xdr:from>
    <xdr:to xmlns:xdr="http://schemas.openxmlformats.org/drawingml/2006/spreadsheetDrawing">
      <xdr:col>24</xdr:col>
      <xdr:colOff>152400</xdr:colOff>
      <xdr:row>90</xdr:row>
      <xdr:rowOff>97790</xdr:rowOff>
    </xdr:to>
    <xdr:cxnSp macro="">
      <xdr:nvCxnSpPr>
        <xdr:cNvPr id="230" name="直線コネクタ 229"/>
        <xdr:cNvCxnSpPr/>
      </xdr:nvCxnSpPr>
      <xdr:spPr>
        <a:xfrm>
          <a:off x="4546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144780</xdr:rowOff>
    </xdr:from>
    <xdr:to xmlns:xdr="http://schemas.openxmlformats.org/drawingml/2006/spreadsheetDrawing">
      <xdr:col>24</xdr:col>
      <xdr:colOff>63500</xdr:colOff>
      <xdr:row>97</xdr:row>
      <xdr:rowOff>168275</xdr:rowOff>
    </xdr:to>
    <xdr:cxnSp macro="">
      <xdr:nvCxnSpPr>
        <xdr:cNvPr id="231" name="直線コネクタ 230"/>
        <xdr:cNvCxnSpPr/>
      </xdr:nvCxnSpPr>
      <xdr:spPr>
        <a:xfrm flipV="1">
          <a:off x="3797300" y="1677543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109220</xdr:rowOff>
    </xdr:from>
    <xdr:ext cx="534670" cy="252730"/>
    <xdr:sp macro="" textlink="">
      <xdr:nvSpPr>
        <xdr:cNvPr id="232" name="衛生費平均値テキスト"/>
        <xdr:cNvSpPr txBox="1"/>
      </xdr:nvSpPr>
      <xdr:spPr>
        <a:xfrm>
          <a:off x="4686300" y="1673987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130810</xdr:rowOff>
    </xdr:from>
    <xdr:to xmlns:xdr="http://schemas.openxmlformats.org/drawingml/2006/spreadsheetDrawing">
      <xdr:col>24</xdr:col>
      <xdr:colOff>114300</xdr:colOff>
      <xdr:row>98</xdr:row>
      <xdr:rowOff>60960</xdr:rowOff>
    </xdr:to>
    <xdr:sp macro="" textlink="">
      <xdr:nvSpPr>
        <xdr:cNvPr id="233" name="フローチャート: 判断 232"/>
        <xdr:cNvSpPr/>
      </xdr:nvSpPr>
      <xdr:spPr>
        <a:xfrm>
          <a:off x="4584700" y="167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168275</xdr:rowOff>
    </xdr:from>
    <xdr:to xmlns:xdr="http://schemas.openxmlformats.org/drawingml/2006/spreadsheetDrawing">
      <xdr:col>19</xdr:col>
      <xdr:colOff>177800</xdr:colOff>
      <xdr:row>98</xdr:row>
      <xdr:rowOff>31750</xdr:rowOff>
    </xdr:to>
    <xdr:cxnSp macro="">
      <xdr:nvCxnSpPr>
        <xdr:cNvPr id="234" name="直線コネクタ 233"/>
        <xdr:cNvCxnSpPr/>
      </xdr:nvCxnSpPr>
      <xdr:spPr>
        <a:xfrm flipV="1">
          <a:off x="2908300" y="1679892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144780</xdr:rowOff>
    </xdr:from>
    <xdr:to xmlns:xdr="http://schemas.openxmlformats.org/drawingml/2006/spreadsheetDrawing">
      <xdr:col>20</xdr:col>
      <xdr:colOff>38100</xdr:colOff>
      <xdr:row>98</xdr:row>
      <xdr:rowOff>74930</xdr:rowOff>
    </xdr:to>
    <xdr:sp macro="" textlink="">
      <xdr:nvSpPr>
        <xdr:cNvPr id="235" name="フローチャート: 判断 234"/>
        <xdr:cNvSpPr/>
      </xdr:nvSpPr>
      <xdr:spPr>
        <a:xfrm>
          <a:off x="3746500" y="167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66040</xdr:rowOff>
    </xdr:from>
    <xdr:ext cx="528320" cy="252730"/>
    <xdr:sp macro="" textlink="">
      <xdr:nvSpPr>
        <xdr:cNvPr id="236" name="テキスト ボックス 235"/>
        <xdr:cNvSpPr txBox="1"/>
      </xdr:nvSpPr>
      <xdr:spPr>
        <a:xfrm>
          <a:off x="3529965" y="168681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31750</xdr:rowOff>
    </xdr:from>
    <xdr:to xmlns:xdr="http://schemas.openxmlformats.org/drawingml/2006/spreadsheetDrawing">
      <xdr:col>15</xdr:col>
      <xdr:colOff>50800</xdr:colOff>
      <xdr:row>98</xdr:row>
      <xdr:rowOff>33655</xdr:rowOff>
    </xdr:to>
    <xdr:cxnSp macro="">
      <xdr:nvCxnSpPr>
        <xdr:cNvPr id="237" name="直線コネクタ 236"/>
        <xdr:cNvCxnSpPr/>
      </xdr:nvCxnSpPr>
      <xdr:spPr>
        <a:xfrm flipV="1">
          <a:off x="2019300" y="168338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63500</xdr:rowOff>
    </xdr:from>
    <xdr:to xmlns:xdr="http://schemas.openxmlformats.org/drawingml/2006/spreadsheetDrawing">
      <xdr:col>15</xdr:col>
      <xdr:colOff>101600</xdr:colOff>
      <xdr:row>98</xdr:row>
      <xdr:rowOff>165100</xdr:rowOff>
    </xdr:to>
    <xdr:sp macro="" textlink="">
      <xdr:nvSpPr>
        <xdr:cNvPr id="238" name="フローチャート: 判断 237"/>
        <xdr:cNvSpPr/>
      </xdr:nvSpPr>
      <xdr:spPr>
        <a:xfrm>
          <a:off x="28575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156210</xdr:rowOff>
    </xdr:from>
    <xdr:ext cx="528320" cy="252730"/>
    <xdr:sp macro="" textlink="">
      <xdr:nvSpPr>
        <xdr:cNvPr id="239" name="テキスト ボックス 238"/>
        <xdr:cNvSpPr txBox="1"/>
      </xdr:nvSpPr>
      <xdr:spPr>
        <a:xfrm>
          <a:off x="2640965" y="169583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33655</xdr:rowOff>
    </xdr:from>
    <xdr:to xmlns:xdr="http://schemas.openxmlformats.org/drawingml/2006/spreadsheetDrawing">
      <xdr:col>10</xdr:col>
      <xdr:colOff>114300</xdr:colOff>
      <xdr:row>98</xdr:row>
      <xdr:rowOff>79375</xdr:rowOff>
    </xdr:to>
    <xdr:cxnSp macro="">
      <xdr:nvCxnSpPr>
        <xdr:cNvPr id="240" name="直線コネクタ 239"/>
        <xdr:cNvCxnSpPr/>
      </xdr:nvCxnSpPr>
      <xdr:spPr>
        <a:xfrm flipV="1">
          <a:off x="1130300" y="168357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109855</xdr:rowOff>
    </xdr:from>
    <xdr:to xmlns:xdr="http://schemas.openxmlformats.org/drawingml/2006/spreadsheetDrawing">
      <xdr:col>10</xdr:col>
      <xdr:colOff>165100</xdr:colOff>
      <xdr:row>99</xdr:row>
      <xdr:rowOff>40640</xdr:rowOff>
    </xdr:to>
    <xdr:sp macro="" textlink="">
      <xdr:nvSpPr>
        <xdr:cNvPr id="241" name="フローチャート: 判断 240"/>
        <xdr:cNvSpPr/>
      </xdr:nvSpPr>
      <xdr:spPr>
        <a:xfrm>
          <a:off x="1968500" y="16911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31115</xdr:rowOff>
    </xdr:from>
    <xdr:ext cx="528320" cy="252730"/>
    <xdr:sp macro="" textlink="">
      <xdr:nvSpPr>
        <xdr:cNvPr id="242" name="テキスト ボックス 241"/>
        <xdr:cNvSpPr txBox="1"/>
      </xdr:nvSpPr>
      <xdr:spPr>
        <a:xfrm>
          <a:off x="1751965" y="170046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145415</xdr:rowOff>
    </xdr:from>
    <xdr:to xmlns:xdr="http://schemas.openxmlformats.org/drawingml/2006/spreadsheetDrawing">
      <xdr:col>6</xdr:col>
      <xdr:colOff>38100</xdr:colOff>
      <xdr:row>99</xdr:row>
      <xdr:rowOff>75565</xdr:rowOff>
    </xdr:to>
    <xdr:sp macro="" textlink="">
      <xdr:nvSpPr>
        <xdr:cNvPr id="243" name="フローチャート: 判断 242"/>
        <xdr:cNvSpPr/>
      </xdr:nvSpPr>
      <xdr:spPr>
        <a:xfrm>
          <a:off x="1079500" y="1694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66675</xdr:rowOff>
    </xdr:from>
    <xdr:ext cx="528320" cy="252730"/>
    <xdr:sp macro="" textlink="">
      <xdr:nvSpPr>
        <xdr:cNvPr id="244" name="テキスト ボックス 243"/>
        <xdr:cNvSpPr txBox="1"/>
      </xdr:nvSpPr>
      <xdr:spPr>
        <a:xfrm>
          <a:off x="862965" y="170402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93980</xdr:rowOff>
    </xdr:from>
    <xdr:to xmlns:xdr="http://schemas.openxmlformats.org/drawingml/2006/spreadsheetDrawing">
      <xdr:col>24</xdr:col>
      <xdr:colOff>114300</xdr:colOff>
      <xdr:row>98</xdr:row>
      <xdr:rowOff>24130</xdr:rowOff>
    </xdr:to>
    <xdr:sp macro="" textlink="">
      <xdr:nvSpPr>
        <xdr:cNvPr id="250" name="楕円 249"/>
        <xdr:cNvSpPr/>
      </xdr:nvSpPr>
      <xdr:spPr>
        <a:xfrm>
          <a:off x="45847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116840</xdr:rowOff>
    </xdr:from>
    <xdr:ext cx="534670" cy="259080"/>
    <xdr:sp macro="" textlink="">
      <xdr:nvSpPr>
        <xdr:cNvPr id="251" name="衛生費該当値テキスト"/>
        <xdr:cNvSpPr txBox="1"/>
      </xdr:nvSpPr>
      <xdr:spPr>
        <a:xfrm>
          <a:off x="4686300" y="1657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117475</xdr:rowOff>
    </xdr:from>
    <xdr:to xmlns:xdr="http://schemas.openxmlformats.org/drawingml/2006/spreadsheetDrawing">
      <xdr:col>20</xdr:col>
      <xdr:colOff>38100</xdr:colOff>
      <xdr:row>98</xdr:row>
      <xdr:rowOff>47625</xdr:rowOff>
    </xdr:to>
    <xdr:sp macro="" textlink="">
      <xdr:nvSpPr>
        <xdr:cNvPr id="252" name="楕円 251"/>
        <xdr:cNvSpPr/>
      </xdr:nvSpPr>
      <xdr:spPr>
        <a:xfrm>
          <a:off x="3746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64135</xdr:rowOff>
    </xdr:from>
    <xdr:ext cx="528320" cy="252730"/>
    <xdr:sp macro="" textlink="">
      <xdr:nvSpPr>
        <xdr:cNvPr id="253" name="テキスト ボックス 252"/>
        <xdr:cNvSpPr txBox="1"/>
      </xdr:nvSpPr>
      <xdr:spPr>
        <a:xfrm>
          <a:off x="3529965" y="165233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152400</xdr:rowOff>
    </xdr:from>
    <xdr:to xmlns:xdr="http://schemas.openxmlformats.org/drawingml/2006/spreadsheetDrawing">
      <xdr:col>15</xdr:col>
      <xdr:colOff>101600</xdr:colOff>
      <xdr:row>98</xdr:row>
      <xdr:rowOff>82550</xdr:rowOff>
    </xdr:to>
    <xdr:sp macro="" textlink="">
      <xdr:nvSpPr>
        <xdr:cNvPr id="254" name="楕円 253"/>
        <xdr:cNvSpPr/>
      </xdr:nvSpPr>
      <xdr:spPr>
        <a:xfrm>
          <a:off x="2857500" y="16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99060</xdr:rowOff>
    </xdr:from>
    <xdr:ext cx="528320" cy="252730"/>
    <xdr:sp macro="" textlink="">
      <xdr:nvSpPr>
        <xdr:cNvPr id="255" name="テキスト ボックス 254"/>
        <xdr:cNvSpPr txBox="1"/>
      </xdr:nvSpPr>
      <xdr:spPr>
        <a:xfrm>
          <a:off x="2640965" y="165582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154940</xdr:rowOff>
    </xdr:from>
    <xdr:to xmlns:xdr="http://schemas.openxmlformats.org/drawingml/2006/spreadsheetDrawing">
      <xdr:col>10</xdr:col>
      <xdr:colOff>165100</xdr:colOff>
      <xdr:row>98</xdr:row>
      <xdr:rowOff>84455</xdr:rowOff>
    </xdr:to>
    <xdr:sp macro="" textlink="">
      <xdr:nvSpPr>
        <xdr:cNvPr id="256" name="楕円 255"/>
        <xdr:cNvSpPr/>
      </xdr:nvSpPr>
      <xdr:spPr>
        <a:xfrm>
          <a:off x="1968500" y="16785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100965</xdr:rowOff>
    </xdr:from>
    <xdr:ext cx="528320" cy="252730"/>
    <xdr:sp macro="" textlink="">
      <xdr:nvSpPr>
        <xdr:cNvPr id="257" name="テキスト ボックス 256"/>
        <xdr:cNvSpPr txBox="1"/>
      </xdr:nvSpPr>
      <xdr:spPr>
        <a:xfrm>
          <a:off x="1751965" y="165601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29210</xdr:rowOff>
    </xdr:from>
    <xdr:to xmlns:xdr="http://schemas.openxmlformats.org/drawingml/2006/spreadsheetDrawing">
      <xdr:col>6</xdr:col>
      <xdr:colOff>38100</xdr:colOff>
      <xdr:row>98</xdr:row>
      <xdr:rowOff>130175</xdr:rowOff>
    </xdr:to>
    <xdr:sp macro="" textlink="">
      <xdr:nvSpPr>
        <xdr:cNvPr id="258" name="楕円 257"/>
        <xdr:cNvSpPr/>
      </xdr:nvSpPr>
      <xdr:spPr>
        <a:xfrm>
          <a:off x="1079500"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146685</xdr:rowOff>
    </xdr:from>
    <xdr:ext cx="528320" cy="252730"/>
    <xdr:sp macro="" textlink="">
      <xdr:nvSpPr>
        <xdr:cNvPr id="259" name="テキスト ボックス 258"/>
        <xdr:cNvSpPr txBox="1"/>
      </xdr:nvSpPr>
      <xdr:spPr>
        <a:xfrm>
          <a:off x="862965" y="166058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68" name="テキスト ボックス 267"/>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2570" cy="252730"/>
    <xdr:sp macro="" textlink="">
      <xdr:nvSpPr>
        <xdr:cNvPr id="271" name="テキスト ボックス 270"/>
        <xdr:cNvSpPr txBox="1"/>
      </xdr:nvSpPr>
      <xdr:spPr>
        <a:xfrm>
          <a:off x="6355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1010" cy="252730"/>
    <xdr:sp macro="" textlink="">
      <xdr:nvSpPr>
        <xdr:cNvPr id="273" name="テキスト ボックス 272"/>
        <xdr:cNvSpPr txBox="1"/>
      </xdr:nvSpPr>
      <xdr:spPr>
        <a:xfrm>
          <a:off x="6136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1010" cy="252730"/>
    <xdr:sp macro="" textlink="">
      <xdr:nvSpPr>
        <xdr:cNvPr id="275" name="テキスト ボックス 274"/>
        <xdr:cNvSpPr txBox="1"/>
      </xdr:nvSpPr>
      <xdr:spPr>
        <a:xfrm>
          <a:off x="6136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1010" cy="252730"/>
    <xdr:sp macro="" textlink="">
      <xdr:nvSpPr>
        <xdr:cNvPr id="277" name="テキスト ボックス 276"/>
        <xdr:cNvSpPr txBox="1"/>
      </xdr:nvSpPr>
      <xdr:spPr>
        <a:xfrm>
          <a:off x="6136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1010" cy="252730"/>
    <xdr:sp macro="" textlink="">
      <xdr:nvSpPr>
        <xdr:cNvPr id="279" name="テキスト ボックス 278"/>
        <xdr:cNvSpPr txBox="1"/>
      </xdr:nvSpPr>
      <xdr:spPr>
        <a:xfrm>
          <a:off x="6136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69215</xdr:rowOff>
    </xdr:from>
    <xdr:to xmlns:xdr="http://schemas.openxmlformats.org/drawingml/2006/spreadsheetDrawing">
      <xdr:col>54</xdr:col>
      <xdr:colOff>189865</xdr:colOff>
      <xdr:row>38</xdr:row>
      <xdr:rowOff>139700</xdr:rowOff>
    </xdr:to>
    <xdr:cxnSp macro="">
      <xdr:nvCxnSpPr>
        <xdr:cNvPr id="281" name="直線コネクタ 280"/>
        <xdr:cNvCxnSpPr/>
      </xdr:nvCxnSpPr>
      <xdr:spPr>
        <a:xfrm flipV="1">
          <a:off x="10475595" y="5212715"/>
          <a:ext cx="127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2730"/>
    <xdr:sp macro="" textlink="">
      <xdr:nvSpPr>
        <xdr:cNvPr id="282" name="労働費最小値テキスト"/>
        <xdr:cNvSpPr txBox="1"/>
      </xdr:nvSpPr>
      <xdr:spPr>
        <a:xfrm>
          <a:off x="10528300" y="6658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3"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15875</xdr:rowOff>
    </xdr:from>
    <xdr:ext cx="469900" cy="259080"/>
    <xdr:sp macro="" textlink="">
      <xdr:nvSpPr>
        <xdr:cNvPr id="284" name="労働費最大値テキスト"/>
        <xdr:cNvSpPr txBox="1"/>
      </xdr:nvSpPr>
      <xdr:spPr>
        <a:xfrm>
          <a:off x="10528300" y="4987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69215</xdr:rowOff>
    </xdr:from>
    <xdr:to xmlns:xdr="http://schemas.openxmlformats.org/drawingml/2006/spreadsheetDrawing">
      <xdr:col>55</xdr:col>
      <xdr:colOff>88900</xdr:colOff>
      <xdr:row>30</xdr:row>
      <xdr:rowOff>69215</xdr:rowOff>
    </xdr:to>
    <xdr:cxnSp macro="">
      <xdr:nvCxnSpPr>
        <xdr:cNvPr id="285" name="直線コネクタ 284"/>
        <xdr:cNvCxnSpPr/>
      </xdr:nvCxnSpPr>
      <xdr:spPr>
        <a:xfrm>
          <a:off x="10388600" y="521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34925</xdr:rowOff>
    </xdr:from>
    <xdr:to xmlns:xdr="http://schemas.openxmlformats.org/drawingml/2006/spreadsheetDrawing">
      <xdr:col>55</xdr:col>
      <xdr:colOff>0</xdr:colOff>
      <xdr:row>38</xdr:row>
      <xdr:rowOff>34925</xdr:rowOff>
    </xdr:to>
    <xdr:cxnSp macro="">
      <xdr:nvCxnSpPr>
        <xdr:cNvPr id="286" name="直線コネクタ 285"/>
        <xdr:cNvCxnSpPr/>
      </xdr:nvCxnSpPr>
      <xdr:spPr>
        <a:xfrm>
          <a:off x="9639300" y="65500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120650</xdr:rowOff>
    </xdr:from>
    <xdr:ext cx="378460" cy="252730"/>
    <xdr:sp macro="" textlink="">
      <xdr:nvSpPr>
        <xdr:cNvPr id="287" name="労働費平均値テキスト"/>
        <xdr:cNvSpPr txBox="1"/>
      </xdr:nvSpPr>
      <xdr:spPr>
        <a:xfrm>
          <a:off x="10528300" y="6292850"/>
          <a:ext cx="3784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97790</xdr:rowOff>
    </xdr:from>
    <xdr:to xmlns:xdr="http://schemas.openxmlformats.org/drawingml/2006/spreadsheetDrawing">
      <xdr:col>55</xdr:col>
      <xdr:colOff>50800</xdr:colOff>
      <xdr:row>38</xdr:row>
      <xdr:rowOff>27305</xdr:rowOff>
    </xdr:to>
    <xdr:sp macro="" textlink="">
      <xdr:nvSpPr>
        <xdr:cNvPr id="288" name="フローチャート: 判断 287"/>
        <xdr:cNvSpPr/>
      </xdr:nvSpPr>
      <xdr:spPr>
        <a:xfrm>
          <a:off x="104267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34925</xdr:rowOff>
    </xdr:from>
    <xdr:to xmlns:xdr="http://schemas.openxmlformats.org/drawingml/2006/spreadsheetDrawing">
      <xdr:col>50</xdr:col>
      <xdr:colOff>114300</xdr:colOff>
      <xdr:row>38</xdr:row>
      <xdr:rowOff>35560</xdr:rowOff>
    </xdr:to>
    <xdr:cxnSp macro="">
      <xdr:nvCxnSpPr>
        <xdr:cNvPr id="289" name="直線コネクタ 288"/>
        <xdr:cNvCxnSpPr/>
      </xdr:nvCxnSpPr>
      <xdr:spPr>
        <a:xfrm flipV="1">
          <a:off x="8750300" y="65500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72390</xdr:rowOff>
    </xdr:from>
    <xdr:to xmlns:xdr="http://schemas.openxmlformats.org/drawingml/2006/spreadsheetDrawing">
      <xdr:col>50</xdr:col>
      <xdr:colOff>165100</xdr:colOff>
      <xdr:row>38</xdr:row>
      <xdr:rowOff>2540</xdr:rowOff>
    </xdr:to>
    <xdr:sp macro="" textlink="">
      <xdr:nvSpPr>
        <xdr:cNvPr id="290" name="フローチャート: 判断 289"/>
        <xdr:cNvSpPr/>
      </xdr:nvSpPr>
      <xdr:spPr>
        <a:xfrm>
          <a:off x="9588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19050</xdr:rowOff>
    </xdr:from>
    <xdr:ext cx="378460" cy="252730"/>
    <xdr:sp macro="" textlink="">
      <xdr:nvSpPr>
        <xdr:cNvPr id="291" name="テキスト ボックス 290"/>
        <xdr:cNvSpPr txBox="1"/>
      </xdr:nvSpPr>
      <xdr:spPr>
        <a:xfrm>
          <a:off x="9450070" y="619125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35560</xdr:rowOff>
    </xdr:from>
    <xdr:to xmlns:xdr="http://schemas.openxmlformats.org/drawingml/2006/spreadsheetDrawing">
      <xdr:col>45</xdr:col>
      <xdr:colOff>177800</xdr:colOff>
      <xdr:row>38</xdr:row>
      <xdr:rowOff>40640</xdr:rowOff>
    </xdr:to>
    <xdr:cxnSp macro="">
      <xdr:nvCxnSpPr>
        <xdr:cNvPr id="292" name="直線コネクタ 291"/>
        <xdr:cNvCxnSpPr/>
      </xdr:nvCxnSpPr>
      <xdr:spPr>
        <a:xfrm flipV="1">
          <a:off x="7861300" y="65506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114300</xdr:rowOff>
    </xdr:from>
    <xdr:to xmlns:xdr="http://schemas.openxmlformats.org/drawingml/2006/spreadsheetDrawing">
      <xdr:col>46</xdr:col>
      <xdr:colOff>38100</xdr:colOff>
      <xdr:row>37</xdr:row>
      <xdr:rowOff>44450</xdr:rowOff>
    </xdr:to>
    <xdr:sp macro="" textlink="">
      <xdr:nvSpPr>
        <xdr:cNvPr id="293" name="フローチャート: 判断 292"/>
        <xdr:cNvSpPr/>
      </xdr:nvSpPr>
      <xdr:spPr>
        <a:xfrm>
          <a:off x="8699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60960</xdr:rowOff>
    </xdr:from>
    <xdr:ext cx="463550" cy="259080"/>
    <xdr:sp macro="" textlink="">
      <xdr:nvSpPr>
        <xdr:cNvPr id="294" name="テキスト ボックス 293"/>
        <xdr:cNvSpPr txBox="1"/>
      </xdr:nvSpPr>
      <xdr:spPr>
        <a:xfrm>
          <a:off x="8515350" y="60617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92710</xdr:rowOff>
    </xdr:from>
    <xdr:to xmlns:xdr="http://schemas.openxmlformats.org/drawingml/2006/spreadsheetDrawing">
      <xdr:col>41</xdr:col>
      <xdr:colOff>50800</xdr:colOff>
      <xdr:row>38</xdr:row>
      <xdr:rowOff>40640</xdr:rowOff>
    </xdr:to>
    <xdr:cxnSp macro="">
      <xdr:nvCxnSpPr>
        <xdr:cNvPr id="295" name="直線コネクタ 294"/>
        <xdr:cNvCxnSpPr/>
      </xdr:nvCxnSpPr>
      <xdr:spPr>
        <a:xfrm>
          <a:off x="6972300" y="643636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115570</xdr:rowOff>
    </xdr:from>
    <xdr:to xmlns:xdr="http://schemas.openxmlformats.org/drawingml/2006/spreadsheetDrawing">
      <xdr:col>41</xdr:col>
      <xdr:colOff>101600</xdr:colOff>
      <xdr:row>37</xdr:row>
      <xdr:rowOff>45720</xdr:rowOff>
    </xdr:to>
    <xdr:sp macro="" textlink="">
      <xdr:nvSpPr>
        <xdr:cNvPr id="296" name="フローチャート: 判断 295"/>
        <xdr:cNvSpPr/>
      </xdr:nvSpPr>
      <xdr:spPr>
        <a:xfrm>
          <a:off x="781050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62230</xdr:rowOff>
    </xdr:from>
    <xdr:ext cx="463550" cy="259080"/>
    <xdr:sp macro="" textlink="">
      <xdr:nvSpPr>
        <xdr:cNvPr id="297" name="テキスト ボックス 296"/>
        <xdr:cNvSpPr txBox="1"/>
      </xdr:nvSpPr>
      <xdr:spPr>
        <a:xfrm>
          <a:off x="7626350" y="60629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63500</xdr:rowOff>
    </xdr:from>
    <xdr:to xmlns:xdr="http://schemas.openxmlformats.org/drawingml/2006/spreadsheetDrawing">
      <xdr:col>36</xdr:col>
      <xdr:colOff>165100</xdr:colOff>
      <xdr:row>36</xdr:row>
      <xdr:rowOff>164465</xdr:rowOff>
    </xdr:to>
    <xdr:sp macro="" textlink="">
      <xdr:nvSpPr>
        <xdr:cNvPr id="298" name="フローチャート: 判断 297"/>
        <xdr:cNvSpPr/>
      </xdr:nvSpPr>
      <xdr:spPr>
        <a:xfrm>
          <a:off x="6921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9525</xdr:rowOff>
    </xdr:from>
    <xdr:ext cx="463550" cy="252730"/>
    <xdr:sp macro="" textlink="">
      <xdr:nvSpPr>
        <xdr:cNvPr id="299" name="テキスト ボックス 298"/>
        <xdr:cNvSpPr txBox="1"/>
      </xdr:nvSpPr>
      <xdr:spPr>
        <a:xfrm>
          <a:off x="6737350" y="601027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155575</xdr:rowOff>
    </xdr:from>
    <xdr:to xmlns:xdr="http://schemas.openxmlformats.org/drawingml/2006/spreadsheetDrawing">
      <xdr:col>55</xdr:col>
      <xdr:colOff>50800</xdr:colOff>
      <xdr:row>38</xdr:row>
      <xdr:rowOff>86360</xdr:rowOff>
    </xdr:to>
    <xdr:sp macro="" textlink="">
      <xdr:nvSpPr>
        <xdr:cNvPr id="305" name="楕円 304"/>
        <xdr:cNvSpPr/>
      </xdr:nvSpPr>
      <xdr:spPr>
        <a:xfrm>
          <a:off x="10426700" y="649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75565</xdr:rowOff>
    </xdr:from>
    <xdr:ext cx="378460" cy="252730"/>
    <xdr:sp macro="" textlink="">
      <xdr:nvSpPr>
        <xdr:cNvPr id="306" name="労働費該当値テキスト"/>
        <xdr:cNvSpPr txBox="1"/>
      </xdr:nvSpPr>
      <xdr:spPr>
        <a:xfrm>
          <a:off x="10528300" y="641921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155575</xdr:rowOff>
    </xdr:from>
    <xdr:to xmlns:xdr="http://schemas.openxmlformats.org/drawingml/2006/spreadsheetDrawing">
      <xdr:col>50</xdr:col>
      <xdr:colOff>165100</xdr:colOff>
      <xdr:row>38</xdr:row>
      <xdr:rowOff>86360</xdr:rowOff>
    </xdr:to>
    <xdr:sp macro="" textlink="">
      <xdr:nvSpPr>
        <xdr:cNvPr id="307" name="楕円 306"/>
        <xdr:cNvSpPr/>
      </xdr:nvSpPr>
      <xdr:spPr>
        <a:xfrm>
          <a:off x="9588500" y="649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76835</xdr:rowOff>
    </xdr:from>
    <xdr:ext cx="378460" cy="252730"/>
    <xdr:sp macro="" textlink="">
      <xdr:nvSpPr>
        <xdr:cNvPr id="308" name="テキスト ボックス 307"/>
        <xdr:cNvSpPr txBox="1"/>
      </xdr:nvSpPr>
      <xdr:spPr>
        <a:xfrm>
          <a:off x="9450070" y="659193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156210</xdr:rowOff>
    </xdr:from>
    <xdr:to xmlns:xdr="http://schemas.openxmlformats.org/drawingml/2006/spreadsheetDrawing">
      <xdr:col>46</xdr:col>
      <xdr:colOff>38100</xdr:colOff>
      <xdr:row>38</xdr:row>
      <xdr:rowOff>86360</xdr:rowOff>
    </xdr:to>
    <xdr:sp macro="" textlink="">
      <xdr:nvSpPr>
        <xdr:cNvPr id="309" name="楕円 308"/>
        <xdr:cNvSpPr/>
      </xdr:nvSpPr>
      <xdr:spPr>
        <a:xfrm>
          <a:off x="8699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77470</xdr:rowOff>
    </xdr:from>
    <xdr:ext cx="378460" cy="252730"/>
    <xdr:sp macro="" textlink="">
      <xdr:nvSpPr>
        <xdr:cNvPr id="310" name="テキスト ボックス 309"/>
        <xdr:cNvSpPr txBox="1"/>
      </xdr:nvSpPr>
      <xdr:spPr>
        <a:xfrm>
          <a:off x="8561070" y="659257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161290</xdr:rowOff>
    </xdr:from>
    <xdr:to xmlns:xdr="http://schemas.openxmlformats.org/drawingml/2006/spreadsheetDrawing">
      <xdr:col>41</xdr:col>
      <xdr:colOff>101600</xdr:colOff>
      <xdr:row>38</xdr:row>
      <xdr:rowOff>91440</xdr:rowOff>
    </xdr:to>
    <xdr:sp macro="" textlink="">
      <xdr:nvSpPr>
        <xdr:cNvPr id="311" name="楕円 310"/>
        <xdr:cNvSpPr/>
      </xdr:nvSpPr>
      <xdr:spPr>
        <a:xfrm>
          <a:off x="7810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82550</xdr:rowOff>
    </xdr:from>
    <xdr:ext cx="378460" cy="259080"/>
    <xdr:sp macro="" textlink="">
      <xdr:nvSpPr>
        <xdr:cNvPr id="312" name="テキスト ボックス 311"/>
        <xdr:cNvSpPr txBox="1"/>
      </xdr:nvSpPr>
      <xdr:spPr>
        <a:xfrm>
          <a:off x="7672070" y="6597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41910</xdr:rowOff>
    </xdr:from>
    <xdr:to xmlns:xdr="http://schemas.openxmlformats.org/drawingml/2006/spreadsheetDrawing">
      <xdr:col>36</xdr:col>
      <xdr:colOff>165100</xdr:colOff>
      <xdr:row>37</xdr:row>
      <xdr:rowOff>143510</xdr:rowOff>
    </xdr:to>
    <xdr:sp macro="" textlink="">
      <xdr:nvSpPr>
        <xdr:cNvPr id="313" name="楕円 312"/>
        <xdr:cNvSpPr/>
      </xdr:nvSpPr>
      <xdr:spPr>
        <a:xfrm>
          <a:off x="69215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134620</xdr:rowOff>
    </xdr:from>
    <xdr:ext cx="378460" cy="252730"/>
    <xdr:sp macro="" textlink="">
      <xdr:nvSpPr>
        <xdr:cNvPr id="314" name="テキスト ボックス 313"/>
        <xdr:cNvSpPr txBox="1"/>
      </xdr:nvSpPr>
      <xdr:spPr>
        <a:xfrm>
          <a:off x="6783070" y="647827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23" name="テキスト ボックス 322"/>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5" name="直線コネクタ 32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2570" cy="259080"/>
    <xdr:sp macro="" textlink="">
      <xdr:nvSpPr>
        <xdr:cNvPr id="326" name="テキスト ボックス 325"/>
        <xdr:cNvSpPr txBox="1"/>
      </xdr:nvSpPr>
      <xdr:spPr>
        <a:xfrm>
          <a:off x="6355080" y="10072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7" name="直線コネクタ 32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2730"/>
    <xdr:sp macro="" textlink="">
      <xdr:nvSpPr>
        <xdr:cNvPr id="328" name="テキスト ボックス 327"/>
        <xdr:cNvSpPr txBox="1"/>
      </xdr:nvSpPr>
      <xdr:spPr>
        <a:xfrm>
          <a:off x="6072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29" name="直線コネクタ 32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0" name="テキスト ボックス 329"/>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1" name="直線コネクタ 33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2730"/>
    <xdr:sp macro="" textlink="">
      <xdr:nvSpPr>
        <xdr:cNvPr id="332" name="テキスト ボックス 331"/>
        <xdr:cNvSpPr txBox="1"/>
      </xdr:nvSpPr>
      <xdr:spPr>
        <a:xfrm>
          <a:off x="6072505" y="9093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3" name="直線コネクタ 33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34" name="テキスト ボックス 333"/>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5" name="直線コネクタ 33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38100</xdr:rowOff>
    </xdr:from>
    <xdr:ext cx="531495" cy="259080"/>
    <xdr:sp macro="" textlink="">
      <xdr:nvSpPr>
        <xdr:cNvPr id="336" name="テキスト ボックス 335"/>
        <xdr:cNvSpPr txBox="1"/>
      </xdr:nvSpPr>
      <xdr:spPr>
        <a:xfrm>
          <a:off x="6072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2730"/>
    <xdr:sp macro="" textlink="">
      <xdr:nvSpPr>
        <xdr:cNvPr id="338" name="テキスト ボックス 337"/>
        <xdr:cNvSpPr txBox="1"/>
      </xdr:nvSpPr>
      <xdr:spPr>
        <a:xfrm>
          <a:off x="6072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92710</xdr:rowOff>
    </xdr:from>
    <xdr:to xmlns:xdr="http://schemas.openxmlformats.org/drawingml/2006/spreadsheetDrawing">
      <xdr:col>54</xdr:col>
      <xdr:colOff>189865</xdr:colOff>
      <xdr:row>59</xdr:row>
      <xdr:rowOff>43815</xdr:rowOff>
    </xdr:to>
    <xdr:cxnSp macro="">
      <xdr:nvCxnSpPr>
        <xdr:cNvPr id="340" name="直線コネクタ 339"/>
        <xdr:cNvCxnSpPr/>
      </xdr:nvCxnSpPr>
      <xdr:spPr>
        <a:xfrm flipV="1">
          <a:off x="10475595" y="866521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47625</xdr:rowOff>
    </xdr:from>
    <xdr:ext cx="469900" cy="259080"/>
    <xdr:sp macro="" textlink="">
      <xdr:nvSpPr>
        <xdr:cNvPr id="341" name="農林水産業費最小値テキスト"/>
        <xdr:cNvSpPr txBox="1"/>
      </xdr:nvSpPr>
      <xdr:spPr>
        <a:xfrm>
          <a:off x="10528300" y="10163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43815</xdr:rowOff>
    </xdr:from>
    <xdr:to xmlns:xdr="http://schemas.openxmlformats.org/drawingml/2006/spreadsheetDrawing">
      <xdr:col>55</xdr:col>
      <xdr:colOff>88900</xdr:colOff>
      <xdr:row>59</xdr:row>
      <xdr:rowOff>43815</xdr:rowOff>
    </xdr:to>
    <xdr:cxnSp macro="">
      <xdr:nvCxnSpPr>
        <xdr:cNvPr id="342" name="直線コネクタ 341"/>
        <xdr:cNvCxnSpPr/>
      </xdr:nvCxnSpPr>
      <xdr:spPr>
        <a:xfrm>
          <a:off x="10388600" y="1015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39370</xdr:rowOff>
    </xdr:from>
    <xdr:ext cx="534670" cy="259080"/>
    <xdr:sp macro="" textlink="">
      <xdr:nvSpPr>
        <xdr:cNvPr id="343" name="農林水産業費最大値テキスト"/>
        <xdr:cNvSpPr txBox="1"/>
      </xdr:nvSpPr>
      <xdr:spPr>
        <a:xfrm>
          <a:off x="10528300" y="8440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47,442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92710</xdr:rowOff>
    </xdr:from>
    <xdr:to xmlns:xdr="http://schemas.openxmlformats.org/drawingml/2006/spreadsheetDrawing">
      <xdr:col>55</xdr:col>
      <xdr:colOff>88900</xdr:colOff>
      <xdr:row>50</xdr:row>
      <xdr:rowOff>92710</xdr:rowOff>
    </xdr:to>
    <xdr:cxnSp macro="">
      <xdr:nvCxnSpPr>
        <xdr:cNvPr id="344" name="直線コネクタ 343"/>
        <xdr:cNvCxnSpPr/>
      </xdr:nvCxnSpPr>
      <xdr:spPr>
        <a:xfrm>
          <a:off x="10388600" y="8665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57785</xdr:rowOff>
    </xdr:from>
    <xdr:to xmlns:xdr="http://schemas.openxmlformats.org/drawingml/2006/spreadsheetDrawing">
      <xdr:col>55</xdr:col>
      <xdr:colOff>0</xdr:colOff>
      <xdr:row>57</xdr:row>
      <xdr:rowOff>160020</xdr:rowOff>
    </xdr:to>
    <xdr:cxnSp macro="">
      <xdr:nvCxnSpPr>
        <xdr:cNvPr id="345" name="直線コネクタ 344"/>
        <xdr:cNvCxnSpPr/>
      </xdr:nvCxnSpPr>
      <xdr:spPr>
        <a:xfrm flipV="1">
          <a:off x="9639300" y="9830435"/>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162560</xdr:rowOff>
    </xdr:from>
    <xdr:ext cx="534670" cy="259080"/>
    <xdr:sp macro="" textlink="">
      <xdr:nvSpPr>
        <xdr:cNvPr id="346" name="農林水産業費平均値テキスト"/>
        <xdr:cNvSpPr txBox="1"/>
      </xdr:nvSpPr>
      <xdr:spPr>
        <a:xfrm>
          <a:off x="10528300" y="9420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139700</xdr:rowOff>
    </xdr:from>
    <xdr:to xmlns:xdr="http://schemas.openxmlformats.org/drawingml/2006/spreadsheetDrawing">
      <xdr:col>55</xdr:col>
      <xdr:colOff>50800</xdr:colOff>
      <xdr:row>56</xdr:row>
      <xdr:rowOff>69850</xdr:rowOff>
    </xdr:to>
    <xdr:sp macro="" textlink="">
      <xdr:nvSpPr>
        <xdr:cNvPr id="347" name="フローチャート: 判断 346"/>
        <xdr:cNvSpPr/>
      </xdr:nvSpPr>
      <xdr:spPr>
        <a:xfrm>
          <a:off x="10426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154940</xdr:rowOff>
    </xdr:from>
    <xdr:to xmlns:xdr="http://schemas.openxmlformats.org/drawingml/2006/spreadsheetDrawing">
      <xdr:col>50</xdr:col>
      <xdr:colOff>114300</xdr:colOff>
      <xdr:row>57</xdr:row>
      <xdr:rowOff>160020</xdr:rowOff>
    </xdr:to>
    <xdr:cxnSp macro="">
      <xdr:nvCxnSpPr>
        <xdr:cNvPr id="348" name="直線コネクタ 347"/>
        <xdr:cNvCxnSpPr/>
      </xdr:nvCxnSpPr>
      <xdr:spPr>
        <a:xfrm>
          <a:off x="8750300" y="99275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18415</xdr:rowOff>
    </xdr:from>
    <xdr:to xmlns:xdr="http://schemas.openxmlformats.org/drawingml/2006/spreadsheetDrawing">
      <xdr:col>50</xdr:col>
      <xdr:colOff>165100</xdr:colOff>
      <xdr:row>56</xdr:row>
      <xdr:rowOff>120650</xdr:rowOff>
    </xdr:to>
    <xdr:sp macro="" textlink="">
      <xdr:nvSpPr>
        <xdr:cNvPr id="349" name="フローチャート: 判断 348"/>
        <xdr:cNvSpPr/>
      </xdr:nvSpPr>
      <xdr:spPr>
        <a:xfrm>
          <a:off x="95885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136525</xdr:rowOff>
    </xdr:from>
    <xdr:ext cx="528320" cy="258445"/>
    <xdr:sp macro="" textlink="">
      <xdr:nvSpPr>
        <xdr:cNvPr id="350" name="テキスト ボックス 349"/>
        <xdr:cNvSpPr txBox="1"/>
      </xdr:nvSpPr>
      <xdr:spPr>
        <a:xfrm>
          <a:off x="9371965" y="93948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125095</xdr:rowOff>
    </xdr:from>
    <xdr:to xmlns:xdr="http://schemas.openxmlformats.org/drawingml/2006/spreadsheetDrawing">
      <xdr:col>45</xdr:col>
      <xdr:colOff>177800</xdr:colOff>
      <xdr:row>57</xdr:row>
      <xdr:rowOff>154940</xdr:rowOff>
    </xdr:to>
    <xdr:cxnSp macro="">
      <xdr:nvCxnSpPr>
        <xdr:cNvPr id="351" name="直線コネクタ 350"/>
        <xdr:cNvCxnSpPr/>
      </xdr:nvCxnSpPr>
      <xdr:spPr>
        <a:xfrm>
          <a:off x="7861300" y="989774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60960</xdr:rowOff>
    </xdr:from>
    <xdr:to xmlns:xdr="http://schemas.openxmlformats.org/drawingml/2006/spreadsheetDrawing">
      <xdr:col>46</xdr:col>
      <xdr:colOff>38100</xdr:colOff>
      <xdr:row>55</xdr:row>
      <xdr:rowOff>162560</xdr:rowOff>
    </xdr:to>
    <xdr:sp macro="" textlink="">
      <xdr:nvSpPr>
        <xdr:cNvPr id="352" name="フローチャート: 判断 351"/>
        <xdr:cNvSpPr/>
      </xdr:nvSpPr>
      <xdr:spPr>
        <a:xfrm>
          <a:off x="8699500" y="949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7620</xdr:rowOff>
    </xdr:from>
    <xdr:ext cx="528320" cy="252730"/>
    <xdr:sp macro="" textlink="">
      <xdr:nvSpPr>
        <xdr:cNvPr id="353" name="テキスト ボックス 352"/>
        <xdr:cNvSpPr txBox="1"/>
      </xdr:nvSpPr>
      <xdr:spPr>
        <a:xfrm>
          <a:off x="8482965" y="92659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66040</xdr:rowOff>
    </xdr:from>
    <xdr:to xmlns:xdr="http://schemas.openxmlformats.org/drawingml/2006/spreadsheetDrawing">
      <xdr:col>41</xdr:col>
      <xdr:colOff>50800</xdr:colOff>
      <xdr:row>57</xdr:row>
      <xdr:rowOff>125095</xdr:rowOff>
    </xdr:to>
    <xdr:cxnSp macro="">
      <xdr:nvCxnSpPr>
        <xdr:cNvPr id="354" name="直線コネクタ 353"/>
        <xdr:cNvCxnSpPr/>
      </xdr:nvCxnSpPr>
      <xdr:spPr>
        <a:xfrm>
          <a:off x="6972300" y="983869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142240</xdr:rowOff>
    </xdr:from>
    <xdr:to xmlns:xdr="http://schemas.openxmlformats.org/drawingml/2006/spreadsheetDrawing">
      <xdr:col>41</xdr:col>
      <xdr:colOff>101600</xdr:colOff>
      <xdr:row>57</xdr:row>
      <xdr:rowOff>72390</xdr:rowOff>
    </xdr:to>
    <xdr:sp macro="" textlink="">
      <xdr:nvSpPr>
        <xdr:cNvPr id="355" name="フローチャート: 判断 354"/>
        <xdr:cNvSpPr/>
      </xdr:nvSpPr>
      <xdr:spPr>
        <a:xfrm>
          <a:off x="7810500" y="97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88900</xdr:rowOff>
    </xdr:from>
    <xdr:ext cx="528320" cy="252730"/>
    <xdr:sp macro="" textlink="">
      <xdr:nvSpPr>
        <xdr:cNvPr id="356" name="テキスト ボックス 355"/>
        <xdr:cNvSpPr txBox="1"/>
      </xdr:nvSpPr>
      <xdr:spPr>
        <a:xfrm>
          <a:off x="7593965" y="95186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149860</xdr:rowOff>
    </xdr:from>
    <xdr:to xmlns:xdr="http://schemas.openxmlformats.org/drawingml/2006/spreadsheetDrawing">
      <xdr:col>36</xdr:col>
      <xdr:colOff>165100</xdr:colOff>
      <xdr:row>57</xdr:row>
      <xdr:rowOff>80010</xdr:rowOff>
    </xdr:to>
    <xdr:sp macro="" textlink="">
      <xdr:nvSpPr>
        <xdr:cNvPr id="357" name="フローチャート: 判断 356"/>
        <xdr:cNvSpPr/>
      </xdr:nvSpPr>
      <xdr:spPr>
        <a:xfrm>
          <a:off x="6921500" y="97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96520</xdr:rowOff>
    </xdr:from>
    <xdr:ext cx="528320" cy="259080"/>
    <xdr:sp macro="" textlink="">
      <xdr:nvSpPr>
        <xdr:cNvPr id="358" name="テキスト ボックス 357"/>
        <xdr:cNvSpPr txBox="1"/>
      </xdr:nvSpPr>
      <xdr:spPr>
        <a:xfrm>
          <a:off x="6704965" y="95262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6985</xdr:rowOff>
    </xdr:from>
    <xdr:to xmlns:xdr="http://schemas.openxmlformats.org/drawingml/2006/spreadsheetDrawing">
      <xdr:col>55</xdr:col>
      <xdr:colOff>50800</xdr:colOff>
      <xdr:row>57</xdr:row>
      <xdr:rowOff>109220</xdr:rowOff>
    </xdr:to>
    <xdr:sp macro="" textlink="">
      <xdr:nvSpPr>
        <xdr:cNvPr id="364" name="楕円 363"/>
        <xdr:cNvSpPr/>
      </xdr:nvSpPr>
      <xdr:spPr>
        <a:xfrm>
          <a:off x="10426700" y="9779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156845</xdr:rowOff>
    </xdr:from>
    <xdr:ext cx="534670" cy="252730"/>
    <xdr:sp macro="" textlink="">
      <xdr:nvSpPr>
        <xdr:cNvPr id="365" name="農林水産業費該当値テキスト"/>
        <xdr:cNvSpPr txBox="1"/>
      </xdr:nvSpPr>
      <xdr:spPr>
        <a:xfrm>
          <a:off x="10528300" y="97580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109220</xdr:rowOff>
    </xdr:from>
    <xdr:to xmlns:xdr="http://schemas.openxmlformats.org/drawingml/2006/spreadsheetDrawing">
      <xdr:col>50</xdr:col>
      <xdr:colOff>165100</xdr:colOff>
      <xdr:row>58</xdr:row>
      <xdr:rowOff>39370</xdr:rowOff>
    </xdr:to>
    <xdr:sp macro="" textlink="">
      <xdr:nvSpPr>
        <xdr:cNvPr id="366" name="楕円 365"/>
        <xdr:cNvSpPr/>
      </xdr:nvSpPr>
      <xdr:spPr>
        <a:xfrm>
          <a:off x="9588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30480</xdr:rowOff>
    </xdr:from>
    <xdr:ext cx="463550" cy="252730"/>
    <xdr:sp macro="" textlink="">
      <xdr:nvSpPr>
        <xdr:cNvPr id="367" name="テキスト ボックス 366"/>
        <xdr:cNvSpPr txBox="1"/>
      </xdr:nvSpPr>
      <xdr:spPr>
        <a:xfrm>
          <a:off x="9404350" y="99745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103505</xdr:rowOff>
    </xdr:from>
    <xdr:to xmlns:xdr="http://schemas.openxmlformats.org/drawingml/2006/spreadsheetDrawing">
      <xdr:col>46</xdr:col>
      <xdr:colOff>38100</xdr:colOff>
      <xdr:row>58</xdr:row>
      <xdr:rowOff>33655</xdr:rowOff>
    </xdr:to>
    <xdr:sp macro="" textlink="">
      <xdr:nvSpPr>
        <xdr:cNvPr id="368" name="楕円 367"/>
        <xdr:cNvSpPr/>
      </xdr:nvSpPr>
      <xdr:spPr>
        <a:xfrm>
          <a:off x="8699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24765</xdr:rowOff>
    </xdr:from>
    <xdr:ext cx="463550" cy="259080"/>
    <xdr:sp macro="" textlink="">
      <xdr:nvSpPr>
        <xdr:cNvPr id="369" name="テキスト ボックス 368"/>
        <xdr:cNvSpPr txBox="1"/>
      </xdr:nvSpPr>
      <xdr:spPr>
        <a:xfrm>
          <a:off x="8515350" y="99688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74930</xdr:rowOff>
    </xdr:from>
    <xdr:to xmlns:xdr="http://schemas.openxmlformats.org/drawingml/2006/spreadsheetDrawing">
      <xdr:col>41</xdr:col>
      <xdr:colOff>101600</xdr:colOff>
      <xdr:row>58</xdr:row>
      <xdr:rowOff>4445</xdr:rowOff>
    </xdr:to>
    <xdr:sp macro="" textlink="">
      <xdr:nvSpPr>
        <xdr:cNvPr id="370" name="楕円 369"/>
        <xdr:cNvSpPr/>
      </xdr:nvSpPr>
      <xdr:spPr>
        <a:xfrm>
          <a:off x="78105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57</xdr:row>
      <xdr:rowOff>167005</xdr:rowOff>
    </xdr:from>
    <xdr:ext cx="463550" cy="252730"/>
    <xdr:sp macro="" textlink="">
      <xdr:nvSpPr>
        <xdr:cNvPr id="371" name="テキスト ボックス 370"/>
        <xdr:cNvSpPr txBox="1"/>
      </xdr:nvSpPr>
      <xdr:spPr>
        <a:xfrm>
          <a:off x="7626350" y="99396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15240</xdr:rowOff>
    </xdr:from>
    <xdr:to xmlns:xdr="http://schemas.openxmlformats.org/drawingml/2006/spreadsheetDrawing">
      <xdr:col>36</xdr:col>
      <xdr:colOff>165100</xdr:colOff>
      <xdr:row>57</xdr:row>
      <xdr:rowOff>116840</xdr:rowOff>
    </xdr:to>
    <xdr:sp macro="" textlink="">
      <xdr:nvSpPr>
        <xdr:cNvPr id="372" name="楕円 371"/>
        <xdr:cNvSpPr/>
      </xdr:nvSpPr>
      <xdr:spPr>
        <a:xfrm>
          <a:off x="69215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107950</xdr:rowOff>
    </xdr:from>
    <xdr:ext cx="528320" cy="259080"/>
    <xdr:sp macro="" textlink="">
      <xdr:nvSpPr>
        <xdr:cNvPr id="373" name="テキスト ボックス 372"/>
        <xdr:cNvSpPr txBox="1"/>
      </xdr:nvSpPr>
      <xdr:spPr>
        <a:xfrm>
          <a:off x="6704965" y="98806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82" name="テキスト ボックス 381"/>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4"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2570" cy="259080"/>
    <xdr:sp macro="" textlink="">
      <xdr:nvSpPr>
        <xdr:cNvPr id="385" name="テキスト ボックス 384"/>
        <xdr:cNvSpPr txBox="1"/>
      </xdr:nvSpPr>
      <xdr:spPr>
        <a:xfrm>
          <a:off x="6355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6"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2730"/>
    <xdr:sp macro="" textlink="">
      <xdr:nvSpPr>
        <xdr:cNvPr id="387" name="テキスト ボックス 386"/>
        <xdr:cNvSpPr txBox="1"/>
      </xdr:nvSpPr>
      <xdr:spPr>
        <a:xfrm>
          <a:off x="6072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8"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89" name="テキスト ボックス 38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0"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2730"/>
    <xdr:sp macro="" textlink="">
      <xdr:nvSpPr>
        <xdr:cNvPr id="391" name="テキスト ボックス 390"/>
        <xdr:cNvSpPr txBox="1"/>
      </xdr:nvSpPr>
      <xdr:spPr>
        <a:xfrm>
          <a:off x="6072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2"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3" name="テキスト ボックス 392"/>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4"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38100</xdr:rowOff>
    </xdr:from>
    <xdr:ext cx="531495" cy="259080"/>
    <xdr:sp macro="" textlink="">
      <xdr:nvSpPr>
        <xdr:cNvPr id="395" name="テキスト ボックス 394"/>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2730"/>
    <xdr:sp macro="" textlink="">
      <xdr:nvSpPr>
        <xdr:cNvPr id="397" name="テキスト ボックス 396"/>
        <xdr:cNvSpPr txBox="1"/>
      </xdr:nvSpPr>
      <xdr:spPr>
        <a:xfrm>
          <a:off x="6072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75565</xdr:rowOff>
    </xdr:from>
    <xdr:to xmlns:xdr="http://schemas.openxmlformats.org/drawingml/2006/spreadsheetDrawing">
      <xdr:col>54</xdr:col>
      <xdr:colOff>189865</xdr:colOff>
      <xdr:row>78</xdr:row>
      <xdr:rowOff>121285</xdr:rowOff>
    </xdr:to>
    <xdr:cxnSp macro="">
      <xdr:nvCxnSpPr>
        <xdr:cNvPr id="399" name="直線コネクタ 398"/>
        <xdr:cNvCxnSpPr/>
      </xdr:nvCxnSpPr>
      <xdr:spPr>
        <a:xfrm flipV="1">
          <a:off x="10475595" y="12077065"/>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125095</xdr:rowOff>
    </xdr:from>
    <xdr:ext cx="469900" cy="258445"/>
    <xdr:sp macro="" textlink="">
      <xdr:nvSpPr>
        <xdr:cNvPr id="400" name="商工費最小値テキスト"/>
        <xdr:cNvSpPr txBox="1"/>
      </xdr:nvSpPr>
      <xdr:spPr>
        <a:xfrm>
          <a:off x="10528300" y="13498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121285</xdr:rowOff>
    </xdr:from>
    <xdr:to xmlns:xdr="http://schemas.openxmlformats.org/drawingml/2006/spreadsheetDrawing">
      <xdr:col>55</xdr:col>
      <xdr:colOff>88900</xdr:colOff>
      <xdr:row>78</xdr:row>
      <xdr:rowOff>121285</xdr:rowOff>
    </xdr:to>
    <xdr:cxnSp macro="">
      <xdr:nvCxnSpPr>
        <xdr:cNvPr id="401" name="直線コネクタ 400"/>
        <xdr:cNvCxnSpPr/>
      </xdr:nvCxnSpPr>
      <xdr:spPr>
        <a:xfrm>
          <a:off x="10388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22225</xdr:rowOff>
    </xdr:from>
    <xdr:ext cx="534670" cy="258445"/>
    <xdr:sp macro="" textlink="">
      <xdr:nvSpPr>
        <xdr:cNvPr id="402" name="商工費最大値テキスト"/>
        <xdr:cNvSpPr txBox="1"/>
      </xdr:nvSpPr>
      <xdr:spPr>
        <a:xfrm>
          <a:off x="10528300" y="11852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47,964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75565</xdr:rowOff>
    </xdr:from>
    <xdr:to xmlns:xdr="http://schemas.openxmlformats.org/drawingml/2006/spreadsheetDrawing">
      <xdr:col>55</xdr:col>
      <xdr:colOff>88900</xdr:colOff>
      <xdr:row>70</xdr:row>
      <xdr:rowOff>75565</xdr:rowOff>
    </xdr:to>
    <xdr:cxnSp macro="">
      <xdr:nvCxnSpPr>
        <xdr:cNvPr id="403" name="直線コネクタ 402"/>
        <xdr:cNvCxnSpPr/>
      </xdr:nvCxnSpPr>
      <xdr:spPr>
        <a:xfrm>
          <a:off x="10388600" y="12077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107315</xdr:rowOff>
    </xdr:from>
    <xdr:to xmlns:xdr="http://schemas.openxmlformats.org/drawingml/2006/spreadsheetDrawing">
      <xdr:col>55</xdr:col>
      <xdr:colOff>0</xdr:colOff>
      <xdr:row>78</xdr:row>
      <xdr:rowOff>121285</xdr:rowOff>
    </xdr:to>
    <xdr:cxnSp macro="">
      <xdr:nvCxnSpPr>
        <xdr:cNvPr id="404" name="直線コネクタ 403"/>
        <xdr:cNvCxnSpPr/>
      </xdr:nvCxnSpPr>
      <xdr:spPr>
        <a:xfrm>
          <a:off x="9639300" y="1348041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86360</xdr:rowOff>
    </xdr:from>
    <xdr:ext cx="534670" cy="252730"/>
    <xdr:sp macro="" textlink="">
      <xdr:nvSpPr>
        <xdr:cNvPr id="405" name="商工費平均値テキスト"/>
        <xdr:cNvSpPr txBox="1"/>
      </xdr:nvSpPr>
      <xdr:spPr>
        <a:xfrm>
          <a:off x="10528300" y="1294511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63500</xdr:rowOff>
    </xdr:from>
    <xdr:to xmlns:xdr="http://schemas.openxmlformats.org/drawingml/2006/spreadsheetDrawing">
      <xdr:col>55</xdr:col>
      <xdr:colOff>50800</xdr:colOff>
      <xdr:row>76</xdr:row>
      <xdr:rowOff>165100</xdr:rowOff>
    </xdr:to>
    <xdr:sp macro="" textlink="">
      <xdr:nvSpPr>
        <xdr:cNvPr id="406" name="フローチャート: 判断 405"/>
        <xdr:cNvSpPr/>
      </xdr:nvSpPr>
      <xdr:spPr>
        <a:xfrm>
          <a:off x="104267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34925</xdr:rowOff>
    </xdr:from>
    <xdr:to xmlns:xdr="http://schemas.openxmlformats.org/drawingml/2006/spreadsheetDrawing">
      <xdr:col>50</xdr:col>
      <xdr:colOff>114300</xdr:colOff>
      <xdr:row>78</xdr:row>
      <xdr:rowOff>107315</xdr:rowOff>
    </xdr:to>
    <xdr:cxnSp macro="">
      <xdr:nvCxnSpPr>
        <xdr:cNvPr id="407" name="直線コネクタ 406"/>
        <xdr:cNvCxnSpPr/>
      </xdr:nvCxnSpPr>
      <xdr:spPr>
        <a:xfrm>
          <a:off x="8750300" y="1340802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85090</xdr:rowOff>
    </xdr:from>
    <xdr:to xmlns:xdr="http://schemas.openxmlformats.org/drawingml/2006/spreadsheetDrawing">
      <xdr:col>50</xdr:col>
      <xdr:colOff>165100</xdr:colOff>
      <xdr:row>77</xdr:row>
      <xdr:rowOff>15240</xdr:rowOff>
    </xdr:to>
    <xdr:sp macro="" textlink="">
      <xdr:nvSpPr>
        <xdr:cNvPr id="408" name="フローチャート: 判断 407"/>
        <xdr:cNvSpPr/>
      </xdr:nvSpPr>
      <xdr:spPr>
        <a:xfrm>
          <a:off x="95885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31750</xdr:rowOff>
    </xdr:from>
    <xdr:ext cx="528320" cy="252730"/>
    <xdr:sp macro="" textlink="">
      <xdr:nvSpPr>
        <xdr:cNvPr id="409" name="テキスト ボックス 408"/>
        <xdr:cNvSpPr txBox="1"/>
      </xdr:nvSpPr>
      <xdr:spPr>
        <a:xfrm>
          <a:off x="9371965" y="128905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34925</xdr:rowOff>
    </xdr:from>
    <xdr:to xmlns:xdr="http://schemas.openxmlformats.org/drawingml/2006/spreadsheetDrawing">
      <xdr:col>45</xdr:col>
      <xdr:colOff>177800</xdr:colOff>
      <xdr:row>78</xdr:row>
      <xdr:rowOff>109220</xdr:rowOff>
    </xdr:to>
    <xdr:cxnSp macro="">
      <xdr:nvCxnSpPr>
        <xdr:cNvPr id="410" name="直線コネクタ 409"/>
        <xdr:cNvCxnSpPr/>
      </xdr:nvCxnSpPr>
      <xdr:spPr>
        <a:xfrm flipV="1">
          <a:off x="7861300" y="1340802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38735</xdr:rowOff>
    </xdr:from>
    <xdr:to xmlns:xdr="http://schemas.openxmlformats.org/drawingml/2006/spreadsheetDrawing">
      <xdr:col>46</xdr:col>
      <xdr:colOff>38100</xdr:colOff>
      <xdr:row>76</xdr:row>
      <xdr:rowOff>140335</xdr:rowOff>
    </xdr:to>
    <xdr:sp macro="" textlink="">
      <xdr:nvSpPr>
        <xdr:cNvPr id="411" name="フローチャート: 判断 410"/>
        <xdr:cNvSpPr/>
      </xdr:nvSpPr>
      <xdr:spPr>
        <a:xfrm>
          <a:off x="8699500" y="130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156845</xdr:rowOff>
    </xdr:from>
    <xdr:ext cx="528320" cy="252730"/>
    <xdr:sp macro="" textlink="">
      <xdr:nvSpPr>
        <xdr:cNvPr id="412" name="テキスト ボックス 411"/>
        <xdr:cNvSpPr txBox="1"/>
      </xdr:nvSpPr>
      <xdr:spPr>
        <a:xfrm>
          <a:off x="8482965" y="128441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109220</xdr:rowOff>
    </xdr:from>
    <xdr:to xmlns:xdr="http://schemas.openxmlformats.org/drawingml/2006/spreadsheetDrawing">
      <xdr:col>41</xdr:col>
      <xdr:colOff>50800</xdr:colOff>
      <xdr:row>78</xdr:row>
      <xdr:rowOff>145415</xdr:rowOff>
    </xdr:to>
    <xdr:cxnSp macro="">
      <xdr:nvCxnSpPr>
        <xdr:cNvPr id="413" name="直線コネクタ 412"/>
        <xdr:cNvCxnSpPr/>
      </xdr:nvCxnSpPr>
      <xdr:spPr>
        <a:xfrm flipV="1">
          <a:off x="6972300" y="134823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101600</xdr:rowOff>
    </xdr:from>
    <xdr:to xmlns:xdr="http://schemas.openxmlformats.org/drawingml/2006/spreadsheetDrawing">
      <xdr:col>41</xdr:col>
      <xdr:colOff>101600</xdr:colOff>
      <xdr:row>78</xdr:row>
      <xdr:rowOff>31750</xdr:rowOff>
    </xdr:to>
    <xdr:sp macro="" textlink="">
      <xdr:nvSpPr>
        <xdr:cNvPr id="414" name="フローチャート: 判断 413"/>
        <xdr:cNvSpPr/>
      </xdr:nvSpPr>
      <xdr:spPr>
        <a:xfrm>
          <a:off x="7810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76</xdr:row>
      <xdr:rowOff>48260</xdr:rowOff>
    </xdr:from>
    <xdr:ext cx="463550" cy="259080"/>
    <xdr:sp macro="" textlink="">
      <xdr:nvSpPr>
        <xdr:cNvPr id="415" name="テキスト ボックス 414"/>
        <xdr:cNvSpPr txBox="1"/>
      </xdr:nvSpPr>
      <xdr:spPr>
        <a:xfrm>
          <a:off x="7626350" y="130784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18415</xdr:rowOff>
    </xdr:from>
    <xdr:to xmlns:xdr="http://schemas.openxmlformats.org/drawingml/2006/spreadsheetDrawing">
      <xdr:col>36</xdr:col>
      <xdr:colOff>165100</xdr:colOff>
      <xdr:row>77</xdr:row>
      <xdr:rowOff>120650</xdr:rowOff>
    </xdr:to>
    <xdr:sp macro="" textlink="">
      <xdr:nvSpPr>
        <xdr:cNvPr id="416" name="フローチャート: 判断 415"/>
        <xdr:cNvSpPr/>
      </xdr:nvSpPr>
      <xdr:spPr>
        <a:xfrm>
          <a:off x="6921500" y="13220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136525</xdr:rowOff>
    </xdr:from>
    <xdr:ext cx="528320" cy="258445"/>
    <xdr:sp macro="" textlink="">
      <xdr:nvSpPr>
        <xdr:cNvPr id="417" name="テキスト ボックス 416"/>
        <xdr:cNvSpPr txBox="1"/>
      </xdr:nvSpPr>
      <xdr:spPr>
        <a:xfrm>
          <a:off x="6704965" y="129952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70485</xdr:rowOff>
    </xdr:from>
    <xdr:to xmlns:xdr="http://schemas.openxmlformats.org/drawingml/2006/spreadsheetDrawing">
      <xdr:col>55</xdr:col>
      <xdr:colOff>50800</xdr:colOff>
      <xdr:row>79</xdr:row>
      <xdr:rowOff>635</xdr:rowOff>
    </xdr:to>
    <xdr:sp macro="" textlink="">
      <xdr:nvSpPr>
        <xdr:cNvPr id="423" name="楕円 422"/>
        <xdr:cNvSpPr/>
      </xdr:nvSpPr>
      <xdr:spPr>
        <a:xfrm>
          <a:off x="104267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156845</xdr:rowOff>
    </xdr:from>
    <xdr:ext cx="469900" cy="252730"/>
    <xdr:sp macro="" textlink="">
      <xdr:nvSpPr>
        <xdr:cNvPr id="424" name="商工費該当値テキスト"/>
        <xdr:cNvSpPr txBox="1"/>
      </xdr:nvSpPr>
      <xdr:spPr>
        <a:xfrm>
          <a:off x="10528300" y="133584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56515</xdr:rowOff>
    </xdr:from>
    <xdr:to xmlns:xdr="http://schemas.openxmlformats.org/drawingml/2006/spreadsheetDrawing">
      <xdr:col>50</xdr:col>
      <xdr:colOff>165100</xdr:colOff>
      <xdr:row>78</xdr:row>
      <xdr:rowOff>158115</xdr:rowOff>
    </xdr:to>
    <xdr:sp macro="" textlink="">
      <xdr:nvSpPr>
        <xdr:cNvPr id="425" name="楕円 424"/>
        <xdr:cNvSpPr/>
      </xdr:nvSpPr>
      <xdr:spPr>
        <a:xfrm>
          <a:off x="95885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149225</xdr:rowOff>
    </xdr:from>
    <xdr:ext cx="463550" cy="259080"/>
    <xdr:sp macro="" textlink="">
      <xdr:nvSpPr>
        <xdr:cNvPr id="426" name="テキスト ボックス 425"/>
        <xdr:cNvSpPr txBox="1"/>
      </xdr:nvSpPr>
      <xdr:spPr>
        <a:xfrm>
          <a:off x="9404350" y="135223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155575</xdr:rowOff>
    </xdr:from>
    <xdr:to xmlns:xdr="http://schemas.openxmlformats.org/drawingml/2006/spreadsheetDrawing">
      <xdr:col>46</xdr:col>
      <xdr:colOff>38100</xdr:colOff>
      <xdr:row>78</xdr:row>
      <xdr:rowOff>86360</xdr:rowOff>
    </xdr:to>
    <xdr:sp macro="" textlink="">
      <xdr:nvSpPr>
        <xdr:cNvPr id="427" name="楕円 426"/>
        <xdr:cNvSpPr/>
      </xdr:nvSpPr>
      <xdr:spPr>
        <a:xfrm>
          <a:off x="8699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76835</xdr:rowOff>
    </xdr:from>
    <xdr:ext cx="463550" cy="252730"/>
    <xdr:sp macro="" textlink="">
      <xdr:nvSpPr>
        <xdr:cNvPr id="428" name="テキスト ボックス 427"/>
        <xdr:cNvSpPr txBox="1"/>
      </xdr:nvSpPr>
      <xdr:spPr>
        <a:xfrm>
          <a:off x="8515350" y="134499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58420</xdr:rowOff>
    </xdr:from>
    <xdr:to xmlns:xdr="http://schemas.openxmlformats.org/drawingml/2006/spreadsheetDrawing">
      <xdr:col>41</xdr:col>
      <xdr:colOff>101600</xdr:colOff>
      <xdr:row>78</xdr:row>
      <xdr:rowOff>160020</xdr:rowOff>
    </xdr:to>
    <xdr:sp macro="" textlink="">
      <xdr:nvSpPr>
        <xdr:cNvPr id="429" name="楕円 428"/>
        <xdr:cNvSpPr/>
      </xdr:nvSpPr>
      <xdr:spPr>
        <a:xfrm>
          <a:off x="7810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151130</xdr:rowOff>
    </xdr:from>
    <xdr:ext cx="463550" cy="259080"/>
    <xdr:sp macro="" textlink="">
      <xdr:nvSpPr>
        <xdr:cNvPr id="430" name="テキスト ボックス 429"/>
        <xdr:cNvSpPr txBox="1"/>
      </xdr:nvSpPr>
      <xdr:spPr>
        <a:xfrm>
          <a:off x="7626350" y="135242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94615</xdr:rowOff>
    </xdr:from>
    <xdr:to xmlns:xdr="http://schemas.openxmlformats.org/drawingml/2006/spreadsheetDrawing">
      <xdr:col>36</xdr:col>
      <xdr:colOff>165100</xdr:colOff>
      <xdr:row>79</xdr:row>
      <xdr:rowOff>24765</xdr:rowOff>
    </xdr:to>
    <xdr:sp macro="" textlink="">
      <xdr:nvSpPr>
        <xdr:cNvPr id="431" name="楕円 430"/>
        <xdr:cNvSpPr/>
      </xdr:nvSpPr>
      <xdr:spPr>
        <a:xfrm>
          <a:off x="69215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15875</xdr:rowOff>
    </xdr:from>
    <xdr:ext cx="463550" cy="259080"/>
    <xdr:sp macro="" textlink="">
      <xdr:nvSpPr>
        <xdr:cNvPr id="432" name="テキスト ボックス 431"/>
        <xdr:cNvSpPr txBox="1"/>
      </xdr:nvSpPr>
      <xdr:spPr>
        <a:xfrm>
          <a:off x="6737350" y="135604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41" name="テキスト ボックス 440"/>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3"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2570" cy="252730"/>
    <xdr:sp macro="" textlink="">
      <xdr:nvSpPr>
        <xdr:cNvPr id="444" name="テキスト ボックス 443"/>
        <xdr:cNvSpPr txBox="1"/>
      </xdr:nvSpPr>
      <xdr:spPr>
        <a:xfrm>
          <a:off x="6355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5"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9280" cy="252730"/>
    <xdr:sp macro="" textlink="">
      <xdr:nvSpPr>
        <xdr:cNvPr id="446" name="テキスト ボックス 445"/>
        <xdr:cNvSpPr txBox="1"/>
      </xdr:nvSpPr>
      <xdr:spPr>
        <a:xfrm>
          <a:off x="6008370" y="16342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7"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9280" cy="252730"/>
    <xdr:sp macro="" textlink="">
      <xdr:nvSpPr>
        <xdr:cNvPr id="448" name="テキスト ボックス 447"/>
        <xdr:cNvSpPr txBox="1"/>
      </xdr:nvSpPr>
      <xdr:spPr>
        <a:xfrm>
          <a:off x="6008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9"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89280" cy="252730"/>
    <xdr:sp macro="" textlink="">
      <xdr:nvSpPr>
        <xdr:cNvPr id="450" name="テキスト ボックス 449"/>
        <xdr:cNvSpPr txBox="1"/>
      </xdr:nvSpPr>
      <xdr:spPr>
        <a:xfrm>
          <a:off x="6008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52730"/>
    <xdr:sp macro="" textlink="">
      <xdr:nvSpPr>
        <xdr:cNvPr id="452" name="テキスト ボックス 451"/>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64770</xdr:rowOff>
    </xdr:from>
    <xdr:to xmlns:xdr="http://schemas.openxmlformats.org/drawingml/2006/spreadsheetDrawing">
      <xdr:col>54</xdr:col>
      <xdr:colOff>189865</xdr:colOff>
      <xdr:row>98</xdr:row>
      <xdr:rowOff>101600</xdr:rowOff>
    </xdr:to>
    <xdr:cxnSp macro="">
      <xdr:nvCxnSpPr>
        <xdr:cNvPr id="454" name="直線コネクタ 453"/>
        <xdr:cNvCxnSpPr/>
      </xdr:nvCxnSpPr>
      <xdr:spPr>
        <a:xfrm flipV="1">
          <a:off x="10475595" y="15666720"/>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105410</xdr:rowOff>
    </xdr:from>
    <xdr:ext cx="534670" cy="259080"/>
    <xdr:sp macro="" textlink="">
      <xdr:nvSpPr>
        <xdr:cNvPr id="455" name="土木費最小値テキスト"/>
        <xdr:cNvSpPr txBox="1"/>
      </xdr:nvSpPr>
      <xdr:spPr>
        <a:xfrm>
          <a:off x="10528300" y="16907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101600</xdr:rowOff>
    </xdr:from>
    <xdr:to xmlns:xdr="http://schemas.openxmlformats.org/drawingml/2006/spreadsheetDrawing">
      <xdr:col>55</xdr:col>
      <xdr:colOff>88900</xdr:colOff>
      <xdr:row>98</xdr:row>
      <xdr:rowOff>101600</xdr:rowOff>
    </xdr:to>
    <xdr:cxnSp macro="">
      <xdr:nvCxnSpPr>
        <xdr:cNvPr id="456" name="直線コネクタ 455"/>
        <xdr:cNvCxnSpPr/>
      </xdr:nvCxnSpPr>
      <xdr:spPr>
        <a:xfrm>
          <a:off x="10388600" y="1690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11430</xdr:rowOff>
    </xdr:from>
    <xdr:ext cx="598805" cy="259080"/>
    <xdr:sp macro="" textlink="">
      <xdr:nvSpPr>
        <xdr:cNvPr id="457" name="土木費最大値テキスト"/>
        <xdr:cNvSpPr txBox="1"/>
      </xdr:nvSpPr>
      <xdr:spPr>
        <a:xfrm>
          <a:off x="10528300" y="15441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557,815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64770</xdr:rowOff>
    </xdr:from>
    <xdr:to xmlns:xdr="http://schemas.openxmlformats.org/drawingml/2006/spreadsheetDrawing">
      <xdr:col>55</xdr:col>
      <xdr:colOff>88900</xdr:colOff>
      <xdr:row>91</xdr:row>
      <xdr:rowOff>64770</xdr:rowOff>
    </xdr:to>
    <xdr:cxnSp macro="">
      <xdr:nvCxnSpPr>
        <xdr:cNvPr id="458" name="直線コネクタ 457"/>
        <xdr:cNvCxnSpPr/>
      </xdr:nvCxnSpPr>
      <xdr:spPr>
        <a:xfrm>
          <a:off x="10388600" y="15666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121920</xdr:rowOff>
    </xdr:from>
    <xdr:to xmlns:xdr="http://schemas.openxmlformats.org/drawingml/2006/spreadsheetDrawing">
      <xdr:col>55</xdr:col>
      <xdr:colOff>0</xdr:colOff>
      <xdr:row>98</xdr:row>
      <xdr:rowOff>8890</xdr:rowOff>
    </xdr:to>
    <xdr:cxnSp macro="">
      <xdr:nvCxnSpPr>
        <xdr:cNvPr id="459" name="直線コネクタ 458"/>
        <xdr:cNvCxnSpPr/>
      </xdr:nvCxnSpPr>
      <xdr:spPr>
        <a:xfrm flipV="1">
          <a:off x="9639300" y="1675257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107315</xdr:rowOff>
    </xdr:from>
    <xdr:ext cx="534670" cy="259080"/>
    <xdr:sp macro="" textlink="">
      <xdr:nvSpPr>
        <xdr:cNvPr id="460" name="土木費平均値テキスト"/>
        <xdr:cNvSpPr txBox="1"/>
      </xdr:nvSpPr>
      <xdr:spPr>
        <a:xfrm>
          <a:off x="10528300" y="16737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128905</xdr:rowOff>
    </xdr:from>
    <xdr:to xmlns:xdr="http://schemas.openxmlformats.org/drawingml/2006/spreadsheetDrawing">
      <xdr:col>55</xdr:col>
      <xdr:colOff>50800</xdr:colOff>
      <xdr:row>98</xdr:row>
      <xdr:rowOff>59055</xdr:rowOff>
    </xdr:to>
    <xdr:sp macro="" textlink="">
      <xdr:nvSpPr>
        <xdr:cNvPr id="461" name="フローチャート: 判断 460"/>
        <xdr:cNvSpPr/>
      </xdr:nvSpPr>
      <xdr:spPr>
        <a:xfrm>
          <a:off x="10426700" y="1675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139700</xdr:rowOff>
    </xdr:from>
    <xdr:to xmlns:xdr="http://schemas.openxmlformats.org/drawingml/2006/spreadsheetDrawing">
      <xdr:col>50</xdr:col>
      <xdr:colOff>114300</xdr:colOff>
      <xdr:row>98</xdr:row>
      <xdr:rowOff>8890</xdr:rowOff>
    </xdr:to>
    <xdr:cxnSp macro="">
      <xdr:nvCxnSpPr>
        <xdr:cNvPr id="462" name="直線コネクタ 461"/>
        <xdr:cNvCxnSpPr/>
      </xdr:nvCxnSpPr>
      <xdr:spPr>
        <a:xfrm>
          <a:off x="8750300" y="167703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140335</xdr:rowOff>
    </xdr:from>
    <xdr:to xmlns:xdr="http://schemas.openxmlformats.org/drawingml/2006/spreadsheetDrawing">
      <xdr:col>50</xdr:col>
      <xdr:colOff>165100</xdr:colOff>
      <xdr:row>98</xdr:row>
      <xdr:rowOff>70485</xdr:rowOff>
    </xdr:to>
    <xdr:sp macro="" textlink="">
      <xdr:nvSpPr>
        <xdr:cNvPr id="463" name="フローチャート: 判断 462"/>
        <xdr:cNvSpPr/>
      </xdr:nvSpPr>
      <xdr:spPr>
        <a:xfrm>
          <a:off x="9588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61595</xdr:rowOff>
    </xdr:from>
    <xdr:ext cx="528320" cy="259080"/>
    <xdr:sp macro="" textlink="">
      <xdr:nvSpPr>
        <xdr:cNvPr id="464" name="テキスト ボックス 463"/>
        <xdr:cNvSpPr txBox="1"/>
      </xdr:nvSpPr>
      <xdr:spPr>
        <a:xfrm>
          <a:off x="9371965" y="168636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139700</xdr:rowOff>
    </xdr:from>
    <xdr:to xmlns:xdr="http://schemas.openxmlformats.org/drawingml/2006/spreadsheetDrawing">
      <xdr:col>45</xdr:col>
      <xdr:colOff>177800</xdr:colOff>
      <xdr:row>98</xdr:row>
      <xdr:rowOff>9525</xdr:rowOff>
    </xdr:to>
    <xdr:cxnSp macro="">
      <xdr:nvCxnSpPr>
        <xdr:cNvPr id="465" name="直線コネクタ 464"/>
        <xdr:cNvCxnSpPr/>
      </xdr:nvCxnSpPr>
      <xdr:spPr>
        <a:xfrm flipV="1">
          <a:off x="7861300" y="1677035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123825</xdr:rowOff>
    </xdr:from>
    <xdr:to xmlns:xdr="http://schemas.openxmlformats.org/drawingml/2006/spreadsheetDrawing">
      <xdr:col>46</xdr:col>
      <xdr:colOff>38100</xdr:colOff>
      <xdr:row>98</xdr:row>
      <xdr:rowOff>53975</xdr:rowOff>
    </xdr:to>
    <xdr:sp macro="" textlink="">
      <xdr:nvSpPr>
        <xdr:cNvPr id="466" name="フローチャート: 判断 465"/>
        <xdr:cNvSpPr/>
      </xdr:nvSpPr>
      <xdr:spPr>
        <a:xfrm>
          <a:off x="8699500" y="1675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45085</xdr:rowOff>
    </xdr:from>
    <xdr:ext cx="528320" cy="258445"/>
    <xdr:sp macro="" textlink="">
      <xdr:nvSpPr>
        <xdr:cNvPr id="467" name="テキスト ボックス 466"/>
        <xdr:cNvSpPr txBox="1"/>
      </xdr:nvSpPr>
      <xdr:spPr>
        <a:xfrm>
          <a:off x="8482965" y="1684718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9525</xdr:rowOff>
    </xdr:from>
    <xdr:to xmlns:xdr="http://schemas.openxmlformats.org/drawingml/2006/spreadsheetDrawing">
      <xdr:col>41</xdr:col>
      <xdr:colOff>50800</xdr:colOff>
      <xdr:row>98</xdr:row>
      <xdr:rowOff>52705</xdr:rowOff>
    </xdr:to>
    <xdr:cxnSp macro="">
      <xdr:nvCxnSpPr>
        <xdr:cNvPr id="468" name="直線コネクタ 467"/>
        <xdr:cNvCxnSpPr/>
      </xdr:nvCxnSpPr>
      <xdr:spPr>
        <a:xfrm flipV="1">
          <a:off x="6972300" y="1681162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134620</xdr:rowOff>
    </xdr:from>
    <xdr:to xmlns:xdr="http://schemas.openxmlformats.org/drawingml/2006/spreadsheetDrawing">
      <xdr:col>41</xdr:col>
      <xdr:colOff>101600</xdr:colOff>
      <xdr:row>98</xdr:row>
      <xdr:rowOff>64770</xdr:rowOff>
    </xdr:to>
    <xdr:sp macro="" textlink="">
      <xdr:nvSpPr>
        <xdr:cNvPr id="469" name="フローチャート: 判断 468"/>
        <xdr:cNvSpPr/>
      </xdr:nvSpPr>
      <xdr:spPr>
        <a:xfrm>
          <a:off x="78105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55880</xdr:rowOff>
    </xdr:from>
    <xdr:ext cx="528320" cy="259080"/>
    <xdr:sp macro="" textlink="">
      <xdr:nvSpPr>
        <xdr:cNvPr id="470" name="テキスト ボックス 469"/>
        <xdr:cNvSpPr txBox="1"/>
      </xdr:nvSpPr>
      <xdr:spPr>
        <a:xfrm>
          <a:off x="7593965" y="168579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133985</xdr:rowOff>
    </xdr:from>
    <xdr:to xmlns:xdr="http://schemas.openxmlformats.org/drawingml/2006/spreadsheetDrawing">
      <xdr:col>36</xdr:col>
      <xdr:colOff>165100</xdr:colOff>
      <xdr:row>98</xdr:row>
      <xdr:rowOff>64135</xdr:rowOff>
    </xdr:to>
    <xdr:sp macro="" textlink="">
      <xdr:nvSpPr>
        <xdr:cNvPr id="471" name="フローチャート: 判断 470"/>
        <xdr:cNvSpPr/>
      </xdr:nvSpPr>
      <xdr:spPr>
        <a:xfrm>
          <a:off x="6921500" y="1676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80645</xdr:rowOff>
    </xdr:from>
    <xdr:ext cx="528320" cy="259080"/>
    <xdr:sp macro="" textlink="">
      <xdr:nvSpPr>
        <xdr:cNvPr id="472" name="テキスト ボックス 471"/>
        <xdr:cNvSpPr txBox="1"/>
      </xdr:nvSpPr>
      <xdr:spPr>
        <a:xfrm>
          <a:off x="6704965" y="165398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71120</xdr:rowOff>
    </xdr:from>
    <xdr:to xmlns:xdr="http://schemas.openxmlformats.org/drawingml/2006/spreadsheetDrawing">
      <xdr:col>55</xdr:col>
      <xdr:colOff>50800</xdr:colOff>
      <xdr:row>98</xdr:row>
      <xdr:rowOff>1270</xdr:rowOff>
    </xdr:to>
    <xdr:sp macro="" textlink="">
      <xdr:nvSpPr>
        <xdr:cNvPr id="478" name="楕円 477"/>
        <xdr:cNvSpPr/>
      </xdr:nvSpPr>
      <xdr:spPr>
        <a:xfrm>
          <a:off x="104267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93980</xdr:rowOff>
    </xdr:from>
    <xdr:ext cx="534670" cy="259080"/>
    <xdr:sp macro="" textlink="">
      <xdr:nvSpPr>
        <xdr:cNvPr id="479" name="土木費該当値テキスト"/>
        <xdr:cNvSpPr txBox="1"/>
      </xdr:nvSpPr>
      <xdr:spPr>
        <a:xfrm>
          <a:off x="10528300" y="1655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129540</xdr:rowOff>
    </xdr:from>
    <xdr:to xmlns:xdr="http://schemas.openxmlformats.org/drawingml/2006/spreadsheetDrawing">
      <xdr:col>50</xdr:col>
      <xdr:colOff>165100</xdr:colOff>
      <xdr:row>98</xdr:row>
      <xdr:rowOff>59690</xdr:rowOff>
    </xdr:to>
    <xdr:sp macro="" textlink="">
      <xdr:nvSpPr>
        <xdr:cNvPr id="480" name="楕円 479"/>
        <xdr:cNvSpPr/>
      </xdr:nvSpPr>
      <xdr:spPr>
        <a:xfrm>
          <a:off x="9588500" y="167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76200</xdr:rowOff>
    </xdr:from>
    <xdr:ext cx="528320" cy="252730"/>
    <xdr:sp macro="" textlink="">
      <xdr:nvSpPr>
        <xdr:cNvPr id="481" name="テキスト ボックス 480"/>
        <xdr:cNvSpPr txBox="1"/>
      </xdr:nvSpPr>
      <xdr:spPr>
        <a:xfrm>
          <a:off x="9371965" y="165354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88900</xdr:rowOff>
    </xdr:from>
    <xdr:to xmlns:xdr="http://schemas.openxmlformats.org/drawingml/2006/spreadsheetDrawing">
      <xdr:col>46</xdr:col>
      <xdr:colOff>38100</xdr:colOff>
      <xdr:row>98</xdr:row>
      <xdr:rowOff>19050</xdr:rowOff>
    </xdr:to>
    <xdr:sp macro="" textlink="">
      <xdr:nvSpPr>
        <xdr:cNvPr id="482" name="楕円 481"/>
        <xdr:cNvSpPr/>
      </xdr:nvSpPr>
      <xdr:spPr>
        <a:xfrm>
          <a:off x="8699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35560</xdr:rowOff>
    </xdr:from>
    <xdr:ext cx="528320" cy="259080"/>
    <xdr:sp macro="" textlink="">
      <xdr:nvSpPr>
        <xdr:cNvPr id="483" name="テキスト ボックス 482"/>
        <xdr:cNvSpPr txBox="1"/>
      </xdr:nvSpPr>
      <xdr:spPr>
        <a:xfrm>
          <a:off x="8482965" y="1649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130175</xdr:rowOff>
    </xdr:from>
    <xdr:to xmlns:xdr="http://schemas.openxmlformats.org/drawingml/2006/spreadsheetDrawing">
      <xdr:col>41</xdr:col>
      <xdr:colOff>101600</xdr:colOff>
      <xdr:row>98</xdr:row>
      <xdr:rowOff>60325</xdr:rowOff>
    </xdr:to>
    <xdr:sp macro="" textlink="">
      <xdr:nvSpPr>
        <xdr:cNvPr id="484" name="楕円 483"/>
        <xdr:cNvSpPr/>
      </xdr:nvSpPr>
      <xdr:spPr>
        <a:xfrm>
          <a:off x="7810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76835</xdr:rowOff>
    </xdr:from>
    <xdr:ext cx="528320" cy="252730"/>
    <xdr:sp macro="" textlink="">
      <xdr:nvSpPr>
        <xdr:cNvPr id="485" name="テキスト ボックス 484"/>
        <xdr:cNvSpPr txBox="1"/>
      </xdr:nvSpPr>
      <xdr:spPr>
        <a:xfrm>
          <a:off x="7593965" y="165360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1905</xdr:rowOff>
    </xdr:from>
    <xdr:to xmlns:xdr="http://schemas.openxmlformats.org/drawingml/2006/spreadsheetDrawing">
      <xdr:col>36</xdr:col>
      <xdr:colOff>165100</xdr:colOff>
      <xdr:row>98</xdr:row>
      <xdr:rowOff>103505</xdr:rowOff>
    </xdr:to>
    <xdr:sp macro="" textlink="">
      <xdr:nvSpPr>
        <xdr:cNvPr id="486" name="楕円 485"/>
        <xdr:cNvSpPr/>
      </xdr:nvSpPr>
      <xdr:spPr>
        <a:xfrm>
          <a:off x="6921500" y="168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94615</xdr:rowOff>
    </xdr:from>
    <xdr:ext cx="528320" cy="259080"/>
    <xdr:sp macro="" textlink="">
      <xdr:nvSpPr>
        <xdr:cNvPr id="487" name="テキスト ボックス 486"/>
        <xdr:cNvSpPr txBox="1"/>
      </xdr:nvSpPr>
      <xdr:spPr>
        <a:xfrm>
          <a:off x="6704965" y="168967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496" name="テキスト ボックス 495"/>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8" name="直線コネクタ 49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2570" cy="259080"/>
    <xdr:sp macro="" textlink="">
      <xdr:nvSpPr>
        <xdr:cNvPr id="499" name="テキスト ボックス 498"/>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0" name="直線コネクタ 49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1" name="テキスト ボックス 500"/>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2" name="直線コネクタ 50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2730"/>
    <xdr:sp macro="" textlink="">
      <xdr:nvSpPr>
        <xdr:cNvPr id="503" name="テキスト ボックス 502"/>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4" name="直線コネクタ 50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5" name="テキスト ボックス 504"/>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6" name="直線コネクタ 50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7" name="テキスト ボックス 506"/>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9280" cy="252730"/>
    <xdr:sp macro="" textlink="">
      <xdr:nvSpPr>
        <xdr:cNvPr id="509" name="テキスト ボックス 508"/>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100965</xdr:rowOff>
    </xdr:from>
    <xdr:to xmlns:xdr="http://schemas.openxmlformats.org/drawingml/2006/spreadsheetDrawing">
      <xdr:col>85</xdr:col>
      <xdr:colOff>126365</xdr:colOff>
      <xdr:row>38</xdr:row>
      <xdr:rowOff>25400</xdr:rowOff>
    </xdr:to>
    <xdr:cxnSp macro="">
      <xdr:nvCxnSpPr>
        <xdr:cNvPr id="511" name="直線コネクタ 510"/>
        <xdr:cNvCxnSpPr/>
      </xdr:nvCxnSpPr>
      <xdr:spPr>
        <a:xfrm flipV="1">
          <a:off x="16317595" y="5587365"/>
          <a:ext cx="1270" cy="953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469900" cy="252730"/>
    <xdr:sp macro="" textlink="">
      <xdr:nvSpPr>
        <xdr:cNvPr id="512" name="消防費最小値テキスト"/>
        <xdr:cNvSpPr txBox="1"/>
      </xdr:nvSpPr>
      <xdr:spPr>
        <a:xfrm>
          <a:off x="16370300" y="65443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13" name="直線コネクタ 512"/>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47625</xdr:rowOff>
    </xdr:from>
    <xdr:ext cx="534670" cy="259080"/>
    <xdr:sp macro="" textlink="">
      <xdr:nvSpPr>
        <xdr:cNvPr id="514" name="消防費最大値テキスト"/>
        <xdr:cNvSpPr txBox="1"/>
      </xdr:nvSpPr>
      <xdr:spPr>
        <a:xfrm>
          <a:off x="16370300" y="5362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60,025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100965</xdr:rowOff>
    </xdr:from>
    <xdr:to xmlns:xdr="http://schemas.openxmlformats.org/drawingml/2006/spreadsheetDrawing">
      <xdr:col>86</xdr:col>
      <xdr:colOff>25400</xdr:colOff>
      <xdr:row>32</xdr:row>
      <xdr:rowOff>100965</xdr:rowOff>
    </xdr:to>
    <xdr:cxnSp macro="">
      <xdr:nvCxnSpPr>
        <xdr:cNvPr id="515" name="直線コネクタ 514"/>
        <xdr:cNvCxnSpPr/>
      </xdr:nvCxnSpPr>
      <xdr:spPr>
        <a:xfrm>
          <a:off x="16230600" y="558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170815</xdr:rowOff>
    </xdr:from>
    <xdr:to xmlns:xdr="http://schemas.openxmlformats.org/drawingml/2006/spreadsheetDrawing">
      <xdr:col>85</xdr:col>
      <xdr:colOff>127000</xdr:colOff>
      <xdr:row>35</xdr:row>
      <xdr:rowOff>40640</xdr:rowOff>
    </xdr:to>
    <xdr:cxnSp macro="">
      <xdr:nvCxnSpPr>
        <xdr:cNvPr id="516" name="直線コネクタ 515"/>
        <xdr:cNvCxnSpPr/>
      </xdr:nvCxnSpPr>
      <xdr:spPr>
        <a:xfrm flipV="1">
          <a:off x="15481300" y="600011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67945</xdr:rowOff>
    </xdr:from>
    <xdr:ext cx="534670" cy="258445"/>
    <xdr:sp macro="" textlink="">
      <xdr:nvSpPr>
        <xdr:cNvPr id="517" name="消防費平均値テキスト"/>
        <xdr:cNvSpPr txBox="1"/>
      </xdr:nvSpPr>
      <xdr:spPr>
        <a:xfrm>
          <a:off x="16370300" y="62401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89535</xdr:rowOff>
    </xdr:from>
    <xdr:to xmlns:xdr="http://schemas.openxmlformats.org/drawingml/2006/spreadsheetDrawing">
      <xdr:col>85</xdr:col>
      <xdr:colOff>177800</xdr:colOff>
      <xdr:row>37</xdr:row>
      <xdr:rowOff>19685</xdr:rowOff>
    </xdr:to>
    <xdr:sp macro="" textlink="">
      <xdr:nvSpPr>
        <xdr:cNvPr id="518" name="フローチャート: 判断 517"/>
        <xdr:cNvSpPr/>
      </xdr:nvSpPr>
      <xdr:spPr>
        <a:xfrm>
          <a:off x="162687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40640</xdr:rowOff>
    </xdr:from>
    <xdr:to xmlns:xdr="http://schemas.openxmlformats.org/drawingml/2006/spreadsheetDrawing">
      <xdr:col>81</xdr:col>
      <xdr:colOff>50800</xdr:colOff>
      <xdr:row>36</xdr:row>
      <xdr:rowOff>82550</xdr:rowOff>
    </xdr:to>
    <xdr:cxnSp macro="">
      <xdr:nvCxnSpPr>
        <xdr:cNvPr id="519" name="直線コネクタ 518"/>
        <xdr:cNvCxnSpPr/>
      </xdr:nvCxnSpPr>
      <xdr:spPr>
        <a:xfrm flipV="1">
          <a:off x="14592300" y="6041390"/>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85090</xdr:rowOff>
    </xdr:from>
    <xdr:to xmlns:xdr="http://schemas.openxmlformats.org/drawingml/2006/spreadsheetDrawing">
      <xdr:col>81</xdr:col>
      <xdr:colOff>101600</xdr:colOff>
      <xdr:row>37</xdr:row>
      <xdr:rowOff>15240</xdr:rowOff>
    </xdr:to>
    <xdr:sp macro="" textlink="">
      <xdr:nvSpPr>
        <xdr:cNvPr id="520" name="フローチャート: 判断 519"/>
        <xdr:cNvSpPr/>
      </xdr:nvSpPr>
      <xdr:spPr>
        <a:xfrm>
          <a:off x="154305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6350</xdr:rowOff>
    </xdr:from>
    <xdr:ext cx="528320" cy="252730"/>
    <xdr:sp macro="" textlink="">
      <xdr:nvSpPr>
        <xdr:cNvPr id="521" name="テキスト ボックス 520"/>
        <xdr:cNvSpPr txBox="1"/>
      </xdr:nvSpPr>
      <xdr:spPr>
        <a:xfrm>
          <a:off x="15213965" y="63500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31</xdr:row>
      <xdr:rowOff>154940</xdr:rowOff>
    </xdr:from>
    <xdr:to xmlns:xdr="http://schemas.openxmlformats.org/drawingml/2006/spreadsheetDrawing">
      <xdr:col>76</xdr:col>
      <xdr:colOff>114300</xdr:colOff>
      <xdr:row>36</xdr:row>
      <xdr:rowOff>82550</xdr:rowOff>
    </xdr:to>
    <xdr:cxnSp macro="">
      <xdr:nvCxnSpPr>
        <xdr:cNvPr id="522" name="直線コネクタ 521"/>
        <xdr:cNvCxnSpPr/>
      </xdr:nvCxnSpPr>
      <xdr:spPr>
        <a:xfrm>
          <a:off x="13703300" y="5469890"/>
          <a:ext cx="889000" cy="784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100330</xdr:rowOff>
    </xdr:from>
    <xdr:to xmlns:xdr="http://schemas.openxmlformats.org/drawingml/2006/spreadsheetDrawing">
      <xdr:col>76</xdr:col>
      <xdr:colOff>165100</xdr:colOff>
      <xdr:row>37</xdr:row>
      <xdr:rowOff>30480</xdr:rowOff>
    </xdr:to>
    <xdr:sp macro="" textlink="">
      <xdr:nvSpPr>
        <xdr:cNvPr id="523" name="フローチャート: 判断 522"/>
        <xdr:cNvSpPr/>
      </xdr:nvSpPr>
      <xdr:spPr>
        <a:xfrm>
          <a:off x="14541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21590</xdr:rowOff>
    </xdr:from>
    <xdr:ext cx="528320" cy="259080"/>
    <xdr:sp macro="" textlink="">
      <xdr:nvSpPr>
        <xdr:cNvPr id="524" name="テキスト ボックス 523"/>
        <xdr:cNvSpPr txBox="1"/>
      </xdr:nvSpPr>
      <xdr:spPr>
        <a:xfrm>
          <a:off x="14324965" y="63652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31</xdr:row>
      <xdr:rowOff>154940</xdr:rowOff>
    </xdr:from>
    <xdr:to xmlns:xdr="http://schemas.openxmlformats.org/drawingml/2006/spreadsheetDrawing">
      <xdr:col>71</xdr:col>
      <xdr:colOff>177800</xdr:colOff>
      <xdr:row>35</xdr:row>
      <xdr:rowOff>35560</xdr:rowOff>
    </xdr:to>
    <xdr:cxnSp macro="">
      <xdr:nvCxnSpPr>
        <xdr:cNvPr id="525" name="直線コネクタ 524"/>
        <xdr:cNvCxnSpPr/>
      </xdr:nvCxnSpPr>
      <xdr:spPr>
        <a:xfrm flipV="1">
          <a:off x="12814300" y="5469890"/>
          <a:ext cx="889000" cy="566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24130</xdr:rowOff>
    </xdr:from>
    <xdr:to xmlns:xdr="http://schemas.openxmlformats.org/drawingml/2006/spreadsheetDrawing">
      <xdr:col>72</xdr:col>
      <xdr:colOff>38100</xdr:colOff>
      <xdr:row>36</xdr:row>
      <xdr:rowOff>125730</xdr:rowOff>
    </xdr:to>
    <xdr:sp macro="" textlink="">
      <xdr:nvSpPr>
        <xdr:cNvPr id="526" name="フローチャート: 判断 525"/>
        <xdr:cNvSpPr/>
      </xdr:nvSpPr>
      <xdr:spPr>
        <a:xfrm>
          <a:off x="13652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116840</xdr:rowOff>
    </xdr:from>
    <xdr:ext cx="528320" cy="259080"/>
    <xdr:sp macro="" textlink="">
      <xdr:nvSpPr>
        <xdr:cNvPr id="527" name="テキスト ボックス 526"/>
        <xdr:cNvSpPr txBox="1"/>
      </xdr:nvSpPr>
      <xdr:spPr>
        <a:xfrm>
          <a:off x="13435965" y="62890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162560</xdr:rowOff>
    </xdr:from>
    <xdr:to xmlns:xdr="http://schemas.openxmlformats.org/drawingml/2006/spreadsheetDrawing">
      <xdr:col>67</xdr:col>
      <xdr:colOff>101600</xdr:colOff>
      <xdr:row>37</xdr:row>
      <xdr:rowOff>92710</xdr:rowOff>
    </xdr:to>
    <xdr:sp macro="" textlink="">
      <xdr:nvSpPr>
        <xdr:cNvPr id="528" name="フローチャート: 判断 527"/>
        <xdr:cNvSpPr/>
      </xdr:nvSpPr>
      <xdr:spPr>
        <a:xfrm>
          <a:off x="12763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83820</xdr:rowOff>
    </xdr:from>
    <xdr:ext cx="528320" cy="259080"/>
    <xdr:sp macro="" textlink="">
      <xdr:nvSpPr>
        <xdr:cNvPr id="529" name="テキスト ボックス 528"/>
        <xdr:cNvSpPr txBox="1"/>
      </xdr:nvSpPr>
      <xdr:spPr>
        <a:xfrm>
          <a:off x="12546965" y="64274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120650</xdr:rowOff>
    </xdr:from>
    <xdr:to xmlns:xdr="http://schemas.openxmlformats.org/drawingml/2006/spreadsheetDrawing">
      <xdr:col>85</xdr:col>
      <xdr:colOff>177800</xdr:colOff>
      <xdr:row>35</xdr:row>
      <xdr:rowOff>50165</xdr:rowOff>
    </xdr:to>
    <xdr:sp macro="" textlink="">
      <xdr:nvSpPr>
        <xdr:cNvPr id="535" name="楕円 534"/>
        <xdr:cNvSpPr/>
      </xdr:nvSpPr>
      <xdr:spPr>
        <a:xfrm>
          <a:off x="16268700" y="594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33</xdr:row>
      <xdr:rowOff>143510</xdr:rowOff>
    </xdr:from>
    <xdr:ext cx="534670" cy="252730"/>
    <xdr:sp macro="" textlink="">
      <xdr:nvSpPr>
        <xdr:cNvPr id="536" name="消防費該当値テキスト"/>
        <xdr:cNvSpPr txBox="1"/>
      </xdr:nvSpPr>
      <xdr:spPr>
        <a:xfrm>
          <a:off x="16370300" y="58013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160655</xdr:rowOff>
    </xdr:from>
    <xdr:to xmlns:xdr="http://schemas.openxmlformats.org/drawingml/2006/spreadsheetDrawing">
      <xdr:col>81</xdr:col>
      <xdr:colOff>101600</xdr:colOff>
      <xdr:row>35</xdr:row>
      <xdr:rowOff>90805</xdr:rowOff>
    </xdr:to>
    <xdr:sp macro="" textlink="">
      <xdr:nvSpPr>
        <xdr:cNvPr id="537" name="楕円 536"/>
        <xdr:cNvSpPr/>
      </xdr:nvSpPr>
      <xdr:spPr>
        <a:xfrm>
          <a:off x="15430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107315</xdr:rowOff>
    </xdr:from>
    <xdr:ext cx="528320" cy="259080"/>
    <xdr:sp macro="" textlink="">
      <xdr:nvSpPr>
        <xdr:cNvPr id="538" name="テキスト ボックス 537"/>
        <xdr:cNvSpPr txBox="1"/>
      </xdr:nvSpPr>
      <xdr:spPr>
        <a:xfrm>
          <a:off x="15213965" y="57651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31750</xdr:rowOff>
    </xdr:from>
    <xdr:to xmlns:xdr="http://schemas.openxmlformats.org/drawingml/2006/spreadsheetDrawing">
      <xdr:col>76</xdr:col>
      <xdr:colOff>165100</xdr:colOff>
      <xdr:row>36</xdr:row>
      <xdr:rowOff>133350</xdr:rowOff>
    </xdr:to>
    <xdr:sp macro="" textlink="">
      <xdr:nvSpPr>
        <xdr:cNvPr id="539" name="楕円 538"/>
        <xdr:cNvSpPr/>
      </xdr:nvSpPr>
      <xdr:spPr>
        <a:xfrm>
          <a:off x="14541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149860</xdr:rowOff>
    </xdr:from>
    <xdr:ext cx="528320" cy="259080"/>
    <xdr:sp macro="" textlink="">
      <xdr:nvSpPr>
        <xdr:cNvPr id="540" name="テキスト ボックス 539"/>
        <xdr:cNvSpPr txBox="1"/>
      </xdr:nvSpPr>
      <xdr:spPr>
        <a:xfrm>
          <a:off x="14324965" y="59791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31</xdr:row>
      <xdr:rowOff>103505</xdr:rowOff>
    </xdr:from>
    <xdr:to xmlns:xdr="http://schemas.openxmlformats.org/drawingml/2006/spreadsheetDrawing">
      <xdr:col>72</xdr:col>
      <xdr:colOff>38100</xdr:colOff>
      <xdr:row>32</xdr:row>
      <xdr:rowOff>33655</xdr:rowOff>
    </xdr:to>
    <xdr:sp macro="" textlink="">
      <xdr:nvSpPr>
        <xdr:cNvPr id="541" name="楕円 540"/>
        <xdr:cNvSpPr/>
      </xdr:nvSpPr>
      <xdr:spPr>
        <a:xfrm>
          <a:off x="13652500" y="541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30</xdr:row>
      <xdr:rowOff>50165</xdr:rowOff>
    </xdr:from>
    <xdr:ext cx="528320" cy="259080"/>
    <xdr:sp macro="" textlink="">
      <xdr:nvSpPr>
        <xdr:cNvPr id="542" name="テキスト ボックス 541"/>
        <xdr:cNvSpPr txBox="1"/>
      </xdr:nvSpPr>
      <xdr:spPr>
        <a:xfrm>
          <a:off x="13435965" y="51936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156210</xdr:rowOff>
    </xdr:from>
    <xdr:to xmlns:xdr="http://schemas.openxmlformats.org/drawingml/2006/spreadsheetDrawing">
      <xdr:col>67</xdr:col>
      <xdr:colOff>101600</xdr:colOff>
      <xdr:row>35</xdr:row>
      <xdr:rowOff>86360</xdr:rowOff>
    </xdr:to>
    <xdr:sp macro="" textlink="">
      <xdr:nvSpPr>
        <xdr:cNvPr id="543" name="楕円 542"/>
        <xdr:cNvSpPr/>
      </xdr:nvSpPr>
      <xdr:spPr>
        <a:xfrm>
          <a:off x="127635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102870</xdr:rowOff>
    </xdr:from>
    <xdr:ext cx="528320" cy="259080"/>
    <xdr:sp macro="" textlink="">
      <xdr:nvSpPr>
        <xdr:cNvPr id="544" name="テキスト ボックス 543"/>
        <xdr:cNvSpPr txBox="1"/>
      </xdr:nvSpPr>
      <xdr:spPr>
        <a:xfrm>
          <a:off x="12546965" y="57607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53" name="テキスト ボックス 552"/>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5" name="直線コネクタ 55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2570" cy="259080"/>
    <xdr:sp macro="" textlink="">
      <xdr:nvSpPr>
        <xdr:cNvPr id="556" name="テキスト ボックス 555"/>
        <xdr:cNvSpPr txBox="1"/>
      </xdr:nvSpPr>
      <xdr:spPr>
        <a:xfrm>
          <a:off x="12197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7" name="直線コネクタ 55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8" name="テキスト ボックス 557"/>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89280" cy="252730"/>
    <xdr:sp macro="" textlink="">
      <xdr:nvSpPr>
        <xdr:cNvPr id="560" name="テキスト ボックス 559"/>
        <xdr:cNvSpPr txBox="1"/>
      </xdr:nvSpPr>
      <xdr:spPr>
        <a:xfrm>
          <a:off x="11850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1" name="直線コネクタ 56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9280" cy="259080"/>
    <xdr:sp macro="" textlink="">
      <xdr:nvSpPr>
        <xdr:cNvPr id="562" name="テキスト ボックス 561"/>
        <xdr:cNvSpPr txBox="1"/>
      </xdr:nvSpPr>
      <xdr:spPr>
        <a:xfrm>
          <a:off x="11850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3" name="直線コネクタ 56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9280" cy="259080"/>
    <xdr:sp macro="" textlink="">
      <xdr:nvSpPr>
        <xdr:cNvPr id="564" name="テキスト ボックス 563"/>
        <xdr:cNvSpPr txBox="1"/>
      </xdr:nvSpPr>
      <xdr:spPr>
        <a:xfrm>
          <a:off x="11850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9280" cy="252730"/>
    <xdr:sp macro="" textlink="">
      <xdr:nvSpPr>
        <xdr:cNvPr id="566" name="テキスト ボックス 565"/>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167005</xdr:rowOff>
    </xdr:from>
    <xdr:to xmlns:xdr="http://schemas.openxmlformats.org/drawingml/2006/spreadsheetDrawing">
      <xdr:col>85</xdr:col>
      <xdr:colOff>126365</xdr:colOff>
      <xdr:row>57</xdr:row>
      <xdr:rowOff>166370</xdr:rowOff>
    </xdr:to>
    <xdr:cxnSp macro="">
      <xdr:nvCxnSpPr>
        <xdr:cNvPr id="568" name="直線コネクタ 567"/>
        <xdr:cNvCxnSpPr/>
      </xdr:nvCxnSpPr>
      <xdr:spPr>
        <a:xfrm flipV="1">
          <a:off x="16317595" y="8568055"/>
          <a:ext cx="127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169545</xdr:rowOff>
    </xdr:from>
    <xdr:ext cx="534670" cy="252730"/>
    <xdr:sp macro="" textlink="">
      <xdr:nvSpPr>
        <xdr:cNvPr id="569" name="教育費最小値テキスト"/>
        <xdr:cNvSpPr txBox="1"/>
      </xdr:nvSpPr>
      <xdr:spPr>
        <a:xfrm>
          <a:off x="16370300" y="99421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166370</xdr:rowOff>
    </xdr:from>
    <xdr:to xmlns:xdr="http://schemas.openxmlformats.org/drawingml/2006/spreadsheetDrawing">
      <xdr:col>86</xdr:col>
      <xdr:colOff>25400</xdr:colOff>
      <xdr:row>57</xdr:row>
      <xdr:rowOff>166370</xdr:rowOff>
    </xdr:to>
    <xdr:cxnSp macro="">
      <xdr:nvCxnSpPr>
        <xdr:cNvPr id="570" name="直線コネクタ 569"/>
        <xdr:cNvCxnSpPr/>
      </xdr:nvCxnSpPr>
      <xdr:spPr>
        <a:xfrm>
          <a:off x="16230600" y="993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113665</xdr:rowOff>
    </xdr:from>
    <xdr:ext cx="598805" cy="258445"/>
    <xdr:sp macro="" textlink="">
      <xdr:nvSpPr>
        <xdr:cNvPr id="571" name="教育費最大値テキスト"/>
        <xdr:cNvSpPr txBox="1"/>
      </xdr:nvSpPr>
      <xdr:spPr>
        <a:xfrm>
          <a:off x="16370300" y="8343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208,915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167005</xdr:rowOff>
    </xdr:from>
    <xdr:to xmlns:xdr="http://schemas.openxmlformats.org/drawingml/2006/spreadsheetDrawing">
      <xdr:col>86</xdr:col>
      <xdr:colOff>25400</xdr:colOff>
      <xdr:row>49</xdr:row>
      <xdr:rowOff>167005</xdr:rowOff>
    </xdr:to>
    <xdr:cxnSp macro="">
      <xdr:nvCxnSpPr>
        <xdr:cNvPr id="572" name="直線コネクタ 571"/>
        <xdr:cNvCxnSpPr/>
      </xdr:nvCxnSpPr>
      <xdr:spPr>
        <a:xfrm>
          <a:off x="16230600" y="8568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52070</xdr:rowOff>
    </xdr:from>
    <xdr:to xmlns:xdr="http://schemas.openxmlformats.org/drawingml/2006/spreadsheetDrawing">
      <xdr:col>85</xdr:col>
      <xdr:colOff>127000</xdr:colOff>
      <xdr:row>57</xdr:row>
      <xdr:rowOff>100965</xdr:rowOff>
    </xdr:to>
    <xdr:cxnSp macro="">
      <xdr:nvCxnSpPr>
        <xdr:cNvPr id="573" name="直線コネクタ 572"/>
        <xdr:cNvCxnSpPr/>
      </xdr:nvCxnSpPr>
      <xdr:spPr>
        <a:xfrm flipV="1">
          <a:off x="15481300" y="982472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144145</xdr:rowOff>
    </xdr:from>
    <xdr:ext cx="534670" cy="252730"/>
    <xdr:sp macro="" textlink="">
      <xdr:nvSpPr>
        <xdr:cNvPr id="574" name="教育費平均値テキスト"/>
        <xdr:cNvSpPr txBox="1"/>
      </xdr:nvSpPr>
      <xdr:spPr>
        <a:xfrm>
          <a:off x="16370300" y="957389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121285</xdr:rowOff>
    </xdr:from>
    <xdr:to xmlns:xdr="http://schemas.openxmlformats.org/drawingml/2006/spreadsheetDrawing">
      <xdr:col>85</xdr:col>
      <xdr:colOff>177800</xdr:colOff>
      <xdr:row>57</xdr:row>
      <xdr:rowOff>52070</xdr:rowOff>
    </xdr:to>
    <xdr:sp macro="" textlink="">
      <xdr:nvSpPr>
        <xdr:cNvPr id="575" name="フローチャート: 判断 574"/>
        <xdr:cNvSpPr/>
      </xdr:nvSpPr>
      <xdr:spPr>
        <a:xfrm>
          <a:off x="162687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100965</xdr:rowOff>
    </xdr:from>
    <xdr:to xmlns:xdr="http://schemas.openxmlformats.org/drawingml/2006/spreadsheetDrawing">
      <xdr:col>81</xdr:col>
      <xdr:colOff>50800</xdr:colOff>
      <xdr:row>57</xdr:row>
      <xdr:rowOff>119380</xdr:rowOff>
    </xdr:to>
    <xdr:cxnSp macro="">
      <xdr:nvCxnSpPr>
        <xdr:cNvPr id="576" name="直線コネクタ 575"/>
        <xdr:cNvCxnSpPr/>
      </xdr:nvCxnSpPr>
      <xdr:spPr>
        <a:xfrm flipV="1">
          <a:off x="14592300" y="98736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129540</xdr:rowOff>
    </xdr:from>
    <xdr:to xmlns:xdr="http://schemas.openxmlformats.org/drawingml/2006/spreadsheetDrawing">
      <xdr:col>81</xdr:col>
      <xdr:colOff>101600</xdr:colOff>
      <xdr:row>57</xdr:row>
      <xdr:rowOff>59690</xdr:rowOff>
    </xdr:to>
    <xdr:sp macro="" textlink="">
      <xdr:nvSpPr>
        <xdr:cNvPr id="577" name="フローチャート: 判断 576"/>
        <xdr:cNvSpPr/>
      </xdr:nvSpPr>
      <xdr:spPr>
        <a:xfrm>
          <a:off x="15430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76200</xdr:rowOff>
    </xdr:from>
    <xdr:ext cx="528320" cy="252730"/>
    <xdr:sp macro="" textlink="">
      <xdr:nvSpPr>
        <xdr:cNvPr id="578" name="テキスト ボックス 577"/>
        <xdr:cNvSpPr txBox="1"/>
      </xdr:nvSpPr>
      <xdr:spPr>
        <a:xfrm>
          <a:off x="15213965" y="95059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97790</xdr:rowOff>
    </xdr:from>
    <xdr:to xmlns:xdr="http://schemas.openxmlformats.org/drawingml/2006/spreadsheetDrawing">
      <xdr:col>76</xdr:col>
      <xdr:colOff>114300</xdr:colOff>
      <xdr:row>57</xdr:row>
      <xdr:rowOff>119380</xdr:rowOff>
    </xdr:to>
    <xdr:cxnSp macro="">
      <xdr:nvCxnSpPr>
        <xdr:cNvPr id="579" name="直線コネクタ 578"/>
        <xdr:cNvCxnSpPr/>
      </xdr:nvCxnSpPr>
      <xdr:spPr>
        <a:xfrm>
          <a:off x="13703300" y="98704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76200</xdr:rowOff>
    </xdr:from>
    <xdr:to xmlns:xdr="http://schemas.openxmlformats.org/drawingml/2006/spreadsheetDrawing">
      <xdr:col>76</xdr:col>
      <xdr:colOff>165100</xdr:colOff>
      <xdr:row>57</xdr:row>
      <xdr:rowOff>6350</xdr:rowOff>
    </xdr:to>
    <xdr:sp macro="" textlink="">
      <xdr:nvSpPr>
        <xdr:cNvPr id="580" name="フローチャート: 判断 579"/>
        <xdr:cNvSpPr/>
      </xdr:nvSpPr>
      <xdr:spPr>
        <a:xfrm>
          <a:off x="14541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22860</xdr:rowOff>
    </xdr:from>
    <xdr:ext cx="528320" cy="259080"/>
    <xdr:sp macro="" textlink="">
      <xdr:nvSpPr>
        <xdr:cNvPr id="581" name="テキスト ボックス 580"/>
        <xdr:cNvSpPr txBox="1"/>
      </xdr:nvSpPr>
      <xdr:spPr>
        <a:xfrm>
          <a:off x="14324965" y="94526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97790</xdr:rowOff>
    </xdr:from>
    <xdr:to xmlns:xdr="http://schemas.openxmlformats.org/drawingml/2006/spreadsheetDrawing">
      <xdr:col>71</xdr:col>
      <xdr:colOff>177800</xdr:colOff>
      <xdr:row>57</xdr:row>
      <xdr:rowOff>130810</xdr:rowOff>
    </xdr:to>
    <xdr:cxnSp macro="">
      <xdr:nvCxnSpPr>
        <xdr:cNvPr id="582" name="直線コネクタ 581"/>
        <xdr:cNvCxnSpPr/>
      </xdr:nvCxnSpPr>
      <xdr:spPr>
        <a:xfrm flipV="1">
          <a:off x="12814300" y="98704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128905</xdr:rowOff>
    </xdr:from>
    <xdr:to xmlns:xdr="http://schemas.openxmlformats.org/drawingml/2006/spreadsheetDrawing">
      <xdr:col>72</xdr:col>
      <xdr:colOff>38100</xdr:colOff>
      <xdr:row>57</xdr:row>
      <xdr:rowOff>59055</xdr:rowOff>
    </xdr:to>
    <xdr:sp macro="" textlink="">
      <xdr:nvSpPr>
        <xdr:cNvPr id="583" name="フローチャート: 判断 582"/>
        <xdr:cNvSpPr/>
      </xdr:nvSpPr>
      <xdr:spPr>
        <a:xfrm>
          <a:off x="13652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75565</xdr:rowOff>
    </xdr:from>
    <xdr:ext cx="528320" cy="252730"/>
    <xdr:sp macro="" textlink="">
      <xdr:nvSpPr>
        <xdr:cNvPr id="584" name="テキスト ボックス 583"/>
        <xdr:cNvSpPr txBox="1"/>
      </xdr:nvSpPr>
      <xdr:spPr>
        <a:xfrm>
          <a:off x="13435965" y="95053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133985</xdr:rowOff>
    </xdr:from>
    <xdr:to xmlns:xdr="http://schemas.openxmlformats.org/drawingml/2006/spreadsheetDrawing">
      <xdr:col>67</xdr:col>
      <xdr:colOff>101600</xdr:colOff>
      <xdr:row>57</xdr:row>
      <xdr:rowOff>64135</xdr:rowOff>
    </xdr:to>
    <xdr:sp macro="" textlink="">
      <xdr:nvSpPr>
        <xdr:cNvPr id="585" name="フローチャート: 判断 584"/>
        <xdr:cNvSpPr/>
      </xdr:nvSpPr>
      <xdr:spPr>
        <a:xfrm>
          <a:off x="127635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80645</xdr:rowOff>
    </xdr:from>
    <xdr:ext cx="528320" cy="259080"/>
    <xdr:sp macro="" textlink="">
      <xdr:nvSpPr>
        <xdr:cNvPr id="586" name="テキスト ボックス 585"/>
        <xdr:cNvSpPr txBox="1"/>
      </xdr:nvSpPr>
      <xdr:spPr>
        <a:xfrm>
          <a:off x="12546965" y="95103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635</xdr:rowOff>
    </xdr:from>
    <xdr:to xmlns:xdr="http://schemas.openxmlformats.org/drawingml/2006/spreadsheetDrawing">
      <xdr:col>85</xdr:col>
      <xdr:colOff>177800</xdr:colOff>
      <xdr:row>57</xdr:row>
      <xdr:rowOff>102235</xdr:rowOff>
    </xdr:to>
    <xdr:sp macro="" textlink="">
      <xdr:nvSpPr>
        <xdr:cNvPr id="592" name="楕円 591"/>
        <xdr:cNvSpPr/>
      </xdr:nvSpPr>
      <xdr:spPr>
        <a:xfrm>
          <a:off x="162687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99695</xdr:rowOff>
    </xdr:from>
    <xdr:ext cx="534670" cy="252730"/>
    <xdr:sp macro="" textlink="">
      <xdr:nvSpPr>
        <xdr:cNvPr id="593" name="教育費該当値テキスト"/>
        <xdr:cNvSpPr txBox="1"/>
      </xdr:nvSpPr>
      <xdr:spPr>
        <a:xfrm>
          <a:off x="16370300" y="97008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50165</xdr:rowOff>
    </xdr:from>
    <xdr:to xmlns:xdr="http://schemas.openxmlformats.org/drawingml/2006/spreadsheetDrawing">
      <xdr:col>81</xdr:col>
      <xdr:colOff>101600</xdr:colOff>
      <xdr:row>57</xdr:row>
      <xdr:rowOff>151765</xdr:rowOff>
    </xdr:to>
    <xdr:sp macro="" textlink="">
      <xdr:nvSpPr>
        <xdr:cNvPr id="594" name="楕円 593"/>
        <xdr:cNvSpPr/>
      </xdr:nvSpPr>
      <xdr:spPr>
        <a:xfrm>
          <a:off x="15430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143510</xdr:rowOff>
    </xdr:from>
    <xdr:ext cx="528320" cy="252730"/>
    <xdr:sp macro="" textlink="">
      <xdr:nvSpPr>
        <xdr:cNvPr id="595" name="テキスト ボックス 594"/>
        <xdr:cNvSpPr txBox="1"/>
      </xdr:nvSpPr>
      <xdr:spPr>
        <a:xfrm>
          <a:off x="15213965" y="99161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68580</xdr:rowOff>
    </xdr:from>
    <xdr:to xmlns:xdr="http://schemas.openxmlformats.org/drawingml/2006/spreadsheetDrawing">
      <xdr:col>76</xdr:col>
      <xdr:colOff>165100</xdr:colOff>
      <xdr:row>57</xdr:row>
      <xdr:rowOff>170180</xdr:rowOff>
    </xdr:to>
    <xdr:sp macro="" textlink="">
      <xdr:nvSpPr>
        <xdr:cNvPr id="596" name="楕円 595"/>
        <xdr:cNvSpPr/>
      </xdr:nvSpPr>
      <xdr:spPr>
        <a:xfrm>
          <a:off x="145415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161290</xdr:rowOff>
    </xdr:from>
    <xdr:ext cx="528320" cy="259080"/>
    <xdr:sp macro="" textlink="">
      <xdr:nvSpPr>
        <xdr:cNvPr id="597" name="テキスト ボックス 596"/>
        <xdr:cNvSpPr txBox="1"/>
      </xdr:nvSpPr>
      <xdr:spPr>
        <a:xfrm>
          <a:off x="14324965" y="99339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46990</xdr:rowOff>
    </xdr:from>
    <xdr:to xmlns:xdr="http://schemas.openxmlformats.org/drawingml/2006/spreadsheetDrawing">
      <xdr:col>72</xdr:col>
      <xdr:colOff>38100</xdr:colOff>
      <xdr:row>57</xdr:row>
      <xdr:rowOff>148590</xdr:rowOff>
    </xdr:to>
    <xdr:sp macro="" textlink="">
      <xdr:nvSpPr>
        <xdr:cNvPr id="598" name="楕円 597"/>
        <xdr:cNvSpPr/>
      </xdr:nvSpPr>
      <xdr:spPr>
        <a:xfrm>
          <a:off x="13652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139700</xdr:rowOff>
    </xdr:from>
    <xdr:ext cx="528320" cy="259080"/>
    <xdr:sp macro="" textlink="">
      <xdr:nvSpPr>
        <xdr:cNvPr id="599" name="テキスト ボックス 598"/>
        <xdr:cNvSpPr txBox="1"/>
      </xdr:nvSpPr>
      <xdr:spPr>
        <a:xfrm>
          <a:off x="13435965" y="99123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80010</xdr:rowOff>
    </xdr:from>
    <xdr:to xmlns:xdr="http://schemas.openxmlformats.org/drawingml/2006/spreadsheetDrawing">
      <xdr:col>67</xdr:col>
      <xdr:colOff>101600</xdr:colOff>
      <xdr:row>58</xdr:row>
      <xdr:rowOff>10160</xdr:rowOff>
    </xdr:to>
    <xdr:sp macro="" textlink="">
      <xdr:nvSpPr>
        <xdr:cNvPr id="600" name="楕円 599"/>
        <xdr:cNvSpPr/>
      </xdr:nvSpPr>
      <xdr:spPr>
        <a:xfrm>
          <a:off x="12763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1270</xdr:rowOff>
    </xdr:from>
    <xdr:ext cx="528320" cy="259080"/>
    <xdr:sp macro="" textlink="">
      <xdr:nvSpPr>
        <xdr:cNvPr id="601" name="テキスト ボックス 600"/>
        <xdr:cNvSpPr txBox="1"/>
      </xdr:nvSpPr>
      <xdr:spPr>
        <a:xfrm>
          <a:off x="12546965" y="99453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10" name="テキスト ボックス 609"/>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2570" cy="259080"/>
    <xdr:sp macro="" textlink="">
      <xdr:nvSpPr>
        <xdr:cNvPr id="613" name="テキスト ボックス 612"/>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5" name="テキスト ボックス 61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2730"/>
    <xdr:sp macro="" textlink="">
      <xdr:nvSpPr>
        <xdr:cNvPr id="617" name="テキスト ボックス 616"/>
        <xdr:cNvSpPr txBox="1"/>
      </xdr:nvSpPr>
      <xdr:spPr>
        <a:xfrm>
          <a:off x="11914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9" name="テキスト ボックス 61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1" name="テキスト ボックス 620"/>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280" cy="252730"/>
    <xdr:sp macro="" textlink="">
      <xdr:nvSpPr>
        <xdr:cNvPr id="623" name="テキスト ボックス 622"/>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48895</xdr:rowOff>
    </xdr:from>
    <xdr:to xmlns:xdr="http://schemas.openxmlformats.org/drawingml/2006/spreadsheetDrawing">
      <xdr:col>85</xdr:col>
      <xdr:colOff>126365</xdr:colOff>
      <xdr:row>79</xdr:row>
      <xdr:rowOff>44450</xdr:rowOff>
    </xdr:to>
    <xdr:cxnSp macro="">
      <xdr:nvCxnSpPr>
        <xdr:cNvPr id="625" name="直線コネクタ 624"/>
        <xdr:cNvCxnSpPr/>
      </xdr:nvCxnSpPr>
      <xdr:spPr>
        <a:xfrm flipV="1">
          <a:off x="16317595" y="12050395"/>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6"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7" name="直線コネクタ 62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167005</xdr:rowOff>
    </xdr:from>
    <xdr:ext cx="534670" cy="252730"/>
    <xdr:sp macro="" textlink="">
      <xdr:nvSpPr>
        <xdr:cNvPr id="628" name="災害復旧費最大値テキスト"/>
        <xdr:cNvSpPr txBox="1"/>
      </xdr:nvSpPr>
      <xdr:spPr>
        <a:xfrm>
          <a:off x="16370300" y="1182560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80,754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48895</xdr:rowOff>
    </xdr:from>
    <xdr:to xmlns:xdr="http://schemas.openxmlformats.org/drawingml/2006/spreadsheetDrawing">
      <xdr:col>86</xdr:col>
      <xdr:colOff>25400</xdr:colOff>
      <xdr:row>70</xdr:row>
      <xdr:rowOff>48895</xdr:rowOff>
    </xdr:to>
    <xdr:cxnSp macro="">
      <xdr:nvCxnSpPr>
        <xdr:cNvPr id="629" name="直線コネクタ 628"/>
        <xdr:cNvCxnSpPr/>
      </xdr:nvCxnSpPr>
      <xdr:spPr>
        <a:xfrm>
          <a:off x="16230600" y="1205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2540</xdr:rowOff>
    </xdr:from>
    <xdr:to xmlns:xdr="http://schemas.openxmlformats.org/drawingml/2006/spreadsheetDrawing">
      <xdr:col>85</xdr:col>
      <xdr:colOff>127000</xdr:colOff>
      <xdr:row>79</xdr:row>
      <xdr:rowOff>44450</xdr:rowOff>
    </xdr:to>
    <xdr:cxnSp macro="">
      <xdr:nvCxnSpPr>
        <xdr:cNvPr id="630" name="直線コネクタ 629"/>
        <xdr:cNvCxnSpPr/>
      </xdr:nvCxnSpPr>
      <xdr:spPr>
        <a:xfrm flipV="1">
          <a:off x="15481300" y="135470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137160</xdr:rowOff>
    </xdr:from>
    <xdr:ext cx="469900" cy="259080"/>
    <xdr:sp macro="" textlink="">
      <xdr:nvSpPr>
        <xdr:cNvPr id="631" name="災害復旧費平均値テキスト"/>
        <xdr:cNvSpPr txBox="1"/>
      </xdr:nvSpPr>
      <xdr:spPr>
        <a:xfrm>
          <a:off x="16370300" y="13338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114300</xdr:rowOff>
    </xdr:from>
    <xdr:to xmlns:xdr="http://schemas.openxmlformats.org/drawingml/2006/spreadsheetDrawing">
      <xdr:col>85</xdr:col>
      <xdr:colOff>177800</xdr:colOff>
      <xdr:row>79</xdr:row>
      <xdr:rowOff>44450</xdr:rowOff>
    </xdr:to>
    <xdr:sp macro="" textlink="">
      <xdr:nvSpPr>
        <xdr:cNvPr id="632" name="フローチャート: 判断 631"/>
        <xdr:cNvSpPr/>
      </xdr:nvSpPr>
      <xdr:spPr>
        <a:xfrm>
          <a:off x="162687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43180</xdr:rowOff>
    </xdr:from>
    <xdr:to xmlns:xdr="http://schemas.openxmlformats.org/drawingml/2006/spreadsheetDrawing">
      <xdr:col>81</xdr:col>
      <xdr:colOff>50800</xdr:colOff>
      <xdr:row>79</xdr:row>
      <xdr:rowOff>44450</xdr:rowOff>
    </xdr:to>
    <xdr:cxnSp macro="">
      <xdr:nvCxnSpPr>
        <xdr:cNvPr id="633" name="直線コネクタ 632"/>
        <xdr:cNvCxnSpPr/>
      </xdr:nvCxnSpPr>
      <xdr:spPr>
        <a:xfrm>
          <a:off x="14592300" y="13587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81280</xdr:rowOff>
    </xdr:from>
    <xdr:to xmlns:xdr="http://schemas.openxmlformats.org/drawingml/2006/spreadsheetDrawing">
      <xdr:col>81</xdr:col>
      <xdr:colOff>101600</xdr:colOff>
      <xdr:row>79</xdr:row>
      <xdr:rowOff>11430</xdr:rowOff>
    </xdr:to>
    <xdr:sp macro="" textlink="">
      <xdr:nvSpPr>
        <xdr:cNvPr id="634" name="フローチャート: 判断 633"/>
        <xdr:cNvSpPr/>
      </xdr:nvSpPr>
      <xdr:spPr>
        <a:xfrm>
          <a:off x="15430500" y="134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27940</xdr:rowOff>
    </xdr:from>
    <xdr:ext cx="463550" cy="259080"/>
    <xdr:sp macro="" textlink="">
      <xdr:nvSpPr>
        <xdr:cNvPr id="635" name="テキスト ボックス 634"/>
        <xdr:cNvSpPr txBox="1"/>
      </xdr:nvSpPr>
      <xdr:spPr>
        <a:xfrm>
          <a:off x="15246350" y="132295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43180</xdr:rowOff>
    </xdr:from>
    <xdr:to xmlns:xdr="http://schemas.openxmlformats.org/drawingml/2006/spreadsheetDrawing">
      <xdr:col>76</xdr:col>
      <xdr:colOff>114300</xdr:colOff>
      <xdr:row>79</xdr:row>
      <xdr:rowOff>44450</xdr:rowOff>
    </xdr:to>
    <xdr:cxnSp macro="">
      <xdr:nvCxnSpPr>
        <xdr:cNvPr id="636" name="直線コネクタ 635"/>
        <xdr:cNvCxnSpPr/>
      </xdr:nvCxnSpPr>
      <xdr:spPr>
        <a:xfrm flipV="1">
          <a:off x="13703300" y="13587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109220</xdr:rowOff>
    </xdr:from>
    <xdr:to xmlns:xdr="http://schemas.openxmlformats.org/drawingml/2006/spreadsheetDrawing">
      <xdr:col>76</xdr:col>
      <xdr:colOff>165100</xdr:colOff>
      <xdr:row>79</xdr:row>
      <xdr:rowOff>39370</xdr:rowOff>
    </xdr:to>
    <xdr:sp macro="" textlink="">
      <xdr:nvSpPr>
        <xdr:cNvPr id="637" name="フローチャート: 判断 636"/>
        <xdr:cNvSpPr/>
      </xdr:nvSpPr>
      <xdr:spPr>
        <a:xfrm>
          <a:off x="14541500" y="134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55880</xdr:rowOff>
    </xdr:from>
    <xdr:ext cx="463550" cy="259080"/>
    <xdr:sp macro="" textlink="">
      <xdr:nvSpPr>
        <xdr:cNvPr id="638" name="テキスト ボックス 637"/>
        <xdr:cNvSpPr txBox="1"/>
      </xdr:nvSpPr>
      <xdr:spPr>
        <a:xfrm>
          <a:off x="14357350" y="132575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32385</xdr:rowOff>
    </xdr:from>
    <xdr:to xmlns:xdr="http://schemas.openxmlformats.org/drawingml/2006/spreadsheetDrawing">
      <xdr:col>71</xdr:col>
      <xdr:colOff>177800</xdr:colOff>
      <xdr:row>79</xdr:row>
      <xdr:rowOff>44450</xdr:rowOff>
    </xdr:to>
    <xdr:cxnSp macro="">
      <xdr:nvCxnSpPr>
        <xdr:cNvPr id="639" name="直線コネクタ 638"/>
        <xdr:cNvCxnSpPr/>
      </xdr:nvCxnSpPr>
      <xdr:spPr>
        <a:xfrm>
          <a:off x="12814300" y="135769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142240</xdr:rowOff>
    </xdr:from>
    <xdr:to xmlns:xdr="http://schemas.openxmlformats.org/drawingml/2006/spreadsheetDrawing">
      <xdr:col>72</xdr:col>
      <xdr:colOff>38100</xdr:colOff>
      <xdr:row>79</xdr:row>
      <xdr:rowOff>72390</xdr:rowOff>
    </xdr:to>
    <xdr:sp macro="" textlink="">
      <xdr:nvSpPr>
        <xdr:cNvPr id="640" name="フローチャート: 判断 639"/>
        <xdr:cNvSpPr/>
      </xdr:nvSpPr>
      <xdr:spPr>
        <a:xfrm>
          <a:off x="13652500" y="1351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88900</xdr:rowOff>
    </xdr:from>
    <xdr:ext cx="463550" cy="252730"/>
    <xdr:sp macro="" textlink="">
      <xdr:nvSpPr>
        <xdr:cNvPr id="641" name="テキスト ボックス 640"/>
        <xdr:cNvSpPr txBox="1"/>
      </xdr:nvSpPr>
      <xdr:spPr>
        <a:xfrm>
          <a:off x="13468350" y="132905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157480</xdr:rowOff>
    </xdr:from>
    <xdr:to xmlns:xdr="http://schemas.openxmlformats.org/drawingml/2006/spreadsheetDrawing">
      <xdr:col>67</xdr:col>
      <xdr:colOff>101600</xdr:colOff>
      <xdr:row>79</xdr:row>
      <xdr:rowOff>87630</xdr:rowOff>
    </xdr:to>
    <xdr:sp macro="" textlink="">
      <xdr:nvSpPr>
        <xdr:cNvPr id="642" name="フローチャート: 判断 641"/>
        <xdr:cNvSpPr/>
      </xdr:nvSpPr>
      <xdr:spPr>
        <a:xfrm>
          <a:off x="12763500" y="135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78740</xdr:rowOff>
    </xdr:from>
    <xdr:ext cx="378460" cy="259080"/>
    <xdr:sp macro="" textlink="">
      <xdr:nvSpPr>
        <xdr:cNvPr id="643" name="テキスト ボックス 642"/>
        <xdr:cNvSpPr txBox="1"/>
      </xdr:nvSpPr>
      <xdr:spPr>
        <a:xfrm>
          <a:off x="12625070" y="13623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123190</xdr:rowOff>
    </xdr:from>
    <xdr:to xmlns:xdr="http://schemas.openxmlformats.org/drawingml/2006/spreadsheetDrawing">
      <xdr:col>85</xdr:col>
      <xdr:colOff>177800</xdr:colOff>
      <xdr:row>79</xdr:row>
      <xdr:rowOff>53340</xdr:rowOff>
    </xdr:to>
    <xdr:sp macro="" textlink="">
      <xdr:nvSpPr>
        <xdr:cNvPr id="649" name="楕円 648"/>
        <xdr:cNvSpPr/>
      </xdr:nvSpPr>
      <xdr:spPr>
        <a:xfrm>
          <a:off x="162687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92710</xdr:rowOff>
    </xdr:from>
    <xdr:ext cx="469900" cy="259080"/>
    <xdr:sp macro="" textlink="">
      <xdr:nvSpPr>
        <xdr:cNvPr id="650" name="災害復旧費該当値テキスト"/>
        <xdr:cNvSpPr txBox="1"/>
      </xdr:nvSpPr>
      <xdr:spPr>
        <a:xfrm>
          <a:off x="16370300" y="13465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3205" cy="252730"/>
    <xdr:sp macro="" textlink="">
      <xdr:nvSpPr>
        <xdr:cNvPr id="652" name="テキスト ボックス 651"/>
        <xdr:cNvSpPr txBox="1"/>
      </xdr:nvSpPr>
      <xdr:spPr>
        <a:xfrm>
          <a:off x="15356840" y="13630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163830</xdr:rowOff>
    </xdr:from>
    <xdr:to xmlns:xdr="http://schemas.openxmlformats.org/drawingml/2006/spreadsheetDrawing">
      <xdr:col>76</xdr:col>
      <xdr:colOff>165100</xdr:colOff>
      <xdr:row>79</xdr:row>
      <xdr:rowOff>93980</xdr:rowOff>
    </xdr:to>
    <xdr:sp macro="" textlink="">
      <xdr:nvSpPr>
        <xdr:cNvPr id="653" name="楕円 652"/>
        <xdr:cNvSpPr/>
      </xdr:nvSpPr>
      <xdr:spPr>
        <a:xfrm>
          <a:off x="14541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85090</xdr:rowOff>
    </xdr:from>
    <xdr:ext cx="313690" cy="259080"/>
    <xdr:sp macro="" textlink="">
      <xdr:nvSpPr>
        <xdr:cNvPr id="654" name="テキスト ボックス 653"/>
        <xdr:cNvSpPr txBox="1"/>
      </xdr:nvSpPr>
      <xdr:spPr>
        <a:xfrm>
          <a:off x="14435455" y="13629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3205" cy="252730"/>
    <xdr:sp macro="" textlink="">
      <xdr:nvSpPr>
        <xdr:cNvPr id="656" name="テキスト ボックス 655"/>
        <xdr:cNvSpPr txBox="1"/>
      </xdr:nvSpPr>
      <xdr:spPr>
        <a:xfrm>
          <a:off x="13578840" y="13630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153035</xdr:rowOff>
    </xdr:from>
    <xdr:to xmlns:xdr="http://schemas.openxmlformats.org/drawingml/2006/spreadsheetDrawing">
      <xdr:col>67</xdr:col>
      <xdr:colOff>101600</xdr:colOff>
      <xdr:row>79</xdr:row>
      <xdr:rowOff>83185</xdr:rowOff>
    </xdr:to>
    <xdr:sp macro="" textlink="">
      <xdr:nvSpPr>
        <xdr:cNvPr id="657" name="楕円 656"/>
        <xdr:cNvSpPr/>
      </xdr:nvSpPr>
      <xdr:spPr>
        <a:xfrm>
          <a:off x="127635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77</xdr:row>
      <xdr:rowOff>99695</xdr:rowOff>
    </xdr:from>
    <xdr:ext cx="378460" cy="252730"/>
    <xdr:sp macro="" textlink="">
      <xdr:nvSpPr>
        <xdr:cNvPr id="658" name="テキスト ボックス 657"/>
        <xdr:cNvSpPr txBox="1"/>
      </xdr:nvSpPr>
      <xdr:spPr>
        <a:xfrm>
          <a:off x="12625070" y="1330134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67" name="テキスト ボックス 666"/>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2570" cy="252730"/>
    <xdr:sp macro="" textlink="">
      <xdr:nvSpPr>
        <xdr:cNvPr id="669" name="テキスト ボックス 668"/>
        <xdr:cNvSpPr txBox="1"/>
      </xdr:nvSpPr>
      <xdr:spPr>
        <a:xfrm>
          <a:off x="12197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0" name="直線コネクタ 669"/>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128270</xdr:rowOff>
    </xdr:from>
    <xdr:ext cx="531495" cy="259080"/>
    <xdr:sp macro="" textlink="">
      <xdr:nvSpPr>
        <xdr:cNvPr id="671" name="テキスト ボックス 670"/>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2" name="直線コネクタ 671"/>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2730"/>
    <xdr:sp macro="" textlink="">
      <xdr:nvSpPr>
        <xdr:cNvPr id="673" name="テキスト ボックス 672"/>
        <xdr:cNvSpPr txBox="1"/>
      </xdr:nvSpPr>
      <xdr:spPr>
        <a:xfrm>
          <a:off x="11914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4" name="直線コネクタ 673"/>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5" name="テキスト ボックス 674"/>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6" name="直線コネクタ 675"/>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89280" cy="252730"/>
    <xdr:sp macro="" textlink="">
      <xdr:nvSpPr>
        <xdr:cNvPr id="677" name="テキスト ボックス 676"/>
        <xdr:cNvSpPr txBox="1"/>
      </xdr:nvSpPr>
      <xdr:spPr>
        <a:xfrm>
          <a:off x="11850370" y="15951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8" name="直線コネクタ 677"/>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9280" cy="258445"/>
    <xdr:sp macro="" textlink="">
      <xdr:nvSpPr>
        <xdr:cNvPr id="679" name="テキスト ボックス 678"/>
        <xdr:cNvSpPr txBox="1"/>
      </xdr:nvSpPr>
      <xdr:spPr>
        <a:xfrm>
          <a:off x="11850370" y="15624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0" name="直線コネクタ 679"/>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9280" cy="259080"/>
    <xdr:sp macro="" textlink="">
      <xdr:nvSpPr>
        <xdr:cNvPr id="681" name="テキスト ボックス 680"/>
        <xdr:cNvSpPr txBox="1"/>
      </xdr:nvSpPr>
      <xdr:spPr>
        <a:xfrm>
          <a:off x="11850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280" cy="252730"/>
    <xdr:sp macro="" textlink="">
      <xdr:nvSpPr>
        <xdr:cNvPr id="683" name="テキスト ボックス 682"/>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149860</xdr:rowOff>
    </xdr:from>
    <xdr:to xmlns:xdr="http://schemas.openxmlformats.org/drawingml/2006/spreadsheetDrawing">
      <xdr:col>85</xdr:col>
      <xdr:colOff>126365</xdr:colOff>
      <xdr:row>99</xdr:row>
      <xdr:rowOff>135890</xdr:rowOff>
    </xdr:to>
    <xdr:cxnSp macro="">
      <xdr:nvCxnSpPr>
        <xdr:cNvPr id="685" name="直線コネクタ 684"/>
        <xdr:cNvCxnSpPr/>
      </xdr:nvCxnSpPr>
      <xdr:spPr>
        <a:xfrm flipV="1">
          <a:off x="16317595" y="15580360"/>
          <a:ext cx="1270" cy="1529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140335</xdr:rowOff>
    </xdr:from>
    <xdr:ext cx="534670" cy="259080"/>
    <xdr:sp macro="" textlink="">
      <xdr:nvSpPr>
        <xdr:cNvPr id="686" name="公債費最小値テキスト"/>
        <xdr:cNvSpPr txBox="1"/>
      </xdr:nvSpPr>
      <xdr:spPr>
        <a:xfrm>
          <a:off x="16370300" y="17113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135890</xdr:rowOff>
    </xdr:from>
    <xdr:to xmlns:xdr="http://schemas.openxmlformats.org/drawingml/2006/spreadsheetDrawing">
      <xdr:col>86</xdr:col>
      <xdr:colOff>25400</xdr:colOff>
      <xdr:row>99</xdr:row>
      <xdr:rowOff>135890</xdr:rowOff>
    </xdr:to>
    <xdr:cxnSp macro="">
      <xdr:nvCxnSpPr>
        <xdr:cNvPr id="687" name="直線コネクタ 686"/>
        <xdr:cNvCxnSpPr/>
      </xdr:nvCxnSpPr>
      <xdr:spPr>
        <a:xfrm>
          <a:off x="16230600" y="1710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96520</xdr:rowOff>
    </xdr:from>
    <xdr:ext cx="598805" cy="259080"/>
    <xdr:sp macro="" textlink="">
      <xdr:nvSpPr>
        <xdr:cNvPr id="688" name="公債費最大値テキスト"/>
        <xdr:cNvSpPr txBox="1"/>
      </xdr:nvSpPr>
      <xdr:spPr>
        <a:xfrm>
          <a:off x="16370300" y="15355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167,067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149860</xdr:rowOff>
    </xdr:from>
    <xdr:to xmlns:xdr="http://schemas.openxmlformats.org/drawingml/2006/spreadsheetDrawing">
      <xdr:col>86</xdr:col>
      <xdr:colOff>25400</xdr:colOff>
      <xdr:row>90</xdr:row>
      <xdr:rowOff>149860</xdr:rowOff>
    </xdr:to>
    <xdr:cxnSp macro="">
      <xdr:nvCxnSpPr>
        <xdr:cNvPr id="689" name="直線コネクタ 688"/>
        <xdr:cNvCxnSpPr/>
      </xdr:nvCxnSpPr>
      <xdr:spPr>
        <a:xfrm>
          <a:off x="16230600" y="1558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33020</xdr:rowOff>
    </xdr:from>
    <xdr:to xmlns:xdr="http://schemas.openxmlformats.org/drawingml/2006/spreadsheetDrawing">
      <xdr:col>85</xdr:col>
      <xdr:colOff>127000</xdr:colOff>
      <xdr:row>97</xdr:row>
      <xdr:rowOff>89535</xdr:rowOff>
    </xdr:to>
    <xdr:cxnSp macro="">
      <xdr:nvCxnSpPr>
        <xdr:cNvPr id="690" name="直線コネクタ 689"/>
        <xdr:cNvCxnSpPr/>
      </xdr:nvCxnSpPr>
      <xdr:spPr>
        <a:xfrm flipV="1">
          <a:off x="15481300" y="1666367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34925</xdr:rowOff>
    </xdr:from>
    <xdr:ext cx="534670" cy="259080"/>
    <xdr:sp macro="" textlink="">
      <xdr:nvSpPr>
        <xdr:cNvPr id="691" name="公債費平均値テキスト"/>
        <xdr:cNvSpPr txBox="1"/>
      </xdr:nvSpPr>
      <xdr:spPr>
        <a:xfrm>
          <a:off x="16370300" y="166655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56515</xdr:rowOff>
    </xdr:from>
    <xdr:to xmlns:xdr="http://schemas.openxmlformats.org/drawingml/2006/spreadsheetDrawing">
      <xdr:col>85</xdr:col>
      <xdr:colOff>177800</xdr:colOff>
      <xdr:row>97</xdr:row>
      <xdr:rowOff>158115</xdr:rowOff>
    </xdr:to>
    <xdr:sp macro="" textlink="">
      <xdr:nvSpPr>
        <xdr:cNvPr id="692" name="フローチャート: 判断 691"/>
        <xdr:cNvSpPr/>
      </xdr:nvSpPr>
      <xdr:spPr>
        <a:xfrm>
          <a:off x="162687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46990</xdr:rowOff>
    </xdr:from>
    <xdr:to xmlns:xdr="http://schemas.openxmlformats.org/drawingml/2006/spreadsheetDrawing">
      <xdr:col>81</xdr:col>
      <xdr:colOff>50800</xdr:colOff>
      <xdr:row>97</xdr:row>
      <xdr:rowOff>89535</xdr:rowOff>
    </xdr:to>
    <xdr:cxnSp macro="">
      <xdr:nvCxnSpPr>
        <xdr:cNvPr id="693" name="直線コネクタ 692"/>
        <xdr:cNvCxnSpPr/>
      </xdr:nvCxnSpPr>
      <xdr:spPr>
        <a:xfrm>
          <a:off x="14592300" y="1667764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63500</xdr:rowOff>
    </xdr:from>
    <xdr:to xmlns:xdr="http://schemas.openxmlformats.org/drawingml/2006/spreadsheetDrawing">
      <xdr:col>81</xdr:col>
      <xdr:colOff>101600</xdr:colOff>
      <xdr:row>97</xdr:row>
      <xdr:rowOff>164465</xdr:rowOff>
    </xdr:to>
    <xdr:sp macro="" textlink="">
      <xdr:nvSpPr>
        <xdr:cNvPr id="694" name="フローチャート: 判断 693"/>
        <xdr:cNvSpPr/>
      </xdr:nvSpPr>
      <xdr:spPr>
        <a:xfrm>
          <a:off x="15430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155575</xdr:rowOff>
    </xdr:from>
    <xdr:ext cx="528320" cy="252730"/>
    <xdr:sp macro="" textlink="">
      <xdr:nvSpPr>
        <xdr:cNvPr id="695" name="テキスト ボックス 694"/>
        <xdr:cNvSpPr txBox="1"/>
      </xdr:nvSpPr>
      <xdr:spPr>
        <a:xfrm>
          <a:off x="15213965" y="167862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20320</xdr:rowOff>
    </xdr:from>
    <xdr:to xmlns:xdr="http://schemas.openxmlformats.org/drawingml/2006/spreadsheetDrawing">
      <xdr:col>76</xdr:col>
      <xdr:colOff>114300</xdr:colOff>
      <xdr:row>97</xdr:row>
      <xdr:rowOff>46990</xdr:rowOff>
    </xdr:to>
    <xdr:cxnSp macro="">
      <xdr:nvCxnSpPr>
        <xdr:cNvPr id="696" name="直線コネクタ 695"/>
        <xdr:cNvCxnSpPr/>
      </xdr:nvCxnSpPr>
      <xdr:spPr>
        <a:xfrm>
          <a:off x="13703300" y="166509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117475</xdr:rowOff>
    </xdr:from>
    <xdr:to xmlns:xdr="http://schemas.openxmlformats.org/drawingml/2006/spreadsheetDrawing">
      <xdr:col>76</xdr:col>
      <xdr:colOff>165100</xdr:colOff>
      <xdr:row>98</xdr:row>
      <xdr:rowOff>47625</xdr:rowOff>
    </xdr:to>
    <xdr:sp macro="" textlink="">
      <xdr:nvSpPr>
        <xdr:cNvPr id="697" name="フローチャート: 判断 696"/>
        <xdr:cNvSpPr/>
      </xdr:nvSpPr>
      <xdr:spPr>
        <a:xfrm>
          <a:off x="14541500" y="1674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38735</xdr:rowOff>
    </xdr:from>
    <xdr:ext cx="528320" cy="259080"/>
    <xdr:sp macro="" textlink="">
      <xdr:nvSpPr>
        <xdr:cNvPr id="698" name="テキスト ボックス 697"/>
        <xdr:cNvSpPr txBox="1"/>
      </xdr:nvSpPr>
      <xdr:spPr>
        <a:xfrm>
          <a:off x="14324965" y="168408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119380</xdr:rowOff>
    </xdr:from>
    <xdr:to xmlns:xdr="http://schemas.openxmlformats.org/drawingml/2006/spreadsheetDrawing">
      <xdr:col>71</xdr:col>
      <xdr:colOff>177800</xdr:colOff>
      <xdr:row>97</xdr:row>
      <xdr:rowOff>20320</xdr:rowOff>
    </xdr:to>
    <xdr:cxnSp macro="">
      <xdr:nvCxnSpPr>
        <xdr:cNvPr id="699" name="直線コネクタ 698"/>
        <xdr:cNvCxnSpPr/>
      </xdr:nvCxnSpPr>
      <xdr:spPr>
        <a:xfrm>
          <a:off x="12814300" y="165785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146685</xdr:rowOff>
    </xdr:from>
    <xdr:to xmlns:xdr="http://schemas.openxmlformats.org/drawingml/2006/spreadsheetDrawing">
      <xdr:col>72</xdr:col>
      <xdr:colOff>38100</xdr:colOff>
      <xdr:row>98</xdr:row>
      <xdr:rowOff>76835</xdr:rowOff>
    </xdr:to>
    <xdr:sp macro="" textlink="">
      <xdr:nvSpPr>
        <xdr:cNvPr id="700" name="フローチャート: 判断 699"/>
        <xdr:cNvSpPr/>
      </xdr:nvSpPr>
      <xdr:spPr>
        <a:xfrm>
          <a:off x="13652500" y="1677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67945</xdr:rowOff>
    </xdr:from>
    <xdr:ext cx="528320" cy="258445"/>
    <xdr:sp macro="" textlink="">
      <xdr:nvSpPr>
        <xdr:cNvPr id="701" name="テキスト ボックス 700"/>
        <xdr:cNvSpPr txBox="1"/>
      </xdr:nvSpPr>
      <xdr:spPr>
        <a:xfrm>
          <a:off x="13435965" y="168700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146050</xdr:rowOff>
    </xdr:from>
    <xdr:to xmlns:xdr="http://schemas.openxmlformats.org/drawingml/2006/spreadsheetDrawing">
      <xdr:col>67</xdr:col>
      <xdr:colOff>101600</xdr:colOff>
      <xdr:row>98</xdr:row>
      <xdr:rowOff>76200</xdr:rowOff>
    </xdr:to>
    <xdr:sp macro="" textlink="">
      <xdr:nvSpPr>
        <xdr:cNvPr id="702" name="フローチャート: 判断 701"/>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67310</xdr:rowOff>
    </xdr:from>
    <xdr:ext cx="528320" cy="259080"/>
    <xdr:sp macro="" textlink="">
      <xdr:nvSpPr>
        <xdr:cNvPr id="703" name="テキスト ボックス 702"/>
        <xdr:cNvSpPr txBox="1"/>
      </xdr:nvSpPr>
      <xdr:spPr>
        <a:xfrm>
          <a:off x="12546965" y="168694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153670</xdr:rowOff>
    </xdr:from>
    <xdr:to xmlns:xdr="http://schemas.openxmlformats.org/drawingml/2006/spreadsheetDrawing">
      <xdr:col>85</xdr:col>
      <xdr:colOff>177800</xdr:colOff>
      <xdr:row>97</xdr:row>
      <xdr:rowOff>83820</xdr:rowOff>
    </xdr:to>
    <xdr:sp macro="" textlink="">
      <xdr:nvSpPr>
        <xdr:cNvPr id="709" name="楕円 708"/>
        <xdr:cNvSpPr/>
      </xdr:nvSpPr>
      <xdr:spPr>
        <a:xfrm>
          <a:off x="162687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5080</xdr:rowOff>
    </xdr:from>
    <xdr:ext cx="534670" cy="259080"/>
    <xdr:sp macro="" textlink="">
      <xdr:nvSpPr>
        <xdr:cNvPr id="710" name="公債費該当値テキスト"/>
        <xdr:cNvSpPr txBox="1"/>
      </xdr:nvSpPr>
      <xdr:spPr>
        <a:xfrm>
          <a:off x="16370300" y="1646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38735</xdr:rowOff>
    </xdr:from>
    <xdr:to xmlns:xdr="http://schemas.openxmlformats.org/drawingml/2006/spreadsheetDrawing">
      <xdr:col>81</xdr:col>
      <xdr:colOff>101600</xdr:colOff>
      <xdr:row>97</xdr:row>
      <xdr:rowOff>140335</xdr:rowOff>
    </xdr:to>
    <xdr:sp macro="" textlink="">
      <xdr:nvSpPr>
        <xdr:cNvPr id="711" name="楕円 710"/>
        <xdr:cNvSpPr/>
      </xdr:nvSpPr>
      <xdr:spPr>
        <a:xfrm>
          <a:off x="154305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156845</xdr:rowOff>
    </xdr:from>
    <xdr:ext cx="528320" cy="252730"/>
    <xdr:sp macro="" textlink="">
      <xdr:nvSpPr>
        <xdr:cNvPr id="712" name="テキスト ボックス 711"/>
        <xdr:cNvSpPr txBox="1"/>
      </xdr:nvSpPr>
      <xdr:spPr>
        <a:xfrm>
          <a:off x="15213965" y="164445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167640</xdr:rowOff>
    </xdr:from>
    <xdr:to xmlns:xdr="http://schemas.openxmlformats.org/drawingml/2006/spreadsheetDrawing">
      <xdr:col>76</xdr:col>
      <xdr:colOff>165100</xdr:colOff>
      <xdr:row>97</xdr:row>
      <xdr:rowOff>97790</xdr:rowOff>
    </xdr:to>
    <xdr:sp macro="" textlink="">
      <xdr:nvSpPr>
        <xdr:cNvPr id="713" name="楕円 712"/>
        <xdr:cNvSpPr/>
      </xdr:nvSpPr>
      <xdr:spPr>
        <a:xfrm>
          <a:off x="14541500" y="166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114300</xdr:rowOff>
    </xdr:from>
    <xdr:ext cx="528320" cy="259080"/>
    <xdr:sp macro="" textlink="">
      <xdr:nvSpPr>
        <xdr:cNvPr id="714" name="テキスト ボックス 713"/>
        <xdr:cNvSpPr txBox="1"/>
      </xdr:nvSpPr>
      <xdr:spPr>
        <a:xfrm>
          <a:off x="14324965" y="164020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140970</xdr:rowOff>
    </xdr:from>
    <xdr:to xmlns:xdr="http://schemas.openxmlformats.org/drawingml/2006/spreadsheetDrawing">
      <xdr:col>72</xdr:col>
      <xdr:colOff>38100</xdr:colOff>
      <xdr:row>97</xdr:row>
      <xdr:rowOff>71120</xdr:rowOff>
    </xdr:to>
    <xdr:sp macro="" textlink="">
      <xdr:nvSpPr>
        <xdr:cNvPr id="715" name="楕円 714"/>
        <xdr:cNvSpPr/>
      </xdr:nvSpPr>
      <xdr:spPr>
        <a:xfrm>
          <a:off x="136525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87630</xdr:rowOff>
    </xdr:from>
    <xdr:ext cx="528320" cy="252730"/>
    <xdr:sp macro="" textlink="">
      <xdr:nvSpPr>
        <xdr:cNvPr id="716" name="テキスト ボックス 715"/>
        <xdr:cNvSpPr txBox="1"/>
      </xdr:nvSpPr>
      <xdr:spPr>
        <a:xfrm>
          <a:off x="13435965" y="163753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68580</xdr:rowOff>
    </xdr:from>
    <xdr:to xmlns:xdr="http://schemas.openxmlformats.org/drawingml/2006/spreadsheetDrawing">
      <xdr:col>67</xdr:col>
      <xdr:colOff>101600</xdr:colOff>
      <xdr:row>96</xdr:row>
      <xdr:rowOff>170180</xdr:rowOff>
    </xdr:to>
    <xdr:sp macro="" textlink="">
      <xdr:nvSpPr>
        <xdr:cNvPr id="717" name="楕円 716"/>
        <xdr:cNvSpPr/>
      </xdr:nvSpPr>
      <xdr:spPr>
        <a:xfrm>
          <a:off x="1276350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15240</xdr:rowOff>
    </xdr:from>
    <xdr:ext cx="528320" cy="259080"/>
    <xdr:sp macro="" textlink="">
      <xdr:nvSpPr>
        <xdr:cNvPr id="718" name="テキスト ボックス 717"/>
        <xdr:cNvSpPr txBox="1"/>
      </xdr:nvSpPr>
      <xdr:spPr>
        <a:xfrm>
          <a:off x="12546965" y="163029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27" name="テキスト ボックス 726"/>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9" name="直線コネクタ 72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2570" cy="259080"/>
    <xdr:sp macro="" textlink="">
      <xdr:nvSpPr>
        <xdr:cNvPr id="730" name="テキスト ボックス 729"/>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1" name="直線コネクタ 73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1010" cy="259080"/>
    <xdr:sp macro="" textlink="">
      <xdr:nvSpPr>
        <xdr:cNvPr id="732" name="テキスト ボックス 731"/>
        <xdr:cNvSpPr txBox="1"/>
      </xdr:nvSpPr>
      <xdr:spPr>
        <a:xfrm>
          <a:off x="17820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3" name="直線コネクタ 73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1010" cy="252730"/>
    <xdr:sp macro="" textlink="">
      <xdr:nvSpPr>
        <xdr:cNvPr id="734" name="テキスト ボックス 733"/>
        <xdr:cNvSpPr txBox="1"/>
      </xdr:nvSpPr>
      <xdr:spPr>
        <a:xfrm>
          <a:off x="17820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5" name="直線コネクタ 73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1010" cy="259080"/>
    <xdr:sp macro="" textlink="">
      <xdr:nvSpPr>
        <xdr:cNvPr id="736" name="テキスト ボックス 735"/>
        <xdr:cNvSpPr txBox="1"/>
      </xdr:nvSpPr>
      <xdr:spPr>
        <a:xfrm>
          <a:off x="17820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7" name="直線コネクタ 73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1010" cy="259080"/>
    <xdr:sp macro="" textlink="">
      <xdr:nvSpPr>
        <xdr:cNvPr id="738" name="テキスト ボックス 737"/>
        <xdr:cNvSpPr txBox="1"/>
      </xdr:nvSpPr>
      <xdr:spPr>
        <a:xfrm>
          <a:off x="17820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9" name="直線コネクタ 73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1010" cy="252730"/>
    <xdr:sp macro="" textlink="">
      <xdr:nvSpPr>
        <xdr:cNvPr id="740" name="テキスト ボックス 739"/>
        <xdr:cNvSpPr txBox="1"/>
      </xdr:nvSpPr>
      <xdr:spPr>
        <a:xfrm>
          <a:off x="17820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76835</xdr:rowOff>
    </xdr:from>
    <xdr:to xmlns:xdr="http://schemas.openxmlformats.org/drawingml/2006/spreadsheetDrawing">
      <xdr:col>116</xdr:col>
      <xdr:colOff>62865</xdr:colOff>
      <xdr:row>39</xdr:row>
      <xdr:rowOff>44450</xdr:rowOff>
    </xdr:to>
    <xdr:cxnSp macro="">
      <xdr:nvCxnSpPr>
        <xdr:cNvPr id="742" name="直線コネクタ 741"/>
        <xdr:cNvCxnSpPr/>
      </xdr:nvCxnSpPr>
      <xdr:spPr>
        <a:xfrm flipV="1">
          <a:off x="22159595" y="5391785"/>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70485</xdr:rowOff>
    </xdr:from>
    <xdr:ext cx="249555" cy="259080"/>
    <xdr:sp macro="" textlink="">
      <xdr:nvSpPr>
        <xdr:cNvPr id="743" name="諸支出金最小値テキスト"/>
        <xdr:cNvSpPr txBox="1"/>
      </xdr:nvSpPr>
      <xdr:spPr>
        <a:xfrm>
          <a:off x="22212300" y="67570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4" name="直線コネクタ 74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23495</xdr:rowOff>
    </xdr:from>
    <xdr:ext cx="469900" cy="259080"/>
    <xdr:sp macro="" textlink="">
      <xdr:nvSpPr>
        <xdr:cNvPr id="745" name="諸支出金最大値テキスト"/>
        <xdr:cNvSpPr txBox="1"/>
      </xdr:nvSpPr>
      <xdr:spPr>
        <a:xfrm>
          <a:off x="22212300" y="5166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3,515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76835</xdr:rowOff>
    </xdr:from>
    <xdr:to xmlns:xdr="http://schemas.openxmlformats.org/drawingml/2006/spreadsheetDrawing">
      <xdr:col>116</xdr:col>
      <xdr:colOff>152400</xdr:colOff>
      <xdr:row>31</xdr:row>
      <xdr:rowOff>76835</xdr:rowOff>
    </xdr:to>
    <xdr:cxnSp macro="">
      <xdr:nvCxnSpPr>
        <xdr:cNvPr id="746" name="直線コネクタ 745"/>
        <xdr:cNvCxnSpPr/>
      </xdr:nvCxnSpPr>
      <xdr:spPr>
        <a:xfrm>
          <a:off x="22072600" y="5391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7" name="直線コネクタ 74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159385</xdr:rowOff>
    </xdr:from>
    <xdr:ext cx="313690" cy="258445"/>
    <xdr:sp macro="" textlink="">
      <xdr:nvSpPr>
        <xdr:cNvPr id="748" name="諸支出金平均値テキスト"/>
        <xdr:cNvSpPr txBox="1"/>
      </xdr:nvSpPr>
      <xdr:spPr>
        <a:xfrm>
          <a:off x="22212300" y="650303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136525</xdr:rowOff>
    </xdr:from>
    <xdr:to xmlns:xdr="http://schemas.openxmlformats.org/drawingml/2006/spreadsheetDrawing">
      <xdr:col>116</xdr:col>
      <xdr:colOff>114300</xdr:colOff>
      <xdr:row>39</xdr:row>
      <xdr:rowOff>66675</xdr:rowOff>
    </xdr:to>
    <xdr:sp macro="" textlink="">
      <xdr:nvSpPr>
        <xdr:cNvPr id="749" name="フローチャート: 判断 748"/>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0" name="直線コネクタ 749"/>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123825</xdr:rowOff>
    </xdr:from>
    <xdr:to xmlns:xdr="http://schemas.openxmlformats.org/drawingml/2006/spreadsheetDrawing">
      <xdr:col>112</xdr:col>
      <xdr:colOff>38100</xdr:colOff>
      <xdr:row>39</xdr:row>
      <xdr:rowOff>53975</xdr:rowOff>
    </xdr:to>
    <xdr:sp macro="" textlink="">
      <xdr:nvSpPr>
        <xdr:cNvPr id="751" name="フローチャート: 判断 750"/>
        <xdr:cNvSpPr/>
      </xdr:nvSpPr>
      <xdr:spPr>
        <a:xfrm>
          <a:off x="21272500" y="66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70485</xdr:rowOff>
    </xdr:from>
    <xdr:ext cx="378460" cy="259080"/>
    <xdr:sp macro="" textlink="">
      <xdr:nvSpPr>
        <xdr:cNvPr id="752" name="テキスト ボックス 751"/>
        <xdr:cNvSpPr txBox="1"/>
      </xdr:nvSpPr>
      <xdr:spPr>
        <a:xfrm>
          <a:off x="21134070" y="64141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3" name="直線コネクタ 752"/>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95885</xdr:rowOff>
    </xdr:from>
    <xdr:to xmlns:xdr="http://schemas.openxmlformats.org/drawingml/2006/spreadsheetDrawing">
      <xdr:col>107</xdr:col>
      <xdr:colOff>101600</xdr:colOff>
      <xdr:row>39</xdr:row>
      <xdr:rowOff>26035</xdr:rowOff>
    </xdr:to>
    <xdr:sp macro="" textlink="">
      <xdr:nvSpPr>
        <xdr:cNvPr id="754" name="フローチャート: 判断 753"/>
        <xdr:cNvSpPr/>
      </xdr:nvSpPr>
      <xdr:spPr>
        <a:xfrm>
          <a:off x="20383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42545</xdr:rowOff>
    </xdr:from>
    <xdr:ext cx="378460" cy="252730"/>
    <xdr:sp macro="" textlink="">
      <xdr:nvSpPr>
        <xdr:cNvPr id="755" name="テキスト ボックス 754"/>
        <xdr:cNvSpPr txBox="1"/>
      </xdr:nvSpPr>
      <xdr:spPr>
        <a:xfrm>
          <a:off x="20245070" y="638619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6" name="直線コネクタ 75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98425</xdr:rowOff>
    </xdr:from>
    <xdr:to xmlns:xdr="http://schemas.openxmlformats.org/drawingml/2006/spreadsheetDrawing">
      <xdr:col>102</xdr:col>
      <xdr:colOff>165100</xdr:colOff>
      <xdr:row>39</xdr:row>
      <xdr:rowOff>29210</xdr:rowOff>
    </xdr:to>
    <xdr:sp macro="" textlink="">
      <xdr:nvSpPr>
        <xdr:cNvPr id="757" name="フローチャート: 判断 756"/>
        <xdr:cNvSpPr/>
      </xdr:nvSpPr>
      <xdr:spPr>
        <a:xfrm>
          <a:off x="19494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45085</xdr:rowOff>
    </xdr:from>
    <xdr:ext cx="378460" cy="258445"/>
    <xdr:sp macro="" textlink="">
      <xdr:nvSpPr>
        <xdr:cNvPr id="758" name="テキスト ボックス 757"/>
        <xdr:cNvSpPr txBox="1"/>
      </xdr:nvSpPr>
      <xdr:spPr>
        <a:xfrm>
          <a:off x="19356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132080</xdr:rowOff>
    </xdr:from>
    <xdr:to xmlns:xdr="http://schemas.openxmlformats.org/drawingml/2006/spreadsheetDrawing">
      <xdr:col>98</xdr:col>
      <xdr:colOff>38100</xdr:colOff>
      <xdr:row>39</xdr:row>
      <xdr:rowOff>61595</xdr:rowOff>
    </xdr:to>
    <xdr:sp macro="" textlink="">
      <xdr:nvSpPr>
        <xdr:cNvPr id="759" name="フローチャート: 判断 758"/>
        <xdr:cNvSpPr/>
      </xdr:nvSpPr>
      <xdr:spPr>
        <a:xfrm>
          <a:off x="18605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78105</xdr:rowOff>
    </xdr:from>
    <xdr:ext cx="313690" cy="252730"/>
    <xdr:sp macro="" textlink="">
      <xdr:nvSpPr>
        <xdr:cNvPr id="760" name="テキスト ボックス 759"/>
        <xdr:cNvSpPr txBox="1"/>
      </xdr:nvSpPr>
      <xdr:spPr>
        <a:xfrm>
          <a:off x="18499455" y="6421755"/>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1" name="テキスト ボックス 76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2" name="テキスト ボックス 76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3" name="テキスト ボックス 76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4" name="テキスト ボックス 76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5" name="テキスト ボックス 76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114935</xdr:rowOff>
    </xdr:from>
    <xdr:ext cx="249555" cy="259080"/>
    <xdr:sp macro="" textlink="">
      <xdr:nvSpPr>
        <xdr:cNvPr id="767" name="諸支出金該当値テキスト"/>
        <xdr:cNvSpPr txBox="1"/>
      </xdr:nvSpPr>
      <xdr:spPr>
        <a:xfrm>
          <a:off x="22212300" y="66300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3205" cy="252730"/>
    <xdr:sp macro="" textlink="">
      <xdr:nvSpPr>
        <xdr:cNvPr id="769" name="テキスト ボックス 768"/>
        <xdr:cNvSpPr txBox="1"/>
      </xdr:nvSpPr>
      <xdr:spPr>
        <a:xfrm>
          <a:off x="2119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3205" cy="252730"/>
    <xdr:sp macro="" textlink="">
      <xdr:nvSpPr>
        <xdr:cNvPr id="771" name="テキスト ボックス 770"/>
        <xdr:cNvSpPr txBox="1"/>
      </xdr:nvSpPr>
      <xdr:spPr>
        <a:xfrm>
          <a:off x="20309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3205" cy="252730"/>
    <xdr:sp macro="" textlink="">
      <xdr:nvSpPr>
        <xdr:cNvPr id="773" name="テキスト ボックス 772"/>
        <xdr:cNvSpPr txBox="1"/>
      </xdr:nvSpPr>
      <xdr:spPr>
        <a:xfrm>
          <a:off x="19420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3205" cy="252730"/>
    <xdr:sp macro="" textlink="">
      <xdr:nvSpPr>
        <xdr:cNvPr id="775" name="テキスト ボックス 774"/>
        <xdr:cNvSpPr txBox="1"/>
      </xdr:nvSpPr>
      <xdr:spPr>
        <a:xfrm>
          <a:off x="18531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84" name="テキスト ボックス 783"/>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5" name="直線コネクタ 78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6"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2570" cy="252730"/>
    <xdr:sp macro="" textlink="">
      <xdr:nvSpPr>
        <xdr:cNvPr id="787" name="テキスト ボックス 786"/>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2570" cy="252730"/>
    <xdr:sp macro="" textlink="">
      <xdr:nvSpPr>
        <xdr:cNvPr id="789" name="テキスト ボックス 788"/>
        <xdr:cNvSpPr txBox="1"/>
      </xdr:nvSpPr>
      <xdr:spPr>
        <a:xfrm>
          <a:off x="18039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1" name="直線コネクタ 790"/>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2"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4"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6" name="直線コネクタ 795"/>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7"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9" name="直線コネクタ 798"/>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3205" cy="259080"/>
    <xdr:sp macro="" textlink="">
      <xdr:nvSpPr>
        <xdr:cNvPr id="801" name="テキスト ボックス 800"/>
        <xdr:cNvSpPr txBox="1"/>
      </xdr:nvSpPr>
      <xdr:spPr>
        <a:xfrm>
          <a:off x="2119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2" name="直線コネクタ 801"/>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3205" cy="259080"/>
    <xdr:sp macro="" textlink="">
      <xdr:nvSpPr>
        <xdr:cNvPr id="804" name="テキスト ボックス 803"/>
        <xdr:cNvSpPr txBox="1"/>
      </xdr:nvSpPr>
      <xdr:spPr>
        <a:xfrm>
          <a:off x="2030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5" name="直線コネクタ 804"/>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3205" cy="259080"/>
    <xdr:sp macro="" textlink="">
      <xdr:nvSpPr>
        <xdr:cNvPr id="807" name="テキスト ボックス 806"/>
        <xdr:cNvSpPr txBox="1"/>
      </xdr:nvSpPr>
      <xdr:spPr>
        <a:xfrm>
          <a:off x="19420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3205" cy="259080"/>
    <xdr:sp macro="" textlink="">
      <xdr:nvSpPr>
        <xdr:cNvPr id="809" name="テキスト ボックス 808"/>
        <xdr:cNvSpPr txBox="1"/>
      </xdr:nvSpPr>
      <xdr:spPr>
        <a:xfrm>
          <a:off x="18531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6"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3205" cy="259080"/>
    <xdr:sp macro="" textlink="">
      <xdr:nvSpPr>
        <xdr:cNvPr id="818" name="テキスト ボックス 817"/>
        <xdr:cNvSpPr txBox="1"/>
      </xdr:nvSpPr>
      <xdr:spPr>
        <a:xfrm>
          <a:off x="2119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3205" cy="259080"/>
    <xdr:sp macro="" textlink="">
      <xdr:nvSpPr>
        <xdr:cNvPr id="820" name="テキスト ボックス 819"/>
        <xdr:cNvSpPr txBox="1"/>
      </xdr:nvSpPr>
      <xdr:spPr>
        <a:xfrm>
          <a:off x="2030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3205" cy="259080"/>
    <xdr:sp macro="" textlink="">
      <xdr:nvSpPr>
        <xdr:cNvPr id="822" name="テキスト ボックス 821"/>
        <xdr:cNvSpPr txBox="1"/>
      </xdr:nvSpPr>
      <xdr:spPr>
        <a:xfrm>
          <a:off x="19420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3205" cy="259080"/>
    <xdr:sp macro="" textlink="">
      <xdr:nvSpPr>
        <xdr:cNvPr id="824" name="テキスト ボックス 823"/>
        <xdr:cNvSpPr txBox="1"/>
      </xdr:nvSpPr>
      <xdr:spPr>
        <a:xfrm>
          <a:off x="18531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a:t>
          </a:r>
          <a:r>
            <a:rPr lang="ja-JP" altLang="en-US">
              <a:latin typeface="ＭＳ Ｐゴシック"/>
              <a:ea typeface="ＭＳ Ｐゴシック"/>
            </a:rPr>
            <a:t>総務費は、</a:t>
          </a:r>
          <a:r>
            <a:rPr lang="ja-JP" altLang="en-US">
              <a:latin typeface="ＭＳ Ｐゴシック"/>
              <a:ea typeface="ＭＳ Ｐゴシック"/>
            </a:rPr>
            <a:t>住民一人当たり66,079円となっており、類似団体内平均と比べて一人当たりのコストは低い状況となっているものの、前年度より数値が増加している</a:t>
          </a:r>
          <a:r>
            <a:rPr lang="ja-JP" altLang="en-US">
              <a:latin typeface="ＭＳ Ｐゴシック"/>
              <a:ea typeface="ＭＳ Ｐゴシック"/>
            </a:rPr>
            <a:t>。これは、公共施設整備基金への積立金が大幅に増加したことなどが主な要因と考えられる。</a:t>
          </a:r>
        </a:p>
        <a:p>
          <a:r>
            <a:rPr lang="ja-JP" altLang="en-US">
              <a:latin typeface="ＭＳ Ｐゴシック"/>
              <a:ea typeface="ＭＳ Ｐゴシック"/>
            </a:rPr>
            <a:t>　民生費は、住民一人当たり159,110円となっており、類似団体内平均と比べて</a:t>
          </a:r>
          <a:r>
            <a:rPr lang="ja-JP" altLang="en-US">
              <a:latin typeface="ＭＳ Ｐゴシック"/>
              <a:ea typeface="ＭＳ Ｐゴシック"/>
            </a:rPr>
            <a:t>一人当たりのコストは低い状況となっているものの、</a:t>
          </a:r>
          <a:r>
            <a:rPr lang="ja-JP" altLang="en-US">
              <a:latin typeface="ＭＳ Ｐゴシック"/>
              <a:ea typeface="ＭＳ Ｐゴシック"/>
            </a:rPr>
            <a:t>前年度より数値が増加しており、決算額全体の３割近くを占めている</a:t>
          </a:r>
          <a:r>
            <a:rPr lang="ja-JP" altLang="en-US">
              <a:latin typeface="ＭＳ Ｐゴシック"/>
              <a:ea typeface="ＭＳ Ｐゴシック"/>
            </a:rPr>
            <a:t>。</a:t>
          </a:r>
          <a:r>
            <a:rPr lang="ja-JP" altLang="en-US">
              <a:latin typeface="ＭＳ Ｐゴシック"/>
              <a:ea typeface="ＭＳ Ｐゴシック"/>
            </a:rPr>
            <a:t>これは、「総合福祉センターふじみ建設事業」など、当市が子育て・福祉環境の充実を図るため、重点的に取り組んでいることが主な要因である。</a:t>
          </a:r>
        </a:p>
        <a:p>
          <a:r>
            <a:rPr lang="ja-JP" altLang="en-US">
              <a:latin typeface="ＭＳ Ｐゴシック"/>
              <a:ea typeface="ＭＳ Ｐゴシック"/>
            </a:rPr>
            <a:t>　衛生費は、住民一人当たり57,258円となっており、類似団体内平均と比べて一人当たりのコストは高い状況となっている。これは、例年同様にごみ処理業務の単独運営を行っていることが主な要因と考えられる。</a:t>
          </a:r>
        </a:p>
        <a:p>
          <a:r>
            <a:rPr lang="ja-JP" altLang="en-US">
              <a:latin typeface="ＭＳ Ｐゴシック"/>
              <a:ea typeface="ＭＳ Ｐゴシック"/>
            </a:rPr>
            <a:t>　土木費は、住民一人当たり82,767円となっており、類似団体内平均と比べて一人当たりのコストは高い状況となっており、前年度より数値も大幅に増加している。これは、「上野原駅周辺整備事業」や「（仮称）談合坂スマートＩＣ関連事業」などの大型事業が本格的に進捗していることが主な要因と考えられる。</a:t>
          </a:r>
        </a:p>
        <a:p>
          <a:r>
            <a:rPr lang="ja-JP" altLang="en-US">
              <a:latin typeface="ＭＳ Ｐゴシック"/>
              <a:ea typeface="ＭＳ Ｐゴシック"/>
            </a:rPr>
            <a:t>　教育費は、住民一人当たり44,109円となっており、類似団体内平均と比べて一人当たりのコストは低い状況となっているものの、</a:t>
          </a:r>
          <a:r>
            <a:rPr lang="ja-JP" altLang="en-US">
              <a:latin typeface="ＭＳ Ｐゴシック"/>
              <a:ea typeface="ＭＳ Ｐゴシック"/>
            </a:rPr>
            <a:t>前年度より数値が増加している</a:t>
          </a:r>
          <a:r>
            <a:rPr lang="ja-JP" altLang="en-US">
              <a:latin typeface="ＭＳ Ｐゴシック"/>
              <a:ea typeface="ＭＳ Ｐゴシック"/>
            </a:rPr>
            <a:t>。これは、児童・生徒の教育環境をより良いものへ向上させるために、小中学校への空調設備整備などを実施したことが主な要</a:t>
          </a:r>
          <a:r>
            <a:rPr lang="ja-JP" altLang="en-US">
              <a:latin typeface="ＭＳ Ｐゴシック"/>
              <a:ea typeface="ＭＳ Ｐゴシック"/>
            </a:rPr>
            <a:t>因と</a:t>
          </a:r>
          <a:r>
            <a:rPr lang="ja-JP" altLang="en-US">
              <a:latin typeface="ＭＳ Ｐゴシック"/>
              <a:ea typeface="ＭＳ Ｐゴシック"/>
            </a:rPr>
            <a:t>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例年同様に限られた厳しい財政事情の中で事業を実施しているが、一般財源の節減を図るため、補助事業や交付税措置に有利な地方債を積極的に活用している。</a:t>
          </a:r>
        </a:p>
        <a:p>
          <a:r>
            <a:rPr lang="ja-JP" altLang="en-US">
              <a:latin typeface="ＭＳ Ｐゴシック"/>
              <a:ea typeface="ＭＳ Ｐゴシック"/>
            </a:rPr>
            <a:t>　本年度は、</a:t>
          </a:r>
          <a:r>
            <a:rPr lang="ja-JP" altLang="en-US">
              <a:latin typeface="ＭＳ Ｐゴシック"/>
              <a:ea typeface="ＭＳ Ｐゴシック"/>
            </a:rPr>
            <a:t>老朽化等に係る公共施設の整備に関して、喫緊の課題となっていることもあり、将来を見据えた財源確保の観点から財政調整基金ではなく、公共施設整備基金に積立を行ったことから実質単年度収支はマイナスとなっている。</a:t>
          </a:r>
        </a:p>
        <a:p>
          <a:r>
            <a:rPr lang="ja-JP" altLang="en-US">
              <a:latin typeface="ＭＳ Ｐゴシック"/>
              <a:ea typeface="ＭＳ Ｐゴシック"/>
            </a:rPr>
            <a:t>　なお、少額ながら財政調整基金へも積立を行ったことから、当該基金残高は前年度からプラスとなっている。</a:t>
          </a:r>
        </a:p>
        <a:p>
          <a:r>
            <a:rPr lang="ja-JP" altLang="en-US">
              <a:latin typeface="ＭＳ Ｐゴシック"/>
              <a:ea typeface="ＭＳ Ｐゴシック"/>
            </a:rPr>
            <a:t>　今後についても、</a:t>
          </a:r>
          <a:r>
            <a:rPr lang="ja-JP" altLang="en-US">
              <a:latin typeface="ＭＳ Ｐゴシック"/>
              <a:ea typeface="ＭＳ Ｐゴシック"/>
            </a:rPr>
            <a:t>これまでと同様に</a:t>
          </a:r>
          <a:r>
            <a:rPr lang="ja-JP" altLang="en-US">
              <a:latin typeface="ＭＳ Ｐゴシック"/>
              <a:ea typeface="ＭＳ Ｐゴシック"/>
            </a:rPr>
            <a:t>一般財源を節減することを目的に、補助事業や交付税措置に有利な地方債を積極的に活用するなど</a:t>
          </a:r>
          <a:r>
            <a:rPr lang="ja-JP" altLang="en-US">
              <a:latin typeface="ＭＳ Ｐゴシック"/>
              <a:ea typeface="ＭＳ Ｐゴシック"/>
            </a:rPr>
            <a:t>特定財源の確保に努める。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各会計において、実質収支がプラス、または剰余金があるため、例年黒字となっている。</a:t>
          </a:r>
        </a:p>
        <a:p>
          <a:r>
            <a:rPr lang="ja-JP" altLang="en-US">
              <a:latin typeface="ＭＳ Ｐゴシック"/>
              <a:ea typeface="ＭＳ Ｐゴシック"/>
            </a:rPr>
            <a:t>　標準財政規模については、前年度と比較して、</a:t>
          </a:r>
          <a:r>
            <a:rPr lang="ja-JP" altLang="en-US">
              <a:latin typeface="ＭＳ Ｐゴシック"/>
              <a:ea typeface="ＭＳ Ｐゴシック"/>
            </a:rPr>
            <a:t>標準税収入額等は増加しているものの、それ以上に普通交付税交付額及び</a:t>
          </a:r>
          <a:r>
            <a:rPr lang="ja-JP" altLang="en-US">
              <a:latin typeface="ＭＳ Ｐゴシック"/>
              <a:ea typeface="ＭＳ Ｐゴシック"/>
            </a:rPr>
            <a:t>臨時財政対策債発行可能額が減少しているため、同じく減少</a:t>
          </a:r>
          <a:r>
            <a:rPr lang="ja-JP" altLang="en-US">
              <a:latin typeface="ＭＳ Ｐゴシック"/>
              <a:ea typeface="ＭＳ Ｐゴシック"/>
            </a:rPr>
            <a:t>となっている。</a:t>
          </a:r>
        </a:p>
        <a:p/>
        <a:p/>
        <a:p>
          <a:r>
            <a:rPr lang="ja-JP" altLang="en-US">
              <a:latin typeface="ＭＳ Ｐゴシック"/>
              <a:ea typeface="ＭＳ Ｐゴシック"/>
            </a:rPr>
            <a:t>実質収支及び剰余金</a:t>
          </a:r>
        </a:p>
        <a:p>
          <a:r>
            <a:rPr lang="ja-JP" altLang="en-US">
              <a:latin typeface="ＭＳ Ｐゴシック"/>
              <a:ea typeface="ＭＳ Ｐゴシック"/>
            </a:rPr>
            <a:t>・</a:t>
          </a:r>
          <a:r>
            <a:rPr lang="ja-JP" altLang="en-US">
              <a:latin typeface="ＭＳ Ｐゴシック"/>
              <a:ea typeface="ＭＳ Ｐゴシック"/>
            </a:rPr>
            <a:t>一般会計：349,771千円　（前年度比：</a:t>
          </a:r>
          <a:r>
            <a:rPr lang="ja-JP" altLang="en-US">
              <a:latin typeface="ＭＳ Ｐゴシック"/>
              <a:ea typeface="ＭＳ Ｐゴシック"/>
            </a:rPr>
            <a:t>△144,812</a:t>
          </a:r>
          <a:r>
            <a:rPr lang="ja-JP" altLang="en-US">
              <a:latin typeface="ＭＳ Ｐゴシック"/>
              <a:ea typeface="ＭＳ Ｐゴシック"/>
            </a:rPr>
            <a:t>千円）</a:t>
          </a:r>
        </a:p>
        <a:p>
          <a:r>
            <a:rPr lang="ja-JP" altLang="en-US">
              <a:latin typeface="ＭＳ Ｐゴシック"/>
              <a:ea typeface="ＭＳ Ｐゴシック"/>
            </a:rPr>
            <a:t>・病院事業会計：287,519千円　（前年度比：△26,205千円）</a:t>
          </a:r>
        </a:p>
        <a:p>
          <a:r>
            <a:rPr lang="ja-JP" altLang="en-US">
              <a:latin typeface="ＭＳ Ｐゴシック"/>
              <a:ea typeface="ＭＳ Ｐゴシック"/>
            </a:rPr>
            <a:t>・介護保険特別会計：58,168千円　（前年度比：</a:t>
          </a:r>
          <a:r>
            <a:rPr lang="ja-JP" altLang="en-US">
              <a:latin typeface="ＭＳ Ｐゴシック"/>
              <a:ea typeface="ＭＳ Ｐゴシック"/>
            </a:rPr>
            <a:t>△4</a:t>
          </a:r>
          <a:r>
            <a:rPr lang="ja-JP" altLang="en-US">
              <a:latin typeface="ＭＳ Ｐゴシック"/>
              <a:ea typeface="ＭＳ Ｐゴシック"/>
            </a:rPr>
            <a:t>5,912千円）</a:t>
          </a:r>
        </a:p>
        <a:p>
          <a:r>
            <a:rPr lang="ja-JP" altLang="en-US">
              <a:latin typeface="ＭＳ Ｐゴシック"/>
              <a:ea typeface="ＭＳ Ｐゴシック"/>
            </a:rPr>
            <a:t>・国民健康保険特別会計：43,310千円　（前年度比：12,414</a:t>
          </a:r>
          <a:r>
            <a:rPr lang="ja-JP" altLang="en-US">
              <a:latin typeface="ＭＳ Ｐゴシック"/>
              <a:ea typeface="ＭＳ Ｐゴシック"/>
            </a:rPr>
            <a:t>千円）</a:t>
          </a:r>
        </a:p>
        <a:p>
          <a:r>
            <a:rPr lang="ja-JP" altLang="en-US">
              <a:latin typeface="ＭＳ Ｐゴシック"/>
              <a:ea typeface="ＭＳ Ｐゴシック"/>
            </a:rPr>
            <a:t>・簡易水道事業特別会計：1,221千円　（前年度比：△1,247千円）</a:t>
          </a:r>
        </a:p>
        <a:p>
          <a:r>
            <a:rPr lang="ja-JP" altLang="en-US">
              <a:latin typeface="ＭＳ Ｐゴシック"/>
              <a:ea typeface="ＭＳ Ｐゴシック"/>
            </a:rPr>
            <a:t>・後期高齢者医療特別会計：1,341千円　（前年度比：</a:t>
          </a:r>
          <a:r>
            <a:rPr lang="ja-JP" altLang="en-US">
              <a:latin typeface="ＭＳ Ｐゴシック"/>
              <a:ea typeface="ＭＳ Ｐゴシック"/>
            </a:rPr>
            <a:t>△66</a:t>
          </a:r>
          <a:r>
            <a:rPr lang="ja-JP" altLang="en-US">
              <a:latin typeface="ＭＳ Ｐゴシック"/>
              <a:ea typeface="ＭＳ Ｐゴシック"/>
            </a:rPr>
            <a:t>千円）</a:t>
          </a:r>
        </a:p>
        <a:p>
          <a:r>
            <a:rPr lang="ja-JP" altLang="en-US">
              <a:latin typeface="ＭＳ Ｐゴシック"/>
              <a:ea typeface="ＭＳ Ｐゴシック"/>
            </a:rPr>
            <a:t>・介護サービス事業特別会計：1,864千円　（前年度比：685千円）</a:t>
          </a:r>
        </a:p>
        <a:p>
          <a:r>
            <a:rPr lang="ja-JP" altLang="en-US">
              <a:latin typeface="ＭＳ Ｐゴシック"/>
              <a:ea typeface="ＭＳ Ｐゴシック"/>
            </a:rPr>
            <a:t>・公共下水道事業特別会計：213千円　（前年度比：</a:t>
          </a:r>
          <a:r>
            <a:rPr lang="ja-JP" altLang="en-US">
              <a:latin typeface="ＭＳ Ｐゴシック"/>
              <a:ea typeface="ＭＳ Ｐゴシック"/>
            </a:rPr>
            <a:t>△261</a:t>
          </a:r>
          <a:r>
            <a:rPr lang="ja-JP" altLang="en-US">
              <a:latin typeface="ＭＳ Ｐゴシック"/>
              <a:ea typeface="ＭＳ Ｐゴシック"/>
            </a:rPr>
            <a:t>千円）</a:t>
          </a:r>
        </a:p>
        <a:p>
          <a:r>
            <a:rPr lang="ja-JP" altLang="en-US">
              <a:latin typeface="ＭＳ Ｐゴシック"/>
              <a:ea typeface="ＭＳ Ｐゴシック"/>
            </a:rPr>
            <a:t>・その他（教育奨励資金特別会計）：0千円　（前年度比：0千円）</a:t>
          </a:r>
        </a:p>
        <a:p/>
        <a:p>
          <a:r>
            <a:rPr lang="ja-JP" altLang="en-US">
              <a:latin typeface="ＭＳ Ｐゴシック"/>
              <a:ea typeface="ＭＳ Ｐゴシック"/>
            </a:rPr>
            <a:t>標準財政規模：7,451,352千円　（前年度比：△143,241千円）</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192121_&#19978;&#37326;&#21407;&#24066;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opLeftCell="A13" zoomScale="70" zoomScaleNormal="70" workbookViewId="0">
      <selection activeCell="W19" sqref="W19:AB20"/>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102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126</v>
      </c>
      <c r="C2" s="4"/>
      <c r="D2" s="41"/>
    </row>
    <row r="3" spans="1:119" ht="18.75" customHeight="1">
      <c r="A3" s="2"/>
      <c r="B3" s="5" t="s">
        <v>129</v>
      </c>
      <c r="C3" s="22"/>
      <c r="D3" s="22"/>
      <c r="E3" s="45"/>
      <c r="F3" s="45"/>
      <c r="G3" s="45"/>
      <c r="H3" s="45"/>
      <c r="I3" s="45"/>
      <c r="J3" s="45"/>
      <c r="K3" s="45"/>
      <c r="L3" s="45" t="s">
        <v>131</v>
      </c>
      <c r="M3" s="45"/>
      <c r="N3" s="45"/>
      <c r="O3" s="45"/>
      <c r="P3" s="45"/>
      <c r="Q3" s="45"/>
      <c r="R3" s="95"/>
      <c r="S3" s="95"/>
      <c r="T3" s="95"/>
      <c r="U3" s="95"/>
      <c r="V3" s="112"/>
      <c r="W3" s="127" t="s">
        <v>133</v>
      </c>
      <c r="X3" s="137"/>
      <c r="Y3" s="137"/>
      <c r="Z3" s="137"/>
      <c r="AA3" s="137"/>
      <c r="AB3" s="22"/>
      <c r="AC3" s="95" t="s">
        <v>135</v>
      </c>
      <c r="AD3" s="137"/>
      <c r="AE3" s="137"/>
      <c r="AF3" s="137"/>
      <c r="AG3" s="137"/>
      <c r="AH3" s="137"/>
      <c r="AI3" s="137"/>
      <c r="AJ3" s="137"/>
      <c r="AK3" s="137"/>
      <c r="AL3" s="162"/>
      <c r="AM3" s="127" t="s">
        <v>138</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142</v>
      </c>
      <c r="BO3" s="137"/>
      <c r="BP3" s="137"/>
      <c r="BQ3" s="137"/>
      <c r="BR3" s="137"/>
      <c r="BS3" s="137"/>
      <c r="BT3" s="137"/>
      <c r="BU3" s="162"/>
      <c r="BV3" s="127" t="s">
        <v>94</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144</v>
      </c>
      <c r="CU3" s="137"/>
      <c r="CV3" s="137"/>
      <c r="CW3" s="137"/>
      <c r="CX3" s="137"/>
      <c r="CY3" s="137"/>
      <c r="CZ3" s="137"/>
      <c r="DA3" s="162"/>
      <c r="DB3" s="127" t="s">
        <v>145</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146</v>
      </c>
      <c r="AZ4" s="195"/>
      <c r="BA4" s="195"/>
      <c r="BB4" s="195"/>
      <c r="BC4" s="195"/>
      <c r="BD4" s="195"/>
      <c r="BE4" s="195"/>
      <c r="BF4" s="195"/>
      <c r="BG4" s="195"/>
      <c r="BH4" s="195"/>
      <c r="BI4" s="195"/>
      <c r="BJ4" s="195"/>
      <c r="BK4" s="195"/>
      <c r="BL4" s="195"/>
      <c r="BM4" s="207"/>
      <c r="BN4" s="212">
        <v>13239868</v>
      </c>
      <c r="BO4" s="215"/>
      <c r="BP4" s="215"/>
      <c r="BQ4" s="215"/>
      <c r="BR4" s="215"/>
      <c r="BS4" s="215"/>
      <c r="BT4" s="215"/>
      <c r="BU4" s="218"/>
      <c r="BV4" s="212">
        <v>12244890</v>
      </c>
      <c r="BW4" s="215"/>
      <c r="BX4" s="215"/>
      <c r="BY4" s="215"/>
      <c r="BZ4" s="215"/>
      <c r="CA4" s="215"/>
      <c r="CB4" s="215"/>
      <c r="CC4" s="218"/>
      <c r="CD4" s="221" t="s">
        <v>147</v>
      </c>
      <c r="CE4" s="222"/>
      <c r="CF4" s="222"/>
      <c r="CG4" s="222"/>
      <c r="CH4" s="222"/>
      <c r="CI4" s="222"/>
      <c r="CJ4" s="222"/>
      <c r="CK4" s="222"/>
      <c r="CL4" s="222"/>
      <c r="CM4" s="222"/>
      <c r="CN4" s="222"/>
      <c r="CO4" s="222"/>
      <c r="CP4" s="222"/>
      <c r="CQ4" s="222"/>
      <c r="CR4" s="222"/>
      <c r="CS4" s="225"/>
      <c r="CT4" s="228">
        <v>4.7</v>
      </c>
      <c r="CU4" s="236"/>
      <c r="CV4" s="236"/>
      <c r="CW4" s="236"/>
      <c r="CX4" s="236"/>
      <c r="CY4" s="236"/>
      <c r="CZ4" s="236"/>
      <c r="DA4" s="244"/>
      <c r="DB4" s="228">
        <v>6.5</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149</v>
      </c>
      <c r="AN5" s="59"/>
      <c r="AO5" s="59"/>
      <c r="AP5" s="59"/>
      <c r="AQ5" s="59"/>
      <c r="AR5" s="59"/>
      <c r="AS5" s="59"/>
      <c r="AT5" s="64"/>
      <c r="AU5" s="148" t="s">
        <v>61</v>
      </c>
      <c r="AV5" s="139"/>
      <c r="AW5" s="139"/>
      <c r="AX5" s="139"/>
      <c r="AY5" s="188" t="s">
        <v>139</v>
      </c>
      <c r="AZ5" s="196"/>
      <c r="BA5" s="196"/>
      <c r="BB5" s="196"/>
      <c r="BC5" s="196"/>
      <c r="BD5" s="196"/>
      <c r="BE5" s="196"/>
      <c r="BF5" s="196"/>
      <c r="BG5" s="196"/>
      <c r="BH5" s="196"/>
      <c r="BI5" s="196"/>
      <c r="BJ5" s="196"/>
      <c r="BK5" s="196"/>
      <c r="BL5" s="196"/>
      <c r="BM5" s="208"/>
      <c r="BN5" s="213">
        <v>12794332</v>
      </c>
      <c r="BO5" s="216"/>
      <c r="BP5" s="216"/>
      <c r="BQ5" s="216"/>
      <c r="BR5" s="216"/>
      <c r="BS5" s="216"/>
      <c r="BT5" s="216"/>
      <c r="BU5" s="219"/>
      <c r="BV5" s="213">
        <v>11576686</v>
      </c>
      <c r="BW5" s="216"/>
      <c r="BX5" s="216"/>
      <c r="BY5" s="216"/>
      <c r="BZ5" s="216"/>
      <c r="CA5" s="216"/>
      <c r="CB5" s="216"/>
      <c r="CC5" s="219"/>
      <c r="CD5" s="190" t="s">
        <v>151</v>
      </c>
      <c r="CE5" s="198"/>
      <c r="CF5" s="198"/>
      <c r="CG5" s="198"/>
      <c r="CH5" s="198"/>
      <c r="CI5" s="198"/>
      <c r="CJ5" s="198"/>
      <c r="CK5" s="198"/>
      <c r="CL5" s="198"/>
      <c r="CM5" s="198"/>
      <c r="CN5" s="198"/>
      <c r="CO5" s="198"/>
      <c r="CP5" s="198"/>
      <c r="CQ5" s="198"/>
      <c r="CR5" s="198"/>
      <c r="CS5" s="210"/>
      <c r="CT5" s="229">
        <v>88.9</v>
      </c>
      <c r="CU5" s="237"/>
      <c r="CV5" s="237"/>
      <c r="CW5" s="237"/>
      <c r="CX5" s="237"/>
      <c r="CY5" s="237"/>
      <c r="CZ5" s="237"/>
      <c r="DA5" s="245"/>
      <c r="DB5" s="229">
        <v>86.9</v>
      </c>
      <c r="DC5" s="237"/>
      <c r="DD5" s="237"/>
      <c r="DE5" s="237"/>
      <c r="DF5" s="237"/>
      <c r="DG5" s="237"/>
      <c r="DH5" s="237"/>
      <c r="DI5" s="245"/>
    </row>
    <row r="6" spans="1:119" ht="18.75" customHeight="1">
      <c r="A6" s="2"/>
      <c r="B6" s="8" t="s">
        <v>153</v>
      </c>
      <c r="C6" s="25"/>
      <c r="D6" s="25"/>
      <c r="E6" s="48"/>
      <c r="F6" s="48"/>
      <c r="G6" s="48"/>
      <c r="H6" s="48"/>
      <c r="I6" s="48"/>
      <c r="J6" s="48"/>
      <c r="K6" s="48"/>
      <c r="L6" s="48" t="s">
        <v>156</v>
      </c>
      <c r="M6" s="48"/>
      <c r="N6" s="48"/>
      <c r="O6" s="48"/>
      <c r="P6" s="48"/>
      <c r="Q6" s="48"/>
      <c r="R6" s="51"/>
      <c r="S6" s="51"/>
      <c r="T6" s="51"/>
      <c r="U6" s="51"/>
      <c r="V6" s="115"/>
      <c r="W6" s="130" t="s">
        <v>158</v>
      </c>
      <c r="X6" s="57"/>
      <c r="Y6" s="57"/>
      <c r="Z6" s="57"/>
      <c r="AA6" s="57"/>
      <c r="AB6" s="25"/>
      <c r="AC6" s="145" t="s">
        <v>160</v>
      </c>
      <c r="AD6" s="153"/>
      <c r="AE6" s="153"/>
      <c r="AF6" s="153"/>
      <c r="AG6" s="153"/>
      <c r="AH6" s="153"/>
      <c r="AI6" s="153"/>
      <c r="AJ6" s="153"/>
      <c r="AK6" s="153"/>
      <c r="AL6" s="165"/>
      <c r="AM6" s="173" t="s">
        <v>66</v>
      </c>
      <c r="AN6" s="59"/>
      <c r="AO6" s="59"/>
      <c r="AP6" s="59"/>
      <c r="AQ6" s="59"/>
      <c r="AR6" s="59"/>
      <c r="AS6" s="59"/>
      <c r="AT6" s="64"/>
      <c r="AU6" s="148" t="s">
        <v>61</v>
      </c>
      <c r="AV6" s="139"/>
      <c r="AW6" s="139"/>
      <c r="AX6" s="139"/>
      <c r="AY6" s="188" t="s">
        <v>161</v>
      </c>
      <c r="AZ6" s="196"/>
      <c r="BA6" s="196"/>
      <c r="BB6" s="196"/>
      <c r="BC6" s="196"/>
      <c r="BD6" s="196"/>
      <c r="BE6" s="196"/>
      <c r="BF6" s="196"/>
      <c r="BG6" s="196"/>
      <c r="BH6" s="196"/>
      <c r="BI6" s="196"/>
      <c r="BJ6" s="196"/>
      <c r="BK6" s="196"/>
      <c r="BL6" s="196"/>
      <c r="BM6" s="208"/>
      <c r="BN6" s="213">
        <v>445536</v>
      </c>
      <c r="BO6" s="216"/>
      <c r="BP6" s="216"/>
      <c r="BQ6" s="216"/>
      <c r="BR6" s="216"/>
      <c r="BS6" s="216"/>
      <c r="BT6" s="216"/>
      <c r="BU6" s="219"/>
      <c r="BV6" s="213">
        <v>668204</v>
      </c>
      <c r="BW6" s="216"/>
      <c r="BX6" s="216"/>
      <c r="BY6" s="216"/>
      <c r="BZ6" s="216"/>
      <c r="CA6" s="216"/>
      <c r="CB6" s="216"/>
      <c r="CC6" s="219"/>
      <c r="CD6" s="190" t="s">
        <v>165</v>
      </c>
      <c r="CE6" s="198"/>
      <c r="CF6" s="198"/>
      <c r="CG6" s="198"/>
      <c r="CH6" s="198"/>
      <c r="CI6" s="198"/>
      <c r="CJ6" s="198"/>
      <c r="CK6" s="198"/>
      <c r="CL6" s="198"/>
      <c r="CM6" s="198"/>
      <c r="CN6" s="198"/>
      <c r="CO6" s="198"/>
      <c r="CP6" s="198"/>
      <c r="CQ6" s="198"/>
      <c r="CR6" s="198"/>
      <c r="CS6" s="210"/>
      <c r="CT6" s="230">
        <v>94.2</v>
      </c>
      <c r="CU6" s="238"/>
      <c r="CV6" s="238"/>
      <c r="CW6" s="238"/>
      <c r="CX6" s="238"/>
      <c r="CY6" s="238"/>
      <c r="CZ6" s="238"/>
      <c r="DA6" s="246"/>
      <c r="DB6" s="230">
        <v>92.1</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166</v>
      </c>
      <c r="AN7" s="59"/>
      <c r="AO7" s="59"/>
      <c r="AP7" s="59"/>
      <c r="AQ7" s="59"/>
      <c r="AR7" s="59"/>
      <c r="AS7" s="59"/>
      <c r="AT7" s="64"/>
      <c r="AU7" s="148" t="s">
        <v>61</v>
      </c>
      <c r="AV7" s="139"/>
      <c r="AW7" s="139"/>
      <c r="AX7" s="139"/>
      <c r="AY7" s="188" t="s">
        <v>168</v>
      </c>
      <c r="AZ7" s="196"/>
      <c r="BA7" s="196"/>
      <c r="BB7" s="196"/>
      <c r="BC7" s="196"/>
      <c r="BD7" s="196"/>
      <c r="BE7" s="196"/>
      <c r="BF7" s="196"/>
      <c r="BG7" s="196"/>
      <c r="BH7" s="196"/>
      <c r="BI7" s="196"/>
      <c r="BJ7" s="196"/>
      <c r="BK7" s="196"/>
      <c r="BL7" s="196"/>
      <c r="BM7" s="208"/>
      <c r="BN7" s="213">
        <v>95765</v>
      </c>
      <c r="BO7" s="216"/>
      <c r="BP7" s="216"/>
      <c r="BQ7" s="216"/>
      <c r="BR7" s="216"/>
      <c r="BS7" s="216"/>
      <c r="BT7" s="216"/>
      <c r="BU7" s="219"/>
      <c r="BV7" s="213">
        <v>173621</v>
      </c>
      <c r="BW7" s="216"/>
      <c r="BX7" s="216"/>
      <c r="BY7" s="216"/>
      <c r="BZ7" s="216"/>
      <c r="CA7" s="216"/>
      <c r="CB7" s="216"/>
      <c r="CC7" s="219"/>
      <c r="CD7" s="190" t="s">
        <v>169</v>
      </c>
      <c r="CE7" s="198"/>
      <c r="CF7" s="198"/>
      <c r="CG7" s="198"/>
      <c r="CH7" s="198"/>
      <c r="CI7" s="198"/>
      <c r="CJ7" s="198"/>
      <c r="CK7" s="198"/>
      <c r="CL7" s="198"/>
      <c r="CM7" s="198"/>
      <c r="CN7" s="198"/>
      <c r="CO7" s="198"/>
      <c r="CP7" s="198"/>
      <c r="CQ7" s="198"/>
      <c r="CR7" s="198"/>
      <c r="CS7" s="210"/>
      <c r="CT7" s="213">
        <v>7451352</v>
      </c>
      <c r="CU7" s="216"/>
      <c r="CV7" s="216"/>
      <c r="CW7" s="216"/>
      <c r="CX7" s="216"/>
      <c r="CY7" s="216"/>
      <c r="CZ7" s="216"/>
      <c r="DA7" s="219"/>
      <c r="DB7" s="213">
        <v>7594593</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171</v>
      </c>
      <c r="AN8" s="59"/>
      <c r="AO8" s="59"/>
      <c r="AP8" s="59"/>
      <c r="AQ8" s="59"/>
      <c r="AR8" s="59"/>
      <c r="AS8" s="59"/>
      <c r="AT8" s="64"/>
      <c r="AU8" s="148" t="s">
        <v>61</v>
      </c>
      <c r="AV8" s="139"/>
      <c r="AW8" s="139"/>
      <c r="AX8" s="139"/>
      <c r="AY8" s="188" t="s">
        <v>173</v>
      </c>
      <c r="AZ8" s="196"/>
      <c r="BA8" s="196"/>
      <c r="BB8" s="196"/>
      <c r="BC8" s="196"/>
      <c r="BD8" s="196"/>
      <c r="BE8" s="196"/>
      <c r="BF8" s="196"/>
      <c r="BG8" s="196"/>
      <c r="BH8" s="196"/>
      <c r="BI8" s="196"/>
      <c r="BJ8" s="196"/>
      <c r="BK8" s="196"/>
      <c r="BL8" s="196"/>
      <c r="BM8" s="208"/>
      <c r="BN8" s="213">
        <v>349771</v>
      </c>
      <c r="BO8" s="216"/>
      <c r="BP8" s="216"/>
      <c r="BQ8" s="216"/>
      <c r="BR8" s="216"/>
      <c r="BS8" s="216"/>
      <c r="BT8" s="216"/>
      <c r="BU8" s="219"/>
      <c r="BV8" s="213">
        <v>494583</v>
      </c>
      <c r="BW8" s="216"/>
      <c r="BX8" s="216"/>
      <c r="BY8" s="216"/>
      <c r="BZ8" s="216"/>
      <c r="CA8" s="216"/>
      <c r="CB8" s="216"/>
      <c r="CC8" s="219"/>
      <c r="CD8" s="190" t="s">
        <v>174</v>
      </c>
      <c r="CE8" s="198"/>
      <c r="CF8" s="198"/>
      <c r="CG8" s="198"/>
      <c r="CH8" s="198"/>
      <c r="CI8" s="198"/>
      <c r="CJ8" s="198"/>
      <c r="CK8" s="198"/>
      <c r="CL8" s="198"/>
      <c r="CM8" s="198"/>
      <c r="CN8" s="198"/>
      <c r="CO8" s="198"/>
      <c r="CP8" s="198"/>
      <c r="CQ8" s="198"/>
      <c r="CR8" s="198"/>
      <c r="CS8" s="210"/>
      <c r="CT8" s="231">
        <v>0.49</v>
      </c>
      <c r="CU8" s="239"/>
      <c r="CV8" s="239"/>
      <c r="CW8" s="239"/>
      <c r="CX8" s="239"/>
      <c r="CY8" s="239"/>
      <c r="CZ8" s="239"/>
      <c r="DA8" s="247"/>
      <c r="DB8" s="231">
        <v>0.49</v>
      </c>
      <c r="DC8" s="239"/>
      <c r="DD8" s="239"/>
      <c r="DE8" s="239"/>
      <c r="DF8" s="239"/>
      <c r="DG8" s="239"/>
      <c r="DH8" s="239"/>
      <c r="DI8" s="247"/>
    </row>
    <row r="9" spans="1:119" ht="18.75" customHeight="1">
      <c r="A9" s="2"/>
      <c r="B9" s="10" t="s">
        <v>16</v>
      </c>
      <c r="C9" s="27"/>
      <c r="D9" s="27"/>
      <c r="E9" s="27"/>
      <c r="F9" s="27"/>
      <c r="G9" s="27"/>
      <c r="H9" s="27"/>
      <c r="I9" s="27"/>
      <c r="J9" s="27"/>
      <c r="K9" s="31"/>
      <c r="L9" s="66" t="s">
        <v>175</v>
      </c>
      <c r="M9" s="75"/>
      <c r="N9" s="75"/>
      <c r="O9" s="75"/>
      <c r="P9" s="75"/>
      <c r="Q9" s="87"/>
      <c r="R9" s="98">
        <v>24805</v>
      </c>
      <c r="S9" s="107"/>
      <c r="T9" s="107"/>
      <c r="U9" s="107"/>
      <c r="V9" s="117"/>
      <c r="W9" s="127" t="s">
        <v>176</v>
      </c>
      <c r="X9" s="137"/>
      <c r="Y9" s="137"/>
      <c r="Z9" s="137"/>
      <c r="AA9" s="137"/>
      <c r="AB9" s="137"/>
      <c r="AC9" s="137"/>
      <c r="AD9" s="137"/>
      <c r="AE9" s="137"/>
      <c r="AF9" s="137"/>
      <c r="AG9" s="137"/>
      <c r="AH9" s="137"/>
      <c r="AI9" s="137"/>
      <c r="AJ9" s="137"/>
      <c r="AK9" s="137"/>
      <c r="AL9" s="162"/>
      <c r="AM9" s="173" t="s">
        <v>178</v>
      </c>
      <c r="AN9" s="59"/>
      <c r="AO9" s="59"/>
      <c r="AP9" s="59"/>
      <c r="AQ9" s="59"/>
      <c r="AR9" s="59"/>
      <c r="AS9" s="59"/>
      <c r="AT9" s="64"/>
      <c r="AU9" s="148" t="s">
        <v>61</v>
      </c>
      <c r="AV9" s="139"/>
      <c r="AW9" s="139"/>
      <c r="AX9" s="139"/>
      <c r="AY9" s="188" t="s">
        <v>59</v>
      </c>
      <c r="AZ9" s="196"/>
      <c r="BA9" s="196"/>
      <c r="BB9" s="196"/>
      <c r="BC9" s="196"/>
      <c r="BD9" s="196"/>
      <c r="BE9" s="196"/>
      <c r="BF9" s="196"/>
      <c r="BG9" s="196"/>
      <c r="BH9" s="196"/>
      <c r="BI9" s="196"/>
      <c r="BJ9" s="196"/>
      <c r="BK9" s="196"/>
      <c r="BL9" s="196"/>
      <c r="BM9" s="208"/>
      <c r="BN9" s="213">
        <v>-144812</v>
      </c>
      <c r="BO9" s="216"/>
      <c r="BP9" s="216"/>
      <c r="BQ9" s="216"/>
      <c r="BR9" s="216"/>
      <c r="BS9" s="216"/>
      <c r="BT9" s="216"/>
      <c r="BU9" s="219"/>
      <c r="BV9" s="213">
        <v>96607</v>
      </c>
      <c r="BW9" s="216"/>
      <c r="BX9" s="216"/>
      <c r="BY9" s="216"/>
      <c r="BZ9" s="216"/>
      <c r="CA9" s="216"/>
      <c r="CB9" s="216"/>
      <c r="CC9" s="219"/>
      <c r="CD9" s="190" t="s">
        <v>63</v>
      </c>
      <c r="CE9" s="198"/>
      <c r="CF9" s="198"/>
      <c r="CG9" s="198"/>
      <c r="CH9" s="198"/>
      <c r="CI9" s="198"/>
      <c r="CJ9" s="198"/>
      <c r="CK9" s="198"/>
      <c r="CL9" s="198"/>
      <c r="CM9" s="198"/>
      <c r="CN9" s="198"/>
      <c r="CO9" s="198"/>
      <c r="CP9" s="198"/>
      <c r="CQ9" s="198"/>
      <c r="CR9" s="198"/>
      <c r="CS9" s="210"/>
      <c r="CT9" s="229">
        <v>18.5</v>
      </c>
      <c r="CU9" s="237"/>
      <c r="CV9" s="237"/>
      <c r="CW9" s="237"/>
      <c r="CX9" s="237"/>
      <c r="CY9" s="237"/>
      <c r="CZ9" s="237"/>
      <c r="DA9" s="245"/>
      <c r="DB9" s="229">
        <v>17.399999999999999</v>
      </c>
      <c r="DC9" s="237"/>
      <c r="DD9" s="237"/>
      <c r="DE9" s="237"/>
      <c r="DF9" s="237"/>
      <c r="DG9" s="237"/>
      <c r="DH9" s="237"/>
      <c r="DI9" s="245"/>
    </row>
    <row r="10" spans="1:119" ht="18.75" customHeight="1">
      <c r="A10" s="2"/>
      <c r="B10" s="10"/>
      <c r="C10" s="27"/>
      <c r="D10" s="27"/>
      <c r="E10" s="27"/>
      <c r="F10" s="27"/>
      <c r="G10" s="27"/>
      <c r="H10" s="27"/>
      <c r="I10" s="27"/>
      <c r="J10" s="27"/>
      <c r="K10" s="31"/>
      <c r="L10" s="53" t="s">
        <v>180</v>
      </c>
      <c r="M10" s="59"/>
      <c r="N10" s="59"/>
      <c r="O10" s="59"/>
      <c r="P10" s="59"/>
      <c r="Q10" s="64"/>
      <c r="R10" s="73">
        <v>27114</v>
      </c>
      <c r="S10" s="81"/>
      <c r="T10" s="81"/>
      <c r="U10" s="81"/>
      <c r="V10" s="118"/>
      <c r="W10" s="128"/>
      <c r="X10" s="55"/>
      <c r="Y10" s="55"/>
      <c r="Z10" s="55"/>
      <c r="AA10" s="55"/>
      <c r="AB10" s="55"/>
      <c r="AC10" s="55"/>
      <c r="AD10" s="55"/>
      <c r="AE10" s="55"/>
      <c r="AF10" s="55"/>
      <c r="AG10" s="55"/>
      <c r="AH10" s="55"/>
      <c r="AI10" s="55"/>
      <c r="AJ10" s="55"/>
      <c r="AK10" s="55"/>
      <c r="AL10" s="163"/>
      <c r="AM10" s="173" t="s">
        <v>182</v>
      </c>
      <c r="AN10" s="59"/>
      <c r="AO10" s="59"/>
      <c r="AP10" s="59"/>
      <c r="AQ10" s="59"/>
      <c r="AR10" s="59"/>
      <c r="AS10" s="59"/>
      <c r="AT10" s="64"/>
      <c r="AU10" s="148" t="s">
        <v>61</v>
      </c>
      <c r="AV10" s="139"/>
      <c r="AW10" s="139"/>
      <c r="AX10" s="139"/>
      <c r="AY10" s="188" t="s">
        <v>184</v>
      </c>
      <c r="AZ10" s="196"/>
      <c r="BA10" s="196"/>
      <c r="BB10" s="196"/>
      <c r="BC10" s="196"/>
      <c r="BD10" s="196"/>
      <c r="BE10" s="196"/>
      <c r="BF10" s="196"/>
      <c r="BG10" s="196"/>
      <c r="BH10" s="196"/>
      <c r="BI10" s="196"/>
      <c r="BJ10" s="196"/>
      <c r="BK10" s="196"/>
      <c r="BL10" s="196"/>
      <c r="BM10" s="208"/>
      <c r="BN10" s="213">
        <v>2078</v>
      </c>
      <c r="BO10" s="216"/>
      <c r="BP10" s="216"/>
      <c r="BQ10" s="216"/>
      <c r="BR10" s="216"/>
      <c r="BS10" s="216"/>
      <c r="BT10" s="216"/>
      <c r="BU10" s="219"/>
      <c r="BV10" s="213">
        <v>40603</v>
      </c>
      <c r="BW10" s="216"/>
      <c r="BX10" s="216"/>
      <c r="BY10" s="216"/>
      <c r="BZ10" s="216"/>
      <c r="CA10" s="216"/>
      <c r="CB10" s="216"/>
      <c r="CC10" s="219"/>
      <c r="CD10" s="221" t="s">
        <v>185</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56</v>
      </c>
      <c r="M11" s="60"/>
      <c r="N11" s="60"/>
      <c r="O11" s="60"/>
      <c r="P11" s="60"/>
      <c r="Q11" s="65"/>
      <c r="R11" s="99" t="s">
        <v>187</v>
      </c>
      <c r="S11" s="108"/>
      <c r="T11" s="108"/>
      <c r="U11" s="108"/>
      <c r="V11" s="119"/>
      <c r="W11" s="128"/>
      <c r="X11" s="55"/>
      <c r="Y11" s="55"/>
      <c r="Z11" s="55"/>
      <c r="AA11" s="55"/>
      <c r="AB11" s="55"/>
      <c r="AC11" s="55"/>
      <c r="AD11" s="55"/>
      <c r="AE11" s="55"/>
      <c r="AF11" s="55"/>
      <c r="AG11" s="55"/>
      <c r="AH11" s="55"/>
      <c r="AI11" s="55"/>
      <c r="AJ11" s="55"/>
      <c r="AK11" s="55"/>
      <c r="AL11" s="163"/>
      <c r="AM11" s="173" t="s">
        <v>188</v>
      </c>
      <c r="AN11" s="59"/>
      <c r="AO11" s="59"/>
      <c r="AP11" s="59"/>
      <c r="AQ11" s="59"/>
      <c r="AR11" s="59"/>
      <c r="AS11" s="59"/>
      <c r="AT11" s="64"/>
      <c r="AU11" s="148" t="s">
        <v>189</v>
      </c>
      <c r="AV11" s="139"/>
      <c r="AW11" s="139"/>
      <c r="AX11" s="139"/>
      <c r="AY11" s="188" t="s">
        <v>191</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196</v>
      </c>
      <c r="CE11" s="198"/>
      <c r="CF11" s="198"/>
      <c r="CG11" s="198"/>
      <c r="CH11" s="198"/>
      <c r="CI11" s="198"/>
      <c r="CJ11" s="198"/>
      <c r="CK11" s="198"/>
      <c r="CL11" s="198"/>
      <c r="CM11" s="198"/>
      <c r="CN11" s="198"/>
      <c r="CO11" s="198"/>
      <c r="CP11" s="198"/>
      <c r="CQ11" s="198"/>
      <c r="CR11" s="198"/>
      <c r="CS11" s="210"/>
      <c r="CT11" s="231" t="s">
        <v>143</v>
      </c>
      <c r="CU11" s="239"/>
      <c r="CV11" s="239"/>
      <c r="CW11" s="239"/>
      <c r="CX11" s="239"/>
      <c r="CY11" s="239"/>
      <c r="CZ11" s="239"/>
      <c r="DA11" s="247"/>
      <c r="DB11" s="231" t="s">
        <v>143</v>
      </c>
      <c r="DC11" s="239"/>
      <c r="DD11" s="239"/>
      <c r="DE11" s="239"/>
      <c r="DF11" s="239"/>
      <c r="DG11" s="239"/>
      <c r="DH11" s="239"/>
      <c r="DI11" s="247"/>
    </row>
    <row r="12" spans="1:119" ht="18.75" customHeight="1">
      <c r="A12" s="2"/>
      <c r="B12" s="11" t="s">
        <v>197</v>
      </c>
      <c r="C12" s="28"/>
      <c r="D12" s="28"/>
      <c r="E12" s="28"/>
      <c r="F12" s="28"/>
      <c r="G12" s="28"/>
      <c r="H12" s="28"/>
      <c r="I12" s="28"/>
      <c r="J12" s="28"/>
      <c r="K12" s="61"/>
      <c r="L12" s="67" t="s">
        <v>199</v>
      </c>
      <c r="M12" s="76"/>
      <c r="N12" s="76"/>
      <c r="O12" s="76"/>
      <c r="P12" s="76"/>
      <c r="Q12" s="88"/>
      <c r="R12" s="100">
        <v>23707</v>
      </c>
      <c r="S12" s="109"/>
      <c r="T12" s="109"/>
      <c r="U12" s="109"/>
      <c r="V12" s="120"/>
      <c r="W12" s="132" t="s">
        <v>5</v>
      </c>
      <c r="X12" s="139"/>
      <c r="Y12" s="139"/>
      <c r="Z12" s="139"/>
      <c r="AA12" s="139"/>
      <c r="AB12" s="144"/>
      <c r="AC12" s="148" t="s">
        <v>22</v>
      </c>
      <c r="AD12" s="139"/>
      <c r="AE12" s="139"/>
      <c r="AF12" s="139"/>
      <c r="AG12" s="144"/>
      <c r="AH12" s="148" t="s">
        <v>203</v>
      </c>
      <c r="AI12" s="139"/>
      <c r="AJ12" s="139"/>
      <c r="AK12" s="139"/>
      <c r="AL12" s="168"/>
      <c r="AM12" s="173" t="s">
        <v>204</v>
      </c>
      <c r="AN12" s="59"/>
      <c r="AO12" s="59"/>
      <c r="AP12" s="59"/>
      <c r="AQ12" s="59"/>
      <c r="AR12" s="59"/>
      <c r="AS12" s="59"/>
      <c r="AT12" s="64"/>
      <c r="AU12" s="148" t="s">
        <v>61</v>
      </c>
      <c r="AV12" s="139"/>
      <c r="AW12" s="139"/>
      <c r="AX12" s="139"/>
      <c r="AY12" s="188" t="s">
        <v>206</v>
      </c>
      <c r="AZ12" s="196"/>
      <c r="BA12" s="196"/>
      <c r="BB12" s="196"/>
      <c r="BC12" s="196"/>
      <c r="BD12" s="196"/>
      <c r="BE12" s="196"/>
      <c r="BF12" s="196"/>
      <c r="BG12" s="196"/>
      <c r="BH12" s="196"/>
      <c r="BI12" s="196"/>
      <c r="BJ12" s="196"/>
      <c r="BK12" s="196"/>
      <c r="BL12" s="196"/>
      <c r="BM12" s="208"/>
      <c r="BN12" s="213">
        <v>52</v>
      </c>
      <c r="BO12" s="216"/>
      <c r="BP12" s="216"/>
      <c r="BQ12" s="216"/>
      <c r="BR12" s="216"/>
      <c r="BS12" s="216"/>
      <c r="BT12" s="216"/>
      <c r="BU12" s="219"/>
      <c r="BV12" s="213">
        <v>55</v>
      </c>
      <c r="BW12" s="216"/>
      <c r="BX12" s="216"/>
      <c r="BY12" s="216"/>
      <c r="BZ12" s="216"/>
      <c r="CA12" s="216"/>
      <c r="CB12" s="216"/>
      <c r="CC12" s="219"/>
      <c r="CD12" s="190" t="s">
        <v>208</v>
      </c>
      <c r="CE12" s="198"/>
      <c r="CF12" s="198"/>
      <c r="CG12" s="198"/>
      <c r="CH12" s="198"/>
      <c r="CI12" s="198"/>
      <c r="CJ12" s="198"/>
      <c r="CK12" s="198"/>
      <c r="CL12" s="198"/>
      <c r="CM12" s="198"/>
      <c r="CN12" s="198"/>
      <c r="CO12" s="198"/>
      <c r="CP12" s="198"/>
      <c r="CQ12" s="198"/>
      <c r="CR12" s="198"/>
      <c r="CS12" s="210"/>
      <c r="CT12" s="231" t="s">
        <v>143</v>
      </c>
      <c r="CU12" s="239"/>
      <c r="CV12" s="239"/>
      <c r="CW12" s="239"/>
      <c r="CX12" s="239"/>
      <c r="CY12" s="239"/>
      <c r="CZ12" s="239"/>
      <c r="DA12" s="247"/>
      <c r="DB12" s="231" t="s">
        <v>143</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209</v>
      </c>
      <c r="N13" s="83"/>
      <c r="O13" s="83"/>
      <c r="P13" s="83"/>
      <c r="Q13" s="89"/>
      <c r="R13" s="101">
        <v>23470</v>
      </c>
      <c r="S13" s="110"/>
      <c r="T13" s="110"/>
      <c r="U13" s="110"/>
      <c r="V13" s="121"/>
      <c r="W13" s="130" t="s">
        <v>211</v>
      </c>
      <c r="X13" s="57"/>
      <c r="Y13" s="57"/>
      <c r="Z13" s="57"/>
      <c r="AA13" s="57"/>
      <c r="AB13" s="25"/>
      <c r="AC13" s="73">
        <v>196</v>
      </c>
      <c r="AD13" s="81"/>
      <c r="AE13" s="81"/>
      <c r="AF13" s="81"/>
      <c r="AG13" s="85"/>
      <c r="AH13" s="73">
        <v>218</v>
      </c>
      <c r="AI13" s="81"/>
      <c r="AJ13" s="81"/>
      <c r="AK13" s="81"/>
      <c r="AL13" s="118"/>
      <c r="AM13" s="173" t="s">
        <v>212</v>
      </c>
      <c r="AN13" s="59"/>
      <c r="AO13" s="59"/>
      <c r="AP13" s="59"/>
      <c r="AQ13" s="59"/>
      <c r="AR13" s="59"/>
      <c r="AS13" s="59"/>
      <c r="AT13" s="64"/>
      <c r="AU13" s="148" t="s">
        <v>189</v>
      </c>
      <c r="AV13" s="139"/>
      <c r="AW13" s="139"/>
      <c r="AX13" s="139"/>
      <c r="AY13" s="188" t="s">
        <v>214</v>
      </c>
      <c r="AZ13" s="196"/>
      <c r="BA13" s="196"/>
      <c r="BB13" s="196"/>
      <c r="BC13" s="196"/>
      <c r="BD13" s="196"/>
      <c r="BE13" s="196"/>
      <c r="BF13" s="196"/>
      <c r="BG13" s="196"/>
      <c r="BH13" s="196"/>
      <c r="BI13" s="196"/>
      <c r="BJ13" s="196"/>
      <c r="BK13" s="196"/>
      <c r="BL13" s="196"/>
      <c r="BM13" s="208"/>
      <c r="BN13" s="213">
        <v>-142786</v>
      </c>
      <c r="BO13" s="216"/>
      <c r="BP13" s="216"/>
      <c r="BQ13" s="216"/>
      <c r="BR13" s="216"/>
      <c r="BS13" s="216"/>
      <c r="BT13" s="216"/>
      <c r="BU13" s="219"/>
      <c r="BV13" s="213">
        <v>137155</v>
      </c>
      <c r="BW13" s="216"/>
      <c r="BX13" s="216"/>
      <c r="BY13" s="216"/>
      <c r="BZ13" s="216"/>
      <c r="CA13" s="216"/>
      <c r="CB13" s="216"/>
      <c r="CC13" s="219"/>
      <c r="CD13" s="190" t="s">
        <v>216</v>
      </c>
      <c r="CE13" s="198"/>
      <c r="CF13" s="198"/>
      <c r="CG13" s="198"/>
      <c r="CH13" s="198"/>
      <c r="CI13" s="198"/>
      <c r="CJ13" s="198"/>
      <c r="CK13" s="198"/>
      <c r="CL13" s="198"/>
      <c r="CM13" s="198"/>
      <c r="CN13" s="198"/>
      <c r="CO13" s="198"/>
      <c r="CP13" s="198"/>
      <c r="CQ13" s="198"/>
      <c r="CR13" s="198"/>
      <c r="CS13" s="210"/>
      <c r="CT13" s="229">
        <v>10.3</v>
      </c>
      <c r="CU13" s="237"/>
      <c r="CV13" s="237"/>
      <c r="CW13" s="237"/>
      <c r="CX13" s="237"/>
      <c r="CY13" s="237"/>
      <c r="CZ13" s="237"/>
      <c r="DA13" s="245"/>
      <c r="DB13" s="229">
        <v>10</v>
      </c>
      <c r="DC13" s="237"/>
      <c r="DD13" s="237"/>
      <c r="DE13" s="237"/>
      <c r="DF13" s="237"/>
      <c r="DG13" s="237"/>
      <c r="DH13" s="237"/>
      <c r="DI13" s="245"/>
    </row>
    <row r="14" spans="1:119" ht="18.75" customHeight="1">
      <c r="A14" s="2"/>
      <c r="B14" s="12"/>
      <c r="C14" s="29"/>
      <c r="D14" s="29"/>
      <c r="E14" s="29"/>
      <c r="F14" s="29"/>
      <c r="G14" s="29"/>
      <c r="H14" s="29"/>
      <c r="I14" s="29"/>
      <c r="J14" s="29"/>
      <c r="K14" s="62"/>
      <c r="L14" s="69" t="s">
        <v>217</v>
      </c>
      <c r="M14" s="78"/>
      <c r="N14" s="78"/>
      <c r="O14" s="78"/>
      <c r="P14" s="78"/>
      <c r="Q14" s="90"/>
      <c r="R14" s="101">
        <v>24154</v>
      </c>
      <c r="S14" s="110"/>
      <c r="T14" s="110"/>
      <c r="U14" s="110"/>
      <c r="V14" s="121"/>
      <c r="W14" s="129"/>
      <c r="X14" s="58"/>
      <c r="Y14" s="58"/>
      <c r="Z14" s="58"/>
      <c r="AA14" s="58"/>
      <c r="AB14" s="24"/>
      <c r="AC14" s="149">
        <v>1.7</v>
      </c>
      <c r="AD14" s="155"/>
      <c r="AE14" s="155"/>
      <c r="AF14" s="155"/>
      <c r="AG14" s="157"/>
      <c r="AH14" s="149">
        <v>1.8</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219</v>
      </c>
      <c r="CE14" s="199"/>
      <c r="CF14" s="199"/>
      <c r="CG14" s="199"/>
      <c r="CH14" s="199"/>
      <c r="CI14" s="199"/>
      <c r="CJ14" s="199"/>
      <c r="CK14" s="199"/>
      <c r="CL14" s="199"/>
      <c r="CM14" s="199"/>
      <c r="CN14" s="199"/>
      <c r="CO14" s="199"/>
      <c r="CP14" s="199"/>
      <c r="CQ14" s="199"/>
      <c r="CR14" s="199"/>
      <c r="CS14" s="211"/>
      <c r="CT14" s="233">
        <v>75.3</v>
      </c>
      <c r="CU14" s="241"/>
      <c r="CV14" s="241"/>
      <c r="CW14" s="241"/>
      <c r="CX14" s="241"/>
      <c r="CY14" s="241"/>
      <c r="CZ14" s="241"/>
      <c r="DA14" s="249"/>
      <c r="DB14" s="233">
        <v>57.9</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209</v>
      </c>
      <c r="N15" s="83"/>
      <c r="O15" s="83"/>
      <c r="P15" s="83"/>
      <c r="Q15" s="89"/>
      <c r="R15" s="101">
        <v>23941</v>
      </c>
      <c r="S15" s="110"/>
      <c r="T15" s="110"/>
      <c r="U15" s="110"/>
      <c r="V15" s="121"/>
      <c r="W15" s="130" t="s">
        <v>222</v>
      </c>
      <c r="X15" s="57"/>
      <c r="Y15" s="57"/>
      <c r="Z15" s="57"/>
      <c r="AA15" s="57"/>
      <c r="AB15" s="25"/>
      <c r="AC15" s="73">
        <v>3802</v>
      </c>
      <c r="AD15" s="81"/>
      <c r="AE15" s="81"/>
      <c r="AF15" s="81"/>
      <c r="AG15" s="85"/>
      <c r="AH15" s="73">
        <v>4064</v>
      </c>
      <c r="AI15" s="81"/>
      <c r="AJ15" s="81"/>
      <c r="AK15" s="81"/>
      <c r="AL15" s="118"/>
      <c r="AM15" s="173"/>
      <c r="AN15" s="59"/>
      <c r="AO15" s="59"/>
      <c r="AP15" s="59"/>
      <c r="AQ15" s="59"/>
      <c r="AR15" s="59"/>
      <c r="AS15" s="59"/>
      <c r="AT15" s="64"/>
      <c r="AU15" s="148"/>
      <c r="AV15" s="139"/>
      <c r="AW15" s="139"/>
      <c r="AX15" s="139"/>
      <c r="AY15" s="187" t="s">
        <v>224</v>
      </c>
      <c r="AZ15" s="195"/>
      <c r="BA15" s="195"/>
      <c r="BB15" s="195"/>
      <c r="BC15" s="195"/>
      <c r="BD15" s="195"/>
      <c r="BE15" s="195"/>
      <c r="BF15" s="195"/>
      <c r="BG15" s="195"/>
      <c r="BH15" s="195"/>
      <c r="BI15" s="195"/>
      <c r="BJ15" s="195"/>
      <c r="BK15" s="195"/>
      <c r="BL15" s="195"/>
      <c r="BM15" s="207"/>
      <c r="BN15" s="212">
        <v>3046553</v>
      </c>
      <c r="BO15" s="215"/>
      <c r="BP15" s="215"/>
      <c r="BQ15" s="215"/>
      <c r="BR15" s="215"/>
      <c r="BS15" s="215"/>
      <c r="BT15" s="215"/>
      <c r="BU15" s="218"/>
      <c r="BV15" s="212">
        <v>3040153</v>
      </c>
      <c r="BW15" s="215"/>
      <c r="BX15" s="215"/>
      <c r="BY15" s="215"/>
      <c r="BZ15" s="215"/>
      <c r="CA15" s="215"/>
      <c r="CB15" s="215"/>
      <c r="CC15" s="218"/>
      <c r="CD15" s="221" t="s">
        <v>210</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226</v>
      </c>
      <c r="M16" s="79"/>
      <c r="N16" s="79"/>
      <c r="O16" s="79"/>
      <c r="P16" s="79"/>
      <c r="Q16" s="91"/>
      <c r="R16" s="102" t="s">
        <v>229</v>
      </c>
      <c r="S16" s="111"/>
      <c r="T16" s="111"/>
      <c r="U16" s="111"/>
      <c r="V16" s="122"/>
      <c r="W16" s="129"/>
      <c r="X16" s="58"/>
      <c r="Y16" s="58"/>
      <c r="Z16" s="58"/>
      <c r="AA16" s="58"/>
      <c r="AB16" s="24"/>
      <c r="AC16" s="149">
        <v>33</v>
      </c>
      <c r="AD16" s="155"/>
      <c r="AE16" s="155"/>
      <c r="AF16" s="155"/>
      <c r="AG16" s="157"/>
      <c r="AH16" s="149">
        <v>33</v>
      </c>
      <c r="AI16" s="155"/>
      <c r="AJ16" s="155"/>
      <c r="AK16" s="155"/>
      <c r="AL16" s="169"/>
      <c r="AM16" s="173"/>
      <c r="AN16" s="59"/>
      <c r="AO16" s="59"/>
      <c r="AP16" s="59"/>
      <c r="AQ16" s="59"/>
      <c r="AR16" s="59"/>
      <c r="AS16" s="59"/>
      <c r="AT16" s="64"/>
      <c r="AU16" s="148"/>
      <c r="AV16" s="139"/>
      <c r="AW16" s="139"/>
      <c r="AX16" s="139"/>
      <c r="AY16" s="188" t="s">
        <v>112</v>
      </c>
      <c r="AZ16" s="196"/>
      <c r="BA16" s="196"/>
      <c r="BB16" s="196"/>
      <c r="BC16" s="196"/>
      <c r="BD16" s="196"/>
      <c r="BE16" s="196"/>
      <c r="BF16" s="196"/>
      <c r="BG16" s="196"/>
      <c r="BH16" s="196"/>
      <c r="BI16" s="196"/>
      <c r="BJ16" s="196"/>
      <c r="BK16" s="196"/>
      <c r="BL16" s="196"/>
      <c r="BM16" s="208"/>
      <c r="BN16" s="213">
        <v>6096479</v>
      </c>
      <c r="BO16" s="216"/>
      <c r="BP16" s="216"/>
      <c r="BQ16" s="216"/>
      <c r="BR16" s="216"/>
      <c r="BS16" s="216"/>
      <c r="BT16" s="216"/>
      <c r="BU16" s="219"/>
      <c r="BV16" s="213">
        <v>6178277</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98</v>
      </c>
      <c r="N17" s="84"/>
      <c r="O17" s="84"/>
      <c r="P17" s="84"/>
      <c r="Q17" s="92"/>
      <c r="R17" s="102" t="s">
        <v>232</v>
      </c>
      <c r="S17" s="111"/>
      <c r="T17" s="111"/>
      <c r="U17" s="111"/>
      <c r="V17" s="122"/>
      <c r="W17" s="130" t="s">
        <v>87</v>
      </c>
      <c r="X17" s="57"/>
      <c r="Y17" s="57"/>
      <c r="Z17" s="57"/>
      <c r="AA17" s="57"/>
      <c r="AB17" s="25"/>
      <c r="AC17" s="73">
        <v>7520</v>
      </c>
      <c r="AD17" s="81"/>
      <c r="AE17" s="81"/>
      <c r="AF17" s="81"/>
      <c r="AG17" s="85"/>
      <c r="AH17" s="73">
        <v>8034</v>
      </c>
      <c r="AI17" s="81"/>
      <c r="AJ17" s="81"/>
      <c r="AK17" s="81"/>
      <c r="AL17" s="118"/>
      <c r="AM17" s="173"/>
      <c r="AN17" s="59"/>
      <c r="AO17" s="59"/>
      <c r="AP17" s="59"/>
      <c r="AQ17" s="59"/>
      <c r="AR17" s="59"/>
      <c r="AS17" s="59"/>
      <c r="AT17" s="64"/>
      <c r="AU17" s="148"/>
      <c r="AV17" s="139"/>
      <c r="AW17" s="139"/>
      <c r="AX17" s="139"/>
      <c r="AY17" s="188" t="s">
        <v>234</v>
      </c>
      <c r="AZ17" s="196"/>
      <c r="BA17" s="196"/>
      <c r="BB17" s="196"/>
      <c r="BC17" s="196"/>
      <c r="BD17" s="196"/>
      <c r="BE17" s="196"/>
      <c r="BF17" s="196"/>
      <c r="BG17" s="196"/>
      <c r="BH17" s="196"/>
      <c r="BI17" s="196"/>
      <c r="BJ17" s="196"/>
      <c r="BK17" s="196"/>
      <c r="BL17" s="196"/>
      <c r="BM17" s="208"/>
      <c r="BN17" s="213">
        <v>3882854</v>
      </c>
      <c r="BO17" s="216"/>
      <c r="BP17" s="216"/>
      <c r="BQ17" s="216"/>
      <c r="BR17" s="216"/>
      <c r="BS17" s="216"/>
      <c r="BT17" s="216"/>
      <c r="BU17" s="219"/>
      <c r="BV17" s="213">
        <v>3868858</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235</v>
      </c>
      <c r="C18" s="31"/>
      <c r="D18" s="31"/>
      <c r="E18" s="50"/>
      <c r="F18" s="50"/>
      <c r="G18" s="50"/>
      <c r="H18" s="50"/>
      <c r="I18" s="50"/>
      <c r="J18" s="50"/>
      <c r="K18" s="50"/>
      <c r="L18" s="71">
        <v>170.57</v>
      </c>
      <c r="M18" s="71"/>
      <c r="N18" s="71"/>
      <c r="O18" s="71"/>
      <c r="P18" s="71"/>
      <c r="Q18" s="71"/>
      <c r="R18" s="103"/>
      <c r="S18" s="103"/>
      <c r="T18" s="103"/>
      <c r="U18" s="103"/>
      <c r="V18" s="123"/>
      <c r="W18" s="131"/>
      <c r="X18" s="138"/>
      <c r="Y18" s="138"/>
      <c r="Z18" s="138"/>
      <c r="AA18" s="138"/>
      <c r="AB18" s="26"/>
      <c r="AC18" s="150">
        <v>65.3</v>
      </c>
      <c r="AD18" s="156"/>
      <c r="AE18" s="156"/>
      <c r="AF18" s="156"/>
      <c r="AG18" s="158"/>
      <c r="AH18" s="150">
        <v>65.2</v>
      </c>
      <c r="AI18" s="156"/>
      <c r="AJ18" s="156"/>
      <c r="AK18" s="156"/>
      <c r="AL18" s="170"/>
      <c r="AM18" s="173"/>
      <c r="AN18" s="59"/>
      <c r="AO18" s="59"/>
      <c r="AP18" s="59"/>
      <c r="AQ18" s="59"/>
      <c r="AR18" s="59"/>
      <c r="AS18" s="59"/>
      <c r="AT18" s="64"/>
      <c r="AU18" s="148"/>
      <c r="AV18" s="139"/>
      <c r="AW18" s="139"/>
      <c r="AX18" s="139"/>
      <c r="AY18" s="188" t="s">
        <v>237</v>
      </c>
      <c r="AZ18" s="196"/>
      <c r="BA18" s="196"/>
      <c r="BB18" s="196"/>
      <c r="BC18" s="196"/>
      <c r="BD18" s="196"/>
      <c r="BE18" s="196"/>
      <c r="BF18" s="196"/>
      <c r="BG18" s="196"/>
      <c r="BH18" s="196"/>
      <c r="BI18" s="196"/>
      <c r="BJ18" s="196"/>
      <c r="BK18" s="196"/>
      <c r="BL18" s="196"/>
      <c r="BM18" s="208"/>
      <c r="BN18" s="213">
        <v>6684492</v>
      </c>
      <c r="BO18" s="216"/>
      <c r="BP18" s="216"/>
      <c r="BQ18" s="216"/>
      <c r="BR18" s="216"/>
      <c r="BS18" s="216"/>
      <c r="BT18" s="216"/>
      <c r="BU18" s="219"/>
      <c r="BV18" s="213">
        <v>6625825</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57</v>
      </c>
      <c r="C19" s="31"/>
      <c r="D19" s="31"/>
      <c r="E19" s="50"/>
      <c r="F19" s="50"/>
      <c r="G19" s="50"/>
      <c r="H19" s="50"/>
      <c r="I19" s="50"/>
      <c r="J19" s="50"/>
      <c r="K19" s="50"/>
      <c r="L19" s="72">
        <v>145</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239</v>
      </c>
      <c r="AZ19" s="196"/>
      <c r="BA19" s="196"/>
      <c r="BB19" s="196"/>
      <c r="BC19" s="196"/>
      <c r="BD19" s="196"/>
      <c r="BE19" s="196"/>
      <c r="BF19" s="196"/>
      <c r="BG19" s="196"/>
      <c r="BH19" s="196"/>
      <c r="BI19" s="196"/>
      <c r="BJ19" s="196"/>
      <c r="BK19" s="196"/>
      <c r="BL19" s="196"/>
      <c r="BM19" s="208"/>
      <c r="BN19" s="213">
        <v>8553002</v>
      </c>
      <c r="BO19" s="216"/>
      <c r="BP19" s="216"/>
      <c r="BQ19" s="216"/>
      <c r="BR19" s="216"/>
      <c r="BS19" s="216"/>
      <c r="BT19" s="216"/>
      <c r="BU19" s="219"/>
      <c r="BV19" s="213">
        <v>8548884</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242</v>
      </c>
      <c r="C20" s="31"/>
      <c r="D20" s="31"/>
      <c r="E20" s="50"/>
      <c r="F20" s="50"/>
      <c r="G20" s="50"/>
      <c r="H20" s="50"/>
      <c r="I20" s="50"/>
      <c r="J20" s="50"/>
      <c r="K20" s="50"/>
      <c r="L20" s="72">
        <v>9661</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244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245</v>
      </c>
      <c r="C22" s="33"/>
      <c r="D22" s="42"/>
      <c r="E22" s="51" t="s">
        <v>5</v>
      </c>
      <c r="F22" s="57"/>
      <c r="G22" s="57"/>
      <c r="H22" s="57"/>
      <c r="I22" s="57"/>
      <c r="J22" s="57"/>
      <c r="K22" s="25"/>
      <c r="L22" s="51" t="s">
        <v>247</v>
      </c>
      <c r="M22" s="57"/>
      <c r="N22" s="57"/>
      <c r="O22" s="57"/>
      <c r="P22" s="25"/>
      <c r="Q22" s="93" t="s">
        <v>248</v>
      </c>
      <c r="R22" s="105"/>
      <c r="S22" s="105"/>
      <c r="T22" s="105"/>
      <c r="U22" s="105"/>
      <c r="V22" s="125"/>
      <c r="W22" s="133" t="s">
        <v>250</v>
      </c>
      <c r="X22" s="33"/>
      <c r="Y22" s="42"/>
      <c r="Z22" s="51" t="s">
        <v>5</v>
      </c>
      <c r="AA22" s="57"/>
      <c r="AB22" s="57"/>
      <c r="AC22" s="57"/>
      <c r="AD22" s="57"/>
      <c r="AE22" s="57"/>
      <c r="AF22" s="57"/>
      <c r="AG22" s="25"/>
      <c r="AH22" s="161" t="s">
        <v>179</v>
      </c>
      <c r="AI22" s="57"/>
      <c r="AJ22" s="57"/>
      <c r="AK22" s="57"/>
      <c r="AL22" s="25"/>
      <c r="AM22" s="161" t="s">
        <v>251</v>
      </c>
      <c r="AN22" s="177"/>
      <c r="AO22" s="177"/>
      <c r="AP22" s="177"/>
      <c r="AQ22" s="177"/>
      <c r="AR22" s="179"/>
      <c r="AS22" s="93" t="s">
        <v>248</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252</v>
      </c>
      <c r="AZ23" s="195"/>
      <c r="BA23" s="195"/>
      <c r="BB23" s="195"/>
      <c r="BC23" s="195"/>
      <c r="BD23" s="195"/>
      <c r="BE23" s="195"/>
      <c r="BF23" s="195"/>
      <c r="BG23" s="195"/>
      <c r="BH23" s="195"/>
      <c r="BI23" s="195"/>
      <c r="BJ23" s="195"/>
      <c r="BK23" s="195"/>
      <c r="BL23" s="195"/>
      <c r="BM23" s="207"/>
      <c r="BN23" s="213">
        <v>14467189</v>
      </c>
      <c r="BO23" s="216"/>
      <c r="BP23" s="216"/>
      <c r="BQ23" s="216"/>
      <c r="BR23" s="216"/>
      <c r="BS23" s="216"/>
      <c r="BT23" s="216"/>
      <c r="BU23" s="219"/>
      <c r="BV23" s="213">
        <v>14247851</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255</v>
      </c>
      <c r="F24" s="59"/>
      <c r="G24" s="59"/>
      <c r="H24" s="59"/>
      <c r="I24" s="59"/>
      <c r="J24" s="59"/>
      <c r="K24" s="64"/>
      <c r="L24" s="73">
        <v>1</v>
      </c>
      <c r="M24" s="81"/>
      <c r="N24" s="81"/>
      <c r="O24" s="81"/>
      <c r="P24" s="85"/>
      <c r="Q24" s="73">
        <v>7650</v>
      </c>
      <c r="R24" s="81"/>
      <c r="S24" s="81"/>
      <c r="T24" s="81"/>
      <c r="U24" s="81"/>
      <c r="V24" s="85"/>
      <c r="W24" s="134"/>
      <c r="X24" s="34"/>
      <c r="Y24" s="43"/>
      <c r="Z24" s="53" t="s">
        <v>257</v>
      </c>
      <c r="AA24" s="59"/>
      <c r="AB24" s="59"/>
      <c r="AC24" s="59"/>
      <c r="AD24" s="59"/>
      <c r="AE24" s="59"/>
      <c r="AF24" s="59"/>
      <c r="AG24" s="64"/>
      <c r="AH24" s="73">
        <v>223</v>
      </c>
      <c r="AI24" s="81"/>
      <c r="AJ24" s="81"/>
      <c r="AK24" s="81"/>
      <c r="AL24" s="85"/>
      <c r="AM24" s="73">
        <v>722074</v>
      </c>
      <c r="AN24" s="81"/>
      <c r="AO24" s="81"/>
      <c r="AP24" s="81"/>
      <c r="AQ24" s="81"/>
      <c r="AR24" s="85"/>
      <c r="AS24" s="73">
        <v>3238</v>
      </c>
      <c r="AT24" s="81"/>
      <c r="AU24" s="81"/>
      <c r="AV24" s="81"/>
      <c r="AW24" s="81"/>
      <c r="AX24" s="118"/>
      <c r="AY24" s="189" t="s">
        <v>258</v>
      </c>
      <c r="AZ24" s="197"/>
      <c r="BA24" s="197"/>
      <c r="BB24" s="197"/>
      <c r="BC24" s="197"/>
      <c r="BD24" s="197"/>
      <c r="BE24" s="197"/>
      <c r="BF24" s="197"/>
      <c r="BG24" s="197"/>
      <c r="BH24" s="197"/>
      <c r="BI24" s="197"/>
      <c r="BJ24" s="197"/>
      <c r="BK24" s="197"/>
      <c r="BL24" s="197"/>
      <c r="BM24" s="209"/>
      <c r="BN24" s="213">
        <v>9320116</v>
      </c>
      <c r="BO24" s="216"/>
      <c r="BP24" s="216"/>
      <c r="BQ24" s="216"/>
      <c r="BR24" s="216"/>
      <c r="BS24" s="216"/>
      <c r="BT24" s="216"/>
      <c r="BU24" s="219"/>
      <c r="BV24" s="213">
        <v>9423978</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228</v>
      </c>
      <c r="F25" s="59"/>
      <c r="G25" s="59"/>
      <c r="H25" s="59"/>
      <c r="I25" s="59"/>
      <c r="J25" s="59"/>
      <c r="K25" s="64"/>
      <c r="L25" s="73">
        <v>1</v>
      </c>
      <c r="M25" s="81"/>
      <c r="N25" s="81"/>
      <c r="O25" s="81"/>
      <c r="P25" s="85"/>
      <c r="Q25" s="73">
        <v>6180</v>
      </c>
      <c r="R25" s="81"/>
      <c r="S25" s="81"/>
      <c r="T25" s="81"/>
      <c r="U25" s="81"/>
      <c r="V25" s="85"/>
      <c r="W25" s="134"/>
      <c r="X25" s="34"/>
      <c r="Y25" s="43"/>
      <c r="Z25" s="53" t="s">
        <v>259</v>
      </c>
      <c r="AA25" s="59"/>
      <c r="AB25" s="59"/>
      <c r="AC25" s="59"/>
      <c r="AD25" s="59"/>
      <c r="AE25" s="59"/>
      <c r="AF25" s="59"/>
      <c r="AG25" s="64"/>
      <c r="AH25" s="73">
        <v>55</v>
      </c>
      <c r="AI25" s="81"/>
      <c r="AJ25" s="81"/>
      <c r="AK25" s="81"/>
      <c r="AL25" s="85"/>
      <c r="AM25" s="73">
        <v>177265</v>
      </c>
      <c r="AN25" s="81"/>
      <c r="AO25" s="81"/>
      <c r="AP25" s="81"/>
      <c r="AQ25" s="81"/>
      <c r="AR25" s="85"/>
      <c r="AS25" s="73">
        <v>3223</v>
      </c>
      <c r="AT25" s="81"/>
      <c r="AU25" s="81"/>
      <c r="AV25" s="81"/>
      <c r="AW25" s="81"/>
      <c r="AX25" s="118"/>
      <c r="AY25" s="187" t="s">
        <v>35</v>
      </c>
      <c r="AZ25" s="195"/>
      <c r="BA25" s="195"/>
      <c r="BB25" s="195"/>
      <c r="BC25" s="195"/>
      <c r="BD25" s="195"/>
      <c r="BE25" s="195"/>
      <c r="BF25" s="195"/>
      <c r="BG25" s="195"/>
      <c r="BH25" s="195"/>
      <c r="BI25" s="195"/>
      <c r="BJ25" s="195"/>
      <c r="BK25" s="195"/>
      <c r="BL25" s="195"/>
      <c r="BM25" s="207"/>
      <c r="BN25" s="212" t="s">
        <v>143</v>
      </c>
      <c r="BO25" s="215"/>
      <c r="BP25" s="215"/>
      <c r="BQ25" s="215"/>
      <c r="BR25" s="215"/>
      <c r="BS25" s="215"/>
      <c r="BT25" s="215"/>
      <c r="BU25" s="218"/>
      <c r="BV25" s="212" t="s">
        <v>143</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260</v>
      </c>
      <c r="F26" s="59"/>
      <c r="G26" s="59"/>
      <c r="H26" s="59"/>
      <c r="I26" s="59"/>
      <c r="J26" s="59"/>
      <c r="K26" s="64"/>
      <c r="L26" s="73">
        <v>1</v>
      </c>
      <c r="M26" s="81"/>
      <c r="N26" s="81"/>
      <c r="O26" s="81"/>
      <c r="P26" s="85"/>
      <c r="Q26" s="73">
        <v>5600</v>
      </c>
      <c r="R26" s="81"/>
      <c r="S26" s="81"/>
      <c r="T26" s="81"/>
      <c r="U26" s="81"/>
      <c r="V26" s="85"/>
      <c r="W26" s="134"/>
      <c r="X26" s="34"/>
      <c r="Y26" s="43"/>
      <c r="Z26" s="53" t="s">
        <v>261</v>
      </c>
      <c r="AA26" s="143"/>
      <c r="AB26" s="143"/>
      <c r="AC26" s="143"/>
      <c r="AD26" s="143"/>
      <c r="AE26" s="143"/>
      <c r="AF26" s="143"/>
      <c r="AG26" s="159"/>
      <c r="AH26" s="73">
        <v>5</v>
      </c>
      <c r="AI26" s="81"/>
      <c r="AJ26" s="81"/>
      <c r="AK26" s="81"/>
      <c r="AL26" s="85"/>
      <c r="AM26" s="73">
        <v>14750</v>
      </c>
      <c r="AN26" s="81"/>
      <c r="AO26" s="81"/>
      <c r="AP26" s="81"/>
      <c r="AQ26" s="81"/>
      <c r="AR26" s="85"/>
      <c r="AS26" s="73">
        <v>2950</v>
      </c>
      <c r="AT26" s="81"/>
      <c r="AU26" s="81"/>
      <c r="AV26" s="81"/>
      <c r="AW26" s="81"/>
      <c r="AX26" s="118"/>
      <c r="AY26" s="190" t="s">
        <v>262</v>
      </c>
      <c r="AZ26" s="198"/>
      <c r="BA26" s="198"/>
      <c r="BB26" s="198"/>
      <c r="BC26" s="198"/>
      <c r="BD26" s="198"/>
      <c r="BE26" s="198"/>
      <c r="BF26" s="198"/>
      <c r="BG26" s="198"/>
      <c r="BH26" s="198"/>
      <c r="BI26" s="198"/>
      <c r="BJ26" s="198"/>
      <c r="BK26" s="198"/>
      <c r="BL26" s="198"/>
      <c r="BM26" s="210"/>
      <c r="BN26" s="213" t="s">
        <v>143</v>
      </c>
      <c r="BO26" s="216"/>
      <c r="BP26" s="216"/>
      <c r="BQ26" s="216"/>
      <c r="BR26" s="216"/>
      <c r="BS26" s="216"/>
      <c r="BT26" s="216"/>
      <c r="BU26" s="219"/>
      <c r="BV26" s="213" t="s">
        <v>143</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263</v>
      </c>
      <c r="F27" s="59"/>
      <c r="G27" s="59"/>
      <c r="H27" s="59"/>
      <c r="I27" s="59"/>
      <c r="J27" s="59"/>
      <c r="K27" s="64"/>
      <c r="L27" s="73">
        <v>1</v>
      </c>
      <c r="M27" s="81"/>
      <c r="N27" s="81"/>
      <c r="O27" s="81"/>
      <c r="P27" s="85"/>
      <c r="Q27" s="73">
        <v>3100</v>
      </c>
      <c r="R27" s="81"/>
      <c r="S27" s="81"/>
      <c r="T27" s="81"/>
      <c r="U27" s="81"/>
      <c r="V27" s="85"/>
      <c r="W27" s="134"/>
      <c r="X27" s="34"/>
      <c r="Y27" s="43"/>
      <c r="Z27" s="53" t="s">
        <v>264</v>
      </c>
      <c r="AA27" s="59"/>
      <c r="AB27" s="59"/>
      <c r="AC27" s="59"/>
      <c r="AD27" s="59"/>
      <c r="AE27" s="59"/>
      <c r="AF27" s="59"/>
      <c r="AG27" s="64"/>
      <c r="AH27" s="73">
        <v>1</v>
      </c>
      <c r="AI27" s="81"/>
      <c r="AJ27" s="81"/>
      <c r="AK27" s="81"/>
      <c r="AL27" s="85"/>
      <c r="AM27" s="73" t="s">
        <v>267</v>
      </c>
      <c r="AN27" s="81"/>
      <c r="AO27" s="81"/>
      <c r="AP27" s="81"/>
      <c r="AQ27" s="81"/>
      <c r="AR27" s="85"/>
      <c r="AS27" s="73" t="s">
        <v>267</v>
      </c>
      <c r="AT27" s="81"/>
      <c r="AU27" s="81"/>
      <c r="AV27" s="81"/>
      <c r="AW27" s="81"/>
      <c r="AX27" s="118"/>
      <c r="AY27" s="191" t="s">
        <v>270</v>
      </c>
      <c r="AZ27" s="199"/>
      <c r="BA27" s="199"/>
      <c r="BB27" s="199"/>
      <c r="BC27" s="199"/>
      <c r="BD27" s="199"/>
      <c r="BE27" s="199"/>
      <c r="BF27" s="199"/>
      <c r="BG27" s="199"/>
      <c r="BH27" s="199"/>
      <c r="BI27" s="199"/>
      <c r="BJ27" s="199"/>
      <c r="BK27" s="199"/>
      <c r="BL27" s="199"/>
      <c r="BM27" s="211"/>
      <c r="BN27" s="214">
        <v>559474</v>
      </c>
      <c r="BO27" s="217"/>
      <c r="BP27" s="217"/>
      <c r="BQ27" s="217"/>
      <c r="BR27" s="217"/>
      <c r="BS27" s="217"/>
      <c r="BT27" s="217"/>
      <c r="BU27" s="220"/>
      <c r="BV27" s="214">
        <v>559474</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271</v>
      </c>
      <c r="F28" s="59"/>
      <c r="G28" s="59"/>
      <c r="H28" s="59"/>
      <c r="I28" s="59"/>
      <c r="J28" s="59"/>
      <c r="K28" s="64"/>
      <c r="L28" s="73">
        <v>1</v>
      </c>
      <c r="M28" s="81"/>
      <c r="N28" s="81"/>
      <c r="O28" s="81"/>
      <c r="P28" s="85"/>
      <c r="Q28" s="73">
        <v>2800</v>
      </c>
      <c r="R28" s="81"/>
      <c r="S28" s="81"/>
      <c r="T28" s="81"/>
      <c r="U28" s="81"/>
      <c r="V28" s="85"/>
      <c r="W28" s="134"/>
      <c r="X28" s="34"/>
      <c r="Y28" s="43"/>
      <c r="Z28" s="53" t="s">
        <v>32</v>
      </c>
      <c r="AA28" s="59"/>
      <c r="AB28" s="59"/>
      <c r="AC28" s="59"/>
      <c r="AD28" s="59"/>
      <c r="AE28" s="59"/>
      <c r="AF28" s="59"/>
      <c r="AG28" s="64"/>
      <c r="AH28" s="73" t="s">
        <v>143</v>
      </c>
      <c r="AI28" s="81"/>
      <c r="AJ28" s="81"/>
      <c r="AK28" s="81"/>
      <c r="AL28" s="85"/>
      <c r="AM28" s="73" t="s">
        <v>143</v>
      </c>
      <c r="AN28" s="81"/>
      <c r="AO28" s="81"/>
      <c r="AP28" s="81"/>
      <c r="AQ28" s="81"/>
      <c r="AR28" s="85"/>
      <c r="AS28" s="73" t="s">
        <v>143</v>
      </c>
      <c r="AT28" s="81"/>
      <c r="AU28" s="81"/>
      <c r="AV28" s="81"/>
      <c r="AW28" s="81"/>
      <c r="AX28" s="118"/>
      <c r="AY28" s="192" t="s">
        <v>272</v>
      </c>
      <c r="AZ28" s="200"/>
      <c r="BA28" s="200"/>
      <c r="BB28" s="203"/>
      <c r="BC28" s="187" t="s">
        <v>97</v>
      </c>
      <c r="BD28" s="195"/>
      <c r="BE28" s="195"/>
      <c r="BF28" s="195"/>
      <c r="BG28" s="195"/>
      <c r="BH28" s="195"/>
      <c r="BI28" s="195"/>
      <c r="BJ28" s="195"/>
      <c r="BK28" s="195"/>
      <c r="BL28" s="195"/>
      <c r="BM28" s="207"/>
      <c r="BN28" s="212">
        <v>2084099</v>
      </c>
      <c r="BO28" s="215"/>
      <c r="BP28" s="215"/>
      <c r="BQ28" s="215"/>
      <c r="BR28" s="215"/>
      <c r="BS28" s="215"/>
      <c r="BT28" s="215"/>
      <c r="BU28" s="218"/>
      <c r="BV28" s="212">
        <v>2082073</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275</v>
      </c>
      <c r="F29" s="59"/>
      <c r="G29" s="59"/>
      <c r="H29" s="59"/>
      <c r="I29" s="59"/>
      <c r="J29" s="59"/>
      <c r="K29" s="64"/>
      <c r="L29" s="73">
        <v>14</v>
      </c>
      <c r="M29" s="81"/>
      <c r="N29" s="81"/>
      <c r="O29" s="81"/>
      <c r="P29" s="85"/>
      <c r="Q29" s="73">
        <v>2600</v>
      </c>
      <c r="R29" s="81"/>
      <c r="S29" s="81"/>
      <c r="T29" s="81"/>
      <c r="U29" s="81"/>
      <c r="V29" s="85"/>
      <c r="W29" s="135"/>
      <c r="X29" s="140"/>
      <c r="Y29" s="142"/>
      <c r="Z29" s="53" t="s">
        <v>277</v>
      </c>
      <c r="AA29" s="59"/>
      <c r="AB29" s="59"/>
      <c r="AC29" s="59"/>
      <c r="AD29" s="59"/>
      <c r="AE29" s="59"/>
      <c r="AF29" s="59"/>
      <c r="AG29" s="64"/>
      <c r="AH29" s="73">
        <v>224</v>
      </c>
      <c r="AI29" s="81"/>
      <c r="AJ29" s="81"/>
      <c r="AK29" s="81"/>
      <c r="AL29" s="85"/>
      <c r="AM29" s="73">
        <v>725831</v>
      </c>
      <c r="AN29" s="81"/>
      <c r="AO29" s="81"/>
      <c r="AP29" s="81"/>
      <c r="AQ29" s="81"/>
      <c r="AR29" s="85"/>
      <c r="AS29" s="73">
        <v>3240</v>
      </c>
      <c r="AT29" s="81"/>
      <c r="AU29" s="81"/>
      <c r="AV29" s="81"/>
      <c r="AW29" s="81"/>
      <c r="AX29" s="118"/>
      <c r="AY29" s="193"/>
      <c r="AZ29" s="201"/>
      <c r="BA29" s="201"/>
      <c r="BB29" s="204"/>
      <c r="BC29" s="188" t="s">
        <v>278</v>
      </c>
      <c r="BD29" s="196"/>
      <c r="BE29" s="196"/>
      <c r="BF29" s="196"/>
      <c r="BG29" s="196"/>
      <c r="BH29" s="196"/>
      <c r="BI29" s="196"/>
      <c r="BJ29" s="196"/>
      <c r="BK29" s="196"/>
      <c r="BL29" s="196"/>
      <c r="BM29" s="208"/>
      <c r="BN29" s="213">
        <v>689492</v>
      </c>
      <c r="BO29" s="216"/>
      <c r="BP29" s="216"/>
      <c r="BQ29" s="216"/>
      <c r="BR29" s="216"/>
      <c r="BS29" s="216"/>
      <c r="BT29" s="216"/>
      <c r="BU29" s="219"/>
      <c r="BV29" s="213">
        <v>697314</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136</v>
      </c>
      <c r="X30" s="141"/>
      <c r="Y30" s="141"/>
      <c r="Z30" s="141"/>
      <c r="AA30" s="141"/>
      <c r="AB30" s="141"/>
      <c r="AC30" s="141"/>
      <c r="AD30" s="141"/>
      <c r="AE30" s="141"/>
      <c r="AF30" s="141"/>
      <c r="AG30" s="160"/>
      <c r="AH30" s="150">
        <v>95.9</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62</v>
      </c>
      <c r="BD30" s="197"/>
      <c r="BE30" s="197"/>
      <c r="BF30" s="197"/>
      <c r="BG30" s="197"/>
      <c r="BH30" s="197"/>
      <c r="BI30" s="197"/>
      <c r="BJ30" s="197"/>
      <c r="BK30" s="197"/>
      <c r="BL30" s="197"/>
      <c r="BM30" s="209"/>
      <c r="BN30" s="214">
        <v>1555295</v>
      </c>
      <c r="BO30" s="217"/>
      <c r="BP30" s="217"/>
      <c r="BQ30" s="217"/>
      <c r="BR30" s="217"/>
      <c r="BS30" s="217"/>
      <c r="BT30" s="217"/>
      <c r="BU30" s="220"/>
      <c r="BV30" s="214">
        <v>1972345</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183</v>
      </c>
      <c r="D32" s="37"/>
      <c r="E32" s="37"/>
      <c r="F32" s="36"/>
      <c r="G32" s="36"/>
      <c r="H32" s="36"/>
      <c r="I32" s="36"/>
      <c r="J32" s="36"/>
      <c r="K32" s="36"/>
      <c r="L32" s="36"/>
      <c r="M32" s="36"/>
      <c r="N32" s="36"/>
      <c r="O32" s="36"/>
      <c r="P32" s="36"/>
      <c r="Q32" s="36"/>
      <c r="R32" s="36"/>
      <c r="S32" s="36"/>
      <c r="T32" s="36"/>
      <c r="U32" s="36" t="s">
        <v>85</v>
      </c>
      <c r="V32" s="36"/>
      <c r="W32" s="36"/>
      <c r="X32" s="36"/>
      <c r="Y32" s="36"/>
      <c r="Z32" s="36"/>
      <c r="AA32" s="36"/>
      <c r="AB32" s="36"/>
      <c r="AC32" s="36"/>
      <c r="AD32" s="36"/>
      <c r="AE32" s="36"/>
      <c r="AF32" s="36"/>
      <c r="AG32" s="36"/>
      <c r="AH32" s="36"/>
      <c r="AI32" s="36"/>
      <c r="AJ32" s="36"/>
      <c r="AK32" s="36"/>
      <c r="AL32" s="36"/>
      <c r="AM32" s="176" t="s">
        <v>280</v>
      </c>
      <c r="AN32" s="36"/>
      <c r="AO32" s="36"/>
      <c r="AP32" s="36"/>
      <c r="AQ32" s="36"/>
      <c r="AR32" s="36"/>
      <c r="AS32" s="176"/>
      <c r="AT32" s="176"/>
      <c r="AU32" s="176"/>
      <c r="AV32" s="176"/>
      <c r="AW32" s="176"/>
      <c r="AX32" s="176"/>
      <c r="AY32" s="176"/>
      <c r="AZ32" s="176"/>
      <c r="BA32" s="176"/>
      <c r="BB32" s="36"/>
      <c r="BC32" s="176"/>
      <c r="BD32" s="36"/>
      <c r="BE32" s="176" t="s">
        <v>281</v>
      </c>
      <c r="BF32" s="36"/>
      <c r="BG32" s="36"/>
      <c r="BH32" s="36"/>
      <c r="BI32" s="36"/>
      <c r="BJ32" s="176"/>
      <c r="BK32" s="176"/>
      <c r="BL32" s="176"/>
      <c r="BM32" s="176"/>
      <c r="BN32" s="176"/>
      <c r="BO32" s="176"/>
      <c r="BP32" s="176"/>
      <c r="BQ32" s="176"/>
      <c r="BR32" s="36"/>
      <c r="BS32" s="36"/>
      <c r="BT32" s="36"/>
      <c r="BU32" s="36"/>
      <c r="BV32" s="36"/>
      <c r="BW32" s="36" t="s">
        <v>282</v>
      </c>
      <c r="BX32" s="36"/>
      <c r="BY32" s="36"/>
      <c r="BZ32" s="36"/>
      <c r="CA32" s="36"/>
      <c r="CB32" s="176"/>
      <c r="CC32" s="176"/>
      <c r="CD32" s="176"/>
      <c r="CE32" s="176"/>
      <c r="CF32" s="176"/>
      <c r="CG32" s="176"/>
      <c r="CH32" s="176"/>
      <c r="CI32" s="176"/>
      <c r="CJ32" s="176"/>
      <c r="CK32" s="176"/>
      <c r="CL32" s="176"/>
      <c r="CM32" s="176"/>
      <c r="CN32" s="176"/>
      <c r="CO32" s="176" t="s">
        <v>284</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124</v>
      </c>
      <c r="D33" s="38"/>
      <c r="E33" s="55" t="s">
        <v>285</v>
      </c>
      <c r="F33" s="55"/>
      <c r="G33" s="55"/>
      <c r="H33" s="55"/>
      <c r="I33" s="55"/>
      <c r="J33" s="55"/>
      <c r="K33" s="55"/>
      <c r="L33" s="55"/>
      <c r="M33" s="55"/>
      <c r="N33" s="55"/>
      <c r="O33" s="55"/>
      <c r="P33" s="55"/>
      <c r="Q33" s="55"/>
      <c r="R33" s="55"/>
      <c r="S33" s="55"/>
      <c r="T33" s="55"/>
      <c r="U33" s="38" t="s">
        <v>124</v>
      </c>
      <c r="V33" s="38"/>
      <c r="W33" s="55" t="s">
        <v>285</v>
      </c>
      <c r="X33" s="55"/>
      <c r="Y33" s="55"/>
      <c r="Z33" s="55"/>
      <c r="AA33" s="55"/>
      <c r="AB33" s="55"/>
      <c r="AC33" s="55"/>
      <c r="AD33" s="55"/>
      <c r="AE33" s="55"/>
      <c r="AF33" s="55"/>
      <c r="AG33" s="55"/>
      <c r="AH33" s="55"/>
      <c r="AI33" s="55"/>
      <c r="AJ33" s="55"/>
      <c r="AK33" s="55"/>
      <c r="AL33" s="55"/>
      <c r="AM33" s="38" t="s">
        <v>124</v>
      </c>
      <c r="AN33" s="38"/>
      <c r="AO33" s="55" t="s">
        <v>285</v>
      </c>
      <c r="AP33" s="55"/>
      <c r="AQ33" s="55"/>
      <c r="AR33" s="55"/>
      <c r="AS33" s="55"/>
      <c r="AT33" s="55"/>
      <c r="AU33" s="55"/>
      <c r="AV33" s="55"/>
      <c r="AW33" s="55"/>
      <c r="AX33" s="55"/>
      <c r="AY33" s="55"/>
      <c r="AZ33" s="55"/>
      <c r="BA33" s="55"/>
      <c r="BB33" s="55"/>
      <c r="BC33" s="55"/>
      <c r="BD33" s="38"/>
      <c r="BE33" s="55" t="s">
        <v>286</v>
      </c>
      <c r="BF33" s="55"/>
      <c r="BG33" s="55" t="s">
        <v>163</v>
      </c>
      <c r="BH33" s="55"/>
      <c r="BI33" s="55"/>
      <c r="BJ33" s="55"/>
      <c r="BK33" s="55"/>
      <c r="BL33" s="55"/>
      <c r="BM33" s="55"/>
      <c r="BN33" s="55"/>
      <c r="BO33" s="55"/>
      <c r="BP33" s="55"/>
      <c r="BQ33" s="55"/>
      <c r="BR33" s="55"/>
      <c r="BS33" s="55"/>
      <c r="BT33" s="55"/>
      <c r="BU33" s="55"/>
      <c r="BV33" s="38"/>
      <c r="BW33" s="38" t="s">
        <v>286</v>
      </c>
      <c r="BX33" s="38"/>
      <c r="BY33" s="55" t="s">
        <v>113</v>
      </c>
      <c r="BZ33" s="55"/>
      <c r="CA33" s="55"/>
      <c r="CB33" s="55"/>
      <c r="CC33" s="55"/>
      <c r="CD33" s="55"/>
      <c r="CE33" s="55"/>
      <c r="CF33" s="55"/>
      <c r="CG33" s="55"/>
      <c r="CH33" s="55"/>
      <c r="CI33" s="55"/>
      <c r="CJ33" s="55"/>
      <c r="CK33" s="55"/>
      <c r="CL33" s="55"/>
      <c r="CM33" s="55"/>
      <c r="CN33" s="55"/>
      <c r="CO33" s="38" t="s">
        <v>124</v>
      </c>
      <c r="CP33" s="38"/>
      <c r="CQ33" s="55" t="s">
        <v>288</v>
      </c>
      <c r="CR33" s="55"/>
      <c r="CS33" s="55"/>
      <c r="CT33" s="55"/>
      <c r="CU33" s="55"/>
      <c r="CV33" s="55"/>
      <c r="CW33" s="55"/>
      <c r="CX33" s="55"/>
      <c r="CY33" s="55"/>
      <c r="CZ33" s="55"/>
      <c r="DA33" s="55"/>
      <c r="DB33" s="55"/>
      <c r="DC33" s="55"/>
      <c r="DD33" s="55"/>
      <c r="DE33" s="55"/>
      <c r="DF33" s="55"/>
      <c r="DG33" s="252" t="s">
        <v>72</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IF('各会計、関係団体の財政状況及び健全化判断比率'!B32="","",'各会計、関係団体の財政状況及び健全化判断比率'!B32)</f>
        <v>病院事業会計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IF('各会計、関係団体の財政状況及び健全化判断比率'!B33="","",'各会計、関係団体の財政状況及び健全化判断比率'!B33)</f>
        <v>公共下水道事業特別会計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東部地域広域水道企業団（水道事業会計）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教育奨励資金特別会計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IF('各会計、関係団体の財政状況及び健全化判断比率'!B34="","",'各会計、関係団体の財政状況及び健全化判断比率'!B34)</f>
        <v>簡易水道事業特別会計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山梨県東部広域連合（一般会計）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山梨県市町村総合事務組合（一般会計）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介護サービス事業特別会計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山梨県市町村総合事務組合（電子化事業及び会館管理・研修事業特別会計）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山梨県市町村総合事務組合（一般廃棄物最終処分場事業特別会計）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山梨県市町村総合事務組合（入札参加資格審査事業費特別会計）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山梨県市町村総合事務組合（交通災害共済事業特別会計）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山梨県後期高齢者医療広域連合（一般会計）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山梨県後期高齢者医療広域連合（後期高齢者医療特別会計）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289</v>
      </c>
      <c r="E46" s="1" t="s">
        <v>290</v>
      </c>
    </row>
    <row r="47" spans="1:113">
      <c r="E47" s="1" t="s">
        <v>292</v>
      </c>
    </row>
    <row r="48" spans="1:113">
      <c r="E48" s="1" t="s">
        <v>294</v>
      </c>
    </row>
    <row r="49" spans="5:5">
      <c r="E49" s="1" t="s">
        <v>296</v>
      </c>
    </row>
    <row r="50" spans="5:5">
      <c r="E50" s="1" t="s">
        <v>192</v>
      </c>
    </row>
    <row r="51" spans="5:5">
      <c r="E51" s="1" t="s">
        <v>299</v>
      </c>
    </row>
    <row r="52" spans="5:5">
      <c r="E52" s="1" t="s">
        <v>91</v>
      </c>
    </row>
    <row r="53" spans="5:5">
      <c r="E53" s="1" t="s">
        <v>297</v>
      </c>
    </row>
    <row r="54" spans="5:5"/>
    <row r="55" spans="5:5"/>
    <row r="56" spans="5:5"/>
  </sheetData>
  <sheetProtection algorithmName="SHA-512" hashValue="SFRHYptXuAoYKGXKNEF0p0HoBDqa87QSHvszbCcRzyb+EwXV5JhJUIrZzaGo9wNmRSc5Z7Csnwd3mNW9y7oBrw==" saltValue="NDWSP7xyAnDiUtNdxrWKi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8" scale="81"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70" zoomScaleNormal="70" zoomScaleSheetLayoutView="100" workbookViewId="0">
      <selection activeCell="W19" sqref="W19:AB20"/>
    </sheetView>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10</v>
      </c>
      <c r="C33" s="892"/>
      <c r="D33" s="892"/>
      <c r="E33" s="897" t="s">
        <v>13</v>
      </c>
      <c r="F33" s="901" t="s">
        <v>525</v>
      </c>
      <c r="G33" s="906" t="s">
        <v>526</v>
      </c>
      <c r="H33" s="906" t="s">
        <v>378</v>
      </c>
      <c r="I33" s="906" t="s">
        <v>202</v>
      </c>
      <c r="J33" s="910" t="s">
        <v>419</v>
      </c>
      <c r="K33" s="885"/>
      <c r="L33" s="885"/>
      <c r="M33" s="885"/>
      <c r="N33" s="885"/>
      <c r="O33" s="885"/>
      <c r="P33" s="885"/>
    </row>
    <row r="34" spans="1:16" ht="39" customHeight="1">
      <c r="A34" s="885"/>
      <c r="B34" s="887"/>
      <c r="C34" s="893" t="s">
        <v>268</v>
      </c>
      <c r="D34" s="893"/>
      <c r="E34" s="898"/>
      <c r="F34" s="902">
        <v>3.72</v>
      </c>
      <c r="G34" s="907">
        <v>4.38</v>
      </c>
      <c r="H34" s="907">
        <v>5.14</v>
      </c>
      <c r="I34" s="907">
        <v>6.51</v>
      </c>
      <c r="J34" s="911">
        <v>4.6900000000000004</v>
      </c>
      <c r="K34" s="885"/>
      <c r="L34" s="885"/>
      <c r="M34" s="885"/>
      <c r="N34" s="885"/>
      <c r="O34" s="885"/>
      <c r="P34" s="885"/>
    </row>
    <row r="35" spans="1:16" ht="39" customHeight="1">
      <c r="A35" s="885"/>
      <c r="B35" s="888"/>
      <c r="C35" s="894" t="s">
        <v>460</v>
      </c>
      <c r="D35" s="894"/>
      <c r="E35" s="899"/>
      <c r="F35" s="903">
        <v>4.43</v>
      </c>
      <c r="G35" s="908">
        <v>4.71</v>
      </c>
      <c r="H35" s="908">
        <v>4.58</v>
      </c>
      <c r="I35" s="908">
        <v>4.13</v>
      </c>
      <c r="J35" s="912">
        <v>3.85</v>
      </c>
      <c r="K35" s="885"/>
      <c r="L35" s="885"/>
      <c r="M35" s="885"/>
      <c r="N35" s="885"/>
      <c r="O35" s="885"/>
      <c r="P35" s="885"/>
    </row>
    <row r="36" spans="1:16" ht="39" customHeight="1">
      <c r="A36" s="885"/>
      <c r="B36" s="888"/>
      <c r="C36" s="894" t="s">
        <v>24</v>
      </c>
      <c r="D36" s="894"/>
      <c r="E36" s="899"/>
      <c r="F36" s="903">
        <v>0.3</v>
      </c>
      <c r="G36" s="908">
        <v>0.49</v>
      </c>
      <c r="H36" s="908">
        <v>1.26</v>
      </c>
      <c r="I36" s="908">
        <v>1.37</v>
      </c>
      <c r="J36" s="912">
        <v>0.78</v>
      </c>
      <c r="K36" s="885"/>
      <c r="L36" s="885"/>
      <c r="M36" s="885"/>
      <c r="N36" s="885"/>
      <c r="O36" s="885"/>
      <c r="P36" s="885"/>
    </row>
    <row r="37" spans="1:16" ht="39" customHeight="1">
      <c r="A37" s="885"/>
      <c r="B37" s="888"/>
      <c r="C37" s="894" t="s">
        <v>459</v>
      </c>
      <c r="D37" s="894"/>
      <c r="E37" s="899"/>
      <c r="F37" s="903">
        <v>0.39</v>
      </c>
      <c r="G37" s="908">
        <v>0.3</v>
      </c>
      <c r="H37" s="908">
        <v>0.4</v>
      </c>
      <c r="I37" s="908">
        <v>0.4</v>
      </c>
      <c r="J37" s="912">
        <v>0.57999999999999996</v>
      </c>
      <c r="K37" s="885"/>
      <c r="L37" s="885"/>
      <c r="M37" s="885"/>
      <c r="N37" s="885"/>
      <c r="O37" s="885"/>
      <c r="P37" s="885"/>
    </row>
    <row r="38" spans="1:16" ht="39" customHeight="1">
      <c r="A38" s="885"/>
      <c r="B38" s="888"/>
      <c r="C38" s="894" t="s">
        <v>167</v>
      </c>
      <c r="D38" s="894"/>
      <c r="E38" s="899"/>
      <c r="F38" s="903">
        <v>0</v>
      </c>
      <c r="G38" s="908">
        <v>0</v>
      </c>
      <c r="H38" s="908">
        <v>1.e-02</v>
      </c>
      <c r="I38" s="908">
        <v>1.e-02</v>
      </c>
      <c r="J38" s="912">
        <v>2.e-02</v>
      </c>
      <c r="K38" s="885"/>
      <c r="L38" s="885"/>
      <c r="M38" s="885"/>
      <c r="N38" s="885"/>
      <c r="O38" s="885"/>
      <c r="P38" s="885"/>
    </row>
    <row r="39" spans="1:16" ht="39" customHeight="1">
      <c r="A39" s="885"/>
      <c r="B39" s="888"/>
      <c r="C39" s="894" t="s">
        <v>225</v>
      </c>
      <c r="D39" s="894"/>
      <c r="E39" s="899"/>
      <c r="F39" s="903">
        <v>2.e-02</v>
      </c>
      <c r="G39" s="908">
        <v>2.e-02</v>
      </c>
      <c r="H39" s="908">
        <v>1.e-02</v>
      </c>
      <c r="I39" s="908">
        <v>1.e-02</v>
      </c>
      <c r="J39" s="912">
        <v>1.e-02</v>
      </c>
      <c r="K39" s="885"/>
      <c r="L39" s="885"/>
      <c r="M39" s="885"/>
      <c r="N39" s="885"/>
      <c r="O39" s="885"/>
      <c r="P39" s="885"/>
    </row>
    <row r="40" spans="1:16" ht="39" customHeight="1">
      <c r="A40" s="885"/>
      <c r="B40" s="888"/>
      <c r="C40" s="894" t="s">
        <v>44</v>
      </c>
      <c r="D40" s="894"/>
      <c r="E40" s="899"/>
      <c r="F40" s="903">
        <v>3.e-02</v>
      </c>
      <c r="G40" s="908">
        <v>3.e-02</v>
      </c>
      <c r="H40" s="908">
        <v>3.e-02</v>
      </c>
      <c r="I40" s="908">
        <v>3.e-02</v>
      </c>
      <c r="J40" s="912">
        <v>1.e-02</v>
      </c>
      <c r="K40" s="885"/>
      <c r="L40" s="885"/>
      <c r="M40" s="885"/>
      <c r="N40" s="885"/>
      <c r="O40" s="885"/>
      <c r="P40" s="885"/>
    </row>
    <row r="41" spans="1:16" ht="39" customHeight="1">
      <c r="A41" s="885"/>
      <c r="B41" s="888"/>
      <c r="C41" s="894" t="s">
        <v>461</v>
      </c>
      <c r="D41" s="894"/>
      <c r="E41" s="899"/>
      <c r="F41" s="903">
        <v>0</v>
      </c>
      <c r="G41" s="908">
        <v>0</v>
      </c>
      <c r="H41" s="908">
        <v>0</v>
      </c>
      <c r="I41" s="908">
        <v>0</v>
      </c>
      <c r="J41" s="912">
        <v>0</v>
      </c>
      <c r="K41" s="885"/>
      <c r="L41" s="885"/>
      <c r="M41" s="885"/>
      <c r="N41" s="885"/>
      <c r="O41" s="885"/>
      <c r="P41" s="885"/>
    </row>
    <row r="42" spans="1:16" ht="39" customHeight="1">
      <c r="A42" s="885"/>
      <c r="B42" s="889"/>
      <c r="C42" s="894" t="s">
        <v>527</v>
      </c>
      <c r="D42" s="894"/>
      <c r="E42" s="899"/>
      <c r="F42" s="903" t="s">
        <v>143</v>
      </c>
      <c r="G42" s="908" t="s">
        <v>143</v>
      </c>
      <c r="H42" s="908" t="s">
        <v>143</v>
      </c>
      <c r="I42" s="908" t="s">
        <v>143</v>
      </c>
      <c r="J42" s="912" t="s">
        <v>143</v>
      </c>
      <c r="K42" s="885"/>
      <c r="L42" s="885"/>
      <c r="M42" s="885"/>
      <c r="N42" s="885"/>
      <c r="O42" s="885"/>
      <c r="P42" s="885"/>
    </row>
    <row r="43" spans="1:16" ht="39" customHeight="1">
      <c r="A43" s="885"/>
      <c r="B43" s="890"/>
      <c r="C43" s="895" t="s">
        <v>489</v>
      </c>
      <c r="D43" s="895"/>
      <c r="E43" s="900"/>
      <c r="F43" s="904">
        <v>0</v>
      </c>
      <c r="G43" s="909">
        <v>0</v>
      </c>
      <c r="H43" s="909">
        <v>0</v>
      </c>
      <c r="I43" s="909">
        <v>0</v>
      </c>
      <c r="J43" s="913">
        <v>0</v>
      </c>
      <c r="K43" s="885"/>
      <c r="L43" s="885"/>
      <c r="M43" s="885"/>
      <c r="N43" s="885"/>
      <c r="O43" s="885"/>
      <c r="P43" s="885"/>
    </row>
    <row r="44" spans="1:16" ht="39" customHeight="1">
      <c r="A44" s="885"/>
      <c r="B44" s="891" t="s">
        <v>8</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Xw6n8H09eApwBy46NvianM+26sLJeyWa3tKc1ZllrHTYKPbRmSSJMd3JYomO3DNXwVK8SziplL9Xpo+VTPTxKQ==" saltValue="FIAZmorNrTM0aUs2BJAZe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39370078740157483" bottom="0.39370078740157483" header="0.19685039370078741" footer="0.19685039370078741"/>
  <pageSetup paperSize="8" scale="85" fitToWidth="1" fitToHeight="1" orientation="landscape" usePrinterDefaults="1"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70" zoomScaleNormal="70" zoomScaleSheetLayoutView="55" workbookViewId="0">
      <selection activeCell="W19" sqref="W19:AB20"/>
    </sheetView>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18</v>
      </c>
      <c r="P43" s="758"/>
      <c r="Q43" s="758"/>
      <c r="R43" s="758"/>
      <c r="S43" s="758"/>
      <c r="T43" s="758"/>
      <c r="U43" s="758"/>
    </row>
    <row r="44" spans="1:21" ht="30.75" customHeight="1">
      <c r="A44" s="758"/>
      <c r="B44" s="914" t="s">
        <v>19</v>
      </c>
      <c r="C44" s="921"/>
      <c r="D44" s="921"/>
      <c r="E44" s="931"/>
      <c r="F44" s="931"/>
      <c r="G44" s="931"/>
      <c r="H44" s="931"/>
      <c r="I44" s="931"/>
      <c r="J44" s="935" t="s">
        <v>13</v>
      </c>
      <c r="K44" s="939" t="s">
        <v>525</v>
      </c>
      <c r="L44" s="943" t="s">
        <v>526</v>
      </c>
      <c r="M44" s="943" t="s">
        <v>378</v>
      </c>
      <c r="N44" s="943" t="s">
        <v>202</v>
      </c>
      <c r="O44" s="948" t="s">
        <v>419</v>
      </c>
      <c r="P44" s="758"/>
      <c r="Q44" s="758"/>
      <c r="R44" s="758"/>
      <c r="S44" s="758"/>
      <c r="T44" s="758"/>
      <c r="U44" s="758"/>
    </row>
    <row r="45" spans="1:21" ht="30.75" customHeight="1">
      <c r="A45" s="758"/>
      <c r="B45" s="915" t="s">
        <v>25</v>
      </c>
      <c r="C45" s="922"/>
      <c r="D45" s="927"/>
      <c r="E45" s="932" t="s">
        <v>21</v>
      </c>
      <c r="F45" s="932"/>
      <c r="G45" s="932"/>
      <c r="H45" s="932"/>
      <c r="I45" s="932"/>
      <c r="J45" s="936"/>
      <c r="K45" s="940">
        <v>1929</v>
      </c>
      <c r="L45" s="944">
        <v>1729</v>
      </c>
      <c r="M45" s="944">
        <v>1633</v>
      </c>
      <c r="N45" s="944">
        <v>1506</v>
      </c>
      <c r="O45" s="949">
        <v>1601</v>
      </c>
      <c r="P45" s="758"/>
      <c r="Q45" s="758"/>
      <c r="R45" s="758"/>
      <c r="S45" s="758"/>
      <c r="T45" s="758"/>
      <c r="U45" s="758"/>
    </row>
    <row r="46" spans="1:21" ht="30.75" customHeight="1">
      <c r="A46" s="758"/>
      <c r="B46" s="916"/>
      <c r="C46" s="923"/>
      <c r="D46" s="928"/>
      <c r="E46" s="933" t="s">
        <v>28</v>
      </c>
      <c r="F46" s="933"/>
      <c r="G46" s="933"/>
      <c r="H46" s="933"/>
      <c r="I46" s="933"/>
      <c r="J46" s="937"/>
      <c r="K46" s="941" t="s">
        <v>143</v>
      </c>
      <c r="L46" s="945" t="s">
        <v>143</v>
      </c>
      <c r="M46" s="945" t="s">
        <v>143</v>
      </c>
      <c r="N46" s="945" t="s">
        <v>143</v>
      </c>
      <c r="O46" s="950" t="s">
        <v>143</v>
      </c>
      <c r="P46" s="758"/>
      <c r="Q46" s="758"/>
      <c r="R46" s="758"/>
      <c r="S46" s="758"/>
      <c r="T46" s="758"/>
      <c r="U46" s="758"/>
    </row>
    <row r="47" spans="1:21" ht="30.75" customHeight="1">
      <c r="A47" s="758"/>
      <c r="B47" s="916"/>
      <c r="C47" s="923"/>
      <c r="D47" s="928"/>
      <c r="E47" s="933" t="s">
        <v>30</v>
      </c>
      <c r="F47" s="933"/>
      <c r="G47" s="933"/>
      <c r="H47" s="933"/>
      <c r="I47" s="933"/>
      <c r="J47" s="937"/>
      <c r="K47" s="941" t="s">
        <v>143</v>
      </c>
      <c r="L47" s="945" t="s">
        <v>143</v>
      </c>
      <c r="M47" s="945" t="s">
        <v>143</v>
      </c>
      <c r="N47" s="945" t="s">
        <v>143</v>
      </c>
      <c r="O47" s="950" t="s">
        <v>143</v>
      </c>
      <c r="P47" s="758"/>
      <c r="Q47" s="758"/>
      <c r="R47" s="758"/>
      <c r="S47" s="758"/>
      <c r="T47" s="758"/>
      <c r="U47" s="758"/>
    </row>
    <row r="48" spans="1:21" ht="30.75" customHeight="1">
      <c r="A48" s="758"/>
      <c r="B48" s="916"/>
      <c r="C48" s="923"/>
      <c r="D48" s="928"/>
      <c r="E48" s="933" t="s">
        <v>33</v>
      </c>
      <c r="F48" s="933"/>
      <c r="G48" s="933"/>
      <c r="H48" s="933"/>
      <c r="I48" s="933"/>
      <c r="J48" s="937"/>
      <c r="K48" s="941">
        <v>312</v>
      </c>
      <c r="L48" s="945">
        <v>371</v>
      </c>
      <c r="M48" s="945">
        <v>398</v>
      </c>
      <c r="N48" s="945">
        <v>411</v>
      </c>
      <c r="O48" s="950">
        <v>415</v>
      </c>
      <c r="P48" s="758"/>
      <c r="Q48" s="758"/>
      <c r="R48" s="758"/>
      <c r="S48" s="758"/>
      <c r="T48" s="758"/>
      <c r="U48" s="758"/>
    </row>
    <row r="49" spans="1:21" ht="30.75" customHeight="1">
      <c r="A49" s="758"/>
      <c r="B49" s="916"/>
      <c r="C49" s="923"/>
      <c r="D49" s="928"/>
      <c r="E49" s="933" t="s">
        <v>0</v>
      </c>
      <c r="F49" s="933"/>
      <c r="G49" s="933"/>
      <c r="H49" s="933"/>
      <c r="I49" s="933"/>
      <c r="J49" s="937"/>
      <c r="K49" s="941">
        <v>108</v>
      </c>
      <c r="L49" s="945">
        <v>102</v>
      </c>
      <c r="M49" s="945">
        <v>96</v>
      </c>
      <c r="N49" s="945">
        <v>115</v>
      </c>
      <c r="O49" s="950">
        <v>117</v>
      </c>
      <c r="P49" s="758"/>
      <c r="Q49" s="758"/>
      <c r="R49" s="758"/>
      <c r="S49" s="758"/>
      <c r="T49" s="758"/>
      <c r="U49" s="758"/>
    </row>
    <row r="50" spans="1:21" ht="30.75" customHeight="1">
      <c r="A50" s="758"/>
      <c r="B50" s="916"/>
      <c r="C50" s="923"/>
      <c r="D50" s="928"/>
      <c r="E50" s="933" t="s">
        <v>39</v>
      </c>
      <c r="F50" s="933"/>
      <c r="G50" s="933"/>
      <c r="H50" s="933"/>
      <c r="I50" s="933"/>
      <c r="J50" s="937"/>
      <c r="K50" s="941" t="s">
        <v>143</v>
      </c>
      <c r="L50" s="945" t="s">
        <v>143</v>
      </c>
      <c r="M50" s="945" t="s">
        <v>143</v>
      </c>
      <c r="N50" s="945" t="s">
        <v>143</v>
      </c>
      <c r="O50" s="950" t="s">
        <v>143</v>
      </c>
      <c r="P50" s="758"/>
      <c r="Q50" s="758"/>
      <c r="R50" s="758"/>
      <c r="S50" s="758"/>
      <c r="T50" s="758"/>
      <c r="U50" s="758"/>
    </row>
    <row r="51" spans="1:21" ht="30.75" customHeight="1">
      <c r="A51" s="758"/>
      <c r="B51" s="917"/>
      <c r="C51" s="924"/>
      <c r="D51" s="929"/>
      <c r="E51" s="933" t="s">
        <v>40</v>
      </c>
      <c r="F51" s="933"/>
      <c r="G51" s="933"/>
      <c r="H51" s="933"/>
      <c r="I51" s="933"/>
      <c r="J51" s="937"/>
      <c r="K51" s="941" t="s">
        <v>143</v>
      </c>
      <c r="L51" s="945" t="s">
        <v>143</v>
      </c>
      <c r="M51" s="945" t="s">
        <v>143</v>
      </c>
      <c r="N51" s="945" t="s">
        <v>143</v>
      </c>
      <c r="O51" s="950" t="s">
        <v>143</v>
      </c>
      <c r="P51" s="758"/>
      <c r="Q51" s="758"/>
      <c r="R51" s="758"/>
      <c r="S51" s="758"/>
      <c r="T51" s="758"/>
      <c r="U51" s="758"/>
    </row>
    <row r="52" spans="1:21" ht="30.75" customHeight="1">
      <c r="A52" s="758"/>
      <c r="B52" s="918" t="s">
        <v>43</v>
      </c>
      <c r="C52" s="925"/>
      <c r="D52" s="929"/>
      <c r="E52" s="933" t="s">
        <v>45</v>
      </c>
      <c r="F52" s="933"/>
      <c r="G52" s="933"/>
      <c r="H52" s="933"/>
      <c r="I52" s="933"/>
      <c r="J52" s="937"/>
      <c r="K52" s="941">
        <v>1500</v>
      </c>
      <c r="L52" s="945">
        <v>1565</v>
      </c>
      <c r="M52" s="945">
        <v>1504</v>
      </c>
      <c r="N52" s="945">
        <v>1423</v>
      </c>
      <c r="O52" s="950">
        <v>1466</v>
      </c>
      <c r="P52" s="758"/>
      <c r="Q52" s="758"/>
      <c r="R52" s="758"/>
      <c r="S52" s="758"/>
      <c r="T52" s="758"/>
      <c r="U52" s="758"/>
    </row>
    <row r="53" spans="1:21" ht="30.75" customHeight="1">
      <c r="A53" s="758"/>
      <c r="B53" s="919" t="s">
        <v>48</v>
      </c>
      <c r="C53" s="926"/>
      <c r="D53" s="930"/>
      <c r="E53" s="934" t="s">
        <v>51</v>
      </c>
      <c r="F53" s="934"/>
      <c r="G53" s="934"/>
      <c r="H53" s="934"/>
      <c r="I53" s="934"/>
      <c r="J53" s="938"/>
      <c r="K53" s="942">
        <v>849</v>
      </c>
      <c r="L53" s="946">
        <v>637</v>
      </c>
      <c r="M53" s="946">
        <v>623</v>
      </c>
      <c r="N53" s="946">
        <v>609</v>
      </c>
      <c r="O53" s="951">
        <v>667</v>
      </c>
      <c r="P53" s="758"/>
      <c r="Q53" s="758"/>
      <c r="R53" s="758"/>
      <c r="S53" s="758"/>
      <c r="T53" s="758"/>
      <c r="U53" s="758"/>
    </row>
    <row r="54" spans="1:21" ht="24" customHeight="1">
      <c r="A54" s="758"/>
      <c r="B54" s="920" t="s">
        <v>55</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LrfrqaAyszRx75vcVoSA6noTXRQ5ePMZdYxZlE8MRB6aw1fRW+lPHyB1/pMF+ZDjTttBYqEx1yTs9bRbvZUKwA==" saltValue="IZ2UGp7KIPbluSrezOingA=="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39370078740157483" bottom="0.39370078740157483" header="0.19685039370078741" footer="0.19685039370078741"/>
  <pageSetup paperSize="8" scale="89" fitToWidth="1" fitToHeight="1" orientation="landscape" usePrinterDefaults="1"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70" zoomScaleNormal="70" zoomScaleSheetLayoutView="100" workbookViewId="0">
      <selection activeCell="W19" sqref="W19:AB20"/>
    </sheetView>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18</v>
      </c>
    </row>
    <row r="40" spans="2:13" ht="27.75" customHeight="1">
      <c r="B40" s="914" t="s">
        <v>19</v>
      </c>
      <c r="C40" s="921"/>
      <c r="D40" s="921"/>
      <c r="E40" s="931"/>
      <c r="F40" s="931"/>
      <c r="G40" s="931"/>
      <c r="H40" s="935" t="s">
        <v>13</v>
      </c>
      <c r="I40" s="939" t="s">
        <v>525</v>
      </c>
      <c r="J40" s="943" t="s">
        <v>526</v>
      </c>
      <c r="K40" s="943" t="s">
        <v>378</v>
      </c>
      <c r="L40" s="943" t="s">
        <v>202</v>
      </c>
      <c r="M40" s="968" t="s">
        <v>419</v>
      </c>
    </row>
    <row r="41" spans="2:13" ht="27.75" customHeight="1">
      <c r="B41" s="915" t="s">
        <v>36</v>
      </c>
      <c r="C41" s="922"/>
      <c r="D41" s="927"/>
      <c r="E41" s="957" t="s">
        <v>58</v>
      </c>
      <c r="F41" s="957"/>
      <c r="G41" s="957"/>
      <c r="H41" s="963"/>
      <c r="I41" s="940">
        <v>13562</v>
      </c>
      <c r="J41" s="944">
        <v>14324</v>
      </c>
      <c r="K41" s="944">
        <v>14203</v>
      </c>
      <c r="L41" s="944">
        <v>14248</v>
      </c>
      <c r="M41" s="949">
        <v>14467</v>
      </c>
    </row>
    <row r="42" spans="2:13" ht="27.75" customHeight="1">
      <c r="B42" s="916"/>
      <c r="C42" s="923"/>
      <c r="D42" s="928"/>
      <c r="E42" s="958" t="s">
        <v>60</v>
      </c>
      <c r="F42" s="958"/>
      <c r="G42" s="958"/>
      <c r="H42" s="964"/>
      <c r="I42" s="941" t="s">
        <v>143</v>
      </c>
      <c r="J42" s="945" t="s">
        <v>143</v>
      </c>
      <c r="K42" s="945" t="s">
        <v>143</v>
      </c>
      <c r="L42" s="945" t="s">
        <v>143</v>
      </c>
      <c r="M42" s="950" t="s">
        <v>143</v>
      </c>
    </row>
    <row r="43" spans="2:13" ht="27.75" customHeight="1">
      <c r="B43" s="916"/>
      <c r="C43" s="923"/>
      <c r="D43" s="928"/>
      <c r="E43" s="958" t="s">
        <v>65</v>
      </c>
      <c r="F43" s="958"/>
      <c r="G43" s="958"/>
      <c r="H43" s="964"/>
      <c r="I43" s="941">
        <v>5119</v>
      </c>
      <c r="J43" s="945">
        <v>4931</v>
      </c>
      <c r="K43" s="945">
        <v>4743</v>
      </c>
      <c r="L43" s="945">
        <v>4920</v>
      </c>
      <c r="M43" s="950">
        <v>4871</v>
      </c>
    </row>
    <row r="44" spans="2:13" ht="27.75" customHeight="1">
      <c r="B44" s="916"/>
      <c r="C44" s="923"/>
      <c r="D44" s="928"/>
      <c r="E44" s="958" t="s">
        <v>67</v>
      </c>
      <c r="F44" s="958"/>
      <c r="G44" s="958"/>
      <c r="H44" s="964"/>
      <c r="I44" s="941">
        <v>1469</v>
      </c>
      <c r="J44" s="945">
        <v>1513</v>
      </c>
      <c r="K44" s="945">
        <v>1387</v>
      </c>
      <c r="L44" s="945">
        <v>1400</v>
      </c>
      <c r="M44" s="950">
        <v>1459</v>
      </c>
    </row>
    <row r="45" spans="2:13" ht="27.75" customHeight="1">
      <c r="B45" s="916"/>
      <c r="C45" s="923"/>
      <c r="D45" s="928"/>
      <c r="E45" s="958" t="s">
        <v>69</v>
      </c>
      <c r="F45" s="958"/>
      <c r="G45" s="958"/>
      <c r="H45" s="964"/>
      <c r="I45" s="941">
        <v>2548</v>
      </c>
      <c r="J45" s="945">
        <v>2423</v>
      </c>
      <c r="K45" s="945">
        <v>2469</v>
      </c>
      <c r="L45" s="945">
        <v>2474</v>
      </c>
      <c r="M45" s="950">
        <v>2467</v>
      </c>
    </row>
    <row r="46" spans="2:13" ht="27.75" customHeight="1">
      <c r="B46" s="916"/>
      <c r="C46" s="923"/>
      <c r="D46" s="929"/>
      <c r="E46" s="958" t="s">
        <v>68</v>
      </c>
      <c r="F46" s="958"/>
      <c r="G46" s="958"/>
      <c r="H46" s="964"/>
      <c r="I46" s="941" t="s">
        <v>143</v>
      </c>
      <c r="J46" s="945" t="s">
        <v>143</v>
      </c>
      <c r="K46" s="945" t="s">
        <v>143</v>
      </c>
      <c r="L46" s="945" t="s">
        <v>143</v>
      </c>
      <c r="M46" s="950" t="s">
        <v>143</v>
      </c>
    </row>
    <row r="47" spans="2:13" ht="27.75" customHeight="1">
      <c r="B47" s="916"/>
      <c r="C47" s="923"/>
      <c r="D47" s="955"/>
      <c r="E47" s="959" t="s">
        <v>71</v>
      </c>
      <c r="F47" s="962"/>
      <c r="G47" s="962"/>
      <c r="H47" s="965"/>
      <c r="I47" s="941" t="s">
        <v>143</v>
      </c>
      <c r="J47" s="945" t="s">
        <v>143</v>
      </c>
      <c r="K47" s="945" t="s">
        <v>143</v>
      </c>
      <c r="L47" s="945" t="s">
        <v>143</v>
      </c>
      <c r="M47" s="950" t="s">
        <v>143</v>
      </c>
    </row>
    <row r="48" spans="2:13" ht="27.75" customHeight="1">
      <c r="B48" s="916"/>
      <c r="C48" s="923"/>
      <c r="D48" s="928"/>
      <c r="E48" s="958" t="s">
        <v>77</v>
      </c>
      <c r="F48" s="958"/>
      <c r="G48" s="958"/>
      <c r="H48" s="964"/>
      <c r="I48" s="941" t="s">
        <v>143</v>
      </c>
      <c r="J48" s="945" t="s">
        <v>143</v>
      </c>
      <c r="K48" s="945" t="s">
        <v>143</v>
      </c>
      <c r="L48" s="945" t="s">
        <v>143</v>
      </c>
      <c r="M48" s="950" t="s">
        <v>143</v>
      </c>
    </row>
    <row r="49" spans="2:13" ht="27.75" customHeight="1">
      <c r="B49" s="917"/>
      <c r="C49" s="924"/>
      <c r="D49" s="928"/>
      <c r="E49" s="958" t="s">
        <v>81</v>
      </c>
      <c r="F49" s="958"/>
      <c r="G49" s="958"/>
      <c r="H49" s="964"/>
      <c r="I49" s="941" t="s">
        <v>143</v>
      </c>
      <c r="J49" s="945" t="s">
        <v>143</v>
      </c>
      <c r="K49" s="945" t="s">
        <v>143</v>
      </c>
      <c r="L49" s="945" t="s">
        <v>143</v>
      </c>
      <c r="M49" s="950" t="s">
        <v>143</v>
      </c>
    </row>
    <row r="50" spans="2:13" ht="27.75" customHeight="1">
      <c r="B50" s="952" t="s">
        <v>83</v>
      </c>
      <c r="C50" s="953"/>
      <c r="D50" s="956"/>
      <c r="E50" s="958" t="s">
        <v>84</v>
      </c>
      <c r="F50" s="958"/>
      <c r="G50" s="958"/>
      <c r="H50" s="964"/>
      <c r="I50" s="941">
        <v>4537</v>
      </c>
      <c r="J50" s="945">
        <v>4498</v>
      </c>
      <c r="K50" s="945">
        <v>4741</v>
      </c>
      <c r="L50" s="945">
        <v>4828</v>
      </c>
      <c r="M50" s="950">
        <v>4519</v>
      </c>
    </row>
    <row r="51" spans="2:13" ht="27.75" customHeight="1">
      <c r="B51" s="916"/>
      <c r="C51" s="923"/>
      <c r="D51" s="928"/>
      <c r="E51" s="958" t="s">
        <v>86</v>
      </c>
      <c r="F51" s="958"/>
      <c r="G51" s="958"/>
      <c r="H51" s="964"/>
      <c r="I51" s="941">
        <v>87</v>
      </c>
      <c r="J51" s="945">
        <v>94</v>
      </c>
      <c r="K51" s="945">
        <v>94</v>
      </c>
      <c r="L51" s="945">
        <v>89</v>
      </c>
      <c r="M51" s="950">
        <v>81</v>
      </c>
    </row>
    <row r="52" spans="2:13" ht="27.75" customHeight="1">
      <c r="B52" s="917"/>
      <c r="C52" s="924"/>
      <c r="D52" s="928"/>
      <c r="E52" s="958" t="s">
        <v>42</v>
      </c>
      <c r="F52" s="958"/>
      <c r="G52" s="958"/>
      <c r="H52" s="964"/>
      <c r="I52" s="941">
        <v>13918</v>
      </c>
      <c r="J52" s="945">
        <v>14364</v>
      </c>
      <c r="K52" s="945">
        <v>14193</v>
      </c>
      <c r="L52" s="945">
        <v>14537</v>
      </c>
      <c r="M52" s="950">
        <v>14142</v>
      </c>
    </row>
    <row r="53" spans="2:13" ht="27.75" customHeight="1">
      <c r="B53" s="919" t="s">
        <v>48</v>
      </c>
      <c r="C53" s="926"/>
      <c r="D53" s="930"/>
      <c r="E53" s="960" t="s">
        <v>90</v>
      </c>
      <c r="F53" s="960"/>
      <c r="G53" s="960"/>
      <c r="H53" s="966"/>
      <c r="I53" s="942">
        <v>4155</v>
      </c>
      <c r="J53" s="946">
        <v>4235</v>
      </c>
      <c r="K53" s="946">
        <v>3774</v>
      </c>
      <c r="L53" s="946">
        <v>3587</v>
      </c>
      <c r="M53" s="951">
        <v>4522</v>
      </c>
    </row>
    <row r="54" spans="2:13" ht="27.75" customHeight="1">
      <c r="B54" s="891" t="s">
        <v>17</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mT3WhgLZAYtZIfa9KyCjgrLk9VBTgsYKjwukCthmQl9WgdW8V1YsT9qcxE9HMJ6aPuVT8J7aNDqbL3UWHIkUQ==" saltValue="efuFJF4EDKB8uW/UaT+fY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39370078740157483" bottom="0.39370078740157483" header="0.19685039370078741" footer="0.19685039370078741"/>
  <pageSetup paperSize="8" scale="85" fitToWidth="1" fitToHeight="1" orientation="landscape" usePrinterDefaults="1"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40" zoomScaleNormal="40" zoomScaleSheetLayoutView="100" workbookViewId="0">
      <selection activeCell="W19" sqref="W19:AB20"/>
    </sheetView>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88</v>
      </c>
    </row>
    <row r="54" spans="2:8" ht="29.25" customHeight="1">
      <c r="B54" s="969" t="s">
        <v>5</v>
      </c>
      <c r="C54" s="975"/>
      <c r="D54" s="975"/>
      <c r="E54" s="984" t="s">
        <v>13</v>
      </c>
      <c r="F54" s="991" t="s">
        <v>378</v>
      </c>
      <c r="G54" s="991" t="s">
        <v>202</v>
      </c>
      <c r="H54" s="999" t="s">
        <v>419</v>
      </c>
    </row>
    <row r="55" spans="2:8" ht="52.5" customHeight="1">
      <c r="B55" s="970"/>
      <c r="C55" s="976" t="s">
        <v>97</v>
      </c>
      <c r="D55" s="976"/>
      <c r="E55" s="985"/>
      <c r="F55" s="992">
        <v>2042</v>
      </c>
      <c r="G55" s="992">
        <v>2082</v>
      </c>
      <c r="H55" s="1000">
        <v>2084</v>
      </c>
    </row>
    <row r="56" spans="2:8" ht="52.5" customHeight="1">
      <c r="B56" s="971"/>
      <c r="C56" s="977" t="s">
        <v>100</v>
      </c>
      <c r="D56" s="977"/>
      <c r="E56" s="986"/>
      <c r="F56" s="993">
        <v>704</v>
      </c>
      <c r="G56" s="993">
        <v>697</v>
      </c>
      <c r="H56" s="1001">
        <v>689</v>
      </c>
    </row>
    <row r="57" spans="2:8" ht="53.25" customHeight="1">
      <c r="B57" s="971"/>
      <c r="C57" s="978" t="s">
        <v>62</v>
      </c>
      <c r="D57" s="978"/>
      <c r="E57" s="987"/>
      <c r="F57" s="994">
        <v>2043</v>
      </c>
      <c r="G57" s="994">
        <v>1972</v>
      </c>
      <c r="H57" s="1002">
        <v>1555</v>
      </c>
    </row>
    <row r="58" spans="2:8" ht="45.75" customHeight="1">
      <c r="B58" s="972"/>
      <c r="C58" s="979" t="s">
        <v>533</v>
      </c>
      <c r="D58" s="982"/>
      <c r="E58" s="988"/>
      <c r="F58" s="995">
        <v>855</v>
      </c>
      <c r="G58" s="995">
        <v>835</v>
      </c>
      <c r="H58" s="1003">
        <v>446</v>
      </c>
    </row>
    <row r="59" spans="2:8" ht="45.75" customHeight="1">
      <c r="B59" s="972"/>
      <c r="C59" s="979" t="s">
        <v>194</v>
      </c>
      <c r="D59" s="982"/>
      <c r="E59" s="988"/>
      <c r="F59" s="995">
        <v>471</v>
      </c>
      <c r="G59" s="995">
        <v>420</v>
      </c>
      <c r="H59" s="1003">
        <v>415</v>
      </c>
    </row>
    <row r="60" spans="2:8" ht="45.75" customHeight="1">
      <c r="B60" s="972"/>
      <c r="C60" s="979" t="s">
        <v>487</v>
      </c>
      <c r="D60" s="982"/>
      <c r="E60" s="988"/>
      <c r="F60" s="995">
        <v>334</v>
      </c>
      <c r="G60" s="995">
        <v>324</v>
      </c>
      <c r="H60" s="1003">
        <v>314</v>
      </c>
    </row>
    <row r="61" spans="2:8" ht="45.75" customHeight="1">
      <c r="B61" s="972"/>
      <c r="C61" s="979" t="s">
        <v>353</v>
      </c>
      <c r="D61" s="982"/>
      <c r="E61" s="988"/>
      <c r="F61" s="995">
        <v>73</v>
      </c>
      <c r="G61" s="995">
        <v>73</v>
      </c>
      <c r="H61" s="1003">
        <v>73</v>
      </c>
    </row>
    <row r="62" spans="2:8" ht="45.75" customHeight="1">
      <c r="B62" s="973"/>
      <c r="C62" s="980" t="s">
        <v>474</v>
      </c>
      <c r="D62" s="983"/>
      <c r="E62" s="989"/>
      <c r="F62" s="996">
        <v>74</v>
      </c>
      <c r="G62" s="996">
        <v>73</v>
      </c>
      <c r="H62" s="1004">
        <v>68</v>
      </c>
    </row>
    <row r="63" spans="2:8" ht="52.5" customHeight="1">
      <c r="B63" s="974"/>
      <c r="C63" s="981" t="s">
        <v>111</v>
      </c>
      <c r="D63" s="981"/>
      <c r="E63" s="990"/>
      <c r="F63" s="997">
        <v>4789</v>
      </c>
      <c r="G63" s="997">
        <v>4752</v>
      </c>
      <c r="H63" s="1005">
        <v>4329</v>
      </c>
    </row>
    <row r="64" spans="2:8" ht="15" customHeight="1"/>
    <row r="65" ht="0" hidden="1" customHeight="1"/>
    <row r="66" ht="0" hidden="1" customHeight="1"/>
  </sheetData>
  <sheetProtection algorithmName="SHA-512" hashValue="pqS4sGurrNptf97PW6pofWEo1mFHLarpxmETTaid/kcYrzINpJgXF5W1gag8iE+0uNP+Q7exkI/WC9EUbqRb0w==" saltValue="CcnyjGyyxWe1Qw+70bZiM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39370078740157483" bottom="0.39370078740157483" header="0.19685039370078741" footer="0.19685039370078741"/>
  <pageSetup paperSize="8" scale="60" fitToWidth="1" fitToHeight="1" orientation="landscape" usePrinterDefaults="1"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06" customWidth="1"/>
    <col min="2" max="8" width="13.375" style="1006" customWidth="1"/>
    <col min="9" max="16384" width="11.125" style="1006"/>
  </cols>
  <sheetData>
    <row r="1" spans="1:8">
      <c r="A1" s="775"/>
      <c r="B1" s="787"/>
      <c r="C1" s="791"/>
      <c r="D1" s="804"/>
      <c r="E1" s="816"/>
      <c r="F1" s="816"/>
      <c r="G1" s="816"/>
      <c r="H1" s="850"/>
    </row>
    <row r="2" spans="1:8">
      <c r="A2" s="776"/>
      <c r="B2" s="788"/>
      <c r="C2" s="1013"/>
      <c r="D2" s="805" t="s">
        <v>73</v>
      </c>
      <c r="E2" s="817"/>
      <c r="F2" s="1021" t="s">
        <v>524</v>
      </c>
      <c r="G2" s="841"/>
      <c r="H2" s="851"/>
    </row>
    <row r="3" spans="1:8">
      <c r="A3" s="805" t="s">
        <v>34</v>
      </c>
      <c r="B3" s="790"/>
      <c r="C3" s="1014"/>
      <c r="D3" s="1017">
        <v>75309</v>
      </c>
      <c r="E3" s="1019"/>
      <c r="F3" s="1022">
        <v>68386</v>
      </c>
      <c r="G3" s="1024"/>
      <c r="H3" s="1027"/>
    </row>
    <row r="4" spans="1:8">
      <c r="A4" s="777"/>
      <c r="B4" s="789"/>
      <c r="C4" s="1015"/>
      <c r="D4" s="1018">
        <v>54622</v>
      </c>
      <c r="E4" s="1020"/>
      <c r="F4" s="1023">
        <v>35121</v>
      </c>
      <c r="G4" s="1025"/>
      <c r="H4" s="1028"/>
    </row>
    <row r="5" spans="1:8">
      <c r="A5" s="805" t="s">
        <v>389</v>
      </c>
      <c r="B5" s="790"/>
      <c r="C5" s="1014"/>
      <c r="D5" s="1017">
        <v>110126</v>
      </c>
      <c r="E5" s="1019"/>
      <c r="F5" s="1022">
        <v>81305</v>
      </c>
      <c r="G5" s="1024"/>
      <c r="H5" s="1027"/>
    </row>
    <row r="6" spans="1:8">
      <c r="A6" s="777"/>
      <c r="B6" s="789"/>
      <c r="C6" s="1015"/>
      <c r="D6" s="1018">
        <v>77483</v>
      </c>
      <c r="E6" s="1020"/>
      <c r="F6" s="1023">
        <v>48720</v>
      </c>
      <c r="G6" s="1025"/>
      <c r="H6" s="1028"/>
    </row>
    <row r="7" spans="1:8">
      <c r="A7" s="805" t="s">
        <v>238</v>
      </c>
      <c r="B7" s="790"/>
      <c r="C7" s="1014"/>
      <c r="D7" s="1017">
        <v>101409</v>
      </c>
      <c r="E7" s="1019"/>
      <c r="F7" s="1022">
        <v>81768</v>
      </c>
      <c r="G7" s="1024"/>
      <c r="H7" s="1027"/>
    </row>
    <row r="8" spans="1:8">
      <c r="A8" s="777"/>
      <c r="B8" s="789"/>
      <c r="C8" s="1015"/>
      <c r="D8" s="1018">
        <v>38022</v>
      </c>
      <c r="E8" s="1020"/>
      <c r="F8" s="1023">
        <v>37917</v>
      </c>
      <c r="G8" s="1025"/>
      <c r="H8" s="1028"/>
    </row>
    <row r="9" spans="1:8">
      <c r="A9" s="805" t="s">
        <v>127</v>
      </c>
      <c r="B9" s="790"/>
      <c r="C9" s="1014"/>
      <c r="D9" s="1017">
        <v>93624</v>
      </c>
      <c r="E9" s="1019"/>
      <c r="F9" s="1022">
        <v>66954</v>
      </c>
      <c r="G9" s="1024"/>
      <c r="H9" s="1027"/>
    </row>
    <row r="10" spans="1:8">
      <c r="A10" s="777"/>
      <c r="B10" s="789"/>
      <c r="C10" s="1015"/>
      <c r="D10" s="1018">
        <v>45002</v>
      </c>
      <c r="E10" s="1020"/>
      <c r="F10" s="1023">
        <v>37305</v>
      </c>
      <c r="G10" s="1025"/>
      <c r="H10" s="1028"/>
    </row>
    <row r="11" spans="1:8">
      <c r="A11" s="805" t="s">
        <v>236</v>
      </c>
      <c r="B11" s="790"/>
      <c r="C11" s="1014"/>
      <c r="D11" s="1017">
        <v>140713</v>
      </c>
      <c r="E11" s="1019"/>
      <c r="F11" s="1022">
        <v>72656</v>
      </c>
      <c r="G11" s="1024"/>
      <c r="H11" s="1027"/>
    </row>
    <row r="12" spans="1:8">
      <c r="A12" s="777"/>
      <c r="B12" s="789"/>
      <c r="C12" s="1016"/>
      <c r="D12" s="1018">
        <v>49461</v>
      </c>
      <c r="E12" s="1020"/>
      <c r="F12" s="1023">
        <v>36448</v>
      </c>
      <c r="G12" s="1025"/>
      <c r="H12" s="1028"/>
    </row>
    <row r="13" spans="1:8">
      <c r="A13" s="805"/>
      <c r="B13" s="790"/>
      <c r="C13" s="1014"/>
      <c r="D13" s="1017">
        <v>104236</v>
      </c>
      <c r="E13" s="1019"/>
      <c r="F13" s="1022">
        <v>74214</v>
      </c>
      <c r="G13" s="1026"/>
      <c r="H13" s="1027"/>
    </row>
    <row r="14" spans="1:8">
      <c r="A14" s="777"/>
      <c r="B14" s="789"/>
      <c r="C14" s="1015"/>
      <c r="D14" s="1018">
        <v>52918</v>
      </c>
      <c r="E14" s="1020"/>
      <c r="F14" s="1023">
        <v>39102</v>
      </c>
      <c r="G14" s="1025"/>
      <c r="H14" s="1028"/>
    </row>
    <row r="17" spans="1:11">
      <c r="A17" s="1006" t="s">
        <v>23</v>
      </c>
    </row>
    <row r="18" spans="1:11">
      <c r="A18" s="1007"/>
      <c r="B18" s="1007" t="str">
        <f>実質収支比率等に係る経年分析!F$46</f>
        <v>H25</v>
      </c>
      <c r="C18" s="1007" t="str">
        <f>実質収支比率等に係る経年分析!G$46</f>
        <v>H26</v>
      </c>
      <c r="D18" s="1007" t="str">
        <f>実質収支比率等に係る経年分析!H$46</f>
        <v>H27</v>
      </c>
      <c r="E18" s="1007" t="str">
        <f>実質収支比率等に係る経年分析!I$46</f>
        <v>H28</v>
      </c>
      <c r="F18" s="1007" t="str">
        <f>実質収支比率等に係る経年分析!J$46</f>
        <v>H29</v>
      </c>
    </row>
    <row r="19" spans="1:11">
      <c r="A19" s="1007" t="s">
        <v>79</v>
      </c>
      <c r="B19" s="1007">
        <f>ROUND(VALUE(SUBSTITUTE(実質収支比率等に係る経年分析!F$48,"▲","-")),2)</f>
        <v>3.73</v>
      </c>
      <c r="C19" s="1007">
        <f>ROUND(VALUE(SUBSTITUTE(実質収支比率等に係る経年分析!G$48,"▲","-")),2)</f>
        <v>4.3899999999999997</v>
      </c>
      <c r="D19" s="1007">
        <f>ROUND(VALUE(SUBSTITUTE(実質収支比率等に係る経年分析!H$48,"▲","-")),2)</f>
        <v>5.14</v>
      </c>
      <c r="E19" s="1007">
        <f>ROUND(VALUE(SUBSTITUTE(実質収支比率等に係る経年分析!I$48,"▲","-")),2)</f>
        <v>6.51</v>
      </c>
      <c r="F19" s="1007">
        <f>ROUND(VALUE(SUBSTITUTE(実質収支比率等に係る経年分析!J$48,"▲","-")),2)</f>
        <v>4.6900000000000004</v>
      </c>
    </row>
    <row r="20" spans="1:11">
      <c r="A20" s="1007" t="s">
        <v>37</v>
      </c>
      <c r="B20" s="1007">
        <f>ROUND(VALUE(SUBSTITUTE(実質収支比率等に係る経年分析!F$47,"▲","-")),2)</f>
        <v>26.77</v>
      </c>
      <c r="C20" s="1007">
        <f>ROUND(VALUE(SUBSTITUTE(実質収支比率等に係る経年分析!G$47,"▲","-")),2)</f>
        <v>27.65</v>
      </c>
      <c r="D20" s="1007">
        <f>ROUND(VALUE(SUBSTITUTE(実質収支比率等に係る経年分析!H$47,"▲","-")),2)</f>
        <v>26.38</v>
      </c>
      <c r="E20" s="1007">
        <f>ROUND(VALUE(SUBSTITUTE(実質収支比率等に係る経年分析!I$47,"▲","-")),2)</f>
        <v>27.42</v>
      </c>
      <c r="F20" s="1007">
        <f>ROUND(VALUE(SUBSTITUTE(実質収支比率等に係る経年分析!J$47,"▲","-")),2)</f>
        <v>27.97</v>
      </c>
    </row>
    <row r="21" spans="1:11">
      <c r="A21" s="1007" t="s">
        <v>114</v>
      </c>
      <c r="B21" s="1007">
        <f>IF(ISNUMBER(VALUE(SUBSTITUTE(実質収支比率等に係る経年分析!F$49,"▲","-"))),ROUND(VALUE(SUBSTITUTE(実質収支比率等に係る経年分析!F$49,"▲","-")),2),NA())</f>
        <v>6.56</v>
      </c>
      <c r="C21" s="1007">
        <f>IF(ISNUMBER(VALUE(SUBSTITUTE(実質収支比率等に係る経年分析!G$49,"▲","-"))),ROUND(VALUE(SUBSTITUTE(実質収支比率等に係る経年分析!G$49,"▲","-")),2),NA())</f>
        <v>1.42</v>
      </c>
      <c r="D21" s="1007">
        <f>IF(ISNUMBER(VALUE(SUBSTITUTE(実質収支比率等に係る経年分析!H$49,"▲","-"))),ROUND(VALUE(SUBSTITUTE(実質収支比率等に係る経年分析!H$49,"▲","-")),2),NA())</f>
        <v>-0.34</v>
      </c>
      <c r="E21" s="1007">
        <f>IF(ISNUMBER(VALUE(SUBSTITUTE(実質収支比率等に係る経年分析!I$49,"▲","-"))),ROUND(VALUE(SUBSTITUTE(実質収支比率等に係る経年分析!I$49,"▲","-")),2),NA())</f>
        <v>1.81</v>
      </c>
      <c r="F21" s="1007">
        <f>IF(ISNUMBER(VALUE(SUBSTITUTE(実質収支比率等に係る経年分析!J$49,"▲","-"))),ROUND(VALUE(SUBSTITUTE(実質収支比率等に係る経年分析!J$49,"▲","-")),2),NA())</f>
        <v>-1.92</v>
      </c>
    </row>
    <row r="24" spans="1:11">
      <c r="A24" s="1006" t="s">
        <v>93</v>
      </c>
    </row>
    <row r="25" spans="1:11">
      <c r="A25" s="1008"/>
      <c r="B25" s="1008" t="str">
        <f>'連結実質赤字比率に係る赤字・黒字の構成分析'!F$33</f>
        <v>H25</v>
      </c>
      <c r="C25" s="1008"/>
      <c r="D25" s="1008" t="str">
        <f>'連結実質赤字比率に係る赤字・黒字の構成分析'!G$33</f>
        <v>H26</v>
      </c>
      <c r="E25" s="1008"/>
      <c r="F25" s="1008" t="str">
        <f>'連結実質赤字比率に係る赤字・黒字の構成分析'!H$33</f>
        <v>H27</v>
      </c>
      <c r="G25" s="1008"/>
      <c r="H25" s="1008" t="str">
        <f>'連結実質赤字比率に係る赤字・黒字の構成分析'!I$33</f>
        <v>H28</v>
      </c>
      <c r="I25" s="1008"/>
      <c r="J25" s="1008" t="str">
        <f>'連結実質赤字比率に係る赤字・黒字の構成分析'!J$33</f>
        <v>H29</v>
      </c>
      <c r="K25" s="1008"/>
    </row>
    <row r="26" spans="1:11">
      <c r="A26" s="1008"/>
      <c r="B26" s="1008" t="s">
        <v>115</v>
      </c>
      <c r="C26" s="1008" t="s">
        <v>64</v>
      </c>
      <c r="D26" s="1008" t="s">
        <v>115</v>
      </c>
      <c r="E26" s="1008" t="s">
        <v>64</v>
      </c>
      <c r="F26" s="1008" t="s">
        <v>115</v>
      </c>
      <c r="G26" s="1008" t="s">
        <v>64</v>
      </c>
      <c r="H26" s="1008" t="s">
        <v>115</v>
      </c>
      <c r="I26" s="1008" t="s">
        <v>64</v>
      </c>
      <c r="J26" s="1008" t="s">
        <v>115</v>
      </c>
      <c r="K26" s="1008" t="s">
        <v>64</v>
      </c>
    </row>
    <row r="27" spans="1:11">
      <c r="A27" s="1008" t="str">
        <f>IF('連結実質赤字比率に係る赤字・黒字の構成分析'!C$43="",NA(),'連結実質赤字比率に係る赤字・黒字の構成分析'!C$43)</f>
        <v>その他会計（黒字）</v>
      </c>
      <c r="B27" s="1008" t="e">
        <f>IF(ROUND(VALUE(SUBSTITUTE('連結実質赤字比率に係る赤字・黒字の構成分析'!F$43,"▲","-")),2)&lt;0,ABS(ROUND(VALUE(SUBSTITUTE('連結実質赤字比率に係る赤字・黒字の構成分析'!F$43,"▲","-")),2)),NA())</f>
        <v>#N/A</v>
      </c>
      <c r="C27" s="1008">
        <f>IF(ROUND(VALUE(SUBSTITUTE('連結実質赤字比率に係る赤字・黒字の構成分析'!F$43,"▲","-")),2)&gt;=0,ABS(ROUND(VALUE(SUBSTITUTE('連結実質赤字比率に係る赤字・黒字の構成分析'!F$43,"▲","-")),2)),NA())</f>
        <v>0</v>
      </c>
      <c r="D27" s="1008" t="e">
        <f>IF(ROUND(VALUE(SUBSTITUTE('連結実質赤字比率に係る赤字・黒字の構成分析'!G$43,"▲","-")),2)&lt;0,ABS(ROUND(VALUE(SUBSTITUTE('連結実質赤字比率に係る赤字・黒字の構成分析'!G$43,"▲","-")),2)),NA())</f>
        <v>#N/A</v>
      </c>
      <c r="E27" s="1008">
        <f>IF(ROUND(VALUE(SUBSTITUTE('連結実質赤字比率に係る赤字・黒字の構成分析'!G$43,"▲","-")),2)&gt;=0,ABS(ROUND(VALUE(SUBSTITUTE('連結実質赤字比率に係る赤字・黒字の構成分析'!G$43,"▲","-")),2)),NA())</f>
        <v>0</v>
      </c>
      <c r="F27" s="1008" t="e">
        <f>IF(ROUND(VALUE(SUBSTITUTE('連結実質赤字比率に係る赤字・黒字の構成分析'!H$43,"▲","-")),2)&lt;0,ABS(ROUND(VALUE(SUBSTITUTE('連結実質赤字比率に係る赤字・黒字の構成分析'!H$43,"▲","-")),2)),NA())</f>
        <v>#N/A</v>
      </c>
      <c r="G27" s="1008">
        <f>IF(ROUND(VALUE(SUBSTITUTE('連結実質赤字比率に係る赤字・黒字の構成分析'!H$43,"▲","-")),2)&gt;=0,ABS(ROUND(VALUE(SUBSTITUTE('連結実質赤字比率に係る赤字・黒字の構成分析'!H$43,"▲","-")),2)),NA())</f>
        <v>0</v>
      </c>
      <c r="H27" s="1008" t="e">
        <f>IF(ROUND(VALUE(SUBSTITUTE('連結実質赤字比率に係る赤字・黒字の構成分析'!I$43,"▲","-")),2)&lt;0,ABS(ROUND(VALUE(SUBSTITUTE('連結実質赤字比率に係る赤字・黒字の構成分析'!I$43,"▲","-")),2)),NA())</f>
        <v>#N/A</v>
      </c>
      <c r="I27" s="1008">
        <f>IF(ROUND(VALUE(SUBSTITUTE('連結実質赤字比率に係る赤字・黒字の構成分析'!I$43,"▲","-")),2)&gt;=0,ABS(ROUND(VALUE(SUBSTITUTE('連結実質赤字比率に係る赤字・黒字の構成分析'!I$43,"▲","-")),2)),NA())</f>
        <v>0</v>
      </c>
      <c r="J27" s="1008" t="e">
        <f>IF(ROUND(VALUE(SUBSTITUTE('連結実質赤字比率に係る赤字・黒字の構成分析'!J$43,"▲","-")),2)&lt;0,ABS(ROUND(VALUE(SUBSTITUTE('連結実質赤字比率に係る赤字・黒字の構成分析'!J$43,"▲","-")),2)),NA())</f>
        <v>#N/A</v>
      </c>
      <c r="K27" s="1008">
        <f>IF(ROUND(VALUE(SUBSTITUTE('連結実質赤字比率に係る赤字・黒字の構成分析'!J$43,"▲","-")),2)&gt;=0,ABS(ROUND(VALUE(SUBSTITUTE('連結実質赤字比率に係る赤字・黒字の構成分析'!J$43,"▲","-")),2)),NA())</f>
        <v>0</v>
      </c>
    </row>
    <row r="28" spans="1:11">
      <c r="A28" s="1008" t="str">
        <f>IF('連結実質赤字比率に係る赤字・黒字の構成分析'!C$42="",NA(),'連結実質赤字比率に係る赤字・黒字の構成分析'!C$42)</f>
        <v>その他会計（赤字）</v>
      </c>
      <c r="B28" s="1008" t="e">
        <f>IF(ROUND(VALUE(SUBSTITUTE('連結実質赤字比率に係る赤字・黒字の構成分析'!F$42,"▲","-")),2)&lt;0,ABS(ROUND(VALUE(SUBSTITUTE('連結実質赤字比率に係る赤字・黒字の構成分析'!F$42,"▲","-")),2)),NA())</f>
        <v>#VALUE!</v>
      </c>
      <c r="C28" s="1008" t="e">
        <f>IF(ROUND(VALUE(SUBSTITUTE('連結実質赤字比率に係る赤字・黒字の構成分析'!F$42,"▲","-")),2)&gt;=0,ABS(ROUND(VALUE(SUBSTITUTE('連結実質赤字比率に係る赤字・黒字の構成分析'!F$42,"▲","-")),2)),NA())</f>
        <v>#VALUE!</v>
      </c>
      <c r="D28" s="1008" t="e">
        <f>IF(ROUND(VALUE(SUBSTITUTE('連結実質赤字比率に係る赤字・黒字の構成分析'!G$42,"▲","-")),2)&lt;0,ABS(ROUND(VALUE(SUBSTITUTE('連結実質赤字比率に係る赤字・黒字の構成分析'!G$42,"▲","-")),2)),NA())</f>
        <v>#VALUE!</v>
      </c>
      <c r="E28" s="1008" t="e">
        <f>IF(ROUND(VALUE(SUBSTITUTE('連結実質赤字比率に係る赤字・黒字の構成分析'!G$42,"▲","-")),2)&gt;=0,ABS(ROUND(VALUE(SUBSTITUTE('連結実質赤字比率に係る赤字・黒字の構成分析'!G$42,"▲","-")),2)),NA())</f>
        <v>#VALUE!</v>
      </c>
      <c r="F28" s="1008" t="e">
        <f>IF(ROUND(VALUE(SUBSTITUTE('連結実質赤字比率に係る赤字・黒字の構成分析'!H$42,"▲","-")),2)&lt;0,ABS(ROUND(VALUE(SUBSTITUTE('連結実質赤字比率に係る赤字・黒字の構成分析'!H$42,"▲","-")),2)),NA())</f>
        <v>#VALUE!</v>
      </c>
      <c r="G28" s="1008" t="e">
        <f>IF(ROUND(VALUE(SUBSTITUTE('連結実質赤字比率に係る赤字・黒字の構成分析'!H$42,"▲","-")),2)&gt;=0,ABS(ROUND(VALUE(SUBSTITUTE('連結実質赤字比率に係る赤字・黒字の構成分析'!H$42,"▲","-")),2)),NA())</f>
        <v>#VALUE!</v>
      </c>
      <c r="H28" s="1008" t="e">
        <f>IF(ROUND(VALUE(SUBSTITUTE('連結実質赤字比率に係る赤字・黒字の構成分析'!I$42,"▲","-")),2)&lt;0,ABS(ROUND(VALUE(SUBSTITUTE('連結実質赤字比率に係る赤字・黒字の構成分析'!I$42,"▲","-")),2)),NA())</f>
        <v>#VALUE!</v>
      </c>
      <c r="I28" s="1008" t="e">
        <f>IF(ROUND(VALUE(SUBSTITUTE('連結実質赤字比率に係る赤字・黒字の構成分析'!I$42,"▲","-")),2)&gt;=0,ABS(ROUND(VALUE(SUBSTITUTE('連結実質赤字比率に係る赤字・黒字の構成分析'!I$42,"▲","-")),2)),NA())</f>
        <v>#VALUE!</v>
      </c>
      <c r="J28" s="1008" t="e">
        <f>IF(ROUND(VALUE(SUBSTITUTE('連結実質赤字比率に係る赤字・黒字の構成分析'!J$42,"▲","-")),2)&lt;0,ABS(ROUND(VALUE(SUBSTITUTE('連結実質赤字比率に係る赤字・黒字の構成分析'!J$42,"▲","-")),2)),NA())</f>
        <v>#VALUE!</v>
      </c>
      <c r="K28" s="1008" t="e">
        <f>IF(ROUND(VALUE(SUBSTITUTE('連結実質赤字比率に係る赤字・黒字の構成分析'!J$42,"▲","-")),2)&gt;=0,ABS(ROUND(VALUE(SUBSTITUTE('連結実質赤字比率に係る赤字・黒字の構成分析'!J$42,"▲","-")),2)),NA())</f>
        <v>#VALUE!</v>
      </c>
    </row>
    <row r="29" spans="1:11">
      <c r="A29" s="1008" t="str">
        <f>IF('連結実質赤字比率に係る赤字・黒字の構成分析'!C$41="",NA(),'連結実質赤字比率に係る赤字・黒字の構成分析'!C$41)</f>
        <v>公共下水道事業特別会計</v>
      </c>
      <c r="B29" s="1008" t="e">
        <f>IF(ROUND(VALUE(SUBSTITUTE('連結実質赤字比率に係る赤字・黒字の構成分析'!F$41,"▲","-")),2)&lt;0,ABS(ROUND(VALUE(SUBSTITUTE('連結実質赤字比率に係る赤字・黒字の構成分析'!F$41,"▲","-")),2)),NA())</f>
        <v>#N/A</v>
      </c>
      <c r="C29" s="1008">
        <f>IF(ROUND(VALUE(SUBSTITUTE('連結実質赤字比率に係る赤字・黒字の構成分析'!F$41,"▲","-")),2)&gt;=0,ABS(ROUND(VALUE(SUBSTITUTE('連結実質赤字比率に係る赤字・黒字の構成分析'!F$41,"▲","-")),2)),NA())</f>
        <v>0</v>
      </c>
      <c r="D29" s="1008" t="e">
        <f>IF(ROUND(VALUE(SUBSTITUTE('連結実質赤字比率に係る赤字・黒字の構成分析'!G$41,"▲","-")),2)&lt;0,ABS(ROUND(VALUE(SUBSTITUTE('連結実質赤字比率に係る赤字・黒字の構成分析'!G$41,"▲","-")),2)),NA())</f>
        <v>#N/A</v>
      </c>
      <c r="E29" s="1008">
        <f>IF(ROUND(VALUE(SUBSTITUTE('連結実質赤字比率に係る赤字・黒字の構成分析'!G$41,"▲","-")),2)&gt;=0,ABS(ROUND(VALUE(SUBSTITUTE('連結実質赤字比率に係る赤字・黒字の構成分析'!G$41,"▲","-")),2)),NA())</f>
        <v>0</v>
      </c>
      <c r="F29" s="1008" t="e">
        <f>IF(ROUND(VALUE(SUBSTITUTE('連結実質赤字比率に係る赤字・黒字の構成分析'!H$41,"▲","-")),2)&lt;0,ABS(ROUND(VALUE(SUBSTITUTE('連結実質赤字比率に係る赤字・黒字の構成分析'!H$41,"▲","-")),2)),NA())</f>
        <v>#N/A</v>
      </c>
      <c r="G29" s="1008">
        <f>IF(ROUND(VALUE(SUBSTITUTE('連結実質赤字比率に係る赤字・黒字の構成分析'!H$41,"▲","-")),2)&gt;=0,ABS(ROUND(VALUE(SUBSTITUTE('連結実質赤字比率に係る赤字・黒字の構成分析'!H$41,"▲","-")),2)),NA())</f>
        <v>0</v>
      </c>
      <c r="H29" s="1008" t="e">
        <f>IF(ROUND(VALUE(SUBSTITUTE('連結実質赤字比率に係る赤字・黒字の構成分析'!I$41,"▲","-")),2)&lt;0,ABS(ROUND(VALUE(SUBSTITUTE('連結実質赤字比率に係る赤字・黒字の構成分析'!I$41,"▲","-")),2)),NA())</f>
        <v>#N/A</v>
      </c>
      <c r="I29" s="1008">
        <f>IF(ROUND(VALUE(SUBSTITUTE('連結実質赤字比率に係る赤字・黒字の構成分析'!I$41,"▲","-")),2)&gt;=0,ABS(ROUND(VALUE(SUBSTITUTE('連結実質赤字比率に係る赤字・黒字の構成分析'!I$41,"▲","-")),2)),NA())</f>
        <v>0</v>
      </c>
      <c r="J29" s="1008" t="e">
        <f>IF(ROUND(VALUE(SUBSTITUTE('連結実質赤字比率に係る赤字・黒字の構成分析'!J$41,"▲","-")),2)&lt;0,ABS(ROUND(VALUE(SUBSTITUTE('連結実質赤字比率に係る赤字・黒字の構成分析'!J$41,"▲","-")),2)),NA())</f>
        <v>#N/A</v>
      </c>
      <c r="K29" s="1008">
        <f>IF(ROUND(VALUE(SUBSTITUTE('連結実質赤字比率に係る赤字・黒字の構成分析'!J$41,"▲","-")),2)&gt;=0,ABS(ROUND(VALUE(SUBSTITUTE('連結実質赤字比率に係る赤字・黒字の構成分析'!J$41,"▲","-")),2)),NA())</f>
        <v>0</v>
      </c>
    </row>
    <row r="30" spans="1:11">
      <c r="A30" s="1008" t="str">
        <f>IF('連結実質赤字比率に係る赤字・黒字の構成分析'!C$40="",NA(),'連結実質赤字比率に係る赤字・黒字の構成分析'!C$40)</f>
        <v>簡易水道事業特別会計</v>
      </c>
      <c r="B30" s="1008" t="e">
        <f>IF(ROUND(VALUE(SUBSTITUTE('連結実質赤字比率に係る赤字・黒字の構成分析'!F$40,"▲","-")),2)&lt;0,ABS(ROUND(VALUE(SUBSTITUTE('連結実質赤字比率に係る赤字・黒字の構成分析'!F$40,"▲","-")),2)),NA())</f>
        <v>#N/A</v>
      </c>
      <c r="C30" s="1008">
        <f>IF(ROUND(VALUE(SUBSTITUTE('連結実質赤字比率に係る赤字・黒字の構成分析'!F$40,"▲","-")),2)&gt;=0,ABS(ROUND(VALUE(SUBSTITUTE('連結実質赤字比率に係る赤字・黒字の構成分析'!F$40,"▲","-")),2)),NA())</f>
        <v>3.e-02</v>
      </c>
      <c r="D30" s="1008" t="e">
        <f>IF(ROUND(VALUE(SUBSTITUTE('連結実質赤字比率に係る赤字・黒字の構成分析'!G$40,"▲","-")),2)&lt;0,ABS(ROUND(VALUE(SUBSTITUTE('連結実質赤字比率に係る赤字・黒字の構成分析'!G$40,"▲","-")),2)),NA())</f>
        <v>#N/A</v>
      </c>
      <c r="E30" s="1008">
        <f>IF(ROUND(VALUE(SUBSTITUTE('連結実質赤字比率に係る赤字・黒字の構成分析'!G$40,"▲","-")),2)&gt;=0,ABS(ROUND(VALUE(SUBSTITUTE('連結実質赤字比率に係る赤字・黒字の構成分析'!G$40,"▲","-")),2)),NA())</f>
        <v>3.e-02</v>
      </c>
      <c r="F30" s="1008" t="e">
        <f>IF(ROUND(VALUE(SUBSTITUTE('連結実質赤字比率に係る赤字・黒字の構成分析'!H$40,"▲","-")),2)&lt;0,ABS(ROUND(VALUE(SUBSTITUTE('連結実質赤字比率に係る赤字・黒字の構成分析'!H$40,"▲","-")),2)),NA())</f>
        <v>#N/A</v>
      </c>
      <c r="G30" s="1008">
        <f>IF(ROUND(VALUE(SUBSTITUTE('連結実質赤字比率に係る赤字・黒字の構成分析'!H$40,"▲","-")),2)&gt;=0,ABS(ROUND(VALUE(SUBSTITUTE('連結実質赤字比率に係る赤字・黒字の構成分析'!H$40,"▲","-")),2)),NA())</f>
        <v>3.e-02</v>
      </c>
      <c r="H30" s="1008" t="e">
        <f>IF(ROUND(VALUE(SUBSTITUTE('連結実質赤字比率に係る赤字・黒字の構成分析'!I$40,"▲","-")),2)&lt;0,ABS(ROUND(VALUE(SUBSTITUTE('連結実質赤字比率に係る赤字・黒字の構成分析'!I$40,"▲","-")),2)),NA())</f>
        <v>#N/A</v>
      </c>
      <c r="I30" s="1008">
        <f>IF(ROUND(VALUE(SUBSTITUTE('連結実質赤字比率に係る赤字・黒字の構成分析'!I$40,"▲","-")),2)&gt;=0,ABS(ROUND(VALUE(SUBSTITUTE('連結実質赤字比率に係る赤字・黒字の構成分析'!I$40,"▲","-")),2)),NA())</f>
        <v>3.e-02</v>
      </c>
      <c r="J30" s="1008" t="e">
        <f>IF(ROUND(VALUE(SUBSTITUTE('連結実質赤字比率に係る赤字・黒字の構成分析'!J$40,"▲","-")),2)&lt;0,ABS(ROUND(VALUE(SUBSTITUTE('連結実質赤字比率に係る赤字・黒字の構成分析'!J$40,"▲","-")),2)),NA())</f>
        <v>#N/A</v>
      </c>
      <c r="K30" s="1008">
        <f>IF(ROUND(VALUE(SUBSTITUTE('連結実質赤字比率に係る赤字・黒字の構成分析'!J$40,"▲","-")),2)&gt;=0,ABS(ROUND(VALUE(SUBSTITUTE('連結実質赤字比率に係る赤字・黒字の構成分析'!J$40,"▲","-")),2)),NA())</f>
        <v>1.e-02</v>
      </c>
    </row>
    <row r="31" spans="1:11">
      <c r="A31" s="1008" t="str">
        <f>IF('連結実質赤字比率に係る赤字・黒字の構成分析'!C$39="",NA(),'連結実質赤字比率に係る赤字・黒字の構成分析'!C$39)</f>
        <v>後期高齢者医療特別会計</v>
      </c>
      <c r="B31" s="1008" t="e">
        <f>IF(ROUND(VALUE(SUBSTITUTE('連結実質赤字比率に係る赤字・黒字の構成分析'!F$39,"▲","-")),2)&lt;0,ABS(ROUND(VALUE(SUBSTITUTE('連結実質赤字比率に係る赤字・黒字の構成分析'!F$39,"▲","-")),2)),NA())</f>
        <v>#N/A</v>
      </c>
      <c r="C31" s="1008">
        <f>IF(ROUND(VALUE(SUBSTITUTE('連結実質赤字比率に係る赤字・黒字の構成分析'!F$39,"▲","-")),2)&gt;=0,ABS(ROUND(VALUE(SUBSTITUTE('連結実質赤字比率に係る赤字・黒字の構成分析'!F$39,"▲","-")),2)),NA())</f>
        <v>2.e-02</v>
      </c>
      <c r="D31" s="1008" t="e">
        <f>IF(ROUND(VALUE(SUBSTITUTE('連結実質赤字比率に係る赤字・黒字の構成分析'!G$39,"▲","-")),2)&lt;0,ABS(ROUND(VALUE(SUBSTITUTE('連結実質赤字比率に係る赤字・黒字の構成分析'!G$39,"▲","-")),2)),NA())</f>
        <v>#N/A</v>
      </c>
      <c r="E31" s="1008">
        <f>IF(ROUND(VALUE(SUBSTITUTE('連結実質赤字比率に係る赤字・黒字の構成分析'!G$39,"▲","-")),2)&gt;=0,ABS(ROUND(VALUE(SUBSTITUTE('連結実質赤字比率に係る赤字・黒字の構成分析'!G$39,"▲","-")),2)),NA())</f>
        <v>2.e-02</v>
      </c>
      <c r="F31" s="1008" t="e">
        <f>IF(ROUND(VALUE(SUBSTITUTE('連結実質赤字比率に係る赤字・黒字の構成分析'!H$39,"▲","-")),2)&lt;0,ABS(ROUND(VALUE(SUBSTITUTE('連結実質赤字比率に係る赤字・黒字の構成分析'!H$39,"▲","-")),2)),NA())</f>
        <v>#N/A</v>
      </c>
      <c r="G31" s="1008">
        <f>IF(ROUND(VALUE(SUBSTITUTE('連結実質赤字比率に係る赤字・黒字の構成分析'!H$39,"▲","-")),2)&gt;=0,ABS(ROUND(VALUE(SUBSTITUTE('連結実質赤字比率に係る赤字・黒字の構成分析'!H$39,"▲","-")),2)),NA())</f>
        <v>1.e-02</v>
      </c>
      <c r="H31" s="1008" t="e">
        <f>IF(ROUND(VALUE(SUBSTITUTE('連結実質赤字比率に係る赤字・黒字の構成分析'!I$39,"▲","-")),2)&lt;0,ABS(ROUND(VALUE(SUBSTITUTE('連結実質赤字比率に係る赤字・黒字の構成分析'!I$39,"▲","-")),2)),NA())</f>
        <v>#N/A</v>
      </c>
      <c r="I31" s="1008">
        <f>IF(ROUND(VALUE(SUBSTITUTE('連結実質赤字比率に係る赤字・黒字の構成分析'!I$39,"▲","-")),2)&gt;=0,ABS(ROUND(VALUE(SUBSTITUTE('連結実質赤字比率に係る赤字・黒字の構成分析'!I$39,"▲","-")),2)),NA())</f>
        <v>1.e-02</v>
      </c>
      <c r="J31" s="1008" t="e">
        <f>IF(ROUND(VALUE(SUBSTITUTE('連結実質赤字比率に係る赤字・黒字の構成分析'!J$39,"▲","-")),2)&lt;0,ABS(ROUND(VALUE(SUBSTITUTE('連結実質赤字比率に係る赤字・黒字の構成分析'!J$39,"▲","-")),2)),NA())</f>
        <v>#N/A</v>
      </c>
      <c r="K31" s="1008">
        <f>IF(ROUND(VALUE(SUBSTITUTE('連結実質赤字比率に係る赤字・黒字の構成分析'!J$39,"▲","-")),2)&gt;=0,ABS(ROUND(VALUE(SUBSTITUTE('連結実質赤字比率に係る赤字・黒字の構成分析'!J$39,"▲","-")),2)),NA())</f>
        <v>1.e-02</v>
      </c>
    </row>
    <row r="32" spans="1:11">
      <c r="A32" s="1008" t="str">
        <f>IF('連結実質赤字比率に係る赤字・黒字の構成分析'!C$38="",NA(),'連結実質赤字比率に係る赤字・黒字の構成分析'!C$38)</f>
        <v>介護サービス事業特別会計</v>
      </c>
      <c r="B32" s="1008" t="e">
        <f>IF(ROUND(VALUE(SUBSTITUTE('連結実質赤字比率に係る赤字・黒字の構成分析'!F$38,"▲","-")),2)&lt;0,ABS(ROUND(VALUE(SUBSTITUTE('連結実質赤字比率に係る赤字・黒字の構成分析'!F$38,"▲","-")),2)),NA())</f>
        <v>#N/A</v>
      </c>
      <c r="C32" s="1008">
        <f>IF(ROUND(VALUE(SUBSTITUTE('連結実質赤字比率に係る赤字・黒字の構成分析'!F$38,"▲","-")),2)&gt;=0,ABS(ROUND(VALUE(SUBSTITUTE('連結実質赤字比率に係る赤字・黒字の構成分析'!F$38,"▲","-")),2)),NA())</f>
        <v>0</v>
      </c>
      <c r="D32" s="1008" t="e">
        <f>IF(ROUND(VALUE(SUBSTITUTE('連結実質赤字比率に係る赤字・黒字の構成分析'!G$38,"▲","-")),2)&lt;0,ABS(ROUND(VALUE(SUBSTITUTE('連結実質赤字比率に係る赤字・黒字の構成分析'!G$38,"▲","-")),2)),NA())</f>
        <v>#N/A</v>
      </c>
      <c r="E32" s="1008">
        <f>IF(ROUND(VALUE(SUBSTITUTE('連結実質赤字比率に係る赤字・黒字の構成分析'!G$38,"▲","-")),2)&gt;=0,ABS(ROUND(VALUE(SUBSTITUTE('連結実質赤字比率に係る赤字・黒字の構成分析'!G$38,"▲","-")),2)),NA())</f>
        <v>0</v>
      </c>
      <c r="F32" s="1008" t="e">
        <f>IF(ROUND(VALUE(SUBSTITUTE('連結実質赤字比率に係る赤字・黒字の構成分析'!H$38,"▲","-")),2)&lt;0,ABS(ROUND(VALUE(SUBSTITUTE('連結実質赤字比率に係る赤字・黒字の構成分析'!H$38,"▲","-")),2)),NA())</f>
        <v>#N/A</v>
      </c>
      <c r="G32" s="1008">
        <f>IF(ROUND(VALUE(SUBSTITUTE('連結実質赤字比率に係る赤字・黒字の構成分析'!H$38,"▲","-")),2)&gt;=0,ABS(ROUND(VALUE(SUBSTITUTE('連結実質赤字比率に係る赤字・黒字の構成分析'!H$38,"▲","-")),2)),NA())</f>
        <v>1.e-02</v>
      </c>
      <c r="H32" s="1008" t="e">
        <f>IF(ROUND(VALUE(SUBSTITUTE('連結実質赤字比率に係る赤字・黒字の構成分析'!I$38,"▲","-")),2)&lt;0,ABS(ROUND(VALUE(SUBSTITUTE('連結実質赤字比率に係る赤字・黒字の構成分析'!I$38,"▲","-")),2)),NA())</f>
        <v>#N/A</v>
      </c>
      <c r="I32" s="1008">
        <f>IF(ROUND(VALUE(SUBSTITUTE('連結実質赤字比率に係る赤字・黒字の構成分析'!I$38,"▲","-")),2)&gt;=0,ABS(ROUND(VALUE(SUBSTITUTE('連結実質赤字比率に係る赤字・黒字の構成分析'!I$38,"▲","-")),2)),NA())</f>
        <v>1.e-02</v>
      </c>
      <c r="J32" s="1008" t="e">
        <f>IF(ROUND(VALUE(SUBSTITUTE('連結実質赤字比率に係る赤字・黒字の構成分析'!J$38,"▲","-")),2)&lt;0,ABS(ROUND(VALUE(SUBSTITUTE('連結実質赤字比率に係る赤字・黒字の構成分析'!J$38,"▲","-")),2)),NA())</f>
        <v>#N/A</v>
      </c>
      <c r="K32" s="1008">
        <f>IF(ROUND(VALUE(SUBSTITUTE('連結実質赤字比率に係る赤字・黒字の構成分析'!J$38,"▲","-")),2)&gt;=0,ABS(ROUND(VALUE(SUBSTITUTE('連結実質赤字比率に係る赤字・黒字の構成分析'!J$38,"▲","-")),2)),NA())</f>
        <v>2.e-02</v>
      </c>
    </row>
    <row r="33" spans="1:16">
      <c r="A33" s="1008" t="str">
        <f>IF('連結実質赤字比率に係る赤字・黒字の構成分析'!C$37="",NA(),'連結実質赤字比率に係る赤字・黒字の構成分析'!C$37)</f>
        <v>国民健康保険特別会計</v>
      </c>
      <c r="B33" s="1008" t="e">
        <f>IF(ROUND(VALUE(SUBSTITUTE('連結実質赤字比率に係る赤字・黒字の構成分析'!F$37,"▲","-")),2)&lt;0,ABS(ROUND(VALUE(SUBSTITUTE('連結実質赤字比率に係る赤字・黒字の構成分析'!F$37,"▲","-")),2)),NA())</f>
        <v>#N/A</v>
      </c>
      <c r="C33" s="1008">
        <f>IF(ROUND(VALUE(SUBSTITUTE('連結実質赤字比率に係る赤字・黒字の構成分析'!F$37,"▲","-")),2)&gt;=0,ABS(ROUND(VALUE(SUBSTITUTE('連結実質赤字比率に係る赤字・黒字の構成分析'!F$37,"▲","-")),2)),NA())</f>
        <v>0.39</v>
      </c>
      <c r="D33" s="1008" t="e">
        <f>IF(ROUND(VALUE(SUBSTITUTE('連結実質赤字比率に係る赤字・黒字の構成分析'!G$37,"▲","-")),2)&lt;0,ABS(ROUND(VALUE(SUBSTITUTE('連結実質赤字比率に係る赤字・黒字の構成分析'!G$37,"▲","-")),2)),NA())</f>
        <v>#N/A</v>
      </c>
      <c r="E33" s="1008">
        <f>IF(ROUND(VALUE(SUBSTITUTE('連結実質赤字比率に係る赤字・黒字の構成分析'!G$37,"▲","-")),2)&gt;=0,ABS(ROUND(VALUE(SUBSTITUTE('連結実質赤字比率に係る赤字・黒字の構成分析'!G$37,"▲","-")),2)),NA())</f>
        <v>0.3</v>
      </c>
      <c r="F33" s="1008" t="e">
        <f>IF(ROUND(VALUE(SUBSTITUTE('連結実質赤字比率に係る赤字・黒字の構成分析'!H$37,"▲","-")),2)&lt;0,ABS(ROUND(VALUE(SUBSTITUTE('連結実質赤字比率に係る赤字・黒字の構成分析'!H$37,"▲","-")),2)),NA())</f>
        <v>#N/A</v>
      </c>
      <c r="G33" s="1008">
        <f>IF(ROUND(VALUE(SUBSTITUTE('連結実質赤字比率に係る赤字・黒字の構成分析'!H$37,"▲","-")),2)&gt;=0,ABS(ROUND(VALUE(SUBSTITUTE('連結実質赤字比率に係る赤字・黒字の構成分析'!H$37,"▲","-")),2)),NA())</f>
        <v>0.4</v>
      </c>
      <c r="H33" s="1008" t="e">
        <f>IF(ROUND(VALUE(SUBSTITUTE('連結実質赤字比率に係る赤字・黒字の構成分析'!I$37,"▲","-")),2)&lt;0,ABS(ROUND(VALUE(SUBSTITUTE('連結実質赤字比率に係る赤字・黒字の構成分析'!I$37,"▲","-")),2)),NA())</f>
        <v>#N/A</v>
      </c>
      <c r="I33" s="1008">
        <f>IF(ROUND(VALUE(SUBSTITUTE('連結実質赤字比率に係る赤字・黒字の構成分析'!I$37,"▲","-")),2)&gt;=0,ABS(ROUND(VALUE(SUBSTITUTE('連結実質赤字比率に係る赤字・黒字の構成分析'!I$37,"▲","-")),2)),NA())</f>
        <v>0.4</v>
      </c>
      <c r="J33" s="1008" t="e">
        <f>IF(ROUND(VALUE(SUBSTITUTE('連結実質赤字比率に係る赤字・黒字の構成分析'!J$37,"▲","-")),2)&lt;0,ABS(ROUND(VALUE(SUBSTITUTE('連結実質赤字比率に係る赤字・黒字の構成分析'!J$37,"▲","-")),2)),NA())</f>
        <v>#N/A</v>
      </c>
      <c r="K33" s="1008">
        <f>IF(ROUND(VALUE(SUBSTITUTE('連結実質赤字比率に係る赤字・黒字の構成分析'!J$37,"▲","-")),2)&gt;=0,ABS(ROUND(VALUE(SUBSTITUTE('連結実質赤字比率に係る赤字・黒字の構成分析'!J$37,"▲","-")),2)),NA())</f>
        <v>0.57999999999999996</v>
      </c>
    </row>
    <row r="34" spans="1:16">
      <c r="A34" s="1008" t="str">
        <f>IF('連結実質赤字比率に係る赤字・黒字の構成分析'!C$36="",NA(),'連結実質赤字比率に係る赤字・黒字の構成分析'!C$36)</f>
        <v>介護保険特別会計</v>
      </c>
      <c r="B34" s="1008" t="e">
        <f>IF(ROUND(VALUE(SUBSTITUTE('連結実質赤字比率に係る赤字・黒字の構成分析'!F$36,"▲","-")),2)&lt;0,ABS(ROUND(VALUE(SUBSTITUTE('連結実質赤字比率に係る赤字・黒字の構成分析'!F$36,"▲","-")),2)),NA())</f>
        <v>#N/A</v>
      </c>
      <c r="C34" s="1008">
        <f>IF(ROUND(VALUE(SUBSTITUTE('連結実質赤字比率に係る赤字・黒字の構成分析'!F$36,"▲","-")),2)&gt;=0,ABS(ROUND(VALUE(SUBSTITUTE('連結実質赤字比率に係る赤字・黒字の構成分析'!F$36,"▲","-")),2)),NA())</f>
        <v>0.3</v>
      </c>
      <c r="D34" s="1008" t="e">
        <f>IF(ROUND(VALUE(SUBSTITUTE('連結実質赤字比率に係る赤字・黒字の構成分析'!G$36,"▲","-")),2)&lt;0,ABS(ROUND(VALUE(SUBSTITUTE('連結実質赤字比率に係る赤字・黒字の構成分析'!G$36,"▲","-")),2)),NA())</f>
        <v>#N/A</v>
      </c>
      <c r="E34" s="1008">
        <f>IF(ROUND(VALUE(SUBSTITUTE('連結実質赤字比率に係る赤字・黒字の構成分析'!G$36,"▲","-")),2)&gt;=0,ABS(ROUND(VALUE(SUBSTITUTE('連結実質赤字比率に係る赤字・黒字の構成分析'!G$36,"▲","-")),2)),NA())</f>
        <v>0.49</v>
      </c>
      <c r="F34" s="1008" t="e">
        <f>IF(ROUND(VALUE(SUBSTITUTE('連結実質赤字比率に係る赤字・黒字の構成分析'!H$36,"▲","-")),2)&lt;0,ABS(ROUND(VALUE(SUBSTITUTE('連結実質赤字比率に係る赤字・黒字の構成分析'!H$36,"▲","-")),2)),NA())</f>
        <v>#N/A</v>
      </c>
      <c r="G34" s="1008">
        <f>IF(ROUND(VALUE(SUBSTITUTE('連結実質赤字比率に係る赤字・黒字の構成分析'!H$36,"▲","-")),2)&gt;=0,ABS(ROUND(VALUE(SUBSTITUTE('連結実質赤字比率に係る赤字・黒字の構成分析'!H$36,"▲","-")),2)),NA())</f>
        <v>1.26</v>
      </c>
      <c r="H34" s="1008" t="e">
        <f>IF(ROUND(VALUE(SUBSTITUTE('連結実質赤字比率に係る赤字・黒字の構成分析'!I$36,"▲","-")),2)&lt;0,ABS(ROUND(VALUE(SUBSTITUTE('連結実質赤字比率に係る赤字・黒字の構成分析'!I$36,"▲","-")),2)),NA())</f>
        <v>#N/A</v>
      </c>
      <c r="I34" s="1008">
        <f>IF(ROUND(VALUE(SUBSTITUTE('連結実質赤字比率に係る赤字・黒字の構成分析'!I$36,"▲","-")),2)&gt;=0,ABS(ROUND(VALUE(SUBSTITUTE('連結実質赤字比率に係る赤字・黒字の構成分析'!I$36,"▲","-")),2)),NA())</f>
        <v>1.37</v>
      </c>
      <c r="J34" s="1008" t="e">
        <f>IF(ROUND(VALUE(SUBSTITUTE('連結実質赤字比率に係る赤字・黒字の構成分析'!J$36,"▲","-")),2)&lt;0,ABS(ROUND(VALUE(SUBSTITUTE('連結実質赤字比率に係る赤字・黒字の構成分析'!J$36,"▲","-")),2)),NA())</f>
        <v>#N/A</v>
      </c>
      <c r="K34" s="1008">
        <f>IF(ROUND(VALUE(SUBSTITUTE('連結実質赤字比率に係る赤字・黒字の構成分析'!J$36,"▲","-")),2)&gt;=0,ABS(ROUND(VALUE(SUBSTITUTE('連結実質赤字比率に係る赤字・黒字の構成分析'!J$36,"▲","-")),2)),NA())</f>
        <v>0.78</v>
      </c>
    </row>
    <row r="35" spans="1:16">
      <c r="A35" s="1008" t="str">
        <f>IF('連結実質赤字比率に係る赤字・黒字の構成分析'!C$35="",NA(),'連結実質赤字比率に係る赤字・黒字の構成分析'!C$35)</f>
        <v>病院事業会計</v>
      </c>
      <c r="B35" s="1008" t="e">
        <f>IF(ROUND(VALUE(SUBSTITUTE('連結実質赤字比率に係る赤字・黒字の構成分析'!F$35,"▲","-")),2)&lt;0,ABS(ROUND(VALUE(SUBSTITUTE('連結実質赤字比率に係る赤字・黒字の構成分析'!F$35,"▲","-")),2)),NA())</f>
        <v>#N/A</v>
      </c>
      <c r="C35" s="1008">
        <f>IF(ROUND(VALUE(SUBSTITUTE('連結実質赤字比率に係る赤字・黒字の構成分析'!F$35,"▲","-")),2)&gt;=0,ABS(ROUND(VALUE(SUBSTITUTE('連結実質赤字比率に係る赤字・黒字の構成分析'!F$35,"▲","-")),2)),NA())</f>
        <v>4.43</v>
      </c>
      <c r="D35" s="1008" t="e">
        <f>IF(ROUND(VALUE(SUBSTITUTE('連結実質赤字比率に係る赤字・黒字の構成分析'!G$35,"▲","-")),2)&lt;0,ABS(ROUND(VALUE(SUBSTITUTE('連結実質赤字比率に係る赤字・黒字の構成分析'!G$35,"▲","-")),2)),NA())</f>
        <v>#N/A</v>
      </c>
      <c r="E35" s="1008">
        <f>IF(ROUND(VALUE(SUBSTITUTE('連結実質赤字比率に係る赤字・黒字の構成分析'!G$35,"▲","-")),2)&gt;=0,ABS(ROUND(VALUE(SUBSTITUTE('連結実質赤字比率に係る赤字・黒字の構成分析'!G$35,"▲","-")),2)),NA())</f>
        <v>4.71</v>
      </c>
      <c r="F35" s="1008" t="e">
        <f>IF(ROUND(VALUE(SUBSTITUTE('連結実質赤字比率に係る赤字・黒字の構成分析'!H$35,"▲","-")),2)&lt;0,ABS(ROUND(VALUE(SUBSTITUTE('連結実質赤字比率に係る赤字・黒字の構成分析'!H$35,"▲","-")),2)),NA())</f>
        <v>#N/A</v>
      </c>
      <c r="G35" s="1008">
        <f>IF(ROUND(VALUE(SUBSTITUTE('連結実質赤字比率に係る赤字・黒字の構成分析'!H$35,"▲","-")),2)&gt;=0,ABS(ROUND(VALUE(SUBSTITUTE('連結実質赤字比率に係る赤字・黒字の構成分析'!H$35,"▲","-")),2)),NA())</f>
        <v>4.58</v>
      </c>
      <c r="H35" s="1008" t="e">
        <f>IF(ROUND(VALUE(SUBSTITUTE('連結実質赤字比率に係る赤字・黒字の構成分析'!I$35,"▲","-")),2)&lt;0,ABS(ROUND(VALUE(SUBSTITUTE('連結実質赤字比率に係る赤字・黒字の構成分析'!I$35,"▲","-")),2)),NA())</f>
        <v>#N/A</v>
      </c>
      <c r="I35" s="1008">
        <f>IF(ROUND(VALUE(SUBSTITUTE('連結実質赤字比率に係る赤字・黒字の構成分析'!I$35,"▲","-")),2)&gt;=0,ABS(ROUND(VALUE(SUBSTITUTE('連結実質赤字比率に係る赤字・黒字の構成分析'!I$35,"▲","-")),2)),NA())</f>
        <v>4.13</v>
      </c>
      <c r="J35" s="1008" t="e">
        <f>IF(ROUND(VALUE(SUBSTITUTE('連結実質赤字比率に係る赤字・黒字の構成分析'!J$35,"▲","-")),2)&lt;0,ABS(ROUND(VALUE(SUBSTITUTE('連結実質赤字比率に係る赤字・黒字の構成分析'!J$35,"▲","-")),2)),NA())</f>
        <v>#N/A</v>
      </c>
      <c r="K35" s="1008">
        <f>IF(ROUND(VALUE(SUBSTITUTE('連結実質赤字比率に係る赤字・黒字の構成分析'!J$35,"▲","-")),2)&gt;=0,ABS(ROUND(VALUE(SUBSTITUTE('連結実質赤字比率に係る赤字・黒字の構成分析'!J$35,"▲","-")),2)),NA())</f>
        <v>3.85</v>
      </c>
    </row>
    <row r="36" spans="1:16">
      <c r="A36" s="1008" t="str">
        <f>IF('連結実質赤字比率に係る赤字・黒字の構成分析'!C$34="",NA(),'連結実質赤字比率に係る赤字・黒字の構成分析'!C$34)</f>
        <v>一般会計</v>
      </c>
      <c r="B36" s="1008" t="e">
        <f>IF(ROUND(VALUE(SUBSTITUTE('連結実質赤字比率に係る赤字・黒字の構成分析'!F$34,"▲","-")),2)&lt;0,ABS(ROUND(VALUE(SUBSTITUTE('連結実質赤字比率に係る赤字・黒字の構成分析'!F$34,"▲","-")),2)),NA())</f>
        <v>#N/A</v>
      </c>
      <c r="C36" s="1008">
        <f>IF(ROUND(VALUE(SUBSTITUTE('連結実質赤字比率に係る赤字・黒字の構成分析'!F$34,"▲","-")),2)&gt;=0,ABS(ROUND(VALUE(SUBSTITUTE('連結実質赤字比率に係る赤字・黒字の構成分析'!F$34,"▲","-")),2)),NA())</f>
        <v>3.72</v>
      </c>
      <c r="D36" s="1008" t="e">
        <f>IF(ROUND(VALUE(SUBSTITUTE('連結実質赤字比率に係る赤字・黒字の構成分析'!G$34,"▲","-")),2)&lt;0,ABS(ROUND(VALUE(SUBSTITUTE('連結実質赤字比率に係る赤字・黒字の構成分析'!G$34,"▲","-")),2)),NA())</f>
        <v>#N/A</v>
      </c>
      <c r="E36" s="1008">
        <f>IF(ROUND(VALUE(SUBSTITUTE('連結実質赤字比率に係る赤字・黒字の構成分析'!G$34,"▲","-")),2)&gt;=0,ABS(ROUND(VALUE(SUBSTITUTE('連結実質赤字比率に係る赤字・黒字の構成分析'!G$34,"▲","-")),2)),NA())</f>
        <v>4.38</v>
      </c>
      <c r="F36" s="1008" t="e">
        <f>IF(ROUND(VALUE(SUBSTITUTE('連結実質赤字比率に係る赤字・黒字の構成分析'!H$34,"▲","-")),2)&lt;0,ABS(ROUND(VALUE(SUBSTITUTE('連結実質赤字比率に係る赤字・黒字の構成分析'!H$34,"▲","-")),2)),NA())</f>
        <v>#N/A</v>
      </c>
      <c r="G36" s="1008">
        <f>IF(ROUND(VALUE(SUBSTITUTE('連結実質赤字比率に係る赤字・黒字の構成分析'!H$34,"▲","-")),2)&gt;=0,ABS(ROUND(VALUE(SUBSTITUTE('連結実質赤字比率に係る赤字・黒字の構成分析'!H$34,"▲","-")),2)),NA())</f>
        <v>5.14</v>
      </c>
      <c r="H36" s="1008" t="e">
        <f>IF(ROUND(VALUE(SUBSTITUTE('連結実質赤字比率に係る赤字・黒字の構成分析'!I$34,"▲","-")),2)&lt;0,ABS(ROUND(VALUE(SUBSTITUTE('連結実質赤字比率に係る赤字・黒字の構成分析'!I$34,"▲","-")),2)),NA())</f>
        <v>#N/A</v>
      </c>
      <c r="I36" s="1008">
        <f>IF(ROUND(VALUE(SUBSTITUTE('連結実質赤字比率に係る赤字・黒字の構成分析'!I$34,"▲","-")),2)&gt;=0,ABS(ROUND(VALUE(SUBSTITUTE('連結実質赤字比率に係る赤字・黒字の構成分析'!I$34,"▲","-")),2)),NA())</f>
        <v>6.51</v>
      </c>
      <c r="J36" s="1008" t="e">
        <f>IF(ROUND(VALUE(SUBSTITUTE('連結実質赤字比率に係る赤字・黒字の構成分析'!J$34,"▲","-")),2)&lt;0,ABS(ROUND(VALUE(SUBSTITUTE('連結実質赤字比率に係る赤字・黒字の構成分析'!J$34,"▲","-")),2)),NA())</f>
        <v>#N/A</v>
      </c>
      <c r="K36" s="1008">
        <f>IF(ROUND(VALUE(SUBSTITUTE('連結実質赤字比率に係る赤字・黒字の構成分析'!J$34,"▲","-")),2)&gt;=0,ABS(ROUND(VALUE(SUBSTITUTE('連結実質赤字比率に係る赤字・黒字の構成分析'!J$34,"▲","-")),2)),NA())</f>
        <v>4.6900000000000004</v>
      </c>
    </row>
    <row r="39" spans="1:16">
      <c r="A39" s="1006" t="s">
        <v>11</v>
      </c>
    </row>
    <row r="40" spans="1:16">
      <c r="A40" s="1009"/>
      <c r="B40" s="1009" t="str">
        <f>'実質公債費比率（分子）の構造'!K$44</f>
        <v>H25</v>
      </c>
      <c r="C40" s="1009"/>
      <c r="D40" s="1009"/>
      <c r="E40" s="1009" t="str">
        <f>'実質公債費比率（分子）の構造'!L$44</f>
        <v>H26</v>
      </c>
      <c r="F40" s="1009"/>
      <c r="G40" s="1009"/>
      <c r="H40" s="1009" t="str">
        <f>'実質公債費比率（分子）の構造'!M$44</f>
        <v>H27</v>
      </c>
      <c r="I40" s="1009"/>
      <c r="J40" s="1009"/>
      <c r="K40" s="1009" t="str">
        <f>'実質公債費比率（分子）の構造'!N$44</f>
        <v>H28</v>
      </c>
      <c r="L40" s="1009"/>
      <c r="M40" s="1009"/>
      <c r="N40" s="1009" t="str">
        <f>'実質公債費比率（分子）の構造'!O$44</f>
        <v>H29</v>
      </c>
      <c r="O40" s="1009"/>
      <c r="P40" s="1009"/>
    </row>
    <row r="41" spans="1:16">
      <c r="A41" s="1009"/>
      <c r="B41" s="1009" t="s">
        <v>116</v>
      </c>
      <c r="C41" s="1009"/>
      <c r="D41" s="1009" t="s">
        <v>106</v>
      </c>
      <c r="E41" s="1009" t="s">
        <v>116</v>
      </c>
      <c r="F41" s="1009"/>
      <c r="G41" s="1009" t="s">
        <v>106</v>
      </c>
      <c r="H41" s="1009" t="s">
        <v>116</v>
      </c>
      <c r="I41" s="1009"/>
      <c r="J41" s="1009" t="s">
        <v>106</v>
      </c>
      <c r="K41" s="1009" t="s">
        <v>116</v>
      </c>
      <c r="L41" s="1009"/>
      <c r="M41" s="1009" t="s">
        <v>106</v>
      </c>
      <c r="N41" s="1009" t="s">
        <v>116</v>
      </c>
      <c r="O41" s="1009"/>
      <c r="P41" s="1009" t="s">
        <v>106</v>
      </c>
    </row>
    <row r="42" spans="1:16">
      <c r="A42" s="1009" t="s">
        <v>118</v>
      </c>
      <c r="B42" s="1009"/>
      <c r="C42" s="1009"/>
      <c r="D42" s="1009">
        <f>'実質公債費比率（分子）の構造'!K$52</f>
        <v>1500</v>
      </c>
      <c r="E42" s="1009"/>
      <c r="F42" s="1009"/>
      <c r="G42" s="1009">
        <f>'実質公債費比率（分子）の構造'!L$52</f>
        <v>1565</v>
      </c>
      <c r="H42" s="1009"/>
      <c r="I42" s="1009"/>
      <c r="J42" s="1009">
        <f>'実質公債費比率（分子）の構造'!M$52</f>
        <v>1504</v>
      </c>
      <c r="K42" s="1009"/>
      <c r="L42" s="1009"/>
      <c r="M42" s="1009">
        <f>'実質公債費比率（分子）の構造'!N$52</f>
        <v>1423</v>
      </c>
      <c r="N42" s="1009"/>
      <c r="O42" s="1009"/>
      <c r="P42" s="1009">
        <f>'実質公債費比率（分子）の構造'!O$52</f>
        <v>1466</v>
      </c>
    </row>
    <row r="43" spans="1:16">
      <c r="A43" s="1009" t="s">
        <v>40</v>
      </c>
      <c r="B43" s="1009" t="str">
        <f>'実質公債費比率（分子）の構造'!K$51</f>
        <v>-</v>
      </c>
      <c r="C43" s="1009"/>
      <c r="D43" s="1009"/>
      <c r="E43" s="1009" t="str">
        <f>'実質公債費比率（分子）の構造'!L$51</f>
        <v>-</v>
      </c>
      <c r="F43" s="1009"/>
      <c r="G43" s="1009"/>
      <c r="H43" s="1009" t="str">
        <f>'実質公債費比率（分子）の構造'!M$51</f>
        <v>-</v>
      </c>
      <c r="I43" s="1009"/>
      <c r="J43" s="1009"/>
      <c r="K43" s="1009" t="str">
        <f>'実質公債費比率（分子）の構造'!N$51</f>
        <v>-</v>
      </c>
      <c r="L43" s="1009"/>
      <c r="M43" s="1009"/>
      <c r="N43" s="1009" t="str">
        <f>'実質公債費比率（分子）の構造'!O$51</f>
        <v>-</v>
      </c>
      <c r="O43" s="1009"/>
      <c r="P43" s="1009"/>
    </row>
    <row r="44" spans="1:16">
      <c r="A44" s="1009" t="s">
        <v>39</v>
      </c>
      <c r="B44" s="1009" t="str">
        <f>'実質公債費比率（分子）の構造'!K$50</f>
        <v>-</v>
      </c>
      <c r="C44" s="1009"/>
      <c r="D44" s="1009"/>
      <c r="E44" s="1009" t="str">
        <f>'実質公債費比率（分子）の構造'!L$50</f>
        <v>-</v>
      </c>
      <c r="F44" s="1009"/>
      <c r="G44" s="1009"/>
      <c r="H44" s="1009" t="str">
        <f>'実質公債費比率（分子）の構造'!M$50</f>
        <v>-</v>
      </c>
      <c r="I44" s="1009"/>
      <c r="J44" s="1009"/>
      <c r="K44" s="1009" t="str">
        <f>'実質公債費比率（分子）の構造'!N$50</f>
        <v>-</v>
      </c>
      <c r="L44" s="1009"/>
      <c r="M44" s="1009"/>
      <c r="N44" s="1009" t="str">
        <f>'実質公債費比率（分子）の構造'!O$50</f>
        <v>-</v>
      </c>
      <c r="O44" s="1009"/>
      <c r="P44" s="1009"/>
    </row>
    <row r="45" spans="1:16">
      <c r="A45" s="1009" t="s">
        <v>0</v>
      </c>
      <c r="B45" s="1009">
        <f>'実質公債費比率（分子）の構造'!K$49</f>
        <v>108</v>
      </c>
      <c r="C45" s="1009"/>
      <c r="D45" s="1009"/>
      <c r="E45" s="1009">
        <f>'実質公債費比率（分子）の構造'!L$49</f>
        <v>102</v>
      </c>
      <c r="F45" s="1009"/>
      <c r="G45" s="1009"/>
      <c r="H45" s="1009">
        <f>'実質公債費比率（分子）の構造'!M$49</f>
        <v>96</v>
      </c>
      <c r="I45" s="1009"/>
      <c r="J45" s="1009"/>
      <c r="K45" s="1009">
        <f>'実質公債費比率（分子）の構造'!N$49</f>
        <v>115</v>
      </c>
      <c r="L45" s="1009"/>
      <c r="M45" s="1009"/>
      <c r="N45" s="1009">
        <f>'実質公債費比率（分子）の構造'!O$49</f>
        <v>117</v>
      </c>
      <c r="O45" s="1009"/>
      <c r="P45" s="1009"/>
    </row>
    <row r="46" spans="1:16">
      <c r="A46" s="1009" t="s">
        <v>33</v>
      </c>
      <c r="B46" s="1009">
        <f>'実質公債費比率（分子）の構造'!K$48</f>
        <v>312</v>
      </c>
      <c r="C46" s="1009"/>
      <c r="D46" s="1009"/>
      <c r="E46" s="1009">
        <f>'実質公債費比率（分子）の構造'!L$48</f>
        <v>371</v>
      </c>
      <c r="F46" s="1009"/>
      <c r="G46" s="1009"/>
      <c r="H46" s="1009">
        <f>'実質公債費比率（分子）の構造'!M$48</f>
        <v>398</v>
      </c>
      <c r="I46" s="1009"/>
      <c r="J46" s="1009"/>
      <c r="K46" s="1009">
        <f>'実質公債費比率（分子）の構造'!N$48</f>
        <v>411</v>
      </c>
      <c r="L46" s="1009"/>
      <c r="M46" s="1009"/>
      <c r="N46" s="1009">
        <f>'実質公債費比率（分子）の構造'!O$48</f>
        <v>415</v>
      </c>
      <c r="O46" s="1009"/>
      <c r="P46" s="1009"/>
    </row>
    <row r="47" spans="1:16">
      <c r="A47" s="1009" t="s">
        <v>30</v>
      </c>
      <c r="B47" s="1009" t="str">
        <f>'実質公債費比率（分子）の構造'!K$47</f>
        <v>-</v>
      </c>
      <c r="C47" s="1009"/>
      <c r="D47" s="1009"/>
      <c r="E47" s="1009" t="str">
        <f>'実質公債費比率（分子）の構造'!L$47</f>
        <v>-</v>
      </c>
      <c r="F47" s="1009"/>
      <c r="G47" s="1009"/>
      <c r="H47" s="1009" t="str">
        <f>'実質公債費比率（分子）の構造'!M$47</f>
        <v>-</v>
      </c>
      <c r="I47" s="1009"/>
      <c r="J47" s="1009"/>
      <c r="K47" s="1009" t="str">
        <f>'実質公債費比率（分子）の構造'!N$47</f>
        <v>-</v>
      </c>
      <c r="L47" s="1009"/>
      <c r="M47" s="1009"/>
      <c r="N47" s="1009" t="str">
        <f>'実質公債費比率（分子）の構造'!O$47</f>
        <v>-</v>
      </c>
      <c r="O47" s="1009"/>
      <c r="P47" s="1009"/>
    </row>
    <row r="48" spans="1:16">
      <c r="A48" s="1009" t="s">
        <v>28</v>
      </c>
      <c r="B48" s="1009" t="str">
        <f>'実質公債費比率（分子）の構造'!K$46</f>
        <v>-</v>
      </c>
      <c r="C48" s="1009"/>
      <c r="D48" s="1009"/>
      <c r="E48" s="1009" t="str">
        <f>'実質公債費比率（分子）の構造'!L$46</f>
        <v>-</v>
      </c>
      <c r="F48" s="1009"/>
      <c r="G48" s="1009"/>
      <c r="H48" s="1009" t="str">
        <f>'実質公債費比率（分子）の構造'!M$46</f>
        <v>-</v>
      </c>
      <c r="I48" s="1009"/>
      <c r="J48" s="1009"/>
      <c r="K48" s="1009" t="str">
        <f>'実質公債費比率（分子）の構造'!N$46</f>
        <v>-</v>
      </c>
      <c r="L48" s="1009"/>
      <c r="M48" s="1009"/>
      <c r="N48" s="1009" t="str">
        <f>'実質公債費比率（分子）の構造'!O$46</f>
        <v>-</v>
      </c>
      <c r="O48" s="1009"/>
      <c r="P48" s="1009"/>
    </row>
    <row r="49" spans="1:16">
      <c r="A49" s="1009" t="s">
        <v>21</v>
      </c>
      <c r="B49" s="1009">
        <f>'実質公債費比率（分子）の構造'!K$45</f>
        <v>1929</v>
      </c>
      <c r="C49" s="1009"/>
      <c r="D49" s="1009"/>
      <c r="E49" s="1009">
        <f>'実質公債費比率（分子）の構造'!L$45</f>
        <v>1729</v>
      </c>
      <c r="F49" s="1009"/>
      <c r="G49" s="1009"/>
      <c r="H49" s="1009">
        <f>'実質公債費比率（分子）の構造'!M$45</f>
        <v>1633</v>
      </c>
      <c r="I49" s="1009"/>
      <c r="J49" s="1009"/>
      <c r="K49" s="1009">
        <f>'実質公債費比率（分子）の構造'!N$45</f>
        <v>1506</v>
      </c>
      <c r="L49" s="1009"/>
      <c r="M49" s="1009"/>
      <c r="N49" s="1009">
        <f>'実質公債費比率（分子）の構造'!O$45</f>
        <v>1601</v>
      </c>
      <c r="O49" s="1009"/>
      <c r="P49" s="1009"/>
    </row>
    <row r="50" spans="1:16">
      <c r="A50" s="1009" t="s">
        <v>51</v>
      </c>
      <c r="B50" s="1009" t="e">
        <f>NA()</f>
        <v>#N/A</v>
      </c>
      <c r="C50" s="1009">
        <f>IF(ISNUMBER('実質公債費比率（分子）の構造'!K$53),'実質公債費比率（分子）の構造'!K$53,NA())</f>
        <v>849</v>
      </c>
      <c r="D50" s="1009" t="e">
        <f>NA()</f>
        <v>#N/A</v>
      </c>
      <c r="E50" s="1009" t="e">
        <f>NA()</f>
        <v>#N/A</v>
      </c>
      <c r="F50" s="1009">
        <f>IF(ISNUMBER('実質公債費比率（分子）の構造'!L$53),'実質公債費比率（分子）の構造'!L$53,NA())</f>
        <v>637</v>
      </c>
      <c r="G50" s="1009" t="e">
        <f>NA()</f>
        <v>#N/A</v>
      </c>
      <c r="H50" s="1009" t="e">
        <f>NA()</f>
        <v>#N/A</v>
      </c>
      <c r="I50" s="1009">
        <f>IF(ISNUMBER('実質公債費比率（分子）の構造'!M$53),'実質公債費比率（分子）の構造'!M$53,NA())</f>
        <v>623</v>
      </c>
      <c r="J50" s="1009" t="e">
        <f>NA()</f>
        <v>#N/A</v>
      </c>
      <c r="K50" s="1009" t="e">
        <f>NA()</f>
        <v>#N/A</v>
      </c>
      <c r="L50" s="1009">
        <f>IF(ISNUMBER('実質公債費比率（分子）の構造'!N$53),'実質公債費比率（分子）の構造'!N$53,NA())</f>
        <v>609</v>
      </c>
      <c r="M50" s="1009" t="e">
        <f>NA()</f>
        <v>#N/A</v>
      </c>
      <c r="N50" s="1009" t="e">
        <f>NA()</f>
        <v>#N/A</v>
      </c>
      <c r="O50" s="1009">
        <f>IF(ISNUMBER('実質公債費比率（分子）の構造'!O$53),'実質公債費比率（分子）の構造'!O$53,NA())</f>
        <v>667</v>
      </c>
      <c r="P50" s="1009" t="e">
        <f>NA()</f>
        <v>#N/A</v>
      </c>
    </row>
    <row r="53" spans="1:16">
      <c r="A53" s="1006" t="s">
        <v>123</v>
      </c>
    </row>
    <row r="54" spans="1:16">
      <c r="A54" s="1008"/>
      <c r="B54" s="1008" t="str">
        <f>'将来負担比率（分子）の構造'!I$40</f>
        <v>H25</v>
      </c>
      <c r="C54" s="1008"/>
      <c r="D54" s="1008"/>
      <c r="E54" s="1008" t="str">
        <f>'将来負担比率（分子）の構造'!J$40</f>
        <v>H26</v>
      </c>
      <c r="F54" s="1008"/>
      <c r="G54" s="1008"/>
      <c r="H54" s="1008" t="str">
        <f>'将来負担比率（分子）の構造'!K$40</f>
        <v>H27</v>
      </c>
      <c r="I54" s="1008"/>
      <c r="J54" s="1008"/>
      <c r="K54" s="1008" t="str">
        <f>'将来負担比率（分子）の構造'!L$40</f>
        <v>H28</v>
      </c>
      <c r="L54" s="1008"/>
      <c r="M54" s="1008"/>
      <c r="N54" s="1008" t="str">
        <f>'将来負担比率（分子）の構造'!M$40</f>
        <v>H29</v>
      </c>
      <c r="O54" s="1008"/>
      <c r="P54" s="1008"/>
    </row>
    <row r="55" spans="1:16">
      <c r="A55" s="1008"/>
      <c r="B55" s="1008" t="s">
        <v>107</v>
      </c>
      <c r="C55" s="1008"/>
      <c r="D55" s="1008" t="s">
        <v>6</v>
      </c>
      <c r="E55" s="1008" t="s">
        <v>107</v>
      </c>
      <c r="F55" s="1008"/>
      <c r="G55" s="1008" t="s">
        <v>6</v>
      </c>
      <c r="H55" s="1008" t="s">
        <v>107</v>
      </c>
      <c r="I55" s="1008"/>
      <c r="J55" s="1008" t="s">
        <v>6</v>
      </c>
      <c r="K55" s="1008" t="s">
        <v>107</v>
      </c>
      <c r="L55" s="1008"/>
      <c r="M55" s="1008" t="s">
        <v>6</v>
      </c>
      <c r="N55" s="1008" t="s">
        <v>107</v>
      </c>
      <c r="O55" s="1008"/>
      <c r="P55" s="1008" t="s">
        <v>6</v>
      </c>
    </row>
    <row r="56" spans="1:16">
      <c r="A56" s="1008" t="s">
        <v>42</v>
      </c>
      <c r="B56" s="1008"/>
      <c r="C56" s="1008"/>
      <c r="D56" s="1008">
        <f>'将来負担比率（分子）の構造'!I$52</f>
        <v>13918</v>
      </c>
      <c r="E56" s="1008"/>
      <c r="F56" s="1008"/>
      <c r="G56" s="1008">
        <f>'将来負担比率（分子）の構造'!J$52</f>
        <v>14364</v>
      </c>
      <c r="H56" s="1008"/>
      <c r="I56" s="1008"/>
      <c r="J56" s="1008">
        <f>'将来負担比率（分子）の構造'!K$52</f>
        <v>14193</v>
      </c>
      <c r="K56" s="1008"/>
      <c r="L56" s="1008"/>
      <c r="M56" s="1008">
        <f>'将来負担比率（分子）の構造'!L$52</f>
        <v>14537</v>
      </c>
      <c r="N56" s="1008"/>
      <c r="O56" s="1008"/>
      <c r="P56" s="1008">
        <f>'将来負担比率（分子）の構造'!M$52</f>
        <v>14142</v>
      </c>
    </row>
    <row r="57" spans="1:16">
      <c r="A57" s="1008" t="s">
        <v>86</v>
      </c>
      <c r="B57" s="1008"/>
      <c r="C57" s="1008"/>
      <c r="D57" s="1008">
        <f>'将来負担比率（分子）の構造'!I$51</f>
        <v>87</v>
      </c>
      <c r="E57" s="1008"/>
      <c r="F57" s="1008"/>
      <c r="G57" s="1008">
        <f>'将来負担比率（分子）の構造'!J$51</f>
        <v>94</v>
      </c>
      <c r="H57" s="1008"/>
      <c r="I57" s="1008"/>
      <c r="J57" s="1008">
        <f>'将来負担比率（分子）の構造'!K$51</f>
        <v>94</v>
      </c>
      <c r="K57" s="1008"/>
      <c r="L57" s="1008"/>
      <c r="M57" s="1008">
        <f>'将来負担比率（分子）の構造'!L$51</f>
        <v>89</v>
      </c>
      <c r="N57" s="1008"/>
      <c r="O57" s="1008"/>
      <c r="P57" s="1008">
        <f>'将来負担比率（分子）の構造'!M$51</f>
        <v>81</v>
      </c>
    </row>
    <row r="58" spans="1:16">
      <c r="A58" s="1008" t="s">
        <v>84</v>
      </c>
      <c r="B58" s="1008"/>
      <c r="C58" s="1008"/>
      <c r="D58" s="1008">
        <f>'将来負担比率（分子）の構造'!I$50</f>
        <v>4537</v>
      </c>
      <c r="E58" s="1008"/>
      <c r="F58" s="1008"/>
      <c r="G58" s="1008">
        <f>'将来負担比率（分子）の構造'!J$50</f>
        <v>4498</v>
      </c>
      <c r="H58" s="1008"/>
      <c r="I58" s="1008"/>
      <c r="J58" s="1008">
        <f>'将来負担比率（分子）の構造'!K$50</f>
        <v>4741</v>
      </c>
      <c r="K58" s="1008"/>
      <c r="L58" s="1008"/>
      <c r="M58" s="1008">
        <f>'将来負担比率（分子）の構造'!L$50</f>
        <v>4828</v>
      </c>
      <c r="N58" s="1008"/>
      <c r="O58" s="1008"/>
      <c r="P58" s="1008">
        <f>'将来負担比率（分子）の構造'!M$50</f>
        <v>4519</v>
      </c>
    </row>
    <row r="59" spans="1:16">
      <c r="A59" s="1008" t="s">
        <v>81</v>
      </c>
      <c r="B59" s="1008" t="str">
        <f>'将来負担比率（分子）の構造'!I$49</f>
        <v>-</v>
      </c>
      <c r="C59" s="1008"/>
      <c r="D59" s="1008"/>
      <c r="E59" s="1008" t="str">
        <f>'将来負担比率（分子）の構造'!J$49</f>
        <v>-</v>
      </c>
      <c r="F59" s="1008"/>
      <c r="G59" s="1008"/>
      <c r="H59" s="1008" t="str">
        <f>'将来負担比率（分子）の構造'!K$49</f>
        <v>-</v>
      </c>
      <c r="I59" s="1008"/>
      <c r="J59" s="1008"/>
      <c r="K59" s="1008" t="str">
        <f>'将来負担比率（分子）の構造'!L$49</f>
        <v>-</v>
      </c>
      <c r="L59" s="1008"/>
      <c r="M59" s="1008"/>
      <c r="N59" s="1008" t="str">
        <f>'将来負担比率（分子）の構造'!M$49</f>
        <v>-</v>
      </c>
      <c r="O59" s="1008"/>
      <c r="P59" s="1008"/>
    </row>
    <row r="60" spans="1:16">
      <c r="A60" s="1008" t="s">
        <v>77</v>
      </c>
      <c r="B60" s="1008" t="str">
        <f>'将来負担比率（分子）の構造'!I$48</f>
        <v>-</v>
      </c>
      <c r="C60" s="1008"/>
      <c r="D60" s="1008"/>
      <c r="E60" s="1008" t="str">
        <f>'将来負担比率（分子）の構造'!J$48</f>
        <v>-</v>
      </c>
      <c r="F60" s="1008"/>
      <c r="G60" s="1008"/>
      <c r="H60" s="1008" t="str">
        <f>'将来負担比率（分子）の構造'!K$48</f>
        <v>-</v>
      </c>
      <c r="I60" s="1008"/>
      <c r="J60" s="1008"/>
      <c r="K60" s="1008" t="str">
        <f>'将来負担比率（分子）の構造'!L$48</f>
        <v>-</v>
      </c>
      <c r="L60" s="1008"/>
      <c r="M60" s="1008"/>
      <c r="N60" s="1008" t="str">
        <f>'将来負担比率（分子）の構造'!M$48</f>
        <v>-</v>
      </c>
      <c r="O60" s="1008"/>
      <c r="P60" s="1008"/>
    </row>
    <row r="61" spans="1:16">
      <c r="A61" s="1008" t="s">
        <v>68</v>
      </c>
      <c r="B61" s="1008" t="str">
        <f>'将来負担比率（分子）の構造'!I$46</f>
        <v>-</v>
      </c>
      <c r="C61" s="1008"/>
      <c r="D61" s="1008"/>
      <c r="E61" s="1008" t="str">
        <f>'将来負担比率（分子）の構造'!J$46</f>
        <v>-</v>
      </c>
      <c r="F61" s="1008"/>
      <c r="G61" s="1008"/>
      <c r="H61" s="1008" t="str">
        <f>'将来負担比率（分子）の構造'!K$46</f>
        <v>-</v>
      </c>
      <c r="I61" s="1008"/>
      <c r="J61" s="1008"/>
      <c r="K61" s="1008" t="str">
        <f>'将来負担比率（分子）の構造'!L$46</f>
        <v>-</v>
      </c>
      <c r="L61" s="1008"/>
      <c r="M61" s="1008"/>
      <c r="N61" s="1008" t="str">
        <f>'将来負担比率（分子）の構造'!M$46</f>
        <v>-</v>
      </c>
      <c r="O61" s="1008"/>
      <c r="P61" s="1008"/>
    </row>
    <row r="62" spans="1:16">
      <c r="A62" s="1008" t="s">
        <v>69</v>
      </c>
      <c r="B62" s="1008">
        <f>'将来負担比率（分子）の構造'!I$45</f>
        <v>2548</v>
      </c>
      <c r="C62" s="1008"/>
      <c r="D62" s="1008"/>
      <c r="E62" s="1008">
        <f>'将来負担比率（分子）の構造'!J$45</f>
        <v>2423</v>
      </c>
      <c r="F62" s="1008"/>
      <c r="G62" s="1008"/>
      <c r="H62" s="1008">
        <f>'将来負担比率（分子）の構造'!K$45</f>
        <v>2469</v>
      </c>
      <c r="I62" s="1008"/>
      <c r="J62" s="1008"/>
      <c r="K62" s="1008">
        <f>'将来負担比率（分子）の構造'!L$45</f>
        <v>2474</v>
      </c>
      <c r="L62" s="1008"/>
      <c r="M62" s="1008"/>
      <c r="N62" s="1008">
        <f>'将来負担比率（分子）の構造'!M$45</f>
        <v>2467</v>
      </c>
      <c r="O62" s="1008"/>
      <c r="P62" s="1008"/>
    </row>
    <row r="63" spans="1:16">
      <c r="A63" s="1008" t="s">
        <v>67</v>
      </c>
      <c r="B63" s="1008">
        <f>'将来負担比率（分子）の構造'!I$44</f>
        <v>1469</v>
      </c>
      <c r="C63" s="1008"/>
      <c r="D63" s="1008"/>
      <c r="E63" s="1008">
        <f>'将来負担比率（分子）の構造'!J$44</f>
        <v>1513</v>
      </c>
      <c r="F63" s="1008"/>
      <c r="G63" s="1008"/>
      <c r="H63" s="1008">
        <f>'将来負担比率（分子）の構造'!K$44</f>
        <v>1387</v>
      </c>
      <c r="I63" s="1008"/>
      <c r="J63" s="1008"/>
      <c r="K63" s="1008">
        <f>'将来負担比率（分子）の構造'!L$44</f>
        <v>1400</v>
      </c>
      <c r="L63" s="1008"/>
      <c r="M63" s="1008"/>
      <c r="N63" s="1008">
        <f>'将来負担比率（分子）の構造'!M$44</f>
        <v>1459</v>
      </c>
      <c r="O63" s="1008"/>
      <c r="P63" s="1008"/>
    </row>
    <row r="64" spans="1:16">
      <c r="A64" s="1008" t="s">
        <v>65</v>
      </c>
      <c r="B64" s="1008">
        <f>'将来負担比率（分子）の構造'!I$43</f>
        <v>5119</v>
      </c>
      <c r="C64" s="1008"/>
      <c r="D64" s="1008"/>
      <c r="E64" s="1008">
        <f>'将来負担比率（分子）の構造'!J$43</f>
        <v>4931</v>
      </c>
      <c r="F64" s="1008"/>
      <c r="G64" s="1008"/>
      <c r="H64" s="1008">
        <f>'将来負担比率（分子）の構造'!K$43</f>
        <v>4743</v>
      </c>
      <c r="I64" s="1008"/>
      <c r="J64" s="1008"/>
      <c r="K64" s="1008">
        <f>'将来負担比率（分子）の構造'!L$43</f>
        <v>4920</v>
      </c>
      <c r="L64" s="1008"/>
      <c r="M64" s="1008"/>
      <c r="N64" s="1008">
        <f>'将来負担比率（分子）の構造'!M$43</f>
        <v>4871</v>
      </c>
      <c r="O64" s="1008"/>
      <c r="P64" s="1008"/>
    </row>
    <row r="65" spans="1:16">
      <c r="A65" s="1008" t="s">
        <v>60</v>
      </c>
      <c r="B65" s="1008" t="str">
        <f>'将来負担比率（分子）の構造'!I$42</f>
        <v>-</v>
      </c>
      <c r="C65" s="1008"/>
      <c r="D65" s="1008"/>
      <c r="E65" s="1008" t="str">
        <f>'将来負担比率（分子）の構造'!J$42</f>
        <v>-</v>
      </c>
      <c r="F65" s="1008"/>
      <c r="G65" s="1008"/>
      <c r="H65" s="1008" t="str">
        <f>'将来負担比率（分子）の構造'!K$42</f>
        <v>-</v>
      </c>
      <c r="I65" s="1008"/>
      <c r="J65" s="1008"/>
      <c r="K65" s="1008" t="str">
        <f>'将来負担比率（分子）の構造'!L$42</f>
        <v>-</v>
      </c>
      <c r="L65" s="1008"/>
      <c r="M65" s="1008"/>
      <c r="N65" s="1008" t="str">
        <f>'将来負担比率（分子）の構造'!M$42</f>
        <v>-</v>
      </c>
      <c r="O65" s="1008"/>
      <c r="P65" s="1008"/>
    </row>
    <row r="66" spans="1:16">
      <c r="A66" s="1008" t="s">
        <v>58</v>
      </c>
      <c r="B66" s="1008">
        <f>'将来負担比率（分子）の構造'!I$41</f>
        <v>13562</v>
      </c>
      <c r="C66" s="1008"/>
      <c r="D66" s="1008"/>
      <c r="E66" s="1008">
        <f>'将来負担比率（分子）の構造'!J$41</f>
        <v>14324</v>
      </c>
      <c r="F66" s="1008"/>
      <c r="G66" s="1008"/>
      <c r="H66" s="1008">
        <f>'将来負担比率（分子）の構造'!K$41</f>
        <v>14203</v>
      </c>
      <c r="I66" s="1008"/>
      <c r="J66" s="1008"/>
      <c r="K66" s="1008">
        <f>'将来負担比率（分子）の構造'!L$41</f>
        <v>14248</v>
      </c>
      <c r="L66" s="1008"/>
      <c r="M66" s="1008"/>
      <c r="N66" s="1008">
        <f>'将来負担比率（分子）の構造'!M$41</f>
        <v>14467</v>
      </c>
      <c r="O66" s="1008"/>
      <c r="P66" s="1008"/>
    </row>
    <row r="67" spans="1:16">
      <c r="A67" s="1008" t="s">
        <v>90</v>
      </c>
      <c r="B67" s="1008" t="e">
        <f>NA()</f>
        <v>#N/A</v>
      </c>
      <c r="C67" s="1008">
        <f>IF(ISNUMBER('将来負担比率（分子）の構造'!I$53),IF('将来負担比率（分子）の構造'!I$53&lt;0,0,'将来負担比率（分子）の構造'!I$53),NA())</f>
        <v>4155</v>
      </c>
      <c r="D67" s="1008" t="e">
        <f>NA()</f>
        <v>#N/A</v>
      </c>
      <c r="E67" s="1008" t="e">
        <f>NA()</f>
        <v>#N/A</v>
      </c>
      <c r="F67" s="1008">
        <f>IF(ISNUMBER('将来負担比率（分子）の構造'!J$53),IF('将来負担比率（分子）の構造'!J$53&lt;0,0,'将来負担比率（分子）の構造'!J$53),NA())</f>
        <v>4235</v>
      </c>
      <c r="G67" s="1008" t="e">
        <f>NA()</f>
        <v>#N/A</v>
      </c>
      <c r="H67" s="1008" t="e">
        <f>NA()</f>
        <v>#N/A</v>
      </c>
      <c r="I67" s="1008">
        <f>IF(ISNUMBER('将来負担比率（分子）の構造'!K$53),IF('将来負担比率（分子）の構造'!K$53&lt;0,0,'将来負担比率（分子）の構造'!K$53),NA())</f>
        <v>3774</v>
      </c>
      <c r="J67" s="1008" t="e">
        <f>NA()</f>
        <v>#N/A</v>
      </c>
      <c r="K67" s="1008" t="e">
        <f>NA()</f>
        <v>#N/A</v>
      </c>
      <c r="L67" s="1008">
        <f>IF(ISNUMBER('将来負担比率（分子）の構造'!L$53),IF('将来負担比率（分子）の構造'!L$53&lt;0,0,'将来負担比率（分子）の構造'!L$53),NA())</f>
        <v>3587</v>
      </c>
      <c r="M67" s="1008" t="e">
        <f>NA()</f>
        <v>#N/A</v>
      </c>
      <c r="N67" s="1008" t="e">
        <f>NA()</f>
        <v>#N/A</v>
      </c>
      <c r="O67" s="1008">
        <f>IF(ISNUMBER('将来負担比率（分子）の構造'!M$53),IF('将来負担比率（分子）の構造'!M$53&lt;0,0,'将来負担比率（分子）の構造'!M$53),NA())</f>
        <v>4522</v>
      </c>
      <c r="P67" s="1008" t="e">
        <f>NA()</f>
        <v>#N/A</v>
      </c>
    </row>
    <row r="70" spans="1:16">
      <c r="A70" s="1011" t="s">
        <v>46</v>
      </c>
      <c r="B70" s="1011"/>
      <c r="C70" s="1011"/>
      <c r="D70" s="1011"/>
      <c r="E70" s="1011"/>
      <c r="F70" s="1011"/>
    </row>
    <row r="71" spans="1:16">
      <c r="A71" s="1010"/>
      <c r="B71" s="1010" t="str">
        <f>基金残高に係る経年分析!F54</f>
        <v>H27</v>
      </c>
      <c r="C71" s="1010" t="str">
        <f>基金残高に係る経年分析!G54</f>
        <v>H28</v>
      </c>
      <c r="D71" s="1010" t="str">
        <f>基金残高に係る経年分析!H54</f>
        <v>H29</v>
      </c>
    </row>
    <row r="72" spans="1:16">
      <c r="A72" s="1010" t="s">
        <v>120</v>
      </c>
      <c r="B72" s="1012">
        <f>基金残高に係る経年分析!F55</f>
        <v>2042</v>
      </c>
      <c r="C72" s="1012">
        <f>基金残高に係る経年分析!G55</f>
        <v>2082</v>
      </c>
      <c r="D72" s="1012">
        <f>基金残高に係る経年分析!H55</f>
        <v>2084</v>
      </c>
    </row>
    <row r="73" spans="1:16">
      <c r="A73" s="1010" t="s">
        <v>53</v>
      </c>
      <c r="B73" s="1012">
        <f>基金残高に係る経年分析!F56</f>
        <v>704</v>
      </c>
      <c r="C73" s="1012">
        <f>基金残高に係る経年分析!G56</f>
        <v>697</v>
      </c>
      <c r="D73" s="1012">
        <f>基金残高に係る経年分析!H56</f>
        <v>689</v>
      </c>
    </row>
    <row r="74" spans="1:16">
      <c r="A74" s="1010" t="s">
        <v>105</v>
      </c>
      <c r="B74" s="1012">
        <f>基金残高に係る経年分析!F57</f>
        <v>2043</v>
      </c>
      <c r="C74" s="1012">
        <f>基金残高に係る経年分析!G57</f>
        <v>1972</v>
      </c>
      <c r="D74" s="1012">
        <f>基金残高に係る経年分析!H57</f>
        <v>1555</v>
      </c>
    </row>
  </sheetData>
  <sheetProtection algorithmName="SHA-512" hashValue="V5JTl5Am1AA6NbmHi0TYHfr4fIWtkNPvwpApchnUQEvs2Elleah6+nX3g64HwiSFRfjLflZsRlAGxXgKzTmzNA==" saltValue="xtlBVxLzqxhl8oCw0UmEc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abSelected="1" topLeftCell="T9" zoomScaleSheetLayoutView="55" workbookViewId="0">
      <selection activeCell="CP12" sqref="CP12"/>
    </sheetView>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30"/>
      <c r="B1" s="1032"/>
      <c r="DD1" s="763"/>
      <c r="DE1" s="763"/>
    </row>
    <row r="2" spans="1:143" ht="25.5" customHeight="1">
      <c r="A2" s="1031"/>
      <c r="C2" s="1031"/>
      <c r="O2" s="1031"/>
      <c r="P2" s="1031"/>
      <c r="Q2" s="1031"/>
      <c r="R2" s="1031"/>
      <c r="S2" s="1031"/>
      <c r="T2" s="1031"/>
      <c r="U2" s="1031"/>
      <c r="V2" s="1031"/>
      <c r="W2" s="1031"/>
      <c r="X2" s="1031"/>
      <c r="Y2" s="1031"/>
      <c r="Z2" s="1031"/>
      <c r="AA2" s="1031"/>
      <c r="AB2" s="1031"/>
      <c r="AC2" s="1031"/>
      <c r="AD2" s="1031"/>
      <c r="AE2" s="1031"/>
      <c r="AF2" s="1031"/>
      <c r="AG2" s="1031"/>
      <c r="AH2" s="1031"/>
      <c r="AI2" s="1031"/>
      <c r="AU2" s="1031"/>
      <c r="BG2" s="1031"/>
      <c r="BS2" s="1031"/>
      <c r="CE2" s="1031"/>
      <c r="CQ2" s="1031"/>
      <c r="DD2" s="763"/>
      <c r="DE2" s="763"/>
    </row>
    <row r="3" spans="1:143" ht="25.5" customHeight="1">
      <c r="A3" s="1031"/>
      <c r="C3" s="1031"/>
      <c r="O3" s="1031"/>
      <c r="P3" s="1031"/>
      <c r="Q3" s="1031"/>
      <c r="R3" s="1031"/>
      <c r="S3" s="1031"/>
      <c r="T3" s="1031"/>
      <c r="U3" s="1031"/>
      <c r="V3" s="1031"/>
      <c r="W3" s="1031"/>
      <c r="X3" s="1031"/>
      <c r="Y3" s="1031"/>
      <c r="Z3" s="1031"/>
      <c r="AA3" s="1031"/>
      <c r="AB3" s="1031"/>
      <c r="AC3" s="1031"/>
      <c r="AD3" s="1031"/>
      <c r="AE3" s="1031"/>
      <c r="AF3" s="1031"/>
      <c r="AG3" s="1031"/>
      <c r="AH3" s="1031"/>
      <c r="AI3" s="1031"/>
      <c r="AU3" s="1031"/>
      <c r="BG3" s="1031"/>
      <c r="BS3" s="1031"/>
      <c r="CE3" s="1031"/>
      <c r="CQ3" s="1031"/>
      <c r="DD3" s="763"/>
      <c r="DE3" s="763"/>
    </row>
    <row r="4" spans="1:143" s="750" customFormat="1">
      <c r="A4" s="1031"/>
      <c r="B4" s="1031"/>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c r="AD4" s="1031"/>
      <c r="AE4" s="1031"/>
      <c r="AF4" s="1031"/>
      <c r="AG4" s="1031"/>
      <c r="AH4" s="1031"/>
      <c r="AI4" s="1031"/>
      <c r="AJ4" s="1031"/>
      <c r="AK4" s="1031"/>
      <c r="AL4" s="1031"/>
      <c r="AM4" s="1031"/>
      <c r="AN4" s="1031"/>
      <c r="AO4" s="1031"/>
      <c r="AP4" s="1031"/>
      <c r="AQ4" s="1031"/>
      <c r="AR4" s="1031"/>
      <c r="AS4" s="1031"/>
      <c r="AT4" s="1031"/>
      <c r="AU4" s="1031"/>
      <c r="AV4" s="1031"/>
      <c r="AW4" s="1031"/>
      <c r="AX4" s="1031"/>
      <c r="AY4" s="1031"/>
      <c r="AZ4" s="1031"/>
      <c r="BA4" s="1031"/>
      <c r="BB4" s="1031"/>
      <c r="BC4" s="1031"/>
      <c r="BD4" s="1031"/>
      <c r="BE4" s="1031"/>
      <c r="BF4" s="1031"/>
      <c r="BG4" s="1031"/>
      <c r="BH4" s="1031"/>
      <c r="BI4" s="1031"/>
      <c r="BJ4" s="1031"/>
      <c r="BK4" s="1031"/>
      <c r="BL4" s="1031"/>
      <c r="BM4" s="1031"/>
      <c r="BN4" s="1031"/>
      <c r="BO4" s="1031"/>
      <c r="BP4" s="1031"/>
      <c r="BQ4" s="1031"/>
      <c r="BR4" s="1031"/>
      <c r="BS4" s="1031"/>
      <c r="BT4" s="1031"/>
      <c r="BU4" s="1031"/>
      <c r="BV4" s="1031"/>
      <c r="BW4" s="1031"/>
      <c r="BX4" s="1031"/>
      <c r="BY4" s="1031"/>
      <c r="BZ4" s="1031"/>
      <c r="CA4" s="1031"/>
      <c r="CB4" s="1031"/>
      <c r="CC4" s="1031"/>
      <c r="CD4" s="1031"/>
      <c r="CE4" s="1031"/>
      <c r="CF4" s="1031"/>
      <c r="CG4" s="1031"/>
      <c r="CH4" s="1031"/>
      <c r="CI4" s="1031"/>
      <c r="CJ4" s="1031"/>
      <c r="CK4" s="1031"/>
      <c r="CL4" s="1031"/>
      <c r="CM4" s="1031"/>
      <c r="CN4" s="1031"/>
      <c r="CO4" s="1031"/>
      <c r="CP4" s="1031"/>
      <c r="CQ4" s="1031"/>
      <c r="CR4" s="1031"/>
      <c r="CS4" s="1031"/>
      <c r="CT4" s="1031"/>
      <c r="CU4" s="1031"/>
      <c r="CV4" s="1031"/>
      <c r="CW4" s="1031"/>
      <c r="CX4" s="1031"/>
      <c r="CY4" s="1031"/>
      <c r="CZ4" s="1031"/>
      <c r="DA4" s="1031"/>
      <c r="DB4" s="1031"/>
      <c r="DC4" s="1031"/>
      <c r="DD4" s="1073"/>
      <c r="DE4" s="1073"/>
      <c r="DF4" s="749"/>
      <c r="DG4" s="749"/>
      <c r="DH4" s="749"/>
      <c r="DI4" s="749"/>
      <c r="DJ4" s="749"/>
      <c r="DK4" s="749"/>
      <c r="DL4" s="749"/>
      <c r="DM4" s="749"/>
      <c r="DN4" s="749"/>
      <c r="DO4" s="749"/>
      <c r="DP4" s="749"/>
      <c r="DQ4" s="749"/>
      <c r="DR4" s="749"/>
      <c r="DS4" s="749"/>
      <c r="DT4" s="749"/>
      <c r="DU4" s="749"/>
      <c r="DV4" s="749"/>
      <c r="DW4" s="749"/>
    </row>
    <row r="5" spans="1:143" s="750" customFormat="1">
      <c r="A5" s="1031"/>
      <c r="B5" s="1031"/>
      <c r="C5" s="1031"/>
      <c r="D5" s="1031"/>
      <c r="E5" s="1031"/>
      <c r="F5" s="1031"/>
      <c r="G5" s="1031"/>
      <c r="H5" s="1031"/>
      <c r="I5" s="1031"/>
      <c r="J5" s="1031"/>
      <c r="K5" s="1031"/>
      <c r="L5" s="1031"/>
      <c r="M5" s="1031"/>
      <c r="N5" s="1031"/>
      <c r="O5" s="1031"/>
      <c r="P5" s="1031"/>
      <c r="Q5" s="1031"/>
      <c r="R5" s="1031"/>
      <c r="S5" s="1031"/>
      <c r="T5" s="1031"/>
      <c r="U5" s="1031"/>
      <c r="V5" s="1031"/>
      <c r="W5" s="1031"/>
      <c r="X5" s="1031"/>
      <c r="Y5" s="1031"/>
      <c r="Z5" s="1031"/>
      <c r="AA5" s="1031"/>
      <c r="AB5" s="1031"/>
      <c r="AC5" s="1031"/>
      <c r="AD5" s="1031"/>
      <c r="AE5" s="1031"/>
      <c r="AF5" s="1031"/>
      <c r="AG5" s="1031"/>
      <c r="AH5" s="1031"/>
      <c r="AI5" s="1031"/>
      <c r="AJ5" s="1031"/>
      <c r="AK5" s="1031"/>
      <c r="AL5" s="1031"/>
      <c r="AM5" s="1031"/>
      <c r="AN5" s="1031"/>
      <c r="AO5" s="1031"/>
      <c r="AP5" s="1031"/>
      <c r="AQ5" s="1031"/>
      <c r="AR5" s="1031"/>
      <c r="AS5" s="1031"/>
      <c r="AT5" s="1031"/>
      <c r="AU5" s="1031"/>
      <c r="AV5" s="1031"/>
      <c r="AW5" s="1031"/>
      <c r="AX5" s="1031"/>
      <c r="AY5" s="1031"/>
      <c r="AZ5" s="1031"/>
      <c r="BA5" s="1031"/>
      <c r="BB5" s="1031"/>
      <c r="BC5" s="1031"/>
      <c r="BD5" s="1031"/>
      <c r="BE5" s="1031"/>
      <c r="BF5" s="1031"/>
      <c r="BG5" s="1031"/>
      <c r="BH5" s="1031"/>
      <c r="BI5" s="1031"/>
      <c r="BJ5" s="1031"/>
      <c r="BK5" s="1031"/>
      <c r="BL5" s="1031"/>
      <c r="BM5" s="1031"/>
      <c r="BN5" s="1031"/>
      <c r="BO5" s="1031"/>
      <c r="BP5" s="1031"/>
      <c r="BQ5" s="1031"/>
      <c r="BR5" s="1031"/>
      <c r="BS5" s="1031"/>
      <c r="BT5" s="1031"/>
      <c r="BU5" s="1031"/>
      <c r="BV5" s="1031"/>
      <c r="BW5" s="1031"/>
      <c r="BX5" s="1031"/>
      <c r="BY5" s="1031"/>
      <c r="BZ5" s="1031"/>
      <c r="CA5" s="1031"/>
      <c r="CB5" s="1031"/>
      <c r="CC5" s="1031"/>
      <c r="CD5" s="1031"/>
      <c r="CE5" s="1031"/>
      <c r="CF5" s="1031"/>
      <c r="CG5" s="1031"/>
      <c r="CH5" s="1031"/>
      <c r="CI5" s="1031"/>
      <c r="CJ5" s="1031"/>
      <c r="CK5" s="1031"/>
      <c r="CL5" s="1031"/>
      <c r="CM5" s="1031"/>
      <c r="CN5" s="1031"/>
      <c r="CO5" s="1031"/>
      <c r="CP5" s="1031"/>
      <c r="CQ5" s="1031"/>
      <c r="CR5" s="1031"/>
      <c r="CS5" s="1031"/>
      <c r="CT5" s="1031"/>
      <c r="CU5" s="1031"/>
      <c r="CV5" s="1031"/>
      <c r="CW5" s="1031"/>
      <c r="CX5" s="1031"/>
      <c r="CY5" s="1031"/>
      <c r="CZ5" s="1031"/>
      <c r="DA5" s="1031"/>
      <c r="DB5" s="1031"/>
      <c r="DC5" s="1031"/>
      <c r="DD5" s="1073"/>
      <c r="DE5" s="1073"/>
      <c r="DF5" s="749"/>
      <c r="DG5" s="749"/>
      <c r="DH5" s="749"/>
      <c r="DI5" s="749"/>
      <c r="DJ5" s="749"/>
      <c r="DK5" s="749"/>
      <c r="DL5" s="749"/>
      <c r="DM5" s="749"/>
      <c r="DN5" s="749"/>
      <c r="DO5" s="749"/>
      <c r="DP5" s="749"/>
      <c r="DQ5" s="749"/>
      <c r="DR5" s="749"/>
      <c r="DS5" s="749"/>
      <c r="DT5" s="749"/>
      <c r="DU5" s="749"/>
      <c r="DV5" s="749"/>
      <c r="DW5" s="749"/>
    </row>
    <row r="6" spans="1:143" s="750" customFormat="1">
      <c r="A6" s="1031"/>
      <c r="B6" s="1031"/>
      <c r="C6" s="1031"/>
      <c r="D6" s="1031"/>
      <c r="E6" s="1031"/>
      <c r="F6" s="1031"/>
      <c r="G6" s="1031"/>
      <c r="H6" s="1031"/>
      <c r="I6" s="1031"/>
      <c r="J6" s="1031"/>
      <c r="K6" s="1031"/>
      <c r="L6" s="1031"/>
      <c r="M6" s="1031"/>
      <c r="N6" s="1031"/>
      <c r="O6" s="1031"/>
      <c r="P6" s="1031"/>
      <c r="Q6" s="1031"/>
      <c r="R6" s="1031"/>
      <c r="S6" s="1031"/>
      <c r="T6" s="1031"/>
      <c r="U6" s="1031"/>
      <c r="V6" s="1031"/>
      <c r="W6" s="1031"/>
      <c r="X6" s="1031"/>
      <c r="Y6" s="1031"/>
      <c r="Z6" s="1031"/>
      <c r="AA6" s="1031"/>
      <c r="AB6" s="1031"/>
      <c r="AC6" s="1031"/>
      <c r="AD6" s="1031"/>
      <c r="AE6" s="1031"/>
      <c r="AF6" s="1031"/>
      <c r="AG6" s="1031"/>
      <c r="AH6" s="1031"/>
      <c r="AI6" s="1031"/>
      <c r="AJ6" s="1031"/>
      <c r="AK6" s="1031"/>
      <c r="AL6" s="1031"/>
      <c r="AM6" s="1031"/>
      <c r="AN6" s="1031"/>
      <c r="AO6" s="1031"/>
      <c r="AP6" s="1031"/>
      <c r="AQ6" s="1031"/>
      <c r="AR6" s="1031"/>
      <c r="AS6" s="1031"/>
      <c r="AT6" s="1031"/>
      <c r="AU6" s="1031"/>
      <c r="AV6" s="1031"/>
      <c r="AW6" s="1031"/>
      <c r="AX6" s="1031"/>
      <c r="AY6" s="1031"/>
      <c r="AZ6" s="1031"/>
      <c r="BA6" s="1031"/>
      <c r="BB6" s="1031"/>
      <c r="BC6" s="1031"/>
      <c r="BD6" s="1031"/>
      <c r="BE6" s="1031"/>
      <c r="BF6" s="1031"/>
      <c r="BG6" s="1031"/>
      <c r="BH6" s="1031"/>
      <c r="BI6" s="1031"/>
      <c r="BJ6" s="1031"/>
      <c r="BK6" s="1031"/>
      <c r="BL6" s="1031"/>
      <c r="BM6" s="1031"/>
      <c r="BN6" s="1031"/>
      <c r="BO6" s="1031"/>
      <c r="BP6" s="1031"/>
      <c r="BQ6" s="1031"/>
      <c r="BR6" s="1031"/>
      <c r="BS6" s="1031"/>
      <c r="BT6" s="1031"/>
      <c r="BU6" s="1031"/>
      <c r="BV6" s="1031"/>
      <c r="BW6" s="1031"/>
      <c r="BX6" s="1031"/>
      <c r="BY6" s="1031"/>
      <c r="BZ6" s="1031"/>
      <c r="CA6" s="1031"/>
      <c r="CB6" s="1031"/>
      <c r="CC6" s="1031"/>
      <c r="CD6" s="1031"/>
      <c r="CE6" s="1031"/>
      <c r="CF6" s="1031"/>
      <c r="CG6" s="1031"/>
      <c r="CH6" s="1031"/>
      <c r="CI6" s="1031"/>
      <c r="CJ6" s="1031"/>
      <c r="CK6" s="1031"/>
      <c r="CL6" s="1031"/>
      <c r="CM6" s="1031"/>
      <c r="CN6" s="1031"/>
      <c r="CO6" s="1031"/>
      <c r="CP6" s="1031"/>
      <c r="CQ6" s="1031"/>
      <c r="CR6" s="1031"/>
      <c r="CS6" s="1031"/>
      <c r="CT6" s="1031"/>
      <c r="CU6" s="1031"/>
      <c r="CV6" s="1031"/>
      <c r="CW6" s="1031"/>
      <c r="CX6" s="1031"/>
      <c r="CY6" s="1031"/>
      <c r="CZ6" s="1031"/>
      <c r="DA6" s="1031"/>
      <c r="DB6" s="1031"/>
      <c r="DC6" s="1031"/>
      <c r="DD6" s="1073"/>
      <c r="DE6" s="1073"/>
      <c r="DF6" s="749"/>
      <c r="DG6" s="749"/>
      <c r="DH6" s="749"/>
      <c r="DI6" s="749"/>
      <c r="DJ6" s="749"/>
      <c r="DK6" s="749"/>
      <c r="DL6" s="749"/>
      <c r="DM6" s="749"/>
      <c r="DN6" s="749"/>
      <c r="DO6" s="749"/>
      <c r="DP6" s="749"/>
      <c r="DQ6" s="749"/>
      <c r="DR6" s="749"/>
      <c r="DS6" s="749"/>
      <c r="DT6" s="749"/>
      <c r="DU6" s="749"/>
      <c r="DV6" s="749"/>
      <c r="DW6" s="749"/>
    </row>
    <row r="7" spans="1:143" s="750" customFormat="1">
      <c r="A7" s="1031"/>
      <c r="B7" s="1031"/>
      <c r="C7" s="1031"/>
      <c r="D7" s="1031"/>
      <c r="E7" s="1031"/>
      <c r="F7" s="1031"/>
      <c r="G7" s="1031"/>
      <c r="H7" s="1031"/>
      <c r="I7" s="1031"/>
      <c r="J7" s="1031"/>
      <c r="K7" s="1031"/>
      <c r="L7" s="1031"/>
      <c r="M7" s="1031"/>
      <c r="N7" s="1031"/>
      <c r="O7" s="1031"/>
      <c r="P7" s="1031"/>
      <c r="Q7" s="1031"/>
      <c r="R7" s="1031"/>
      <c r="S7" s="1031"/>
      <c r="T7" s="1031"/>
      <c r="U7" s="1031"/>
      <c r="V7" s="1031"/>
      <c r="W7" s="1031"/>
      <c r="X7" s="1031"/>
      <c r="Y7" s="1031"/>
      <c r="Z7" s="1031"/>
      <c r="AA7" s="1031"/>
      <c r="AB7" s="1031"/>
      <c r="AC7" s="1031"/>
      <c r="AD7" s="1031"/>
      <c r="AE7" s="1031"/>
      <c r="AF7" s="1031"/>
      <c r="AG7" s="1031"/>
      <c r="AH7" s="1031"/>
      <c r="AI7" s="1031"/>
      <c r="AJ7" s="1031"/>
      <c r="AK7" s="1031"/>
      <c r="AL7" s="1031"/>
      <c r="AM7" s="1031"/>
      <c r="AN7" s="1031"/>
      <c r="AO7" s="1031"/>
      <c r="AP7" s="1031"/>
      <c r="AQ7" s="1031"/>
      <c r="AR7" s="1031"/>
      <c r="AS7" s="1031"/>
      <c r="AT7" s="1031"/>
      <c r="AU7" s="1031"/>
      <c r="AV7" s="1031"/>
      <c r="AW7" s="1031"/>
      <c r="AX7" s="1031"/>
      <c r="AY7" s="1031"/>
      <c r="AZ7" s="1031"/>
      <c r="BA7" s="1031"/>
      <c r="BB7" s="1031"/>
      <c r="BC7" s="1031"/>
      <c r="BD7" s="1031"/>
      <c r="BE7" s="1031"/>
      <c r="BF7" s="1031"/>
      <c r="BG7" s="1031"/>
      <c r="BH7" s="1031"/>
      <c r="BI7" s="1031"/>
      <c r="BJ7" s="1031"/>
      <c r="BK7" s="1031"/>
      <c r="BL7" s="1031"/>
      <c r="BM7" s="1031"/>
      <c r="BN7" s="1031"/>
      <c r="BO7" s="1031"/>
      <c r="BP7" s="1031"/>
      <c r="BQ7" s="1031"/>
      <c r="BR7" s="1031"/>
      <c r="BS7" s="1031"/>
      <c r="BT7" s="1031"/>
      <c r="BU7" s="1031"/>
      <c r="BV7" s="1031"/>
      <c r="BW7" s="1031"/>
      <c r="BX7" s="1031"/>
      <c r="BY7" s="1031"/>
      <c r="BZ7" s="1031"/>
      <c r="CA7" s="1031"/>
      <c r="CB7" s="1031"/>
      <c r="CC7" s="1031"/>
      <c r="CD7" s="1031"/>
      <c r="CE7" s="1031"/>
      <c r="CF7" s="1031"/>
      <c r="CG7" s="1031"/>
      <c r="CH7" s="1031"/>
      <c r="CI7" s="1031"/>
      <c r="CJ7" s="1031"/>
      <c r="CK7" s="1031"/>
      <c r="CL7" s="1031"/>
      <c r="CM7" s="1031"/>
      <c r="CN7" s="1031"/>
      <c r="CO7" s="1031"/>
      <c r="CP7" s="1031"/>
      <c r="CQ7" s="1031"/>
      <c r="CR7" s="1031"/>
      <c r="CS7" s="1031"/>
      <c r="CT7" s="1031"/>
      <c r="CU7" s="1031"/>
      <c r="CV7" s="1031"/>
      <c r="CW7" s="1031"/>
      <c r="CX7" s="1031"/>
      <c r="CY7" s="1031"/>
      <c r="CZ7" s="1031"/>
      <c r="DA7" s="1031"/>
      <c r="DB7" s="1031"/>
      <c r="DC7" s="1031"/>
      <c r="DD7" s="1073"/>
      <c r="DE7" s="1073"/>
      <c r="DF7" s="749"/>
      <c r="DG7" s="749"/>
      <c r="DH7" s="749"/>
      <c r="DI7" s="749"/>
      <c r="DJ7" s="749"/>
      <c r="DK7" s="749"/>
      <c r="DL7" s="749"/>
      <c r="DM7" s="749"/>
      <c r="DN7" s="749"/>
      <c r="DO7" s="749"/>
      <c r="DP7" s="749"/>
      <c r="DQ7" s="749"/>
      <c r="DR7" s="749"/>
      <c r="DS7" s="749"/>
      <c r="DT7" s="749"/>
      <c r="DU7" s="749"/>
      <c r="DV7" s="749"/>
      <c r="DW7" s="749"/>
    </row>
    <row r="8" spans="1:143" s="750" customFormat="1">
      <c r="A8" s="1031"/>
      <c r="B8" s="1031"/>
      <c r="C8" s="1031"/>
      <c r="D8" s="1031"/>
      <c r="E8" s="1031"/>
      <c r="F8" s="1031"/>
      <c r="G8" s="1031"/>
      <c r="H8" s="1031"/>
      <c r="I8" s="1031"/>
      <c r="J8" s="1031"/>
      <c r="K8" s="1031"/>
      <c r="L8" s="1031"/>
      <c r="M8" s="1031"/>
      <c r="N8" s="1031"/>
      <c r="O8" s="1031"/>
      <c r="P8" s="1031"/>
      <c r="Q8" s="1031"/>
      <c r="R8" s="1031"/>
      <c r="S8" s="1031"/>
      <c r="T8" s="1031"/>
      <c r="U8" s="1031"/>
      <c r="V8" s="1031"/>
      <c r="W8" s="1031"/>
      <c r="X8" s="1031"/>
      <c r="Y8" s="1031"/>
      <c r="Z8" s="1031"/>
      <c r="AA8" s="1031"/>
      <c r="AB8" s="1031"/>
      <c r="AC8" s="1031"/>
      <c r="AD8" s="1031"/>
      <c r="AE8" s="1031"/>
      <c r="AF8" s="1031"/>
      <c r="AG8" s="1031"/>
      <c r="AH8" s="1031"/>
      <c r="AI8" s="1031"/>
      <c r="AJ8" s="1031"/>
      <c r="AK8" s="1031"/>
      <c r="AL8" s="1031"/>
      <c r="AM8" s="1031"/>
      <c r="AN8" s="1031"/>
      <c r="AO8" s="1031"/>
      <c r="AP8" s="1031"/>
      <c r="AQ8" s="1031"/>
      <c r="AR8" s="1031"/>
      <c r="AS8" s="1031"/>
      <c r="AT8" s="1031"/>
      <c r="AU8" s="1031"/>
      <c r="AV8" s="1031"/>
      <c r="AW8" s="1031"/>
      <c r="AX8" s="1031"/>
      <c r="AY8" s="1031"/>
      <c r="AZ8" s="1031"/>
      <c r="BA8" s="1031"/>
      <c r="BB8" s="1031"/>
      <c r="BC8" s="1031"/>
      <c r="BD8" s="1031"/>
      <c r="BE8" s="1031"/>
      <c r="BF8" s="1031"/>
      <c r="BG8" s="1031"/>
      <c r="BH8" s="1031"/>
      <c r="BI8" s="1031"/>
      <c r="BJ8" s="1031"/>
      <c r="BK8" s="1031"/>
      <c r="BL8" s="1031"/>
      <c r="BM8" s="1031"/>
      <c r="BN8" s="1031"/>
      <c r="BO8" s="1031"/>
      <c r="BP8" s="1031"/>
      <c r="BQ8" s="1031"/>
      <c r="BR8" s="1031"/>
      <c r="BS8" s="1031"/>
      <c r="BT8" s="1031"/>
      <c r="BU8" s="1031"/>
      <c r="BV8" s="1031"/>
      <c r="BW8" s="1031"/>
      <c r="BX8" s="1031"/>
      <c r="BY8" s="1031"/>
      <c r="BZ8" s="1031"/>
      <c r="CA8" s="1031"/>
      <c r="CB8" s="1031"/>
      <c r="CC8" s="1031"/>
      <c r="CD8" s="1031"/>
      <c r="CE8" s="1031"/>
      <c r="CF8" s="1031"/>
      <c r="CG8" s="1031"/>
      <c r="CH8" s="1031"/>
      <c r="CI8" s="1031"/>
      <c r="CJ8" s="1031"/>
      <c r="CK8" s="1031"/>
      <c r="CL8" s="1031"/>
      <c r="CM8" s="1031"/>
      <c r="CN8" s="1031"/>
      <c r="CO8" s="1031"/>
      <c r="CP8" s="1031"/>
      <c r="CQ8" s="1031"/>
      <c r="CR8" s="1031"/>
      <c r="CS8" s="1031"/>
      <c r="CT8" s="1031"/>
      <c r="CU8" s="1031"/>
      <c r="CV8" s="1031"/>
      <c r="CW8" s="1031"/>
      <c r="CX8" s="1031"/>
      <c r="CY8" s="1031"/>
      <c r="CZ8" s="1031"/>
      <c r="DA8" s="1031"/>
      <c r="DB8" s="1031"/>
      <c r="DC8" s="1031"/>
      <c r="DD8" s="1073"/>
      <c r="DE8" s="1073"/>
      <c r="DF8" s="749"/>
      <c r="DG8" s="749"/>
      <c r="DH8" s="749"/>
      <c r="DI8" s="749"/>
      <c r="DJ8" s="749"/>
      <c r="DK8" s="749"/>
      <c r="DL8" s="749"/>
      <c r="DM8" s="749"/>
      <c r="DN8" s="749"/>
      <c r="DO8" s="749"/>
      <c r="DP8" s="749"/>
      <c r="DQ8" s="749"/>
      <c r="DR8" s="749"/>
      <c r="DS8" s="749"/>
      <c r="DT8" s="749"/>
      <c r="DU8" s="749"/>
      <c r="DV8" s="749"/>
      <c r="DW8" s="749"/>
    </row>
    <row r="9" spans="1:143" s="750" customFormat="1">
      <c r="A9" s="1031"/>
      <c r="B9" s="1031"/>
      <c r="C9" s="1031"/>
      <c r="D9" s="1031"/>
      <c r="E9" s="1031"/>
      <c r="F9" s="1031"/>
      <c r="G9" s="1031"/>
      <c r="H9" s="1031"/>
      <c r="I9" s="1031"/>
      <c r="J9" s="1031"/>
      <c r="K9" s="1031"/>
      <c r="L9" s="1031"/>
      <c r="M9" s="1031"/>
      <c r="N9" s="1031"/>
      <c r="O9" s="1031"/>
      <c r="P9" s="1031"/>
      <c r="Q9" s="1031"/>
      <c r="R9" s="1031"/>
      <c r="S9" s="1031"/>
      <c r="T9" s="1031"/>
      <c r="U9" s="1031"/>
      <c r="V9" s="1031"/>
      <c r="W9" s="1031"/>
      <c r="X9" s="1031"/>
      <c r="Y9" s="1031"/>
      <c r="Z9" s="1031"/>
      <c r="AA9" s="1031"/>
      <c r="AB9" s="1031"/>
      <c r="AC9" s="1031"/>
      <c r="AD9" s="1031"/>
      <c r="AE9" s="1031"/>
      <c r="AF9" s="1031"/>
      <c r="AG9" s="1031"/>
      <c r="AH9" s="1031"/>
      <c r="AI9" s="1031"/>
      <c r="AJ9" s="1031"/>
      <c r="AK9" s="1031"/>
      <c r="AL9" s="1031"/>
      <c r="AM9" s="1031"/>
      <c r="AN9" s="1031"/>
      <c r="AO9" s="1031"/>
      <c r="AP9" s="1031"/>
      <c r="AQ9" s="1031"/>
      <c r="AR9" s="1031"/>
      <c r="AS9" s="1031"/>
      <c r="AT9" s="1031"/>
      <c r="AU9" s="1031"/>
      <c r="AV9" s="1031"/>
      <c r="AW9" s="1031"/>
      <c r="AX9" s="1031"/>
      <c r="AY9" s="1031"/>
      <c r="AZ9" s="1031"/>
      <c r="BA9" s="1031"/>
      <c r="BB9" s="1031"/>
      <c r="BC9" s="1031"/>
      <c r="BD9" s="1031"/>
      <c r="BE9" s="1031"/>
      <c r="BF9" s="1031"/>
      <c r="BG9" s="1031"/>
      <c r="BH9" s="1031"/>
      <c r="BI9" s="1031"/>
      <c r="BJ9" s="1031"/>
      <c r="BK9" s="1031"/>
      <c r="BL9" s="1031"/>
      <c r="BM9" s="1031"/>
      <c r="BN9" s="1031"/>
      <c r="BO9" s="1031"/>
      <c r="BP9" s="1031"/>
      <c r="BQ9" s="1031"/>
      <c r="BR9" s="1031"/>
      <c r="BS9" s="1031"/>
      <c r="BT9" s="1031"/>
      <c r="BU9" s="1031"/>
      <c r="BV9" s="1031"/>
      <c r="BW9" s="1031"/>
      <c r="BX9" s="1031"/>
      <c r="BY9" s="1031"/>
      <c r="BZ9" s="1031"/>
      <c r="CA9" s="1031"/>
      <c r="CB9" s="1031"/>
      <c r="CC9" s="1031"/>
      <c r="CD9" s="1031"/>
      <c r="CE9" s="1031"/>
      <c r="CF9" s="1031"/>
      <c r="CG9" s="1031"/>
      <c r="CH9" s="1031"/>
      <c r="CI9" s="1031"/>
      <c r="CJ9" s="1031"/>
      <c r="CK9" s="1031"/>
      <c r="CL9" s="1031"/>
      <c r="CM9" s="1031"/>
      <c r="CN9" s="1031"/>
      <c r="CO9" s="1031"/>
      <c r="CP9" s="1031"/>
      <c r="CQ9" s="1031"/>
      <c r="CR9" s="1031"/>
      <c r="CS9" s="1031"/>
      <c r="CT9" s="1031"/>
      <c r="CU9" s="1031"/>
      <c r="CV9" s="1031"/>
      <c r="CW9" s="1031"/>
      <c r="CX9" s="1031"/>
      <c r="CY9" s="1031"/>
      <c r="CZ9" s="1031"/>
      <c r="DA9" s="1031"/>
      <c r="DB9" s="1031"/>
      <c r="DC9" s="1031"/>
      <c r="DD9" s="1073"/>
      <c r="DE9" s="1073"/>
      <c r="DF9" s="749"/>
      <c r="DG9" s="749"/>
      <c r="DH9" s="749"/>
      <c r="DI9" s="749"/>
      <c r="DJ9" s="749"/>
      <c r="DK9" s="749"/>
      <c r="DL9" s="749"/>
      <c r="DM9" s="749"/>
      <c r="DN9" s="749"/>
      <c r="DO9" s="749"/>
      <c r="DP9" s="749"/>
      <c r="DQ9" s="749"/>
      <c r="DR9" s="749"/>
      <c r="DS9" s="749"/>
      <c r="DT9" s="749"/>
      <c r="DU9" s="749"/>
      <c r="DV9" s="749"/>
      <c r="DW9" s="749"/>
    </row>
    <row r="10" spans="1:143" s="750" customFormat="1">
      <c r="A10" s="1031"/>
      <c r="B10" s="1031"/>
      <c r="C10" s="1031"/>
      <c r="D10" s="1031"/>
      <c r="E10" s="1031"/>
      <c r="F10" s="1031"/>
      <c r="G10" s="1031"/>
      <c r="H10" s="1031"/>
      <c r="I10" s="1031"/>
      <c r="J10" s="1031"/>
      <c r="K10" s="1031"/>
      <c r="L10" s="1031"/>
      <c r="M10" s="1031"/>
      <c r="N10" s="1031"/>
      <c r="O10" s="1031"/>
      <c r="P10" s="1031"/>
      <c r="Q10" s="1031"/>
      <c r="R10" s="1031"/>
      <c r="S10" s="1031"/>
      <c r="T10" s="1031"/>
      <c r="U10" s="1031"/>
      <c r="V10" s="1031"/>
      <c r="W10" s="1031"/>
      <c r="X10" s="1031"/>
      <c r="Y10" s="1031"/>
      <c r="Z10" s="1031"/>
      <c r="AA10" s="1031"/>
      <c r="AB10" s="1031"/>
      <c r="AC10" s="1031"/>
      <c r="AD10" s="1031"/>
      <c r="AE10" s="1031"/>
      <c r="AF10" s="1031"/>
      <c r="AG10" s="1031"/>
      <c r="AH10" s="1031"/>
      <c r="AI10" s="1031"/>
      <c r="AJ10" s="1031"/>
      <c r="AK10" s="1031"/>
      <c r="AL10" s="1031"/>
      <c r="AM10" s="1031"/>
      <c r="AN10" s="1031"/>
      <c r="AO10" s="1031"/>
      <c r="AP10" s="1031"/>
      <c r="AQ10" s="1031"/>
      <c r="AR10" s="1031"/>
      <c r="AS10" s="1031"/>
      <c r="AT10" s="1031"/>
      <c r="AU10" s="1031"/>
      <c r="AV10" s="1031"/>
      <c r="AW10" s="1031"/>
      <c r="AX10" s="1031"/>
      <c r="AY10" s="1031"/>
      <c r="AZ10" s="1031"/>
      <c r="BA10" s="1031"/>
      <c r="BB10" s="1031"/>
      <c r="BC10" s="1031"/>
      <c r="BD10" s="1031"/>
      <c r="BE10" s="1031"/>
      <c r="BF10" s="1031"/>
      <c r="BG10" s="1031"/>
      <c r="BH10" s="1031"/>
      <c r="BI10" s="1031"/>
      <c r="BJ10" s="1031"/>
      <c r="BK10" s="1031"/>
      <c r="BL10" s="1031"/>
      <c r="BM10" s="1031"/>
      <c r="BN10" s="1031"/>
      <c r="BO10" s="1031"/>
      <c r="BP10" s="1031"/>
      <c r="BQ10" s="1031"/>
      <c r="BR10" s="1031"/>
      <c r="BS10" s="1031"/>
      <c r="BT10" s="1031"/>
      <c r="BU10" s="1031"/>
      <c r="BV10" s="1031"/>
      <c r="BW10" s="1031"/>
      <c r="BX10" s="1031"/>
      <c r="BY10" s="1031"/>
      <c r="BZ10" s="1031"/>
      <c r="CA10" s="1031"/>
      <c r="CB10" s="1031"/>
      <c r="CC10" s="1031"/>
      <c r="CD10" s="1031"/>
      <c r="CE10" s="1031"/>
      <c r="CF10" s="1031"/>
      <c r="CG10" s="1031"/>
      <c r="CH10" s="1031"/>
      <c r="CI10" s="1031"/>
      <c r="CJ10" s="1031"/>
      <c r="CK10" s="1031"/>
      <c r="CL10" s="1031"/>
      <c r="CM10" s="1031"/>
      <c r="CN10" s="1031"/>
      <c r="CO10" s="1031"/>
      <c r="CP10" s="1031"/>
      <c r="CQ10" s="1031"/>
      <c r="CR10" s="1031"/>
      <c r="CS10" s="1031"/>
      <c r="CT10" s="1031"/>
      <c r="CU10" s="1031"/>
      <c r="CV10" s="1031"/>
      <c r="CW10" s="1031"/>
      <c r="CX10" s="1031"/>
      <c r="CY10" s="1031"/>
      <c r="CZ10" s="1031"/>
      <c r="DA10" s="1031"/>
      <c r="DB10" s="1031"/>
      <c r="DC10" s="1031"/>
      <c r="DD10" s="1073"/>
      <c r="DE10" s="1073"/>
      <c r="DF10" s="749"/>
      <c r="DG10" s="749"/>
      <c r="DH10" s="749"/>
      <c r="DI10" s="749"/>
      <c r="DJ10" s="749"/>
      <c r="DK10" s="749"/>
      <c r="DL10" s="749"/>
      <c r="DM10" s="749"/>
      <c r="DN10" s="749"/>
      <c r="DO10" s="749"/>
      <c r="DP10" s="749"/>
      <c r="DQ10" s="749"/>
      <c r="DR10" s="749"/>
      <c r="DS10" s="749"/>
      <c r="DT10" s="749"/>
      <c r="DU10" s="749"/>
      <c r="DV10" s="749"/>
      <c r="DW10" s="749"/>
      <c r="EM10" s="750" t="s">
        <v>26</v>
      </c>
    </row>
    <row r="11" spans="1:143" s="750" customFormat="1">
      <c r="A11" s="1031"/>
      <c r="B11" s="1031"/>
      <c r="C11" s="1031"/>
      <c r="D11" s="1031"/>
      <c r="E11" s="1031"/>
      <c r="F11" s="1031"/>
      <c r="G11" s="1031"/>
      <c r="H11" s="1031"/>
      <c r="I11" s="1031"/>
      <c r="J11" s="1031"/>
      <c r="K11" s="1031"/>
      <c r="L11" s="1031"/>
      <c r="M11" s="1031"/>
      <c r="N11" s="1031"/>
      <c r="O11" s="1031"/>
      <c r="P11" s="1031"/>
      <c r="Q11" s="1031"/>
      <c r="R11" s="1031"/>
      <c r="S11" s="1031"/>
      <c r="T11" s="1031"/>
      <c r="U11" s="1031"/>
      <c r="V11" s="1031"/>
      <c r="W11" s="1031"/>
      <c r="X11" s="1031"/>
      <c r="Y11" s="1031"/>
      <c r="Z11" s="1031"/>
      <c r="AA11" s="1031"/>
      <c r="AB11" s="1031"/>
      <c r="AC11" s="1031"/>
      <c r="AD11" s="1031"/>
      <c r="AE11" s="1031"/>
      <c r="AF11" s="1031"/>
      <c r="AG11" s="1031"/>
      <c r="AH11" s="1031"/>
      <c r="AI11" s="1031"/>
      <c r="AJ11" s="1031"/>
      <c r="AK11" s="1031"/>
      <c r="AL11" s="1031"/>
      <c r="AM11" s="1031"/>
      <c r="AN11" s="1031"/>
      <c r="AO11" s="1031"/>
      <c r="AP11" s="1031"/>
      <c r="AQ11" s="1031"/>
      <c r="AR11" s="1031"/>
      <c r="AS11" s="1031"/>
      <c r="AT11" s="1031"/>
      <c r="AU11" s="1031"/>
      <c r="AV11" s="1031"/>
      <c r="AW11" s="1031"/>
      <c r="AX11" s="1031"/>
      <c r="AY11" s="1031"/>
      <c r="AZ11" s="1031"/>
      <c r="BA11" s="1031"/>
      <c r="BB11" s="1031"/>
      <c r="BC11" s="1031"/>
      <c r="BD11" s="1031"/>
      <c r="BE11" s="1031"/>
      <c r="BF11" s="1031"/>
      <c r="BG11" s="1031"/>
      <c r="BH11" s="1031"/>
      <c r="BI11" s="1031"/>
      <c r="BJ11" s="1031"/>
      <c r="BK11" s="1031"/>
      <c r="BL11" s="1031"/>
      <c r="BM11" s="1031"/>
      <c r="BN11" s="1031"/>
      <c r="BO11" s="1031"/>
      <c r="BP11" s="1031"/>
      <c r="BQ11" s="1031"/>
      <c r="BR11" s="1031"/>
      <c r="BS11" s="1031"/>
      <c r="BT11" s="1031"/>
      <c r="BU11" s="1031"/>
      <c r="BV11" s="1031"/>
      <c r="BW11" s="1031"/>
      <c r="BX11" s="1031"/>
      <c r="BY11" s="1031"/>
      <c r="BZ11" s="1031"/>
      <c r="CA11" s="1031"/>
      <c r="CB11" s="1031"/>
      <c r="CC11" s="1031"/>
      <c r="CD11" s="1031"/>
      <c r="CE11" s="1031"/>
      <c r="CF11" s="1031"/>
      <c r="CG11" s="1031"/>
      <c r="CH11" s="1031"/>
      <c r="CI11" s="1031"/>
      <c r="CJ11" s="1031"/>
      <c r="CK11" s="1031"/>
      <c r="CL11" s="1031"/>
      <c r="CM11" s="1031"/>
      <c r="CN11" s="1031"/>
      <c r="CO11" s="1031"/>
      <c r="CP11" s="1031"/>
      <c r="CQ11" s="1031"/>
      <c r="CR11" s="1031"/>
      <c r="CS11" s="1031"/>
      <c r="CT11" s="1031"/>
      <c r="CU11" s="1031"/>
      <c r="CV11" s="1031"/>
      <c r="CW11" s="1031"/>
      <c r="CX11" s="1031"/>
      <c r="CY11" s="1031"/>
      <c r="CZ11" s="1031"/>
      <c r="DA11" s="1031"/>
      <c r="DB11" s="1031"/>
      <c r="DC11" s="1031"/>
      <c r="DD11" s="1073"/>
      <c r="DE11" s="1073"/>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31"/>
      <c r="B12" s="1031"/>
      <c r="C12" s="1031"/>
      <c r="D12" s="1031"/>
      <c r="E12" s="1031"/>
      <c r="F12" s="1031"/>
      <c r="G12" s="1031"/>
      <c r="H12" s="1031"/>
      <c r="I12" s="1031"/>
      <c r="J12" s="1031"/>
      <c r="K12" s="1031"/>
      <c r="L12" s="1031"/>
      <c r="M12" s="1031"/>
      <c r="N12" s="1031"/>
      <c r="O12" s="1031"/>
      <c r="P12" s="1031"/>
      <c r="Q12" s="1031"/>
      <c r="R12" s="1031"/>
      <c r="S12" s="1031"/>
      <c r="T12" s="1031"/>
      <c r="U12" s="1031"/>
      <c r="V12" s="1031"/>
      <c r="W12" s="1031"/>
      <c r="X12" s="1031"/>
      <c r="Y12" s="1031"/>
      <c r="Z12" s="1031"/>
      <c r="AA12" s="1031"/>
      <c r="AB12" s="1031"/>
      <c r="AC12" s="1031"/>
      <c r="AD12" s="1031"/>
      <c r="AE12" s="1031"/>
      <c r="AF12" s="1031"/>
      <c r="AG12" s="1031"/>
      <c r="AH12" s="1031"/>
      <c r="AI12" s="1031"/>
      <c r="AJ12" s="1031"/>
      <c r="AK12" s="1031"/>
      <c r="AL12" s="1031"/>
      <c r="AM12" s="1031"/>
      <c r="AN12" s="1031"/>
      <c r="AO12" s="1031"/>
      <c r="AP12" s="1031"/>
      <c r="AQ12" s="1031"/>
      <c r="AR12" s="1031"/>
      <c r="AS12" s="1031"/>
      <c r="AT12" s="1031"/>
      <c r="AU12" s="1031"/>
      <c r="AV12" s="1031"/>
      <c r="AW12" s="1031"/>
      <c r="AX12" s="1031"/>
      <c r="AY12" s="1031"/>
      <c r="AZ12" s="1031"/>
      <c r="BA12" s="1031"/>
      <c r="BB12" s="1031"/>
      <c r="BC12" s="1031"/>
      <c r="BD12" s="1031"/>
      <c r="BE12" s="1031"/>
      <c r="BF12" s="1031"/>
      <c r="BG12" s="1031"/>
      <c r="BH12" s="1031"/>
      <c r="BI12" s="1031"/>
      <c r="BJ12" s="1031"/>
      <c r="BK12" s="1031"/>
      <c r="BL12" s="1031"/>
      <c r="BM12" s="1031"/>
      <c r="BN12" s="1031"/>
      <c r="BO12" s="1031"/>
      <c r="BP12" s="1031"/>
      <c r="BQ12" s="1031"/>
      <c r="BR12" s="1031"/>
      <c r="BS12" s="1031"/>
      <c r="BT12" s="1031"/>
      <c r="BU12" s="1031"/>
      <c r="BV12" s="1031"/>
      <c r="BW12" s="1031"/>
      <c r="BX12" s="1031"/>
      <c r="BY12" s="1031"/>
      <c r="BZ12" s="1031"/>
      <c r="CA12" s="1031"/>
      <c r="CB12" s="1031"/>
      <c r="CC12" s="1031"/>
      <c r="CD12" s="1031"/>
      <c r="CE12" s="1031"/>
      <c r="CF12" s="1031"/>
      <c r="CG12" s="1031"/>
      <c r="CH12" s="1031"/>
      <c r="CI12" s="1031"/>
      <c r="CJ12" s="1031"/>
      <c r="CK12" s="1031"/>
      <c r="CL12" s="1031"/>
      <c r="CM12" s="1031"/>
      <c r="CN12" s="1031"/>
      <c r="CO12" s="1031"/>
      <c r="CP12" s="1031"/>
      <c r="CQ12" s="1031"/>
      <c r="CR12" s="1031"/>
      <c r="CS12" s="1031"/>
      <c r="CT12" s="1031"/>
      <c r="CU12" s="1031"/>
      <c r="CV12" s="1031"/>
      <c r="CW12" s="1031"/>
      <c r="CX12" s="1031"/>
      <c r="CY12" s="1031"/>
      <c r="CZ12" s="1031"/>
      <c r="DA12" s="1031"/>
      <c r="DB12" s="1031"/>
      <c r="DC12" s="1031"/>
      <c r="DD12" s="1073"/>
      <c r="DE12" s="1073"/>
      <c r="DF12" s="749"/>
      <c r="DG12" s="749"/>
      <c r="DH12" s="749"/>
      <c r="DI12" s="749"/>
      <c r="DJ12" s="749"/>
      <c r="DK12" s="749"/>
      <c r="DL12" s="749"/>
      <c r="DM12" s="749"/>
      <c r="DN12" s="749"/>
      <c r="DO12" s="749"/>
      <c r="DP12" s="749"/>
      <c r="DQ12" s="749"/>
      <c r="DR12" s="749"/>
      <c r="DS12" s="749"/>
      <c r="DT12" s="749"/>
      <c r="DU12" s="749"/>
      <c r="DV12" s="749"/>
      <c r="DW12" s="749"/>
      <c r="EM12" s="750" t="s">
        <v>26</v>
      </c>
    </row>
    <row r="13" spans="1:143" s="750" customFormat="1">
      <c r="A13" s="1031"/>
      <c r="B13" s="1031"/>
      <c r="C13" s="1031"/>
      <c r="D13" s="1031"/>
      <c r="E13" s="1031"/>
      <c r="F13" s="1031"/>
      <c r="G13" s="1031"/>
      <c r="H13" s="1031"/>
      <c r="I13" s="1031"/>
      <c r="J13" s="1031"/>
      <c r="K13" s="1031"/>
      <c r="L13" s="1031"/>
      <c r="M13" s="1031"/>
      <c r="N13" s="1031"/>
      <c r="O13" s="1031"/>
      <c r="P13" s="1031"/>
      <c r="Q13" s="1031"/>
      <c r="R13" s="1031"/>
      <c r="S13" s="1031"/>
      <c r="T13" s="1031"/>
      <c r="U13" s="1031"/>
      <c r="V13" s="1031"/>
      <c r="W13" s="1031"/>
      <c r="X13" s="1031"/>
      <c r="Y13" s="1031"/>
      <c r="Z13" s="1031"/>
      <c r="AA13" s="1031"/>
      <c r="AB13" s="1031"/>
      <c r="AC13" s="1031"/>
      <c r="AD13" s="1031"/>
      <c r="AE13" s="1031"/>
      <c r="AF13" s="1031"/>
      <c r="AG13" s="1031"/>
      <c r="AH13" s="1031"/>
      <c r="AI13" s="1031"/>
      <c r="AJ13" s="1031"/>
      <c r="AK13" s="1031"/>
      <c r="AL13" s="1031"/>
      <c r="AM13" s="1031"/>
      <c r="AN13" s="1031"/>
      <c r="AO13" s="1031"/>
      <c r="AP13" s="1031"/>
      <c r="AQ13" s="1031"/>
      <c r="AR13" s="1031"/>
      <c r="AS13" s="1031"/>
      <c r="AT13" s="1031"/>
      <c r="AU13" s="1031"/>
      <c r="AV13" s="1031"/>
      <c r="AW13" s="1031"/>
      <c r="AX13" s="1031"/>
      <c r="AY13" s="1031"/>
      <c r="AZ13" s="1031"/>
      <c r="BA13" s="1031"/>
      <c r="BB13" s="1031"/>
      <c r="BC13" s="1031"/>
      <c r="BD13" s="1031"/>
      <c r="BE13" s="1031"/>
      <c r="BF13" s="1031"/>
      <c r="BG13" s="1031"/>
      <c r="BH13" s="1031"/>
      <c r="BI13" s="1031"/>
      <c r="BJ13" s="1031"/>
      <c r="BK13" s="1031"/>
      <c r="BL13" s="1031"/>
      <c r="BM13" s="1031"/>
      <c r="BN13" s="1031"/>
      <c r="BO13" s="1031"/>
      <c r="BP13" s="1031"/>
      <c r="BQ13" s="1031"/>
      <c r="BR13" s="1031"/>
      <c r="BS13" s="1031"/>
      <c r="BT13" s="1031"/>
      <c r="BU13" s="1031"/>
      <c r="BV13" s="1031"/>
      <c r="BW13" s="1031"/>
      <c r="BX13" s="1031"/>
      <c r="BY13" s="1031"/>
      <c r="BZ13" s="1031"/>
      <c r="CA13" s="1031"/>
      <c r="CB13" s="1031"/>
      <c r="CC13" s="1031"/>
      <c r="CD13" s="1031"/>
      <c r="CE13" s="1031"/>
      <c r="CF13" s="1031"/>
      <c r="CG13" s="1031"/>
      <c r="CH13" s="1031"/>
      <c r="CI13" s="1031"/>
      <c r="CJ13" s="1031"/>
      <c r="CK13" s="1031"/>
      <c r="CL13" s="1031"/>
      <c r="CM13" s="1031"/>
      <c r="CN13" s="1031"/>
      <c r="CO13" s="1031"/>
      <c r="CP13" s="1031"/>
      <c r="CQ13" s="1031"/>
      <c r="CR13" s="1031"/>
      <c r="CS13" s="1031"/>
      <c r="CT13" s="1031"/>
      <c r="CU13" s="1031"/>
      <c r="CV13" s="1031"/>
      <c r="CW13" s="1031"/>
      <c r="CX13" s="1031"/>
      <c r="CY13" s="1031"/>
      <c r="CZ13" s="1031"/>
      <c r="DA13" s="1031"/>
      <c r="DB13" s="1031"/>
      <c r="DC13" s="1031"/>
      <c r="DD13" s="1073"/>
      <c r="DE13" s="1073"/>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31"/>
      <c r="B14" s="1031"/>
      <c r="C14" s="1031"/>
      <c r="D14" s="1031"/>
      <c r="E14" s="1031"/>
      <c r="F14" s="1031"/>
      <c r="G14" s="1031"/>
      <c r="H14" s="1031"/>
      <c r="I14" s="1031"/>
      <c r="J14" s="1031"/>
      <c r="K14" s="1031"/>
      <c r="L14" s="1031"/>
      <c r="M14" s="1031"/>
      <c r="N14" s="1031"/>
      <c r="O14" s="1031"/>
      <c r="P14" s="1031"/>
      <c r="Q14" s="1031"/>
      <c r="R14" s="1031"/>
      <c r="S14" s="1031"/>
      <c r="T14" s="1031"/>
      <c r="U14" s="1031"/>
      <c r="V14" s="1031"/>
      <c r="W14" s="1031"/>
      <c r="X14" s="1031"/>
      <c r="Y14" s="1031"/>
      <c r="Z14" s="1031"/>
      <c r="AA14" s="1031"/>
      <c r="AB14" s="1031"/>
      <c r="AC14" s="1031"/>
      <c r="AD14" s="1031"/>
      <c r="AE14" s="1031"/>
      <c r="AF14" s="1031"/>
      <c r="AG14" s="1031"/>
      <c r="AH14" s="1031"/>
      <c r="AI14" s="1031"/>
      <c r="AJ14" s="1031"/>
      <c r="AK14" s="1031"/>
      <c r="AL14" s="1031"/>
      <c r="AM14" s="1031"/>
      <c r="AN14" s="1031"/>
      <c r="AO14" s="1031"/>
      <c r="AP14" s="1031"/>
      <c r="AQ14" s="1031"/>
      <c r="AR14" s="1031"/>
      <c r="AS14" s="1031"/>
      <c r="AT14" s="1031"/>
      <c r="AU14" s="1031"/>
      <c r="AV14" s="1031"/>
      <c r="AW14" s="1031"/>
      <c r="AX14" s="1031"/>
      <c r="AY14" s="1031"/>
      <c r="AZ14" s="1031"/>
      <c r="BA14" s="1031"/>
      <c r="BB14" s="1031"/>
      <c r="BC14" s="1031"/>
      <c r="BD14" s="1031"/>
      <c r="BE14" s="1031"/>
      <c r="BF14" s="1031"/>
      <c r="BG14" s="1031"/>
      <c r="BH14" s="1031"/>
      <c r="BI14" s="1031"/>
      <c r="BJ14" s="1031"/>
      <c r="BK14" s="1031"/>
      <c r="BL14" s="1031"/>
      <c r="BM14" s="1031"/>
      <c r="BN14" s="1031"/>
      <c r="BO14" s="1031"/>
      <c r="BP14" s="1031"/>
      <c r="BQ14" s="1031"/>
      <c r="BR14" s="1031"/>
      <c r="BS14" s="1031"/>
      <c r="BT14" s="1031"/>
      <c r="BU14" s="1031"/>
      <c r="BV14" s="1031"/>
      <c r="BW14" s="1031"/>
      <c r="BX14" s="1031"/>
      <c r="BY14" s="1031"/>
      <c r="BZ14" s="1031"/>
      <c r="CA14" s="1031"/>
      <c r="CB14" s="1031"/>
      <c r="CC14" s="1031"/>
      <c r="CD14" s="1031"/>
      <c r="CE14" s="1031"/>
      <c r="CF14" s="1031"/>
      <c r="CG14" s="1031"/>
      <c r="CH14" s="1031"/>
      <c r="CI14" s="1031"/>
      <c r="CJ14" s="1031"/>
      <c r="CK14" s="1031"/>
      <c r="CL14" s="1031"/>
      <c r="CM14" s="1031"/>
      <c r="CN14" s="1031"/>
      <c r="CO14" s="1031"/>
      <c r="CP14" s="1031"/>
      <c r="CQ14" s="1031"/>
      <c r="CR14" s="1031"/>
      <c r="CS14" s="1031"/>
      <c r="CT14" s="1031"/>
      <c r="CU14" s="1031"/>
      <c r="CV14" s="1031"/>
      <c r="CW14" s="1031"/>
      <c r="CX14" s="1031"/>
      <c r="CY14" s="1031"/>
      <c r="CZ14" s="1031"/>
      <c r="DA14" s="1031"/>
      <c r="DB14" s="1031"/>
      <c r="DC14" s="1031"/>
      <c r="DD14" s="1073"/>
      <c r="DE14" s="1073"/>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31"/>
      <c r="C15" s="1031"/>
      <c r="D15" s="1031"/>
      <c r="E15" s="1031"/>
      <c r="F15" s="1031"/>
      <c r="G15" s="1031"/>
      <c r="H15" s="1031"/>
      <c r="I15" s="1031"/>
      <c r="J15" s="1031"/>
      <c r="K15" s="1031"/>
      <c r="L15" s="1031"/>
      <c r="M15" s="1031"/>
      <c r="N15" s="1031"/>
      <c r="O15" s="1031"/>
      <c r="P15" s="1031"/>
      <c r="Q15" s="1031"/>
      <c r="R15" s="1031"/>
      <c r="S15" s="1031"/>
      <c r="T15" s="1031"/>
      <c r="U15" s="1031"/>
      <c r="V15" s="1031"/>
      <c r="W15" s="1031"/>
      <c r="X15" s="1031"/>
      <c r="Y15" s="1031"/>
      <c r="Z15" s="1031"/>
      <c r="AA15" s="1031"/>
      <c r="AB15" s="1031"/>
      <c r="AC15" s="1031"/>
      <c r="AD15" s="1031"/>
      <c r="AE15" s="1031"/>
      <c r="AF15" s="1031"/>
      <c r="AG15" s="1031"/>
      <c r="AH15" s="1031"/>
      <c r="AI15" s="1031"/>
      <c r="AJ15" s="1031"/>
      <c r="AK15" s="1031"/>
      <c r="AL15" s="1031"/>
      <c r="AM15" s="1031"/>
      <c r="AN15" s="1031"/>
      <c r="AO15" s="1031"/>
      <c r="AP15" s="1031"/>
      <c r="AQ15" s="1031"/>
      <c r="AR15" s="1031"/>
      <c r="AS15" s="1031"/>
      <c r="AT15" s="1031"/>
      <c r="AU15" s="1031"/>
      <c r="AV15" s="1031"/>
      <c r="AW15" s="1031"/>
      <c r="AX15" s="1031"/>
      <c r="AY15" s="1031"/>
      <c r="AZ15" s="1031"/>
      <c r="BA15" s="1031"/>
      <c r="BB15" s="1031"/>
      <c r="BC15" s="1031"/>
      <c r="BD15" s="1031"/>
      <c r="BE15" s="1031"/>
      <c r="BF15" s="1031"/>
      <c r="BG15" s="1031"/>
      <c r="BH15" s="1031"/>
      <c r="BI15" s="1031"/>
      <c r="BJ15" s="1031"/>
      <c r="BK15" s="1031"/>
      <c r="BL15" s="1031"/>
      <c r="BM15" s="1031"/>
      <c r="BN15" s="1031"/>
      <c r="BO15" s="1031"/>
      <c r="BP15" s="1031"/>
      <c r="BQ15" s="1031"/>
      <c r="BR15" s="1031"/>
      <c r="BS15" s="1031"/>
      <c r="BT15" s="1031"/>
      <c r="BU15" s="1031"/>
      <c r="BV15" s="1031"/>
      <c r="BW15" s="1031"/>
      <c r="BX15" s="1031"/>
      <c r="BY15" s="1031"/>
      <c r="BZ15" s="1031"/>
      <c r="CA15" s="1031"/>
      <c r="CB15" s="1031"/>
      <c r="CC15" s="1031"/>
      <c r="CD15" s="1031"/>
      <c r="CE15" s="1031"/>
      <c r="CF15" s="1031"/>
      <c r="CG15" s="1031"/>
      <c r="CH15" s="1031"/>
      <c r="CI15" s="1031"/>
      <c r="CJ15" s="1031"/>
      <c r="CK15" s="1031"/>
      <c r="CL15" s="1031"/>
      <c r="CM15" s="1031"/>
      <c r="CN15" s="1031"/>
      <c r="CO15" s="1031"/>
      <c r="CP15" s="1031"/>
      <c r="CQ15" s="1031"/>
      <c r="CR15" s="1031"/>
      <c r="CS15" s="1031"/>
      <c r="CT15" s="1031"/>
      <c r="CU15" s="1031"/>
      <c r="CV15" s="1031"/>
      <c r="CW15" s="1031"/>
      <c r="CX15" s="1031"/>
      <c r="CY15" s="1031"/>
      <c r="CZ15" s="1031"/>
      <c r="DA15" s="1031"/>
      <c r="DB15" s="1031"/>
      <c r="DC15" s="1031"/>
      <c r="DD15" s="1073"/>
      <c r="DE15" s="1073"/>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31"/>
      <c r="C16" s="1031"/>
      <c r="D16" s="1031"/>
      <c r="E16" s="1031"/>
      <c r="F16" s="1031"/>
      <c r="G16" s="1031"/>
      <c r="H16" s="1031"/>
      <c r="I16" s="1031"/>
      <c r="J16" s="1031"/>
      <c r="K16" s="1031"/>
      <c r="L16" s="1031"/>
      <c r="M16" s="1031"/>
      <c r="N16" s="1031"/>
      <c r="O16" s="1031"/>
      <c r="P16" s="1031"/>
      <c r="Q16" s="1031"/>
      <c r="R16" s="1031"/>
      <c r="S16" s="1031"/>
      <c r="T16" s="1031"/>
      <c r="U16" s="1031"/>
      <c r="V16" s="1031"/>
      <c r="W16" s="1031"/>
      <c r="X16" s="1031"/>
      <c r="Y16" s="1031"/>
      <c r="Z16" s="1031"/>
      <c r="AA16" s="1031"/>
      <c r="AB16" s="1031"/>
      <c r="AC16" s="1031"/>
      <c r="AD16" s="1031"/>
      <c r="AE16" s="1031"/>
      <c r="AF16" s="1031"/>
      <c r="AG16" s="1031"/>
      <c r="AH16" s="1031"/>
      <c r="AI16" s="1031"/>
      <c r="AJ16" s="1031"/>
      <c r="AK16" s="1031"/>
      <c r="AL16" s="1031"/>
      <c r="AM16" s="1031"/>
      <c r="AN16" s="1031"/>
      <c r="AO16" s="1031"/>
      <c r="AP16" s="1031"/>
      <c r="AQ16" s="1031"/>
      <c r="AR16" s="1031"/>
      <c r="AS16" s="1031"/>
      <c r="AT16" s="1031"/>
      <c r="AU16" s="1031"/>
      <c r="AV16" s="1031"/>
      <c r="AW16" s="1031"/>
      <c r="AX16" s="1031"/>
      <c r="AY16" s="1031"/>
      <c r="AZ16" s="1031"/>
      <c r="BA16" s="1031"/>
      <c r="BB16" s="1031"/>
      <c r="BC16" s="1031"/>
      <c r="BD16" s="1031"/>
      <c r="BE16" s="1031"/>
      <c r="BF16" s="1031"/>
      <c r="BG16" s="1031"/>
      <c r="BH16" s="1031"/>
      <c r="BI16" s="1031"/>
      <c r="BJ16" s="1031"/>
      <c r="BK16" s="1031"/>
      <c r="BL16" s="1031"/>
      <c r="BM16" s="1031"/>
      <c r="BN16" s="1031"/>
      <c r="BO16" s="1031"/>
      <c r="BP16" s="1031"/>
      <c r="BQ16" s="1031"/>
      <c r="BR16" s="1031"/>
      <c r="BS16" s="1031"/>
      <c r="BT16" s="1031"/>
      <c r="BU16" s="1031"/>
      <c r="BV16" s="1031"/>
      <c r="BW16" s="1031"/>
      <c r="BX16" s="1031"/>
      <c r="BY16" s="1031"/>
      <c r="BZ16" s="1031"/>
      <c r="CA16" s="1031"/>
      <c r="CB16" s="1031"/>
      <c r="CC16" s="1031"/>
      <c r="CD16" s="1031"/>
      <c r="CE16" s="1031"/>
      <c r="CF16" s="1031"/>
      <c r="CG16" s="1031"/>
      <c r="CH16" s="1031"/>
      <c r="CI16" s="1031"/>
      <c r="CJ16" s="1031"/>
      <c r="CK16" s="1031"/>
      <c r="CL16" s="1031"/>
      <c r="CM16" s="1031"/>
      <c r="CN16" s="1031"/>
      <c r="CO16" s="1031"/>
      <c r="CP16" s="1031"/>
      <c r="CQ16" s="1031"/>
      <c r="CR16" s="1031"/>
      <c r="CS16" s="1031"/>
      <c r="CT16" s="1031"/>
      <c r="CU16" s="1031"/>
      <c r="CV16" s="1031"/>
      <c r="CW16" s="1031"/>
      <c r="CX16" s="1031"/>
      <c r="CY16" s="1031"/>
      <c r="CZ16" s="1031"/>
      <c r="DA16" s="1031"/>
      <c r="DB16" s="1031"/>
      <c r="DC16" s="1031"/>
      <c r="DD16" s="1073"/>
      <c r="DE16" s="1073"/>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31"/>
      <c r="C17" s="1031"/>
      <c r="D17" s="1031"/>
      <c r="E17" s="1031"/>
      <c r="F17" s="1031"/>
      <c r="G17" s="1031"/>
      <c r="H17" s="1031"/>
      <c r="I17" s="1031"/>
      <c r="J17" s="1031"/>
      <c r="K17" s="1031"/>
      <c r="L17" s="1031"/>
      <c r="M17" s="1031"/>
      <c r="N17" s="1031"/>
      <c r="O17" s="1031"/>
      <c r="P17" s="1031"/>
      <c r="Q17" s="1031"/>
      <c r="R17" s="1031"/>
      <c r="S17" s="1031"/>
      <c r="T17" s="1031"/>
      <c r="U17" s="1031"/>
      <c r="V17" s="1031"/>
      <c r="W17" s="1031"/>
      <c r="X17" s="1031"/>
      <c r="Y17" s="1031"/>
      <c r="Z17" s="1031"/>
      <c r="AA17" s="1031"/>
      <c r="AB17" s="1031"/>
      <c r="AC17" s="1031"/>
      <c r="AD17" s="1031"/>
      <c r="AE17" s="1031"/>
      <c r="AF17" s="1031"/>
      <c r="AG17" s="1031"/>
      <c r="AH17" s="1031"/>
      <c r="AI17" s="1031"/>
      <c r="AJ17" s="1031"/>
      <c r="AK17" s="1031"/>
      <c r="AL17" s="1031"/>
      <c r="AM17" s="1031"/>
      <c r="AN17" s="1031"/>
      <c r="AO17" s="1031"/>
      <c r="AP17" s="1031"/>
      <c r="AQ17" s="1031"/>
      <c r="AR17" s="1031"/>
      <c r="AS17" s="1031"/>
      <c r="AT17" s="1031"/>
      <c r="AU17" s="1031"/>
      <c r="AV17" s="1031"/>
      <c r="AW17" s="1031"/>
      <c r="AX17" s="1031"/>
      <c r="AY17" s="1031"/>
      <c r="AZ17" s="1031"/>
      <c r="BA17" s="1031"/>
      <c r="BB17" s="1031"/>
      <c r="BC17" s="1031"/>
      <c r="BD17" s="1031"/>
      <c r="BE17" s="1031"/>
      <c r="BF17" s="1031"/>
      <c r="BG17" s="1031"/>
      <c r="BH17" s="1031"/>
      <c r="BI17" s="1031"/>
      <c r="BJ17" s="1031"/>
      <c r="BK17" s="1031"/>
      <c r="BL17" s="1031"/>
      <c r="BM17" s="1031"/>
      <c r="BN17" s="1031"/>
      <c r="BO17" s="1031"/>
      <c r="BP17" s="1031"/>
      <c r="BQ17" s="1031"/>
      <c r="BR17" s="1031"/>
      <c r="BS17" s="1031"/>
      <c r="BT17" s="1031"/>
      <c r="BU17" s="1031"/>
      <c r="BV17" s="1031"/>
      <c r="BW17" s="1031"/>
      <c r="BX17" s="1031"/>
      <c r="BY17" s="1031"/>
      <c r="BZ17" s="1031"/>
      <c r="CA17" s="1031"/>
      <c r="CB17" s="1031"/>
      <c r="CC17" s="1031"/>
      <c r="CD17" s="1031"/>
      <c r="CE17" s="1031"/>
      <c r="CF17" s="1031"/>
      <c r="CG17" s="1031"/>
      <c r="CH17" s="1031"/>
      <c r="CI17" s="1031"/>
      <c r="CJ17" s="1031"/>
      <c r="CK17" s="1031"/>
      <c r="CL17" s="1031"/>
      <c r="CM17" s="1031"/>
      <c r="CN17" s="1031"/>
      <c r="CO17" s="1031"/>
      <c r="CP17" s="1031"/>
      <c r="CQ17" s="1031"/>
      <c r="CR17" s="1031"/>
      <c r="CS17" s="1031"/>
      <c r="CT17" s="1031"/>
      <c r="CU17" s="1031"/>
      <c r="CV17" s="1031"/>
      <c r="CW17" s="1031"/>
      <c r="CX17" s="1031"/>
      <c r="CY17" s="1031"/>
      <c r="CZ17" s="1031"/>
      <c r="DA17" s="1031"/>
      <c r="DB17" s="1031"/>
      <c r="DC17" s="1031"/>
      <c r="DD17" s="1073"/>
      <c r="DE17" s="1073"/>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31"/>
      <c r="C18" s="1031"/>
      <c r="D18" s="1031"/>
      <c r="E18" s="1031"/>
      <c r="F18" s="1031"/>
      <c r="G18" s="1031"/>
      <c r="H18" s="1031"/>
      <c r="I18" s="1031"/>
      <c r="J18" s="1031"/>
      <c r="K18" s="1031"/>
      <c r="L18" s="1031"/>
      <c r="M18" s="1031"/>
      <c r="N18" s="1031"/>
      <c r="O18" s="1031"/>
      <c r="P18" s="1031"/>
      <c r="Q18" s="1031"/>
      <c r="R18" s="1031"/>
      <c r="S18" s="1031"/>
      <c r="T18" s="1031"/>
      <c r="U18" s="1031"/>
      <c r="V18" s="1031"/>
      <c r="W18" s="1031"/>
      <c r="X18" s="1031"/>
      <c r="Y18" s="1031"/>
      <c r="Z18" s="1031"/>
      <c r="AA18" s="1031"/>
      <c r="AB18" s="1031"/>
      <c r="AC18" s="1031"/>
      <c r="AD18" s="1031"/>
      <c r="AE18" s="1031"/>
      <c r="AF18" s="1031"/>
      <c r="AG18" s="1031"/>
      <c r="AH18" s="1031"/>
      <c r="AI18" s="1031"/>
      <c r="AJ18" s="1031"/>
      <c r="AK18" s="1031"/>
      <c r="AL18" s="1031"/>
      <c r="AM18" s="1031"/>
      <c r="AN18" s="1031"/>
      <c r="AO18" s="1031"/>
      <c r="AP18" s="1031"/>
      <c r="AQ18" s="1031"/>
      <c r="AR18" s="1031"/>
      <c r="AS18" s="1031"/>
      <c r="AT18" s="1031"/>
      <c r="AU18" s="1031"/>
      <c r="AV18" s="1031"/>
      <c r="AW18" s="1031"/>
      <c r="AX18" s="1031"/>
      <c r="AY18" s="1031"/>
      <c r="AZ18" s="1031"/>
      <c r="BA18" s="1031"/>
      <c r="BB18" s="1031"/>
      <c r="BC18" s="1031"/>
      <c r="BD18" s="1031"/>
      <c r="BE18" s="1031"/>
      <c r="BF18" s="1031"/>
      <c r="BG18" s="1031"/>
      <c r="BH18" s="1031"/>
      <c r="BI18" s="1031"/>
      <c r="BJ18" s="1031"/>
      <c r="BK18" s="1031"/>
      <c r="BL18" s="1031"/>
      <c r="BM18" s="1031"/>
      <c r="BN18" s="1031"/>
      <c r="BO18" s="1031"/>
      <c r="BP18" s="1031"/>
      <c r="BQ18" s="1031"/>
      <c r="BR18" s="1031"/>
      <c r="BS18" s="1031"/>
      <c r="BT18" s="1031"/>
      <c r="BU18" s="1031"/>
      <c r="BV18" s="1031"/>
      <c r="BW18" s="1031"/>
      <c r="BX18" s="1031"/>
      <c r="BY18" s="1031"/>
      <c r="BZ18" s="1031"/>
      <c r="CA18" s="1031"/>
      <c r="CB18" s="1031"/>
      <c r="CC18" s="1031"/>
      <c r="CD18" s="1031"/>
      <c r="CE18" s="1031"/>
      <c r="CF18" s="1031"/>
      <c r="CG18" s="1031"/>
      <c r="CH18" s="1031"/>
      <c r="CI18" s="1031"/>
      <c r="CJ18" s="1031"/>
      <c r="CK18" s="1031"/>
      <c r="CL18" s="1031"/>
      <c r="CM18" s="1031"/>
      <c r="CN18" s="1031"/>
      <c r="CO18" s="1031"/>
      <c r="CP18" s="1031"/>
      <c r="CQ18" s="1031"/>
      <c r="CR18" s="1031"/>
      <c r="CS18" s="1031"/>
      <c r="CT18" s="1031"/>
      <c r="CU18" s="1031"/>
      <c r="CV18" s="1031"/>
      <c r="CW18" s="1031"/>
      <c r="CX18" s="1031"/>
      <c r="CY18" s="1031"/>
      <c r="CZ18" s="1031"/>
      <c r="DA18" s="1031"/>
      <c r="DB18" s="1031"/>
      <c r="DC18" s="1031"/>
      <c r="DD18" s="1073"/>
      <c r="DE18" s="1073"/>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33"/>
      <c r="C21" s="759"/>
      <c r="D21" s="759"/>
      <c r="E21" s="759"/>
      <c r="F21" s="759"/>
      <c r="G21" s="759"/>
      <c r="H21" s="759"/>
      <c r="I21" s="759"/>
      <c r="J21" s="759"/>
      <c r="K21" s="759"/>
      <c r="L21" s="759"/>
      <c r="M21" s="759"/>
      <c r="N21" s="1057"/>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57"/>
      <c r="AU21" s="759"/>
      <c r="AV21" s="759"/>
      <c r="AW21" s="759"/>
      <c r="AX21" s="759"/>
      <c r="AY21" s="759"/>
      <c r="AZ21" s="759"/>
      <c r="BA21" s="759"/>
      <c r="BB21" s="759"/>
      <c r="BC21" s="759"/>
      <c r="BD21" s="759"/>
      <c r="BE21" s="759"/>
      <c r="BF21" s="1057"/>
      <c r="BG21" s="759"/>
      <c r="BH21" s="759"/>
      <c r="BI21" s="759"/>
      <c r="BJ21" s="759"/>
      <c r="BK21" s="759"/>
      <c r="BL21" s="759"/>
      <c r="BM21" s="759"/>
      <c r="BN21" s="759"/>
      <c r="BO21" s="759"/>
      <c r="BP21" s="759"/>
      <c r="BQ21" s="759"/>
      <c r="BR21" s="1057"/>
      <c r="BS21" s="759"/>
      <c r="BT21" s="759"/>
      <c r="BU21" s="759"/>
      <c r="BV21" s="759"/>
      <c r="BW21" s="759"/>
      <c r="BX21" s="759"/>
      <c r="BY21" s="759"/>
      <c r="BZ21" s="759"/>
      <c r="CA21" s="759"/>
      <c r="CB21" s="759"/>
      <c r="CC21" s="759"/>
      <c r="CD21" s="1057"/>
      <c r="CE21" s="759"/>
      <c r="CF21" s="759"/>
      <c r="CG21" s="759"/>
      <c r="CH21" s="759"/>
      <c r="CI21" s="759"/>
      <c r="CJ21" s="759"/>
      <c r="CK21" s="759"/>
      <c r="CL21" s="759"/>
      <c r="CM21" s="759"/>
      <c r="CN21" s="759"/>
      <c r="CO21" s="759"/>
      <c r="CP21" s="1057"/>
      <c r="CQ21" s="759"/>
      <c r="CR21" s="759"/>
      <c r="CS21" s="759"/>
      <c r="CT21" s="759"/>
      <c r="CU21" s="759"/>
      <c r="CV21" s="759"/>
      <c r="CW21" s="759"/>
      <c r="CX21" s="759"/>
      <c r="CY21" s="759"/>
      <c r="CZ21" s="759"/>
      <c r="DA21" s="759"/>
      <c r="DB21" s="1057"/>
      <c r="DC21" s="759"/>
      <c r="DD21" s="854"/>
      <c r="DE21" s="763"/>
      <c r="MM21" s="1076"/>
    </row>
    <row r="22" spans="1:351" ht="17.25">
      <c r="B22" s="752"/>
      <c r="MM22" s="1076"/>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34"/>
      <c r="DD40" s="1034"/>
      <c r="DE40" s="763"/>
    </row>
    <row r="41" spans="2:109" ht="17.25">
      <c r="B41" s="754" t="s">
        <v>534</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38"/>
      <c r="I42" s="1029"/>
      <c r="J42" s="1029"/>
      <c r="K42" s="1029"/>
      <c r="AM42" s="1038"/>
      <c r="AN42" s="1038" t="s">
        <v>535</v>
      </c>
      <c r="AP42" s="1029"/>
      <c r="AQ42" s="1029"/>
      <c r="AR42" s="1029"/>
      <c r="AY42" s="1038"/>
      <c r="BA42" s="1029"/>
      <c r="BB42" s="1029"/>
      <c r="BC42" s="1029"/>
      <c r="BK42" s="1038"/>
      <c r="BM42" s="1029"/>
      <c r="BN42" s="1029"/>
      <c r="BO42" s="1029"/>
      <c r="BW42" s="1038"/>
      <c r="BY42" s="1029"/>
      <c r="BZ42" s="1029"/>
      <c r="CA42" s="1029"/>
      <c r="CI42" s="1038"/>
      <c r="CK42" s="1029"/>
      <c r="CL42" s="1029"/>
      <c r="CM42" s="1029"/>
      <c r="CU42" s="1038"/>
      <c r="CW42" s="1029"/>
      <c r="CX42" s="1029"/>
      <c r="CY42" s="1029"/>
    </row>
    <row r="43" spans="2:109" ht="13.5" customHeight="1">
      <c r="B43" s="752"/>
      <c r="AN43" s="1059" t="s">
        <v>539</v>
      </c>
      <c r="AO43" s="1065"/>
      <c r="AP43" s="1065"/>
      <c r="AQ43" s="1065"/>
      <c r="AR43" s="1065"/>
      <c r="AS43" s="1065"/>
      <c r="AT43" s="1065"/>
      <c r="AU43" s="1065"/>
      <c r="AV43" s="1065"/>
      <c r="AW43" s="1065"/>
      <c r="AX43" s="1065"/>
      <c r="AY43" s="1065"/>
      <c r="AZ43" s="1065"/>
      <c r="BA43" s="1065"/>
      <c r="BB43" s="1065"/>
      <c r="BC43" s="1065"/>
      <c r="BD43" s="1065"/>
      <c r="BE43" s="1065"/>
      <c r="BF43" s="1065"/>
      <c r="BG43" s="1065"/>
      <c r="BH43" s="1065"/>
      <c r="BI43" s="1065"/>
      <c r="BJ43" s="1065"/>
      <c r="BK43" s="1065"/>
      <c r="BL43" s="1065"/>
      <c r="BM43" s="1065"/>
      <c r="BN43" s="1065"/>
      <c r="BO43" s="1065"/>
      <c r="BP43" s="1065"/>
      <c r="BQ43" s="1065"/>
      <c r="BR43" s="1065"/>
      <c r="BS43" s="1065"/>
      <c r="BT43" s="1065"/>
      <c r="BU43" s="1065"/>
      <c r="BV43" s="1065"/>
      <c r="BW43" s="1065"/>
      <c r="BX43" s="1065"/>
      <c r="BY43" s="1065"/>
      <c r="BZ43" s="1065"/>
      <c r="CA43" s="1065"/>
      <c r="CB43" s="1065"/>
      <c r="CC43" s="1065"/>
      <c r="CD43" s="1065"/>
      <c r="CE43" s="1065"/>
      <c r="CF43" s="1065"/>
      <c r="CG43" s="1065"/>
      <c r="CH43" s="1065"/>
      <c r="CI43" s="1065"/>
      <c r="CJ43" s="1065"/>
      <c r="CK43" s="1065"/>
      <c r="CL43" s="1065"/>
      <c r="CM43" s="1065"/>
      <c r="CN43" s="1065"/>
      <c r="CO43" s="1065"/>
      <c r="CP43" s="1065"/>
      <c r="CQ43" s="1065"/>
      <c r="CR43" s="1065"/>
      <c r="CS43" s="1065"/>
      <c r="CT43" s="1065"/>
      <c r="CU43" s="1065"/>
      <c r="CV43" s="1065"/>
      <c r="CW43" s="1065"/>
      <c r="CX43" s="1065"/>
      <c r="CY43" s="1065"/>
      <c r="CZ43" s="1065"/>
      <c r="DA43" s="1065"/>
      <c r="DB43" s="1065"/>
      <c r="DC43" s="1070"/>
    </row>
    <row r="44" spans="2:109">
      <c r="B44" s="752"/>
      <c r="AN44" s="1060"/>
      <c r="AO44" s="1066"/>
      <c r="AP44" s="1066"/>
      <c r="AQ44" s="1066"/>
      <c r="AR44" s="1066"/>
      <c r="AS44" s="1066"/>
      <c r="AT44" s="1066"/>
      <c r="AU44" s="1066"/>
      <c r="AV44" s="1066"/>
      <c r="AW44" s="1066"/>
      <c r="AX44" s="1066"/>
      <c r="AY44" s="1066"/>
      <c r="AZ44" s="1066"/>
      <c r="BA44" s="1066"/>
      <c r="BB44" s="1066"/>
      <c r="BC44" s="1066"/>
      <c r="BD44" s="1066"/>
      <c r="BE44" s="1066"/>
      <c r="BF44" s="1066"/>
      <c r="BG44" s="1066"/>
      <c r="BH44" s="1066"/>
      <c r="BI44" s="1066"/>
      <c r="BJ44" s="1066"/>
      <c r="BK44" s="1066"/>
      <c r="BL44" s="1066"/>
      <c r="BM44" s="1066"/>
      <c r="BN44" s="1066"/>
      <c r="BO44" s="1066"/>
      <c r="BP44" s="1066"/>
      <c r="BQ44" s="1066"/>
      <c r="BR44" s="1066"/>
      <c r="BS44" s="1066"/>
      <c r="BT44" s="1066"/>
      <c r="BU44" s="1066"/>
      <c r="BV44" s="1066"/>
      <c r="BW44" s="1066"/>
      <c r="BX44" s="1066"/>
      <c r="BY44" s="1066"/>
      <c r="BZ44" s="1066"/>
      <c r="CA44" s="1066"/>
      <c r="CB44" s="1066"/>
      <c r="CC44" s="1066"/>
      <c r="CD44" s="1066"/>
      <c r="CE44" s="1066"/>
      <c r="CF44" s="1066"/>
      <c r="CG44" s="1066"/>
      <c r="CH44" s="1066"/>
      <c r="CI44" s="1066"/>
      <c r="CJ44" s="1066"/>
      <c r="CK44" s="1066"/>
      <c r="CL44" s="1066"/>
      <c r="CM44" s="1066"/>
      <c r="CN44" s="1066"/>
      <c r="CO44" s="1066"/>
      <c r="CP44" s="1066"/>
      <c r="CQ44" s="1066"/>
      <c r="CR44" s="1066"/>
      <c r="CS44" s="1066"/>
      <c r="CT44" s="1066"/>
      <c r="CU44" s="1066"/>
      <c r="CV44" s="1066"/>
      <c r="CW44" s="1066"/>
      <c r="CX44" s="1066"/>
      <c r="CY44" s="1066"/>
      <c r="CZ44" s="1066"/>
      <c r="DA44" s="1066"/>
      <c r="DB44" s="1066"/>
      <c r="DC44" s="1071"/>
    </row>
    <row r="45" spans="2:109">
      <c r="B45" s="752"/>
      <c r="AN45" s="1060"/>
      <c r="AO45" s="1066"/>
      <c r="AP45" s="1066"/>
      <c r="AQ45" s="1066"/>
      <c r="AR45" s="1066"/>
      <c r="AS45" s="1066"/>
      <c r="AT45" s="1066"/>
      <c r="AU45" s="1066"/>
      <c r="AV45" s="1066"/>
      <c r="AW45" s="1066"/>
      <c r="AX45" s="1066"/>
      <c r="AY45" s="1066"/>
      <c r="AZ45" s="1066"/>
      <c r="BA45" s="1066"/>
      <c r="BB45" s="1066"/>
      <c r="BC45" s="1066"/>
      <c r="BD45" s="1066"/>
      <c r="BE45" s="1066"/>
      <c r="BF45" s="1066"/>
      <c r="BG45" s="1066"/>
      <c r="BH45" s="1066"/>
      <c r="BI45" s="1066"/>
      <c r="BJ45" s="1066"/>
      <c r="BK45" s="1066"/>
      <c r="BL45" s="1066"/>
      <c r="BM45" s="1066"/>
      <c r="BN45" s="1066"/>
      <c r="BO45" s="1066"/>
      <c r="BP45" s="1066"/>
      <c r="BQ45" s="1066"/>
      <c r="BR45" s="1066"/>
      <c r="BS45" s="1066"/>
      <c r="BT45" s="1066"/>
      <c r="BU45" s="1066"/>
      <c r="BV45" s="1066"/>
      <c r="BW45" s="1066"/>
      <c r="BX45" s="1066"/>
      <c r="BY45" s="1066"/>
      <c r="BZ45" s="1066"/>
      <c r="CA45" s="1066"/>
      <c r="CB45" s="1066"/>
      <c r="CC45" s="1066"/>
      <c r="CD45" s="1066"/>
      <c r="CE45" s="1066"/>
      <c r="CF45" s="1066"/>
      <c r="CG45" s="1066"/>
      <c r="CH45" s="1066"/>
      <c r="CI45" s="1066"/>
      <c r="CJ45" s="1066"/>
      <c r="CK45" s="1066"/>
      <c r="CL45" s="1066"/>
      <c r="CM45" s="1066"/>
      <c r="CN45" s="1066"/>
      <c r="CO45" s="1066"/>
      <c r="CP45" s="1066"/>
      <c r="CQ45" s="1066"/>
      <c r="CR45" s="1066"/>
      <c r="CS45" s="1066"/>
      <c r="CT45" s="1066"/>
      <c r="CU45" s="1066"/>
      <c r="CV45" s="1066"/>
      <c r="CW45" s="1066"/>
      <c r="CX45" s="1066"/>
      <c r="CY45" s="1066"/>
      <c r="CZ45" s="1066"/>
      <c r="DA45" s="1066"/>
      <c r="DB45" s="1066"/>
      <c r="DC45" s="1071"/>
    </row>
    <row r="46" spans="2:109">
      <c r="B46" s="752"/>
      <c r="AN46" s="1060"/>
      <c r="AO46" s="1066"/>
      <c r="AP46" s="1066"/>
      <c r="AQ46" s="1066"/>
      <c r="AR46" s="1066"/>
      <c r="AS46" s="1066"/>
      <c r="AT46" s="1066"/>
      <c r="AU46" s="1066"/>
      <c r="AV46" s="1066"/>
      <c r="AW46" s="1066"/>
      <c r="AX46" s="1066"/>
      <c r="AY46" s="1066"/>
      <c r="AZ46" s="1066"/>
      <c r="BA46" s="1066"/>
      <c r="BB46" s="1066"/>
      <c r="BC46" s="1066"/>
      <c r="BD46" s="1066"/>
      <c r="BE46" s="1066"/>
      <c r="BF46" s="1066"/>
      <c r="BG46" s="1066"/>
      <c r="BH46" s="1066"/>
      <c r="BI46" s="1066"/>
      <c r="BJ46" s="1066"/>
      <c r="BK46" s="1066"/>
      <c r="BL46" s="1066"/>
      <c r="BM46" s="1066"/>
      <c r="BN46" s="1066"/>
      <c r="BO46" s="1066"/>
      <c r="BP46" s="1066"/>
      <c r="BQ46" s="1066"/>
      <c r="BR46" s="1066"/>
      <c r="BS46" s="1066"/>
      <c r="BT46" s="1066"/>
      <c r="BU46" s="1066"/>
      <c r="BV46" s="1066"/>
      <c r="BW46" s="1066"/>
      <c r="BX46" s="1066"/>
      <c r="BY46" s="1066"/>
      <c r="BZ46" s="1066"/>
      <c r="CA46" s="1066"/>
      <c r="CB46" s="1066"/>
      <c r="CC46" s="1066"/>
      <c r="CD46" s="1066"/>
      <c r="CE46" s="1066"/>
      <c r="CF46" s="1066"/>
      <c r="CG46" s="1066"/>
      <c r="CH46" s="1066"/>
      <c r="CI46" s="1066"/>
      <c r="CJ46" s="1066"/>
      <c r="CK46" s="1066"/>
      <c r="CL46" s="1066"/>
      <c r="CM46" s="1066"/>
      <c r="CN46" s="1066"/>
      <c r="CO46" s="1066"/>
      <c r="CP46" s="1066"/>
      <c r="CQ46" s="1066"/>
      <c r="CR46" s="1066"/>
      <c r="CS46" s="1066"/>
      <c r="CT46" s="1066"/>
      <c r="CU46" s="1066"/>
      <c r="CV46" s="1066"/>
      <c r="CW46" s="1066"/>
      <c r="CX46" s="1066"/>
      <c r="CY46" s="1066"/>
      <c r="CZ46" s="1066"/>
      <c r="DA46" s="1066"/>
      <c r="DB46" s="1066"/>
      <c r="DC46" s="1071"/>
    </row>
    <row r="47" spans="2:109">
      <c r="B47" s="752"/>
      <c r="AN47" s="1061"/>
      <c r="AO47" s="1067"/>
      <c r="AP47" s="1067"/>
      <c r="AQ47" s="1067"/>
      <c r="AR47" s="1067"/>
      <c r="AS47" s="1067"/>
      <c r="AT47" s="1067"/>
      <c r="AU47" s="1067"/>
      <c r="AV47" s="1067"/>
      <c r="AW47" s="1067"/>
      <c r="AX47" s="1067"/>
      <c r="AY47" s="1067"/>
      <c r="AZ47" s="1067"/>
      <c r="BA47" s="1067"/>
      <c r="BB47" s="1067"/>
      <c r="BC47" s="1067"/>
      <c r="BD47" s="1067"/>
      <c r="BE47" s="1067"/>
      <c r="BF47" s="1067"/>
      <c r="BG47" s="1067"/>
      <c r="BH47" s="1067"/>
      <c r="BI47" s="1067"/>
      <c r="BJ47" s="1067"/>
      <c r="BK47" s="1067"/>
      <c r="BL47" s="1067"/>
      <c r="BM47" s="1067"/>
      <c r="BN47" s="1067"/>
      <c r="BO47" s="1067"/>
      <c r="BP47" s="1067"/>
      <c r="BQ47" s="1067"/>
      <c r="BR47" s="1067"/>
      <c r="BS47" s="1067"/>
      <c r="BT47" s="1067"/>
      <c r="BU47" s="1067"/>
      <c r="BV47" s="1067"/>
      <c r="BW47" s="1067"/>
      <c r="BX47" s="1067"/>
      <c r="BY47" s="1067"/>
      <c r="BZ47" s="1067"/>
      <c r="CA47" s="1067"/>
      <c r="CB47" s="1067"/>
      <c r="CC47" s="1067"/>
      <c r="CD47" s="1067"/>
      <c r="CE47" s="1067"/>
      <c r="CF47" s="1067"/>
      <c r="CG47" s="1067"/>
      <c r="CH47" s="1067"/>
      <c r="CI47" s="1067"/>
      <c r="CJ47" s="1067"/>
      <c r="CK47" s="1067"/>
      <c r="CL47" s="1067"/>
      <c r="CM47" s="1067"/>
      <c r="CN47" s="1067"/>
      <c r="CO47" s="1067"/>
      <c r="CP47" s="1067"/>
      <c r="CQ47" s="1067"/>
      <c r="CR47" s="1067"/>
      <c r="CS47" s="1067"/>
      <c r="CT47" s="1067"/>
      <c r="CU47" s="1067"/>
      <c r="CV47" s="1067"/>
      <c r="CW47" s="1067"/>
      <c r="CX47" s="1067"/>
      <c r="CY47" s="1067"/>
      <c r="CZ47" s="1067"/>
      <c r="DA47" s="1067"/>
      <c r="DB47" s="1067"/>
      <c r="DC47" s="1072"/>
    </row>
    <row r="48" spans="2:109">
      <c r="B48" s="752"/>
      <c r="H48" s="1042"/>
      <c r="I48" s="1042"/>
      <c r="J48" s="1042"/>
      <c r="AN48" s="1042"/>
      <c r="AO48" s="1042"/>
      <c r="AP48" s="1042"/>
      <c r="AZ48" s="1042"/>
      <c r="BA48" s="1042"/>
      <c r="BB48" s="1042"/>
      <c r="BL48" s="1042"/>
      <c r="BM48" s="1042"/>
      <c r="BN48" s="1042"/>
      <c r="BX48" s="1042"/>
      <c r="BY48" s="1042"/>
      <c r="BZ48" s="1042"/>
      <c r="CJ48" s="1042"/>
      <c r="CK48" s="1042"/>
      <c r="CL48" s="1042"/>
      <c r="CV48" s="1042"/>
      <c r="CW48" s="1042"/>
      <c r="CX48" s="1042"/>
    </row>
    <row r="49" spans="1:109">
      <c r="B49" s="752"/>
      <c r="AN49" s="365" t="s">
        <v>162</v>
      </c>
    </row>
    <row r="50" spans="1:109">
      <c r="B50" s="752"/>
      <c r="G50" s="1039"/>
      <c r="H50" s="1039"/>
      <c r="I50" s="1039"/>
      <c r="J50" s="1039"/>
      <c r="K50" s="1047"/>
      <c r="L50" s="1047"/>
      <c r="M50" s="1055"/>
      <c r="N50" s="1055"/>
      <c r="AN50" s="106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64" t="s">
        <v>525</v>
      </c>
      <c r="BQ50" s="1064"/>
      <c r="BR50" s="1064"/>
      <c r="BS50" s="1064"/>
      <c r="BT50" s="1064"/>
      <c r="BU50" s="1064"/>
      <c r="BV50" s="1064"/>
      <c r="BW50" s="1064"/>
      <c r="BX50" s="1064" t="s">
        <v>526</v>
      </c>
      <c r="BY50" s="1064"/>
      <c r="BZ50" s="1064"/>
      <c r="CA50" s="1064"/>
      <c r="CB50" s="1064"/>
      <c r="CC50" s="1064"/>
      <c r="CD50" s="1064"/>
      <c r="CE50" s="1064"/>
      <c r="CF50" s="1064" t="s">
        <v>378</v>
      </c>
      <c r="CG50" s="1064"/>
      <c r="CH50" s="1064"/>
      <c r="CI50" s="1064"/>
      <c r="CJ50" s="1064"/>
      <c r="CK50" s="1064"/>
      <c r="CL50" s="1064"/>
      <c r="CM50" s="1064"/>
      <c r="CN50" s="1064" t="s">
        <v>202</v>
      </c>
      <c r="CO50" s="1064"/>
      <c r="CP50" s="1064"/>
      <c r="CQ50" s="1064"/>
      <c r="CR50" s="1064"/>
      <c r="CS50" s="1064"/>
      <c r="CT50" s="1064"/>
      <c r="CU50" s="1064"/>
      <c r="CV50" s="1064" t="s">
        <v>419</v>
      </c>
      <c r="CW50" s="1064"/>
      <c r="CX50" s="1064"/>
      <c r="CY50" s="1064"/>
      <c r="CZ50" s="1064"/>
      <c r="DA50" s="1064"/>
      <c r="DB50" s="1064"/>
      <c r="DC50" s="1064"/>
    </row>
    <row r="51" spans="1:109" ht="13.5" customHeight="1">
      <c r="B51" s="752"/>
      <c r="G51" s="1040"/>
      <c r="H51" s="1040"/>
      <c r="I51" s="1044"/>
      <c r="J51" s="1044"/>
      <c r="K51" s="1048"/>
      <c r="L51" s="1048"/>
      <c r="M51" s="1048"/>
      <c r="N51" s="1048"/>
      <c r="AM51" s="1042"/>
      <c r="AN51" s="1063" t="s">
        <v>536</v>
      </c>
      <c r="AO51" s="1063"/>
      <c r="AP51" s="1063"/>
      <c r="AQ51" s="1063"/>
      <c r="AR51" s="1063"/>
      <c r="AS51" s="1063"/>
      <c r="AT51" s="1063"/>
      <c r="AU51" s="1063"/>
      <c r="AV51" s="1063"/>
      <c r="AW51" s="1063"/>
      <c r="AX51" s="1063"/>
      <c r="AY51" s="1063"/>
      <c r="AZ51" s="1063"/>
      <c r="BA51" s="1063"/>
      <c r="BB51" s="1063" t="s">
        <v>537</v>
      </c>
      <c r="BC51" s="1063"/>
      <c r="BD51" s="1063"/>
      <c r="BE51" s="1063"/>
      <c r="BF51" s="1063"/>
      <c r="BG51" s="1063"/>
      <c r="BH51" s="1063"/>
      <c r="BI51" s="1063"/>
      <c r="BJ51" s="1063"/>
      <c r="BK51" s="1063"/>
      <c r="BL51" s="1063"/>
      <c r="BM51" s="1063"/>
      <c r="BN51" s="1063"/>
      <c r="BO51" s="1063"/>
      <c r="BP51" s="1068"/>
      <c r="BQ51" s="1069"/>
      <c r="BR51" s="1069"/>
      <c r="BS51" s="1069"/>
      <c r="BT51" s="1069"/>
      <c r="BU51" s="1069"/>
      <c r="BV51" s="1069"/>
      <c r="BW51" s="1069"/>
      <c r="BX51" s="1068"/>
      <c r="BY51" s="1069"/>
      <c r="BZ51" s="1069"/>
      <c r="CA51" s="1069"/>
      <c r="CB51" s="1069"/>
      <c r="CC51" s="1069"/>
      <c r="CD51" s="1069"/>
      <c r="CE51" s="1069"/>
      <c r="CF51" s="1069">
        <v>60.3</v>
      </c>
      <c r="CG51" s="1069"/>
      <c r="CH51" s="1069"/>
      <c r="CI51" s="1069"/>
      <c r="CJ51" s="1069"/>
      <c r="CK51" s="1069"/>
      <c r="CL51" s="1069"/>
      <c r="CM51" s="1069"/>
      <c r="CN51" s="1069">
        <v>57.9</v>
      </c>
      <c r="CO51" s="1069"/>
      <c r="CP51" s="1069"/>
      <c r="CQ51" s="1069"/>
      <c r="CR51" s="1069"/>
      <c r="CS51" s="1069"/>
      <c r="CT51" s="1069"/>
      <c r="CU51" s="1069"/>
      <c r="CV51" s="1069">
        <v>75.3</v>
      </c>
      <c r="CW51" s="1069"/>
      <c r="CX51" s="1069"/>
      <c r="CY51" s="1069"/>
      <c r="CZ51" s="1069"/>
      <c r="DA51" s="1069"/>
      <c r="DB51" s="1069"/>
      <c r="DC51" s="1069"/>
    </row>
    <row r="52" spans="1:109">
      <c r="B52" s="752"/>
      <c r="G52" s="1040"/>
      <c r="H52" s="1040"/>
      <c r="I52" s="1044"/>
      <c r="J52" s="1044"/>
      <c r="K52" s="1048"/>
      <c r="L52" s="1048"/>
      <c r="M52" s="1048"/>
      <c r="N52" s="1048"/>
      <c r="AM52" s="1042"/>
      <c r="AN52" s="1063"/>
      <c r="AO52" s="1063"/>
      <c r="AP52" s="1063"/>
      <c r="AQ52" s="1063"/>
      <c r="AR52" s="1063"/>
      <c r="AS52" s="1063"/>
      <c r="AT52" s="1063"/>
      <c r="AU52" s="1063"/>
      <c r="AV52" s="1063"/>
      <c r="AW52" s="1063"/>
      <c r="AX52" s="1063"/>
      <c r="AY52" s="1063"/>
      <c r="AZ52" s="1063"/>
      <c r="BA52" s="1063"/>
      <c r="BB52" s="1063"/>
      <c r="BC52" s="1063"/>
      <c r="BD52" s="1063"/>
      <c r="BE52" s="1063"/>
      <c r="BF52" s="1063"/>
      <c r="BG52" s="1063"/>
      <c r="BH52" s="1063"/>
      <c r="BI52" s="1063"/>
      <c r="BJ52" s="1063"/>
      <c r="BK52" s="1063"/>
      <c r="BL52" s="1063"/>
      <c r="BM52" s="1063"/>
      <c r="BN52" s="1063"/>
      <c r="BO52" s="1063"/>
      <c r="BP52" s="1069"/>
      <c r="BQ52" s="1069"/>
      <c r="BR52" s="1069"/>
      <c r="BS52" s="1069"/>
      <c r="BT52" s="1069"/>
      <c r="BU52" s="1069"/>
      <c r="BV52" s="1069"/>
      <c r="BW52" s="1069"/>
      <c r="BX52" s="1069"/>
      <c r="BY52" s="1069"/>
      <c r="BZ52" s="1069"/>
      <c r="CA52" s="1069"/>
      <c r="CB52" s="1069"/>
      <c r="CC52" s="1069"/>
      <c r="CD52" s="1069"/>
      <c r="CE52" s="1069"/>
      <c r="CF52" s="1069"/>
      <c r="CG52" s="1069"/>
      <c r="CH52" s="1069"/>
      <c r="CI52" s="1069"/>
      <c r="CJ52" s="1069"/>
      <c r="CK52" s="1069"/>
      <c r="CL52" s="1069"/>
      <c r="CM52" s="1069"/>
      <c r="CN52" s="1069"/>
      <c r="CO52" s="1069"/>
      <c r="CP52" s="1069"/>
      <c r="CQ52" s="1069"/>
      <c r="CR52" s="1069"/>
      <c r="CS52" s="1069"/>
      <c r="CT52" s="1069"/>
      <c r="CU52" s="1069"/>
      <c r="CV52" s="1069"/>
      <c r="CW52" s="1069"/>
      <c r="CX52" s="1069"/>
      <c r="CY52" s="1069"/>
      <c r="CZ52" s="1069"/>
      <c r="DA52" s="1069"/>
      <c r="DB52" s="1069"/>
      <c r="DC52" s="1069"/>
    </row>
    <row r="53" spans="1:109">
      <c r="A53" s="1029"/>
      <c r="B53" s="752"/>
      <c r="G53" s="1040"/>
      <c r="H53" s="1040"/>
      <c r="I53" s="1039"/>
      <c r="J53" s="1039"/>
      <c r="K53" s="1048"/>
      <c r="L53" s="1048"/>
      <c r="M53" s="1048"/>
      <c r="N53" s="1048"/>
      <c r="AM53" s="1042"/>
      <c r="AN53" s="1063"/>
      <c r="AO53" s="1063"/>
      <c r="AP53" s="1063"/>
      <c r="AQ53" s="1063"/>
      <c r="AR53" s="1063"/>
      <c r="AS53" s="1063"/>
      <c r="AT53" s="1063"/>
      <c r="AU53" s="1063"/>
      <c r="AV53" s="1063"/>
      <c r="AW53" s="1063"/>
      <c r="AX53" s="1063"/>
      <c r="AY53" s="1063"/>
      <c r="AZ53" s="1063"/>
      <c r="BA53" s="1063"/>
      <c r="BB53" s="1063" t="s">
        <v>538</v>
      </c>
      <c r="BC53" s="1063"/>
      <c r="BD53" s="1063"/>
      <c r="BE53" s="1063"/>
      <c r="BF53" s="1063"/>
      <c r="BG53" s="1063"/>
      <c r="BH53" s="1063"/>
      <c r="BI53" s="1063"/>
      <c r="BJ53" s="1063"/>
      <c r="BK53" s="1063"/>
      <c r="BL53" s="1063"/>
      <c r="BM53" s="1063"/>
      <c r="BN53" s="1063"/>
      <c r="BO53" s="1063"/>
      <c r="BP53" s="1068"/>
      <c r="BQ53" s="1069"/>
      <c r="BR53" s="1069"/>
      <c r="BS53" s="1069"/>
      <c r="BT53" s="1069"/>
      <c r="BU53" s="1069"/>
      <c r="BV53" s="1069"/>
      <c r="BW53" s="1069"/>
      <c r="BX53" s="1068"/>
      <c r="BY53" s="1069"/>
      <c r="BZ53" s="1069"/>
      <c r="CA53" s="1069"/>
      <c r="CB53" s="1069"/>
      <c r="CC53" s="1069"/>
      <c r="CD53" s="1069"/>
      <c r="CE53" s="1069"/>
      <c r="CF53" s="1069">
        <v>55.9</v>
      </c>
      <c r="CG53" s="1069"/>
      <c r="CH53" s="1069"/>
      <c r="CI53" s="1069"/>
      <c r="CJ53" s="1069"/>
      <c r="CK53" s="1069"/>
      <c r="CL53" s="1069"/>
      <c r="CM53" s="1069"/>
      <c r="CN53" s="1069">
        <v>57.6</v>
      </c>
      <c r="CO53" s="1069"/>
      <c r="CP53" s="1069"/>
      <c r="CQ53" s="1069"/>
      <c r="CR53" s="1069"/>
      <c r="CS53" s="1069"/>
      <c r="CT53" s="1069"/>
      <c r="CU53" s="1069"/>
      <c r="CV53" s="1069">
        <v>57.9</v>
      </c>
      <c r="CW53" s="1069"/>
      <c r="CX53" s="1069"/>
      <c r="CY53" s="1069"/>
      <c r="CZ53" s="1069"/>
      <c r="DA53" s="1069"/>
      <c r="DB53" s="1069"/>
      <c r="DC53" s="1069"/>
    </row>
    <row r="54" spans="1:109">
      <c r="A54" s="1029"/>
      <c r="B54" s="752"/>
      <c r="G54" s="1040"/>
      <c r="H54" s="1040"/>
      <c r="I54" s="1039"/>
      <c r="J54" s="1039"/>
      <c r="K54" s="1048"/>
      <c r="L54" s="1048"/>
      <c r="M54" s="1048"/>
      <c r="N54" s="1048"/>
      <c r="AM54" s="1042"/>
      <c r="AN54" s="1063"/>
      <c r="AO54" s="1063"/>
      <c r="AP54" s="1063"/>
      <c r="AQ54" s="1063"/>
      <c r="AR54" s="1063"/>
      <c r="AS54" s="1063"/>
      <c r="AT54" s="1063"/>
      <c r="AU54" s="1063"/>
      <c r="AV54" s="1063"/>
      <c r="AW54" s="1063"/>
      <c r="AX54" s="1063"/>
      <c r="AY54" s="1063"/>
      <c r="AZ54" s="1063"/>
      <c r="BA54" s="1063"/>
      <c r="BB54" s="1063"/>
      <c r="BC54" s="1063"/>
      <c r="BD54" s="1063"/>
      <c r="BE54" s="1063"/>
      <c r="BF54" s="1063"/>
      <c r="BG54" s="1063"/>
      <c r="BH54" s="1063"/>
      <c r="BI54" s="1063"/>
      <c r="BJ54" s="1063"/>
      <c r="BK54" s="1063"/>
      <c r="BL54" s="1063"/>
      <c r="BM54" s="1063"/>
      <c r="BN54" s="1063"/>
      <c r="BO54" s="1063"/>
      <c r="BP54" s="1069"/>
      <c r="BQ54" s="1069"/>
      <c r="BR54" s="1069"/>
      <c r="BS54" s="1069"/>
      <c r="BT54" s="1069"/>
      <c r="BU54" s="1069"/>
      <c r="BV54" s="1069"/>
      <c r="BW54" s="1069"/>
      <c r="BX54" s="1069"/>
      <c r="BY54" s="1069"/>
      <c r="BZ54" s="1069"/>
      <c r="CA54" s="1069"/>
      <c r="CB54" s="1069"/>
      <c r="CC54" s="1069"/>
      <c r="CD54" s="1069"/>
      <c r="CE54" s="1069"/>
      <c r="CF54" s="1069"/>
      <c r="CG54" s="1069"/>
      <c r="CH54" s="1069"/>
      <c r="CI54" s="1069"/>
      <c r="CJ54" s="1069"/>
      <c r="CK54" s="1069"/>
      <c r="CL54" s="1069"/>
      <c r="CM54" s="1069"/>
      <c r="CN54" s="1069"/>
      <c r="CO54" s="1069"/>
      <c r="CP54" s="1069"/>
      <c r="CQ54" s="1069"/>
      <c r="CR54" s="1069"/>
      <c r="CS54" s="1069"/>
      <c r="CT54" s="1069"/>
      <c r="CU54" s="1069"/>
      <c r="CV54" s="1069"/>
      <c r="CW54" s="1069"/>
      <c r="CX54" s="1069"/>
      <c r="CY54" s="1069"/>
      <c r="CZ54" s="1069"/>
      <c r="DA54" s="1069"/>
      <c r="DB54" s="1069"/>
      <c r="DC54" s="1069"/>
    </row>
    <row r="55" spans="1:109">
      <c r="A55" s="1029"/>
      <c r="B55" s="752"/>
      <c r="G55" s="1039"/>
      <c r="H55" s="1039"/>
      <c r="I55" s="1039"/>
      <c r="J55" s="1039"/>
      <c r="K55" s="1048"/>
      <c r="L55" s="1048"/>
      <c r="M55" s="1048"/>
      <c r="N55" s="1048"/>
      <c r="AN55" s="1064" t="s">
        <v>516</v>
      </c>
      <c r="AO55" s="1064"/>
      <c r="AP55" s="1064"/>
      <c r="AQ55" s="1064"/>
      <c r="AR55" s="1064"/>
      <c r="AS55" s="1064"/>
      <c r="AT55" s="1064"/>
      <c r="AU55" s="1064"/>
      <c r="AV55" s="1064"/>
      <c r="AW55" s="1064"/>
      <c r="AX55" s="1064"/>
      <c r="AY55" s="1064"/>
      <c r="AZ55" s="1064"/>
      <c r="BA55" s="1064"/>
      <c r="BB55" s="1063" t="s">
        <v>537</v>
      </c>
      <c r="BC55" s="1063"/>
      <c r="BD55" s="1063"/>
      <c r="BE55" s="1063"/>
      <c r="BF55" s="1063"/>
      <c r="BG55" s="1063"/>
      <c r="BH55" s="1063"/>
      <c r="BI55" s="1063"/>
      <c r="BJ55" s="1063"/>
      <c r="BK55" s="1063"/>
      <c r="BL55" s="1063"/>
      <c r="BM55" s="1063"/>
      <c r="BN55" s="1063"/>
      <c r="BO55" s="1063"/>
      <c r="BP55" s="1068"/>
      <c r="BQ55" s="1069"/>
      <c r="BR55" s="1069"/>
      <c r="BS55" s="1069"/>
      <c r="BT55" s="1069"/>
      <c r="BU55" s="1069"/>
      <c r="BV55" s="1069"/>
      <c r="BW55" s="1069"/>
      <c r="BX55" s="1068"/>
      <c r="BY55" s="1069"/>
      <c r="BZ55" s="1069"/>
      <c r="CA55" s="1069"/>
      <c r="CB55" s="1069"/>
      <c r="CC55" s="1069"/>
      <c r="CD55" s="1069"/>
      <c r="CE55" s="1069"/>
      <c r="CF55" s="1069">
        <v>56.8</v>
      </c>
      <c r="CG55" s="1069"/>
      <c r="CH55" s="1069"/>
      <c r="CI55" s="1069"/>
      <c r="CJ55" s="1069"/>
      <c r="CK55" s="1069"/>
      <c r="CL55" s="1069"/>
      <c r="CM55" s="1069"/>
      <c r="CN55" s="1069">
        <v>36.6</v>
      </c>
      <c r="CO55" s="1069"/>
      <c r="CP55" s="1069"/>
      <c r="CQ55" s="1069"/>
      <c r="CR55" s="1069"/>
      <c r="CS55" s="1069"/>
      <c r="CT55" s="1069"/>
      <c r="CU55" s="1069"/>
      <c r="CV55" s="1069">
        <v>37.700000000000003</v>
      </c>
      <c r="CW55" s="1069"/>
      <c r="CX55" s="1069"/>
      <c r="CY55" s="1069"/>
      <c r="CZ55" s="1069"/>
      <c r="DA55" s="1069"/>
      <c r="DB55" s="1069"/>
      <c r="DC55" s="1069"/>
    </row>
    <row r="56" spans="1:109">
      <c r="A56" s="1029"/>
      <c r="B56" s="752"/>
      <c r="G56" s="1039"/>
      <c r="H56" s="1039"/>
      <c r="I56" s="1039"/>
      <c r="J56" s="1039"/>
      <c r="K56" s="1048"/>
      <c r="L56" s="1048"/>
      <c r="M56" s="1048"/>
      <c r="N56" s="1048"/>
      <c r="AN56" s="1064"/>
      <c r="AO56" s="1064"/>
      <c r="AP56" s="1064"/>
      <c r="AQ56" s="1064"/>
      <c r="AR56" s="1064"/>
      <c r="AS56" s="1064"/>
      <c r="AT56" s="1064"/>
      <c r="AU56" s="1064"/>
      <c r="AV56" s="1064"/>
      <c r="AW56" s="1064"/>
      <c r="AX56" s="1064"/>
      <c r="AY56" s="1064"/>
      <c r="AZ56" s="1064"/>
      <c r="BA56" s="1064"/>
      <c r="BB56" s="1063"/>
      <c r="BC56" s="1063"/>
      <c r="BD56" s="1063"/>
      <c r="BE56" s="1063"/>
      <c r="BF56" s="1063"/>
      <c r="BG56" s="1063"/>
      <c r="BH56" s="1063"/>
      <c r="BI56" s="1063"/>
      <c r="BJ56" s="1063"/>
      <c r="BK56" s="1063"/>
      <c r="BL56" s="1063"/>
      <c r="BM56" s="1063"/>
      <c r="BN56" s="1063"/>
      <c r="BO56" s="1063"/>
      <c r="BP56" s="1069"/>
      <c r="BQ56" s="1069"/>
      <c r="BR56" s="1069"/>
      <c r="BS56" s="1069"/>
      <c r="BT56" s="1069"/>
      <c r="BU56" s="1069"/>
      <c r="BV56" s="1069"/>
      <c r="BW56" s="1069"/>
      <c r="BX56" s="1069"/>
      <c r="BY56" s="1069"/>
      <c r="BZ56" s="1069"/>
      <c r="CA56" s="1069"/>
      <c r="CB56" s="1069"/>
      <c r="CC56" s="1069"/>
      <c r="CD56" s="1069"/>
      <c r="CE56" s="1069"/>
      <c r="CF56" s="1069"/>
      <c r="CG56" s="1069"/>
      <c r="CH56" s="1069"/>
      <c r="CI56" s="1069"/>
      <c r="CJ56" s="1069"/>
      <c r="CK56" s="1069"/>
      <c r="CL56" s="1069"/>
      <c r="CM56" s="1069"/>
      <c r="CN56" s="1069"/>
      <c r="CO56" s="1069"/>
      <c r="CP56" s="1069"/>
      <c r="CQ56" s="1069"/>
      <c r="CR56" s="1069"/>
      <c r="CS56" s="1069"/>
      <c r="CT56" s="1069"/>
      <c r="CU56" s="1069"/>
      <c r="CV56" s="1069"/>
      <c r="CW56" s="1069"/>
      <c r="CX56" s="1069"/>
      <c r="CY56" s="1069"/>
      <c r="CZ56" s="1069"/>
      <c r="DA56" s="1069"/>
      <c r="DB56" s="1069"/>
      <c r="DC56" s="1069"/>
    </row>
    <row r="57" spans="1:109" s="1029" customFormat="1">
      <c r="B57" s="1035"/>
      <c r="G57" s="1039"/>
      <c r="H57" s="1039"/>
      <c r="I57" s="1045"/>
      <c r="J57" s="1045"/>
      <c r="K57" s="1048"/>
      <c r="L57" s="1048"/>
      <c r="M57" s="1048"/>
      <c r="N57" s="1048"/>
      <c r="AM57" s="365"/>
      <c r="AN57" s="1064"/>
      <c r="AO57" s="1064"/>
      <c r="AP57" s="1064"/>
      <c r="AQ57" s="1064"/>
      <c r="AR57" s="1064"/>
      <c r="AS57" s="1064"/>
      <c r="AT57" s="1064"/>
      <c r="AU57" s="1064"/>
      <c r="AV57" s="1064"/>
      <c r="AW57" s="1064"/>
      <c r="AX57" s="1064"/>
      <c r="AY57" s="1064"/>
      <c r="AZ57" s="1064"/>
      <c r="BA57" s="1064"/>
      <c r="BB57" s="1063" t="s">
        <v>538</v>
      </c>
      <c r="BC57" s="1063"/>
      <c r="BD57" s="1063"/>
      <c r="BE57" s="1063"/>
      <c r="BF57" s="1063"/>
      <c r="BG57" s="1063"/>
      <c r="BH57" s="1063"/>
      <c r="BI57" s="1063"/>
      <c r="BJ57" s="1063"/>
      <c r="BK57" s="1063"/>
      <c r="BL57" s="1063"/>
      <c r="BM57" s="1063"/>
      <c r="BN57" s="1063"/>
      <c r="BO57" s="1063"/>
      <c r="BP57" s="1068"/>
      <c r="BQ57" s="1069"/>
      <c r="BR57" s="1069"/>
      <c r="BS57" s="1069"/>
      <c r="BT57" s="1069"/>
      <c r="BU57" s="1069"/>
      <c r="BV57" s="1069"/>
      <c r="BW57" s="1069"/>
      <c r="BX57" s="1068"/>
      <c r="BY57" s="1069"/>
      <c r="BZ57" s="1069"/>
      <c r="CA57" s="1069"/>
      <c r="CB57" s="1069"/>
      <c r="CC57" s="1069"/>
      <c r="CD57" s="1069"/>
      <c r="CE57" s="1069"/>
      <c r="CF57" s="1069">
        <v>54</v>
      </c>
      <c r="CG57" s="1069"/>
      <c r="CH57" s="1069"/>
      <c r="CI57" s="1069"/>
      <c r="CJ57" s="1069"/>
      <c r="CK57" s="1069"/>
      <c r="CL57" s="1069"/>
      <c r="CM57" s="1069"/>
      <c r="CN57" s="1069">
        <v>58.8</v>
      </c>
      <c r="CO57" s="1069"/>
      <c r="CP57" s="1069"/>
      <c r="CQ57" s="1069"/>
      <c r="CR57" s="1069"/>
      <c r="CS57" s="1069"/>
      <c r="CT57" s="1069"/>
      <c r="CU57" s="1069"/>
      <c r="CV57" s="1069">
        <v>58.8</v>
      </c>
      <c r="CW57" s="1069"/>
      <c r="CX57" s="1069"/>
      <c r="CY57" s="1069"/>
      <c r="CZ57" s="1069"/>
      <c r="DA57" s="1069"/>
      <c r="DB57" s="1069"/>
      <c r="DC57" s="1069"/>
      <c r="DD57" s="1074"/>
      <c r="DE57" s="1035"/>
    </row>
    <row r="58" spans="1:109" s="1029" customFormat="1">
      <c r="A58" s="365"/>
      <c r="B58" s="1035"/>
      <c r="G58" s="1039"/>
      <c r="H58" s="1039"/>
      <c r="I58" s="1045"/>
      <c r="J58" s="1045"/>
      <c r="K58" s="1048"/>
      <c r="L58" s="1048"/>
      <c r="M58" s="1048"/>
      <c r="N58" s="1048"/>
      <c r="AM58" s="365"/>
      <c r="AN58" s="1064"/>
      <c r="AO58" s="1064"/>
      <c r="AP58" s="1064"/>
      <c r="AQ58" s="1064"/>
      <c r="AR58" s="1064"/>
      <c r="AS58" s="1064"/>
      <c r="AT58" s="1064"/>
      <c r="AU58" s="1064"/>
      <c r="AV58" s="1064"/>
      <c r="AW58" s="1064"/>
      <c r="AX58" s="1064"/>
      <c r="AY58" s="1064"/>
      <c r="AZ58" s="1064"/>
      <c r="BA58" s="1064"/>
      <c r="BB58" s="1063"/>
      <c r="BC58" s="1063"/>
      <c r="BD58" s="1063"/>
      <c r="BE58" s="1063"/>
      <c r="BF58" s="1063"/>
      <c r="BG58" s="1063"/>
      <c r="BH58" s="1063"/>
      <c r="BI58" s="1063"/>
      <c r="BJ58" s="1063"/>
      <c r="BK58" s="1063"/>
      <c r="BL58" s="1063"/>
      <c r="BM58" s="1063"/>
      <c r="BN58" s="1063"/>
      <c r="BO58" s="1063"/>
      <c r="BP58" s="1069"/>
      <c r="BQ58" s="1069"/>
      <c r="BR58" s="1069"/>
      <c r="BS58" s="1069"/>
      <c r="BT58" s="1069"/>
      <c r="BU58" s="1069"/>
      <c r="BV58" s="1069"/>
      <c r="BW58" s="1069"/>
      <c r="BX58" s="1069"/>
      <c r="BY58" s="1069"/>
      <c r="BZ58" s="1069"/>
      <c r="CA58" s="1069"/>
      <c r="CB58" s="1069"/>
      <c r="CC58" s="1069"/>
      <c r="CD58" s="1069"/>
      <c r="CE58" s="1069"/>
      <c r="CF58" s="1069"/>
      <c r="CG58" s="1069"/>
      <c r="CH58" s="1069"/>
      <c r="CI58" s="1069"/>
      <c r="CJ58" s="1069"/>
      <c r="CK58" s="1069"/>
      <c r="CL58" s="1069"/>
      <c r="CM58" s="1069"/>
      <c r="CN58" s="1069"/>
      <c r="CO58" s="1069"/>
      <c r="CP58" s="1069"/>
      <c r="CQ58" s="1069"/>
      <c r="CR58" s="1069"/>
      <c r="CS58" s="1069"/>
      <c r="CT58" s="1069"/>
      <c r="CU58" s="1069"/>
      <c r="CV58" s="1069"/>
      <c r="CW58" s="1069"/>
      <c r="CX58" s="1069"/>
      <c r="CY58" s="1069"/>
      <c r="CZ58" s="1069"/>
      <c r="DA58" s="1069"/>
      <c r="DB58" s="1069"/>
      <c r="DC58" s="1069"/>
      <c r="DD58" s="1074"/>
      <c r="DE58" s="1035"/>
    </row>
    <row r="59" spans="1:109" s="1029" customFormat="1">
      <c r="A59" s="365"/>
      <c r="B59" s="1035"/>
      <c r="K59" s="1049"/>
      <c r="L59" s="1049"/>
      <c r="M59" s="1049"/>
      <c r="N59" s="1049"/>
      <c r="AQ59" s="1049"/>
      <c r="AR59" s="1049"/>
      <c r="AS59" s="1049"/>
      <c r="AT59" s="1049"/>
      <c r="BC59" s="1049"/>
      <c r="BD59" s="1049"/>
      <c r="BE59" s="1049"/>
      <c r="BF59" s="1049"/>
      <c r="BO59" s="1049"/>
      <c r="BP59" s="1049"/>
      <c r="BQ59" s="1049"/>
      <c r="BR59" s="1049"/>
      <c r="CA59" s="1049"/>
      <c r="CB59" s="1049"/>
      <c r="CC59" s="1049"/>
      <c r="CD59" s="1049"/>
      <c r="CM59" s="1049"/>
      <c r="CN59" s="1049"/>
      <c r="CO59" s="1049"/>
      <c r="CP59" s="1049"/>
      <c r="CY59" s="1049"/>
      <c r="CZ59" s="1049"/>
      <c r="DA59" s="1049"/>
      <c r="DB59" s="1049"/>
      <c r="DC59" s="1049"/>
      <c r="DD59" s="1074"/>
      <c r="DE59" s="1035"/>
    </row>
    <row r="60" spans="1:109" s="1029" customFormat="1">
      <c r="A60" s="365"/>
      <c r="B60" s="1035"/>
      <c r="K60" s="1049"/>
      <c r="L60" s="1049"/>
      <c r="M60" s="1049"/>
      <c r="N60" s="1049"/>
      <c r="AQ60" s="1049"/>
      <c r="AR60" s="1049"/>
      <c r="AS60" s="1049"/>
      <c r="AT60" s="1049"/>
      <c r="BC60" s="1049"/>
      <c r="BD60" s="1049"/>
      <c r="BE60" s="1049"/>
      <c r="BF60" s="1049"/>
      <c r="BO60" s="1049"/>
      <c r="BP60" s="1049"/>
      <c r="BQ60" s="1049"/>
      <c r="BR60" s="1049"/>
      <c r="CA60" s="1049"/>
      <c r="CB60" s="1049"/>
      <c r="CC60" s="1049"/>
      <c r="CD60" s="1049"/>
      <c r="CM60" s="1049"/>
      <c r="CN60" s="1049"/>
      <c r="CO60" s="1049"/>
      <c r="CP60" s="1049"/>
      <c r="CY60" s="1049"/>
      <c r="CZ60" s="1049"/>
      <c r="DA60" s="1049"/>
      <c r="DB60" s="1049"/>
      <c r="DC60" s="1049"/>
      <c r="DD60" s="1074"/>
      <c r="DE60" s="1035"/>
    </row>
    <row r="61" spans="1:109" s="1029" customFormat="1">
      <c r="A61" s="365"/>
      <c r="B61" s="1036"/>
      <c r="C61" s="1037"/>
      <c r="D61" s="1037"/>
      <c r="E61" s="1037"/>
      <c r="F61" s="1037"/>
      <c r="G61" s="1037"/>
      <c r="H61" s="1037"/>
      <c r="I61" s="1037"/>
      <c r="J61" s="1037"/>
      <c r="K61" s="1037"/>
      <c r="L61" s="1037"/>
      <c r="M61" s="1056"/>
      <c r="N61" s="1056"/>
      <c r="O61" s="1037"/>
      <c r="P61" s="1037"/>
      <c r="Q61" s="1037"/>
      <c r="R61" s="1037"/>
      <c r="S61" s="1037"/>
      <c r="T61" s="1037"/>
      <c r="U61" s="1037"/>
      <c r="V61" s="1037"/>
      <c r="W61" s="1037"/>
      <c r="X61" s="1037"/>
      <c r="Y61" s="1037"/>
      <c r="Z61" s="1037"/>
      <c r="AA61" s="1037"/>
      <c r="AB61" s="1037"/>
      <c r="AC61" s="1037"/>
      <c r="AD61" s="1037"/>
      <c r="AE61" s="1037"/>
      <c r="AF61" s="1037"/>
      <c r="AG61" s="1037"/>
      <c r="AH61" s="1037"/>
      <c r="AI61" s="1037"/>
      <c r="AJ61" s="1037"/>
      <c r="AK61" s="1037"/>
      <c r="AL61" s="1037"/>
      <c r="AM61" s="1037"/>
      <c r="AN61" s="1037"/>
      <c r="AO61" s="1037"/>
      <c r="AP61" s="1037"/>
      <c r="AQ61" s="1037"/>
      <c r="AR61" s="1037"/>
      <c r="AS61" s="1056"/>
      <c r="AT61" s="1056"/>
      <c r="AU61" s="1037"/>
      <c r="AV61" s="1037"/>
      <c r="AW61" s="1037"/>
      <c r="AX61" s="1037"/>
      <c r="AY61" s="1037"/>
      <c r="AZ61" s="1037"/>
      <c r="BA61" s="1037"/>
      <c r="BB61" s="1037"/>
      <c r="BC61" s="1037"/>
      <c r="BD61" s="1037"/>
      <c r="BE61" s="1056"/>
      <c r="BF61" s="1056"/>
      <c r="BG61" s="1037"/>
      <c r="BH61" s="1037"/>
      <c r="BI61" s="1037"/>
      <c r="BJ61" s="1037"/>
      <c r="BK61" s="1037"/>
      <c r="BL61" s="1037"/>
      <c r="BM61" s="1037"/>
      <c r="BN61" s="1037"/>
      <c r="BO61" s="1037"/>
      <c r="BP61" s="1037"/>
      <c r="BQ61" s="1056"/>
      <c r="BR61" s="1056"/>
      <c r="BS61" s="1037"/>
      <c r="BT61" s="1037"/>
      <c r="BU61" s="1037"/>
      <c r="BV61" s="1037"/>
      <c r="BW61" s="1037"/>
      <c r="BX61" s="1037"/>
      <c r="BY61" s="1037"/>
      <c r="BZ61" s="1037"/>
      <c r="CA61" s="1037"/>
      <c r="CB61" s="1037"/>
      <c r="CC61" s="1056"/>
      <c r="CD61" s="1056"/>
      <c r="CE61" s="1037"/>
      <c r="CF61" s="1037"/>
      <c r="CG61" s="1037"/>
      <c r="CH61" s="1037"/>
      <c r="CI61" s="1037"/>
      <c r="CJ61" s="1037"/>
      <c r="CK61" s="1037"/>
      <c r="CL61" s="1037"/>
      <c r="CM61" s="1037"/>
      <c r="CN61" s="1037"/>
      <c r="CO61" s="1056"/>
      <c r="CP61" s="1056"/>
      <c r="CQ61" s="1037"/>
      <c r="CR61" s="1037"/>
      <c r="CS61" s="1037"/>
      <c r="CT61" s="1037"/>
      <c r="CU61" s="1037"/>
      <c r="CV61" s="1037"/>
      <c r="CW61" s="1037"/>
      <c r="CX61" s="1037"/>
      <c r="CY61" s="1037"/>
      <c r="CZ61" s="1037"/>
      <c r="DA61" s="1056"/>
      <c r="DB61" s="1056"/>
      <c r="DC61" s="1056"/>
      <c r="DD61" s="1075"/>
      <c r="DE61" s="1035"/>
    </row>
    <row r="62" spans="1:109">
      <c r="B62" s="1034"/>
      <c r="C62" s="1034"/>
      <c r="D62" s="1034"/>
      <c r="E62" s="1034"/>
      <c r="F62" s="1034"/>
      <c r="G62" s="1034"/>
      <c r="H62" s="1034"/>
      <c r="I62" s="1034"/>
      <c r="J62" s="1034"/>
      <c r="K62" s="1034"/>
      <c r="L62" s="1034"/>
      <c r="M62" s="1034"/>
      <c r="N62" s="1034"/>
      <c r="O62" s="1034"/>
      <c r="P62" s="1034"/>
      <c r="Q62" s="1034"/>
      <c r="R62" s="1034"/>
      <c r="S62" s="1034"/>
      <c r="T62" s="1034"/>
      <c r="U62" s="1034"/>
      <c r="V62" s="1034"/>
      <c r="W62" s="1034"/>
      <c r="X62" s="1034"/>
      <c r="Y62" s="1034"/>
      <c r="Z62" s="1034"/>
      <c r="AA62" s="1034"/>
      <c r="AB62" s="1034"/>
      <c r="AC62" s="1034"/>
      <c r="AD62" s="1034"/>
      <c r="AE62" s="1034"/>
      <c r="AF62" s="1034"/>
      <c r="AG62" s="1034"/>
      <c r="AH62" s="1034"/>
      <c r="AI62" s="1034"/>
      <c r="AJ62" s="1034"/>
      <c r="AK62" s="1034"/>
      <c r="AL62" s="1034"/>
      <c r="AM62" s="1034"/>
      <c r="AN62" s="1034"/>
      <c r="AO62" s="1034"/>
      <c r="AP62" s="1034"/>
      <c r="AQ62" s="1034"/>
      <c r="AR62" s="1034"/>
      <c r="AS62" s="1034"/>
      <c r="AT62" s="1034"/>
      <c r="AU62" s="1034"/>
      <c r="AV62" s="1034"/>
      <c r="AW62" s="1034"/>
      <c r="AX62" s="1034"/>
      <c r="AY62" s="1034"/>
      <c r="AZ62" s="1034"/>
      <c r="BA62" s="1034"/>
      <c r="BB62" s="1034"/>
      <c r="BC62" s="1034"/>
      <c r="BD62" s="1034"/>
      <c r="BE62" s="1034"/>
      <c r="BF62" s="1034"/>
      <c r="BG62" s="1034"/>
      <c r="BH62" s="1034"/>
      <c r="BI62" s="1034"/>
      <c r="BJ62" s="1034"/>
      <c r="BK62" s="1034"/>
      <c r="BL62" s="1034"/>
      <c r="BM62" s="1034"/>
      <c r="BN62" s="1034"/>
      <c r="BO62" s="1034"/>
      <c r="BP62" s="1034"/>
      <c r="BQ62" s="1034"/>
      <c r="BR62" s="1034"/>
      <c r="BS62" s="1034"/>
      <c r="BT62" s="1034"/>
      <c r="BU62" s="1034"/>
      <c r="BV62" s="1034"/>
      <c r="BW62" s="1034"/>
      <c r="BX62" s="1034"/>
      <c r="BY62" s="1034"/>
      <c r="BZ62" s="1034"/>
      <c r="CA62" s="1034"/>
      <c r="CB62" s="1034"/>
      <c r="CC62" s="1034"/>
      <c r="CD62" s="1034"/>
      <c r="CE62" s="1034"/>
      <c r="CF62" s="1034"/>
      <c r="CG62" s="1034"/>
      <c r="CH62" s="1034"/>
      <c r="CI62" s="1034"/>
      <c r="CJ62" s="1034"/>
      <c r="CK62" s="1034"/>
      <c r="CL62" s="1034"/>
      <c r="CM62" s="1034"/>
      <c r="CN62" s="1034"/>
      <c r="CO62" s="1034"/>
      <c r="CP62" s="1034"/>
      <c r="CQ62" s="1034"/>
      <c r="CR62" s="1034"/>
      <c r="CS62" s="1034"/>
      <c r="CT62" s="1034"/>
      <c r="CU62" s="1034"/>
      <c r="CV62" s="1034"/>
      <c r="CW62" s="1034"/>
      <c r="CX62" s="1034"/>
      <c r="CY62" s="1034"/>
      <c r="CZ62" s="1034"/>
      <c r="DA62" s="1034"/>
      <c r="DB62" s="1034"/>
      <c r="DC62" s="1034"/>
      <c r="DD62" s="1034"/>
      <c r="DE62" s="763"/>
    </row>
    <row r="63" spans="1:109" ht="17.25">
      <c r="B63" s="761" t="s">
        <v>324</v>
      </c>
    </row>
    <row r="64" spans="1:109">
      <c r="B64" s="752"/>
      <c r="G64" s="1038"/>
      <c r="N64" s="1058"/>
      <c r="AM64" s="1038"/>
      <c r="AN64" s="1038" t="s">
        <v>535</v>
      </c>
      <c r="AP64" s="1029"/>
      <c r="AQ64" s="1029"/>
      <c r="AR64" s="1029"/>
      <c r="AY64" s="1038"/>
      <c r="BA64" s="1029"/>
      <c r="BB64" s="1029"/>
      <c r="BC64" s="1029"/>
      <c r="BK64" s="1038"/>
      <c r="BM64" s="1029"/>
      <c r="BN64" s="1029"/>
      <c r="BO64" s="1029"/>
      <c r="BW64" s="1038"/>
      <c r="BY64" s="1029"/>
      <c r="BZ64" s="1029"/>
      <c r="CA64" s="1029"/>
      <c r="CI64" s="1038"/>
      <c r="CK64" s="1029"/>
      <c r="CL64" s="1029"/>
      <c r="CM64" s="1029"/>
      <c r="CU64" s="1038"/>
      <c r="CW64" s="1029"/>
      <c r="CX64" s="1029"/>
      <c r="CY64" s="1029"/>
    </row>
    <row r="65" spans="2:107">
      <c r="B65" s="752"/>
      <c r="AN65" s="1059" t="s">
        <v>540</v>
      </c>
      <c r="AO65" s="1065"/>
      <c r="AP65" s="1065"/>
      <c r="AQ65" s="1065"/>
      <c r="AR65" s="1065"/>
      <c r="AS65" s="1065"/>
      <c r="AT65" s="1065"/>
      <c r="AU65" s="1065"/>
      <c r="AV65" s="1065"/>
      <c r="AW65" s="1065"/>
      <c r="AX65" s="1065"/>
      <c r="AY65" s="1065"/>
      <c r="AZ65" s="1065"/>
      <c r="BA65" s="1065"/>
      <c r="BB65" s="1065"/>
      <c r="BC65" s="1065"/>
      <c r="BD65" s="1065"/>
      <c r="BE65" s="1065"/>
      <c r="BF65" s="1065"/>
      <c r="BG65" s="1065"/>
      <c r="BH65" s="1065"/>
      <c r="BI65" s="1065"/>
      <c r="BJ65" s="1065"/>
      <c r="BK65" s="1065"/>
      <c r="BL65" s="1065"/>
      <c r="BM65" s="1065"/>
      <c r="BN65" s="1065"/>
      <c r="BO65" s="1065"/>
      <c r="BP65" s="1065"/>
      <c r="BQ65" s="1065"/>
      <c r="BR65" s="1065"/>
      <c r="BS65" s="1065"/>
      <c r="BT65" s="1065"/>
      <c r="BU65" s="1065"/>
      <c r="BV65" s="1065"/>
      <c r="BW65" s="1065"/>
      <c r="BX65" s="1065"/>
      <c r="BY65" s="1065"/>
      <c r="BZ65" s="1065"/>
      <c r="CA65" s="1065"/>
      <c r="CB65" s="1065"/>
      <c r="CC65" s="1065"/>
      <c r="CD65" s="1065"/>
      <c r="CE65" s="1065"/>
      <c r="CF65" s="1065"/>
      <c r="CG65" s="1065"/>
      <c r="CH65" s="1065"/>
      <c r="CI65" s="1065"/>
      <c r="CJ65" s="1065"/>
      <c r="CK65" s="1065"/>
      <c r="CL65" s="1065"/>
      <c r="CM65" s="1065"/>
      <c r="CN65" s="1065"/>
      <c r="CO65" s="1065"/>
      <c r="CP65" s="1065"/>
      <c r="CQ65" s="1065"/>
      <c r="CR65" s="1065"/>
      <c r="CS65" s="1065"/>
      <c r="CT65" s="1065"/>
      <c r="CU65" s="1065"/>
      <c r="CV65" s="1065"/>
      <c r="CW65" s="1065"/>
      <c r="CX65" s="1065"/>
      <c r="CY65" s="1065"/>
      <c r="CZ65" s="1065"/>
      <c r="DA65" s="1065"/>
      <c r="DB65" s="1065"/>
      <c r="DC65" s="1070"/>
    </row>
    <row r="66" spans="2:107">
      <c r="B66" s="752"/>
      <c r="AN66" s="1060"/>
      <c r="AO66" s="1066"/>
      <c r="AP66" s="1066"/>
      <c r="AQ66" s="1066"/>
      <c r="AR66" s="1066"/>
      <c r="AS66" s="1066"/>
      <c r="AT66" s="1066"/>
      <c r="AU66" s="1066"/>
      <c r="AV66" s="1066"/>
      <c r="AW66" s="1066"/>
      <c r="AX66" s="1066"/>
      <c r="AY66" s="1066"/>
      <c r="AZ66" s="1066"/>
      <c r="BA66" s="1066"/>
      <c r="BB66" s="1066"/>
      <c r="BC66" s="1066"/>
      <c r="BD66" s="1066"/>
      <c r="BE66" s="1066"/>
      <c r="BF66" s="1066"/>
      <c r="BG66" s="1066"/>
      <c r="BH66" s="1066"/>
      <c r="BI66" s="1066"/>
      <c r="BJ66" s="1066"/>
      <c r="BK66" s="1066"/>
      <c r="BL66" s="1066"/>
      <c r="BM66" s="1066"/>
      <c r="BN66" s="1066"/>
      <c r="BO66" s="1066"/>
      <c r="BP66" s="1066"/>
      <c r="BQ66" s="1066"/>
      <c r="BR66" s="1066"/>
      <c r="BS66" s="1066"/>
      <c r="BT66" s="1066"/>
      <c r="BU66" s="1066"/>
      <c r="BV66" s="1066"/>
      <c r="BW66" s="1066"/>
      <c r="BX66" s="1066"/>
      <c r="BY66" s="1066"/>
      <c r="BZ66" s="1066"/>
      <c r="CA66" s="1066"/>
      <c r="CB66" s="1066"/>
      <c r="CC66" s="1066"/>
      <c r="CD66" s="1066"/>
      <c r="CE66" s="1066"/>
      <c r="CF66" s="1066"/>
      <c r="CG66" s="1066"/>
      <c r="CH66" s="1066"/>
      <c r="CI66" s="1066"/>
      <c r="CJ66" s="1066"/>
      <c r="CK66" s="1066"/>
      <c r="CL66" s="1066"/>
      <c r="CM66" s="1066"/>
      <c r="CN66" s="1066"/>
      <c r="CO66" s="1066"/>
      <c r="CP66" s="1066"/>
      <c r="CQ66" s="1066"/>
      <c r="CR66" s="1066"/>
      <c r="CS66" s="1066"/>
      <c r="CT66" s="1066"/>
      <c r="CU66" s="1066"/>
      <c r="CV66" s="1066"/>
      <c r="CW66" s="1066"/>
      <c r="CX66" s="1066"/>
      <c r="CY66" s="1066"/>
      <c r="CZ66" s="1066"/>
      <c r="DA66" s="1066"/>
      <c r="DB66" s="1066"/>
      <c r="DC66" s="1071"/>
    </row>
    <row r="67" spans="2:107">
      <c r="B67" s="752"/>
      <c r="AN67" s="1060"/>
      <c r="AO67" s="1066"/>
      <c r="AP67" s="1066"/>
      <c r="AQ67" s="1066"/>
      <c r="AR67" s="1066"/>
      <c r="AS67" s="1066"/>
      <c r="AT67" s="1066"/>
      <c r="AU67" s="1066"/>
      <c r="AV67" s="1066"/>
      <c r="AW67" s="1066"/>
      <c r="AX67" s="1066"/>
      <c r="AY67" s="1066"/>
      <c r="AZ67" s="1066"/>
      <c r="BA67" s="1066"/>
      <c r="BB67" s="1066"/>
      <c r="BC67" s="1066"/>
      <c r="BD67" s="1066"/>
      <c r="BE67" s="1066"/>
      <c r="BF67" s="1066"/>
      <c r="BG67" s="1066"/>
      <c r="BH67" s="1066"/>
      <c r="BI67" s="1066"/>
      <c r="BJ67" s="1066"/>
      <c r="BK67" s="1066"/>
      <c r="BL67" s="1066"/>
      <c r="BM67" s="1066"/>
      <c r="BN67" s="1066"/>
      <c r="BO67" s="1066"/>
      <c r="BP67" s="1066"/>
      <c r="BQ67" s="1066"/>
      <c r="BR67" s="1066"/>
      <c r="BS67" s="1066"/>
      <c r="BT67" s="1066"/>
      <c r="BU67" s="1066"/>
      <c r="BV67" s="1066"/>
      <c r="BW67" s="1066"/>
      <c r="BX67" s="1066"/>
      <c r="BY67" s="1066"/>
      <c r="BZ67" s="1066"/>
      <c r="CA67" s="1066"/>
      <c r="CB67" s="1066"/>
      <c r="CC67" s="1066"/>
      <c r="CD67" s="1066"/>
      <c r="CE67" s="1066"/>
      <c r="CF67" s="1066"/>
      <c r="CG67" s="1066"/>
      <c r="CH67" s="1066"/>
      <c r="CI67" s="1066"/>
      <c r="CJ67" s="1066"/>
      <c r="CK67" s="1066"/>
      <c r="CL67" s="1066"/>
      <c r="CM67" s="1066"/>
      <c r="CN67" s="1066"/>
      <c r="CO67" s="1066"/>
      <c r="CP67" s="1066"/>
      <c r="CQ67" s="1066"/>
      <c r="CR67" s="1066"/>
      <c r="CS67" s="1066"/>
      <c r="CT67" s="1066"/>
      <c r="CU67" s="1066"/>
      <c r="CV67" s="1066"/>
      <c r="CW67" s="1066"/>
      <c r="CX67" s="1066"/>
      <c r="CY67" s="1066"/>
      <c r="CZ67" s="1066"/>
      <c r="DA67" s="1066"/>
      <c r="DB67" s="1066"/>
      <c r="DC67" s="1071"/>
    </row>
    <row r="68" spans="2:107">
      <c r="B68" s="752"/>
      <c r="AN68" s="1060"/>
      <c r="AO68" s="1066"/>
      <c r="AP68" s="1066"/>
      <c r="AQ68" s="1066"/>
      <c r="AR68" s="1066"/>
      <c r="AS68" s="1066"/>
      <c r="AT68" s="1066"/>
      <c r="AU68" s="1066"/>
      <c r="AV68" s="1066"/>
      <c r="AW68" s="1066"/>
      <c r="AX68" s="1066"/>
      <c r="AY68" s="1066"/>
      <c r="AZ68" s="1066"/>
      <c r="BA68" s="1066"/>
      <c r="BB68" s="1066"/>
      <c r="BC68" s="1066"/>
      <c r="BD68" s="1066"/>
      <c r="BE68" s="1066"/>
      <c r="BF68" s="1066"/>
      <c r="BG68" s="1066"/>
      <c r="BH68" s="1066"/>
      <c r="BI68" s="1066"/>
      <c r="BJ68" s="1066"/>
      <c r="BK68" s="1066"/>
      <c r="BL68" s="1066"/>
      <c r="BM68" s="1066"/>
      <c r="BN68" s="1066"/>
      <c r="BO68" s="1066"/>
      <c r="BP68" s="1066"/>
      <c r="BQ68" s="1066"/>
      <c r="BR68" s="1066"/>
      <c r="BS68" s="1066"/>
      <c r="BT68" s="1066"/>
      <c r="BU68" s="1066"/>
      <c r="BV68" s="1066"/>
      <c r="BW68" s="1066"/>
      <c r="BX68" s="1066"/>
      <c r="BY68" s="1066"/>
      <c r="BZ68" s="1066"/>
      <c r="CA68" s="1066"/>
      <c r="CB68" s="1066"/>
      <c r="CC68" s="1066"/>
      <c r="CD68" s="1066"/>
      <c r="CE68" s="1066"/>
      <c r="CF68" s="1066"/>
      <c r="CG68" s="1066"/>
      <c r="CH68" s="1066"/>
      <c r="CI68" s="1066"/>
      <c r="CJ68" s="1066"/>
      <c r="CK68" s="1066"/>
      <c r="CL68" s="1066"/>
      <c r="CM68" s="1066"/>
      <c r="CN68" s="1066"/>
      <c r="CO68" s="1066"/>
      <c r="CP68" s="1066"/>
      <c r="CQ68" s="1066"/>
      <c r="CR68" s="1066"/>
      <c r="CS68" s="1066"/>
      <c r="CT68" s="1066"/>
      <c r="CU68" s="1066"/>
      <c r="CV68" s="1066"/>
      <c r="CW68" s="1066"/>
      <c r="CX68" s="1066"/>
      <c r="CY68" s="1066"/>
      <c r="CZ68" s="1066"/>
      <c r="DA68" s="1066"/>
      <c r="DB68" s="1066"/>
      <c r="DC68" s="1071"/>
    </row>
    <row r="69" spans="2:107">
      <c r="B69" s="752"/>
      <c r="AN69" s="1061"/>
      <c r="AO69" s="1067"/>
      <c r="AP69" s="1067"/>
      <c r="AQ69" s="1067"/>
      <c r="AR69" s="1067"/>
      <c r="AS69" s="1067"/>
      <c r="AT69" s="1067"/>
      <c r="AU69" s="1067"/>
      <c r="AV69" s="1067"/>
      <c r="AW69" s="1067"/>
      <c r="AX69" s="1067"/>
      <c r="AY69" s="1067"/>
      <c r="AZ69" s="1067"/>
      <c r="BA69" s="1067"/>
      <c r="BB69" s="1067"/>
      <c r="BC69" s="1067"/>
      <c r="BD69" s="1067"/>
      <c r="BE69" s="1067"/>
      <c r="BF69" s="1067"/>
      <c r="BG69" s="1067"/>
      <c r="BH69" s="1067"/>
      <c r="BI69" s="1067"/>
      <c r="BJ69" s="1067"/>
      <c r="BK69" s="1067"/>
      <c r="BL69" s="1067"/>
      <c r="BM69" s="1067"/>
      <c r="BN69" s="1067"/>
      <c r="BO69" s="1067"/>
      <c r="BP69" s="1067"/>
      <c r="BQ69" s="1067"/>
      <c r="BR69" s="1067"/>
      <c r="BS69" s="1067"/>
      <c r="BT69" s="1067"/>
      <c r="BU69" s="1067"/>
      <c r="BV69" s="1067"/>
      <c r="BW69" s="1067"/>
      <c r="BX69" s="1067"/>
      <c r="BY69" s="1067"/>
      <c r="BZ69" s="1067"/>
      <c r="CA69" s="1067"/>
      <c r="CB69" s="1067"/>
      <c r="CC69" s="1067"/>
      <c r="CD69" s="1067"/>
      <c r="CE69" s="1067"/>
      <c r="CF69" s="1067"/>
      <c r="CG69" s="1067"/>
      <c r="CH69" s="1067"/>
      <c r="CI69" s="1067"/>
      <c r="CJ69" s="1067"/>
      <c r="CK69" s="1067"/>
      <c r="CL69" s="1067"/>
      <c r="CM69" s="1067"/>
      <c r="CN69" s="1067"/>
      <c r="CO69" s="1067"/>
      <c r="CP69" s="1067"/>
      <c r="CQ69" s="1067"/>
      <c r="CR69" s="1067"/>
      <c r="CS69" s="1067"/>
      <c r="CT69" s="1067"/>
      <c r="CU69" s="1067"/>
      <c r="CV69" s="1067"/>
      <c r="CW69" s="1067"/>
      <c r="CX69" s="1067"/>
      <c r="CY69" s="1067"/>
      <c r="CZ69" s="1067"/>
      <c r="DA69" s="1067"/>
      <c r="DB69" s="1067"/>
      <c r="DC69" s="1072"/>
    </row>
    <row r="70" spans="2:107">
      <c r="B70" s="752"/>
      <c r="H70" s="1043"/>
      <c r="I70" s="1043"/>
      <c r="J70" s="1046"/>
      <c r="K70" s="1046"/>
      <c r="L70" s="1054"/>
      <c r="M70" s="1046"/>
      <c r="N70" s="1054"/>
      <c r="AN70" s="1042"/>
      <c r="AO70" s="1042"/>
      <c r="AP70" s="1042"/>
      <c r="AZ70" s="1042"/>
      <c r="BA70" s="1042"/>
      <c r="BB70" s="1042"/>
      <c r="BL70" s="1042"/>
      <c r="BM70" s="1042"/>
      <c r="BN70" s="1042"/>
      <c r="BX70" s="1042"/>
      <c r="BY70" s="1042"/>
      <c r="BZ70" s="1042"/>
      <c r="CJ70" s="1042"/>
      <c r="CK70" s="1042"/>
      <c r="CL70" s="1042"/>
      <c r="CV70" s="1042"/>
      <c r="CW70" s="1042"/>
      <c r="CX70" s="1042"/>
    </row>
    <row r="71" spans="2:107">
      <c r="B71" s="752"/>
      <c r="G71" s="1041"/>
      <c r="I71" s="1045"/>
      <c r="J71" s="1046"/>
      <c r="K71" s="1046"/>
      <c r="L71" s="1054"/>
      <c r="M71" s="1046"/>
      <c r="N71" s="1054"/>
      <c r="AM71" s="1041"/>
      <c r="AN71" s="365" t="s">
        <v>162</v>
      </c>
    </row>
    <row r="72" spans="2:107">
      <c r="B72" s="752"/>
      <c r="G72" s="1039"/>
      <c r="H72" s="1039"/>
      <c r="I72" s="1039"/>
      <c r="J72" s="1039"/>
      <c r="K72" s="1047"/>
      <c r="L72" s="1047"/>
      <c r="M72" s="1055"/>
      <c r="N72" s="1055"/>
      <c r="AN72" s="106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64" t="s">
        <v>525</v>
      </c>
      <c r="BQ72" s="1064"/>
      <c r="BR72" s="1064"/>
      <c r="BS72" s="1064"/>
      <c r="BT72" s="1064"/>
      <c r="BU72" s="1064"/>
      <c r="BV72" s="1064"/>
      <c r="BW72" s="1064"/>
      <c r="BX72" s="1064" t="s">
        <v>526</v>
      </c>
      <c r="BY72" s="1064"/>
      <c r="BZ72" s="1064"/>
      <c r="CA72" s="1064"/>
      <c r="CB72" s="1064"/>
      <c r="CC72" s="1064"/>
      <c r="CD72" s="1064"/>
      <c r="CE72" s="1064"/>
      <c r="CF72" s="1064" t="s">
        <v>378</v>
      </c>
      <c r="CG72" s="1064"/>
      <c r="CH72" s="1064"/>
      <c r="CI72" s="1064"/>
      <c r="CJ72" s="1064"/>
      <c r="CK72" s="1064"/>
      <c r="CL72" s="1064"/>
      <c r="CM72" s="1064"/>
      <c r="CN72" s="1064" t="s">
        <v>202</v>
      </c>
      <c r="CO72" s="1064"/>
      <c r="CP72" s="1064"/>
      <c r="CQ72" s="1064"/>
      <c r="CR72" s="1064"/>
      <c r="CS72" s="1064"/>
      <c r="CT72" s="1064"/>
      <c r="CU72" s="1064"/>
      <c r="CV72" s="1064" t="s">
        <v>419</v>
      </c>
      <c r="CW72" s="1064"/>
      <c r="CX72" s="1064"/>
      <c r="CY72" s="1064"/>
      <c r="CZ72" s="1064"/>
      <c r="DA72" s="1064"/>
      <c r="DB72" s="1064"/>
      <c r="DC72" s="1064"/>
    </row>
    <row r="73" spans="2:107">
      <c r="B73" s="752"/>
      <c r="G73" s="1040"/>
      <c r="H73" s="1040"/>
      <c r="I73" s="1040"/>
      <c r="J73" s="1040"/>
      <c r="K73" s="1050"/>
      <c r="L73" s="1050"/>
      <c r="M73" s="1050"/>
      <c r="N73" s="1050"/>
      <c r="AM73" s="1042"/>
      <c r="AN73" s="1063" t="s">
        <v>536</v>
      </c>
      <c r="AO73" s="1063"/>
      <c r="AP73" s="1063"/>
      <c r="AQ73" s="1063"/>
      <c r="AR73" s="1063"/>
      <c r="AS73" s="1063"/>
      <c r="AT73" s="1063"/>
      <c r="AU73" s="1063"/>
      <c r="AV73" s="1063"/>
      <c r="AW73" s="1063"/>
      <c r="AX73" s="1063"/>
      <c r="AY73" s="1063"/>
      <c r="AZ73" s="1063"/>
      <c r="BA73" s="1063"/>
      <c r="BB73" s="1063" t="s">
        <v>537</v>
      </c>
      <c r="BC73" s="1063"/>
      <c r="BD73" s="1063"/>
      <c r="BE73" s="1063"/>
      <c r="BF73" s="1063"/>
      <c r="BG73" s="1063"/>
      <c r="BH73" s="1063"/>
      <c r="BI73" s="1063"/>
      <c r="BJ73" s="1063"/>
      <c r="BK73" s="1063"/>
      <c r="BL73" s="1063"/>
      <c r="BM73" s="1063"/>
      <c r="BN73" s="1063"/>
      <c r="BO73" s="1063"/>
      <c r="BP73" s="1069">
        <v>66.5</v>
      </c>
      <c r="BQ73" s="1069"/>
      <c r="BR73" s="1069"/>
      <c r="BS73" s="1069"/>
      <c r="BT73" s="1069"/>
      <c r="BU73" s="1069"/>
      <c r="BV73" s="1069"/>
      <c r="BW73" s="1069"/>
      <c r="BX73" s="1069">
        <v>68.900000000000006</v>
      </c>
      <c r="BY73" s="1069"/>
      <c r="BZ73" s="1069"/>
      <c r="CA73" s="1069"/>
      <c r="CB73" s="1069"/>
      <c r="CC73" s="1069"/>
      <c r="CD73" s="1069"/>
      <c r="CE73" s="1069"/>
      <c r="CF73" s="1069">
        <v>60.3</v>
      </c>
      <c r="CG73" s="1069"/>
      <c r="CH73" s="1069"/>
      <c r="CI73" s="1069"/>
      <c r="CJ73" s="1069"/>
      <c r="CK73" s="1069"/>
      <c r="CL73" s="1069"/>
      <c r="CM73" s="1069"/>
      <c r="CN73" s="1069">
        <v>57.9</v>
      </c>
      <c r="CO73" s="1069"/>
      <c r="CP73" s="1069"/>
      <c r="CQ73" s="1069"/>
      <c r="CR73" s="1069"/>
      <c r="CS73" s="1069"/>
      <c r="CT73" s="1069"/>
      <c r="CU73" s="1069"/>
      <c r="CV73" s="1069">
        <v>75.3</v>
      </c>
      <c r="CW73" s="1069"/>
      <c r="CX73" s="1069"/>
      <c r="CY73" s="1069"/>
      <c r="CZ73" s="1069"/>
      <c r="DA73" s="1069"/>
      <c r="DB73" s="1069"/>
      <c r="DC73" s="1069"/>
    </row>
    <row r="74" spans="2:107">
      <c r="B74" s="752"/>
      <c r="G74" s="1040"/>
      <c r="H74" s="1040"/>
      <c r="I74" s="1040"/>
      <c r="J74" s="1040"/>
      <c r="K74" s="1050"/>
      <c r="L74" s="1050"/>
      <c r="M74" s="1050"/>
      <c r="N74" s="1050"/>
      <c r="AM74" s="1042"/>
      <c r="AN74" s="1063"/>
      <c r="AO74" s="1063"/>
      <c r="AP74" s="1063"/>
      <c r="AQ74" s="1063"/>
      <c r="AR74" s="1063"/>
      <c r="AS74" s="1063"/>
      <c r="AT74" s="1063"/>
      <c r="AU74" s="1063"/>
      <c r="AV74" s="1063"/>
      <c r="AW74" s="1063"/>
      <c r="AX74" s="1063"/>
      <c r="AY74" s="1063"/>
      <c r="AZ74" s="1063"/>
      <c r="BA74" s="1063"/>
      <c r="BB74" s="1063"/>
      <c r="BC74" s="1063"/>
      <c r="BD74" s="1063"/>
      <c r="BE74" s="1063"/>
      <c r="BF74" s="1063"/>
      <c r="BG74" s="1063"/>
      <c r="BH74" s="1063"/>
      <c r="BI74" s="1063"/>
      <c r="BJ74" s="1063"/>
      <c r="BK74" s="1063"/>
      <c r="BL74" s="1063"/>
      <c r="BM74" s="1063"/>
      <c r="BN74" s="1063"/>
      <c r="BO74" s="1063"/>
      <c r="BP74" s="1069"/>
      <c r="BQ74" s="1069"/>
      <c r="BR74" s="1069"/>
      <c r="BS74" s="1069"/>
      <c r="BT74" s="1069"/>
      <c r="BU74" s="1069"/>
      <c r="BV74" s="1069"/>
      <c r="BW74" s="1069"/>
      <c r="BX74" s="1069"/>
      <c r="BY74" s="1069"/>
      <c r="BZ74" s="1069"/>
      <c r="CA74" s="1069"/>
      <c r="CB74" s="1069"/>
      <c r="CC74" s="1069"/>
      <c r="CD74" s="1069"/>
      <c r="CE74" s="1069"/>
      <c r="CF74" s="1069"/>
      <c r="CG74" s="1069"/>
      <c r="CH74" s="1069"/>
      <c r="CI74" s="1069"/>
      <c r="CJ74" s="1069"/>
      <c r="CK74" s="1069"/>
      <c r="CL74" s="1069"/>
      <c r="CM74" s="1069"/>
      <c r="CN74" s="1069"/>
      <c r="CO74" s="1069"/>
      <c r="CP74" s="1069"/>
      <c r="CQ74" s="1069"/>
      <c r="CR74" s="1069"/>
      <c r="CS74" s="1069"/>
      <c r="CT74" s="1069"/>
      <c r="CU74" s="1069"/>
      <c r="CV74" s="1069"/>
      <c r="CW74" s="1069"/>
      <c r="CX74" s="1069"/>
      <c r="CY74" s="1069"/>
      <c r="CZ74" s="1069"/>
      <c r="DA74" s="1069"/>
      <c r="DB74" s="1069"/>
      <c r="DC74" s="1069"/>
    </row>
    <row r="75" spans="2:107">
      <c r="B75" s="752"/>
      <c r="G75" s="1040"/>
      <c r="H75" s="1040"/>
      <c r="I75" s="1039"/>
      <c r="J75" s="1039"/>
      <c r="K75" s="1048"/>
      <c r="L75" s="1048"/>
      <c r="M75" s="1048"/>
      <c r="N75" s="1048"/>
      <c r="AM75" s="1042"/>
      <c r="AN75" s="1063"/>
      <c r="AO75" s="1063"/>
      <c r="AP75" s="1063"/>
      <c r="AQ75" s="1063"/>
      <c r="AR75" s="1063"/>
      <c r="AS75" s="1063"/>
      <c r="AT75" s="1063"/>
      <c r="AU75" s="1063"/>
      <c r="AV75" s="1063"/>
      <c r="AW75" s="1063"/>
      <c r="AX75" s="1063"/>
      <c r="AY75" s="1063"/>
      <c r="AZ75" s="1063"/>
      <c r="BA75" s="1063"/>
      <c r="BB75" s="1063" t="s">
        <v>408</v>
      </c>
      <c r="BC75" s="1063"/>
      <c r="BD75" s="1063"/>
      <c r="BE75" s="1063"/>
      <c r="BF75" s="1063"/>
      <c r="BG75" s="1063"/>
      <c r="BH75" s="1063"/>
      <c r="BI75" s="1063"/>
      <c r="BJ75" s="1063"/>
      <c r="BK75" s="1063"/>
      <c r="BL75" s="1063"/>
      <c r="BM75" s="1063"/>
      <c r="BN75" s="1063"/>
      <c r="BO75" s="1063"/>
      <c r="BP75" s="1069">
        <v>13.9</v>
      </c>
      <c r="BQ75" s="1069"/>
      <c r="BR75" s="1069"/>
      <c r="BS75" s="1069"/>
      <c r="BT75" s="1069"/>
      <c r="BU75" s="1069"/>
      <c r="BV75" s="1069"/>
      <c r="BW75" s="1069"/>
      <c r="BX75" s="1069">
        <v>12.6</v>
      </c>
      <c r="BY75" s="1069"/>
      <c r="BZ75" s="1069"/>
      <c r="CA75" s="1069"/>
      <c r="CB75" s="1069"/>
      <c r="CC75" s="1069"/>
      <c r="CD75" s="1069"/>
      <c r="CE75" s="1069"/>
      <c r="CF75" s="1069">
        <v>11.3</v>
      </c>
      <c r="CG75" s="1069"/>
      <c r="CH75" s="1069"/>
      <c r="CI75" s="1069"/>
      <c r="CJ75" s="1069"/>
      <c r="CK75" s="1069"/>
      <c r="CL75" s="1069"/>
      <c r="CM75" s="1069"/>
      <c r="CN75" s="1069">
        <v>10</v>
      </c>
      <c r="CO75" s="1069"/>
      <c r="CP75" s="1069"/>
      <c r="CQ75" s="1069"/>
      <c r="CR75" s="1069"/>
      <c r="CS75" s="1069"/>
      <c r="CT75" s="1069"/>
      <c r="CU75" s="1069"/>
      <c r="CV75" s="1069">
        <v>10.3</v>
      </c>
      <c r="CW75" s="1069"/>
      <c r="CX75" s="1069"/>
      <c r="CY75" s="1069"/>
      <c r="CZ75" s="1069"/>
      <c r="DA75" s="1069"/>
      <c r="DB75" s="1069"/>
      <c r="DC75" s="1069"/>
    </row>
    <row r="76" spans="2:107">
      <c r="B76" s="752"/>
      <c r="G76" s="1040"/>
      <c r="H76" s="1040"/>
      <c r="I76" s="1039"/>
      <c r="J76" s="1039"/>
      <c r="K76" s="1048"/>
      <c r="L76" s="1048"/>
      <c r="M76" s="1048"/>
      <c r="N76" s="1048"/>
      <c r="AM76" s="1042"/>
      <c r="AN76" s="1063"/>
      <c r="AO76" s="1063"/>
      <c r="AP76" s="1063"/>
      <c r="AQ76" s="1063"/>
      <c r="AR76" s="1063"/>
      <c r="AS76" s="1063"/>
      <c r="AT76" s="1063"/>
      <c r="AU76" s="1063"/>
      <c r="AV76" s="1063"/>
      <c r="AW76" s="1063"/>
      <c r="AX76" s="1063"/>
      <c r="AY76" s="1063"/>
      <c r="AZ76" s="1063"/>
      <c r="BA76" s="1063"/>
      <c r="BB76" s="1063"/>
      <c r="BC76" s="1063"/>
      <c r="BD76" s="1063"/>
      <c r="BE76" s="1063"/>
      <c r="BF76" s="1063"/>
      <c r="BG76" s="1063"/>
      <c r="BH76" s="1063"/>
      <c r="BI76" s="1063"/>
      <c r="BJ76" s="1063"/>
      <c r="BK76" s="1063"/>
      <c r="BL76" s="1063"/>
      <c r="BM76" s="1063"/>
      <c r="BN76" s="1063"/>
      <c r="BO76" s="1063"/>
      <c r="BP76" s="1069"/>
      <c r="BQ76" s="1069"/>
      <c r="BR76" s="1069"/>
      <c r="BS76" s="1069"/>
      <c r="BT76" s="1069"/>
      <c r="BU76" s="1069"/>
      <c r="BV76" s="1069"/>
      <c r="BW76" s="1069"/>
      <c r="BX76" s="1069"/>
      <c r="BY76" s="1069"/>
      <c r="BZ76" s="1069"/>
      <c r="CA76" s="1069"/>
      <c r="CB76" s="1069"/>
      <c r="CC76" s="1069"/>
      <c r="CD76" s="1069"/>
      <c r="CE76" s="1069"/>
      <c r="CF76" s="1069"/>
      <c r="CG76" s="1069"/>
      <c r="CH76" s="1069"/>
      <c r="CI76" s="1069"/>
      <c r="CJ76" s="1069"/>
      <c r="CK76" s="1069"/>
      <c r="CL76" s="1069"/>
      <c r="CM76" s="1069"/>
      <c r="CN76" s="1069"/>
      <c r="CO76" s="1069"/>
      <c r="CP76" s="1069"/>
      <c r="CQ76" s="1069"/>
      <c r="CR76" s="1069"/>
      <c r="CS76" s="1069"/>
      <c r="CT76" s="1069"/>
      <c r="CU76" s="1069"/>
      <c r="CV76" s="1069"/>
      <c r="CW76" s="1069"/>
      <c r="CX76" s="1069"/>
      <c r="CY76" s="1069"/>
      <c r="CZ76" s="1069"/>
      <c r="DA76" s="1069"/>
      <c r="DB76" s="1069"/>
      <c r="DC76" s="1069"/>
    </row>
    <row r="77" spans="2:107">
      <c r="B77" s="752"/>
      <c r="G77" s="1039"/>
      <c r="H77" s="1039"/>
      <c r="I77" s="1039"/>
      <c r="J77" s="1039"/>
      <c r="K77" s="1050"/>
      <c r="L77" s="1050"/>
      <c r="M77" s="1050"/>
      <c r="N77" s="1050"/>
      <c r="AN77" s="1064" t="s">
        <v>516</v>
      </c>
      <c r="AO77" s="1064"/>
      <c r="AP77" s="1064"/>
      <c r="AQ77" s="1064"/>
      <c r="AR77" s="1064"/>
      <c r="AS77" s="1064"/>
      <c r="AT77" s="1064"/>
      <c r="AU77" s="1064"/>
      <c r="AV77" s="1064"/>
      <c r="AW77" s="1064"/>
      <c r="AX77" s="1064"/>
      <c r="AY77" s="1064"/>
      <c r="AZ77" s="1064"/>
      <c r="BA77" s="1064"/>
      <c r="BB77" s="1063" t="s">
        <v>537</v>
      </c>
      <c r="BC77" s="1063"/>
      <c r="BD77" s="1063"/>
      <c r="BE77" s="1063"/>
      <c r="BF77" s="1063"/>
      <c r="BG77" s="1063"/>
      <c r="BH77" s="1063"/>
      <c r="BI77" s="1063"/>
      <c r="BJ77" s="1063"/>
      <c r="BK77" s="1063"/>
      <c r="BL77" s="1063"/>
      <c r="BM77" s="1063"/>
      <c r="BN77" s="1063"/>
      <c r="BO77" s="1063"/>
      <c r="BP77" s="1069">
        <v>80.400000000000006</v>
      </c>
      <c r="BQ77" s="1069"/>
      <c r="BR77" s="1069"/>
      <c r="BS77" s="1069"/>
      <c r="BT77" s="1069"/>
      <c r="BU77" s="1069"/>
      <c r="BV77" s="1069"/>
      <c r="BW77" s="1069"/>
      <c r="BX77" s="1069">
        <v>83.1</v>
      </c>
      <c r="BY77" s="1069"/>
      <c r="BZ77" s="1069"/>
      <c r="CA77" s="1069"/>
      <c r="CB77" s="1069"/>
      <c r="CC77" s="1069"/>
      <c r="CD77" s="1069"/>
      <c r="CE77" s="1069"/>
      <c r="CF77" s="1069">
        <v>56.8</v>
      </c>
      <c r="CG77" s="1069"/>
      <c r="CH77" s="1069"/>
      <c r="CI77" s="1069"/>
      <c r="CJ77" s="1069"/>
      <c r="CK77" s="1069"/>
      <c r="CL77" s="1069"/>
      <c r="CM77" s="1069"/>
      <c r="CN77" s="1069">
        <v>36.6</v>
      </c>
      <c r="CO77" s="1069"/>
      <c r="CP77" s="1069"/>
      <c r="CQ77" s="1069"/>
      <c r="CR77" s="1069"/>
      <c r="CS77" s="1069"/>
      <c r="CT77" s="1069"/>
      <c r="CU77" s="1069"/>
      <c r="CV77" s="1069">
        <v>37.700000000000003</v>
      </c>
      <c r="CW77" s="1069"/>
      <c r="CX77" s="1069"/>
      <c r="CY77" s="1069"/>
      <c r="CZ77" s="1069"/>
      <c r="DA77" s="1069"/>
      <c r="DB77" s="1069"/>
      <c r="DC77" s="1069"/>
    </row>
    <row r="78" spans="2:107">
      <c r="B78" s="752"/>
      <c r="G78" s="1039"/>
      <c r="H78" s="1039"/>
      <c r="I78" s="1039"/>
      <c r="J78" s="1039"/>
      <c r="K78" s="1050"/>
      <c r="L78" s="1050"/>
      <c r="M78" s="1050"/>
      <c r="N78" s="1050"/>
      <c r="AN78" s="1064"/>
      <c r="AO78" s="1064"/>
      <c r="AP78" s="1064"/>
      <c r="AQ78" s="1064"/>
      <c r="AR78" s="1064"/>
      <c r="AS78" s="1064"/>
      <c r="AT78" s="1064"/>
      <c r="AU78" s="1064"/>
      <c r="AV78" s="1064"/>
      <c r="AW78" s="1064"/>
      <c r="AX78" s="1064"/>
      <c r="AY78" s="1064"/>
      <c r="AZ78" s="1064"/>
      <c r="BA78" s="1064"/>
      <c r="BB78" s="1063"/>
      <c r="BC78" s="1063"/>
      <c r="BD78" s="1063"/>
      <c r="BE78" s="1063"/>
      <c r="BF78" s="1063"/>
      <c r="BG78" s="1063"/>
      <c r="BH78" s="1063"/>
      <c r="BI78" s="1063"/>
      <c r="BJ78" s="1063"/>
      <c r="BK78" s="1063"/>
      <c r="BL78" s="1063"/>
      <c r="BM78" s="1063"/>
      <c r="BN78" s="1063"/>
      <c r="BO78" s="1063"/>
      <c r="BP78" s="1069"/>
      <c r="BQ78" s="1069"/>
      <c r="BR78" s="1069"/>
      <c r="BS78" s="1069"/>
      <c r="BT78" s="1069"/>
      <c r="BU78" s="1069"/>
      <c r="BV78" s="1069"/>
      <c r="BW78" s="1069"/>
      <c r="BX78" s="1069"/>
      <c r="BY78" s="1069"/>
      <c r="BZ78" s="1069"/>
      <c r="CA78" s="1069"/>
      <c r="CB78" s="1069"/>
      <c r="CC78" s="1069"/>
      <c r="CD78" s="1069"/>
      <c r="CE78" s="1069"/>
      <c r="CF78" s="1069"/>
      <c r="CG78" s="1069"/>
      <c r="CH78" s="1069"/>
      <c r="CI78" s="1069"/>
      <c r="CJ78" s="1069"/>
      <c r="CK78" s="1069"/>
      <c r="CL78" s="1069"/>
      <c r="CM78" s="1069"/>
      <c r="CN78" s="1069"/>
      <c r="CO78" s="1069"/>
      <c r="CP78" s="1069"/>
      <c r="CQ78" s="1069"/>
      <c r="CR78" s="1069"/>
      <c r="CS78" s="1069"/>
      <c r="CT78" s="1069"/>
      <c r="CU78" s="1069"/>
      <c r="CV78" s="1069"/>
      <c r="CW78" s="1069"/>
      <c r="CX78" s="1069"/>
      <c r="CY78" s="1069"/>
      <c r="CZ78" s="1069"/>
      <c r="DA78" s="1069"/>
      <c r="DB78" s="1069"/>
      <c r="DC78" s="1069"/>
    </row>
    <row r="79" spans="2:107">
      <c r="B79" s="752"/>
      <c r="G79" s="1039"/>
      <c r="H79" s="1039"/>
      <c r="I79" s="1045"/>
      <c r="J79" s="1045"/>
      <c r="K79" s="1051"/>
      <c r="L79" s="1051"/>
      <c r="M79" s="1051"/>
      <c r="N79" s="1051"/>
      <c r="AN79" s="1064"/>
      <c r="AO79" s="1064"/>
      <c r="AP79" s="1064"/>
      <c r="AQ79" s="1064"/>
      <c r="AR79" s="1064"/>
      <c r="AS79" s="1064"/>
      <c r="AT79" s="1064"/>
      <c r="AU79" s="1064"/>
      <c r="AV79" s="1064"/>
      <c r="AW79" s="1064"/>
      <c r="AX79" s="1064"/>
      <c r="AY79" s="1064"/>
      <c r="AZ79" s="1064"/>
      <c r="BA79" s="1064"/>
      <c r="BB79" s="1063" t="s">
        <v>408</v>
      </c>
      <c r="BC79" s="1063"/>
      <c r="BD79" s="1063"/>
      <c r="BE79" s="1063"/>
      <c r="BF79" s="1063"/>
      <c r="BG79" s="1063"/>
      <c r="BH79" s="1063"/>
      <c r="BI79" s="1063"/>
      <c r="BJ79" s="1063"/>
      <c r="BK79" s="1063"/>
      <c r="BL79" s="1063"/>
      <c r="BM79" s="1063"/>
      <c r="BN79" s="1063"/>
      <c r="BO79" s="1063"/>
      <c r="BP79" s="1069">
        <v>12.5</v>
      </c>
      <c r="BQ79" s="1069"/>
      <c r="BR79" s="1069"/>
      <c r="BS79" s="1069"/>
      <c r="BT79" s="1069"/>
      <c r="BU79" s="1069"/>
      <c r="BV79" s="1069"/>
      <c r="BW79" s="1069"/>
      <c r="BX79" s="1069">
        <v>12.2</v>
      </c>
      <c r="BY79" s="1069"/>
      <c r="BZ79" s="1069"/>
      <c r="CA79" s="1069"/>
      <c r="CB79" s="1069"/>
      <c r="CC79" s="1069"/>
      <c r="CD79" s="1069"/>
      <c r="CE79" s="1069"/>
      <c r="CF79" s="1069">
        <v>10.199999999999999</v>
      </c>
      <c r="CG79" s="1069"/>
      <c r="CH79" s="1069"/>
      <c r="CI79" s="1069"/>
      <c r="CJ79" s="1069"/>
      <c r="CK79" s="1069"/>
      <c r="CL79" s="1069"/>
      <c r="CM79" s="1069"/>
      <c r="CN79" s="1069">
        <v>9.1999999999999993</v>
      </c>
      <c r="CO79" s="1069"/>
      <c r="CP79" s="1069"/>
      <c r="CQ79" s="1069"/>
      <c r="CR79" s="1069"/>
      <c r="CS79" s="1069"/>
      <c r="CT79" s="1069"/>
      <c r="CU79" s="1069"/>
      <c r="CV79" s="1069">
        <v>8.9</v>
      </c>
      <c r="CW79" s="1069"/>
      <c r="CX79" s="1069"/>
      <c r="CY79" s="1069"/>
      <c r="CZ79" s="1069"/>
      <c r="DA79" s="1069"/>
      <c r="DB79" s="1069"/>
      <c r="DC79" s="1069"/>
    </row>
    <row r="80" spans="2:107">
      <c r="B80" s="752"/>
      <c r="G80" s="1039"/>
      <c r="H80" s="1039"/>
      <c r="I80" s="1045"/>
      <c r="J80" s="1045"/>
      <c r="K80" s="1051"/>
      <c r="L80" s="1051"/>
      <c r="M80" s="1051"/>
      <c r="N80" s="1051"/>
      <c r="AN80" s="1064"/>
      <c r="AO80" s="1064"/>
      <c r="AP80" s="1064"/>
      <c r="AQ80" s="1064"/>
      <c r="AR80" s="1064"/>
      <c r="AS80" s="1064"/>
      <c r="AT80" s="1064"/>
      <c r="AU80" s="1064"/>
      <c r="AV80" s="1064"/>
      <c r="AW80" s="1064"/>
      <c r="AX80" s="1064"/>
      <c r="AY80" s="1064"/>
      <c r="AZ80" s="1064"/>
      <c r="BA80" s="1064"/>
      <c r="BB80" s="1063"/>
      <c r="BC80" s="1063"/>
      <c r="BD80" s="1063"/>
      <c r="BE80" s="1063"/>
      <c r="BF80" s="1063"/>
      <c r="BG80" s="1063"/>
      <c r="BH80" s="1063"/>
      <c r="BI80" s="1063"/>
      <c r="BJ80" s="1063"/>
      <c r="BK80" s="1063"/>
      <c r="BL80" s="1063"/>
      <c r="BM80" s="1063"/>
      <c r="BN80" s="1063"/>
      <c r="BO80" s="1063"/>
      <c r="BP80" s="1069"/>
      <c r="BQ80" s="1069"/>
      <c r="BR80" s="1069"/>
      <c r="BS80" s="1069"/>
      <c r="BT80" s="1069"/>
      <c r="BU80" s="1069"/>
      <c r="BV80" s="1069"/>
      <c r="BW80" s="1069"/>
      <c r="BX80" s="1069"/>
      <c r="BY80" s="1069"/>
      <c r="BZ80" s="1069"/>
      <c r="CA80" s="1069"/>
      <c r="CB80" s="1069"/>
      <c r="CC80" s="1069"/>
      <c r="CD80" s="1069"/>
      <c r="CE80" s="1069"/>
      <c r="CF80" s="1069"/>
      <c r="CG80" s="1069"/>
      <c r="CH80" s="1069"/>
      <c r="CI80" s="1069"/>
      <c r="CJ80" s="1069"/>
      <c r="CK80" s="1069"/>
      <c r="CL80" s="1069"/>
      <c r="CM80" s="1069"/>
      <c r="CN80" s="1069"/>
      <c r="CO80" s="1069"/>
      <c r="CP80" s="1069"/>
      <c r="CQ80" s="1069"/>
      <c r="CR80" s="1069"/>
      <c r="CS80" s="1069"/>
      <c r="CT80" s="1069"/>
      <c r="CU80" s="1069"/>
      <c r="CV80" s="1069"/>
      <c r="CW80" s="1069"/>
      <c r="CX80" s="1069"/>
      <c r="CY80" s="1069"/>
      <c r="CZ80" s="1069"/>
      <c r="DA80" s="1069"/>
      <c r="DB80" s="1069"/>
      <c r="DC80" s="1069"/>
    </row>
    <row r="81" spans="2:109">
      <c r="B81" s="752"/>
    </row>
    <row r="82" spans="2:109" ht="17.25">
      <c r="B82" s="752"/>
      <c r="K82" s="1052"/>
      <c r="L82" s="1052"/>
      <c r="M82" s="1052"/>
      <c r="N82" s="1052"/>
      <c r="AQ82" s="1052"/>
      <c r="AR82" s="1052"/>
      <c r="AS82" s="1052"/>
      <c r="AT82" s="1052"/>
      <c r="BC82" s="1052"/>
      <c r="BD82" s="1052"/>
      <c r="BE82" s="1052"/>
      <c r="BF82" s="1052"/>
      <c r="BO82" s="1052"/>
      <c r="BP82" s="1052"/>
      <c r="BQ82" s="1052"/>
      <c r="BR82" s="1052"/>
      <c r="CA82" s="1052"/>
      <c r="CB82" s="1052"/>
      <c r="CC82" s="1052"/>
      <c r="CD82" s="1052"/>
      <c r="CM82" s="1052"/>
      <c r="CN82" s="1052"/>
      <c r="CO82" s="1052"/>
      <c r="CP82" s="1052"/>
      <c r="CY82" s="1052"/>
      <c r="CZ82" s="1052"/>
      <c r="DA82" s="1052"/>
      <c r="DB82" s="1052"/>
      <c r="DC82" s="1052"/>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53"/>
      <c r="AQ87" s="1053"/>
      <c r="BC87" s="1053"/>
      <c r="BO87" s="1053"/>
      <c r="CA87" s="1053"/>
      <c r="CM87" s="1053"/>
      <c r="CY87" s="1053"/>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8AnYmxMEfYPpRE3uFWOjCstp89ka3q/zLlnWRD1tJ9hDEgGttboa3vpHcVnkWSypHpb5k1uZdw6qsbQqiKzNA==" saltValue="AB4yi1SVn9dEOfmDJqAOl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pageMargins left="0" right="0" top="0.39370078740157483" bottom="0.39370078740157483" header="0.19685039370078741" footer="0.19685039370078741"/>
  <pageSetup paperSize="8" scale="73" fitToWidth="1" fitToHeight="1" orientation="landscape" usePrinterDefaults="1"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T45" zoomScaleSheetLayoutView="70" workbookViewId="0">
      <selection activeCell="CP18" sqref="CP18"/>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gi6zph2uoscUkl/aTBSfSLlUmc7n/soGsqd/YOR+bJBL0AnnJAk4SeOgQbGNyuYxEjvrdjXNcG6WQ7g3w9JSA==" saltValue="LSg+HoScA/6QgO0VkOhOOw==" spinCount="100000" sheet="1" objects="1" scenarios="1"/>
  <phoneticPr fontId="6"/>
  <printOptions horizontalCentered="1"/>
  <pageMargins left="0" right="0" top="0.39370078740157483" bottom="0.39370078740157483" header="0.19685039370078741" footer="0.19685039370078741"/>
  <pageSetup paperSize="8" scale="51" fitToWidth="1" fitToHeight="1" orientation="landscape" usePrinterDefaults="1"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85" zoomScaleSheetLayoutView="55" workbookViewId="0">
      <selection activeCell="CP18" sqref="CP18"/>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w+ZrIsCK2OjFjn0iSdGVoixlPTbQ13OHSRVW9O9Zwrj2ZlFnRS0OeMF+zF3E9p/0I+1fzcbfX0gUOgxTYoCVA==" saltValue="ixpkD3Qi4mZN1+OGQtSelw==" spinCount="100000" sheet="1" objects="1" scenarios="1"/>
  <phoneticPr fontId="6"/>
  <printOptions horizontalCentered="1"/>
  <pageMargins left="0" right="0" top="0.39370078740157483" bottom="0.39370078740157483" header="0.19685039370078741" footer="0.19685039370078741"/>
  <pageSetup paperSize="8" scale="51" fitToWidth="1" fitToHeight="1" orientation="landscape" usePrinterDefaults="1" cellComments="asDisplayed" horizontalDpi="300" verticalDpi="300"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zoomScale="85" zoomScaleNormal="85" workbookViewId="0">
      <selection activeCell="R19" sqref="R19:AC20"/>
    </sheetView>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301</v>
      </c>
      <c r="DI1" s="346"/>
      <c r="DJ1" s="346"/>
      <c r="DK1" s="346"/>
      <c r="DL1" s="346"/>
      <c r="DM1" s="346"/>
      <c r="DN1" s="353"/>
      <c r="DO1" s="1"/>
      <c r="DP1" s="345" t="s">
        <v>92</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302</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304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305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309</v>
      </c>
      <c r="S4" s="139"/>
      <c r="T4" s="139"/>
      <c r="U4" s="139"/>
      <c r="V4" s="139"/>
      <c r="W4" s="139"/>
      <c r="X4" s="139"/>
      <c r="Y4" s="144"/>
      <c r="Z4" s="148" t="s">
        <v>103</v>
      </c>
      <c r="AA4" s="139"/>
      <c r="AB4" s="139"/>
      <c r="AC4" s="144"/>
      <c r="AD4" s="148" t="s">
        <v>230</v>
      </c>
      <c r="AE4" s="139"/>
      <c r="AF4" s="139"/>
      <c r="AG4" s="139"/>
      <c r="AH4" s="139"/>
      <c r="AI4" s="139"/>
      <c r="AJ4" s="139"/>
      <c r="AK4" s="144"/>
      <c r="AL4" s="148" t="s">
        <v>103</v>
      </c>
      <c r="AM4" s="139"/>
      <c r="AN4" s="139"/>
      <c r="AO4" s="144"/>
      <c r="AP4" s="296" t="s">
        <v>155</v>
      </c>
      <c r="AQ4" s="296"/>
      <c r="AR4" s="296"/>
      <c r="AS4" s="296"/>
      <c r="AT4" s="296"/>
      <c r="AU4" s="296"/>
      <c r="AV4" s="296"/>
      <c r="AW4" s="296"/>
      <c r="AX4" s="296"/>
      <c r="AY4" s="296"/>
      <c r="AZ4" s="296"/>
      <c r="BA4" s="296"/>
      <c r="BB4" s="296"/>
      <c r="BC4" s="296"/>
      <c r="BD4" s="296"/>
      <c r="BE4" s="296"/>
      <c r="BF4" s="296"/>
      <c r="BG4" s="296" t="s">
        <v>293</v>
      </c>
      <c r="BH4" s="296"/>
      <c r="BI4" s="296"/>
      <c r="BJ4" s="296"/>
      <c r="BK4" s="296"/>
      <c r="BL4" s="296"/>
      <c r="BM4" s="296"/>
      <c r="BN4" s="296"/>
      <c r="BO4" s="296" t="s">
        <v>103</v>
      </c>
      <c r="BP4" s="296"/>
      <c r="BQ4" s="296"/>
      <c r="BR4" s="296"/>
      <c r="BS4" s="296" t="s">
        <v>311</v>
      </c>
      <c r="BT4" s="296"/>
      <c r="BU4" s="296"/>
      <c r="BV4" s="296"/>
      <c r="BW4" s="296"/>
      <c r="BX4" s="296"/>
      <c r="BY4" s="296"/>
      <c r="BZ4" s="296"/>
      <c r="CA4" s="296"/>
      <c r="CB4" s="296"/>
      <c r="CD4" s="148" t="s">
        <v>312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308</v>
      </c>
      <c r="C5" s="265"/>
      <c r="D5" s="265"/>
      <c r="E5" s="265"/>
      <c r="F5" s="265"/>
      <c r="G5" s="265"/>
      <c r="H5" s="265"/>
      <c r="I5" s="265"/>
      <c r="J5" s="265"/>
      <c r="K5" s="265"/>
      <c r="L5" s="265"/>
      <c r="M5" s="265"/>
      <c r="N5" s="265"/>
      <c r="O5" s="265"/>
      <c r="P5" s="265"/>
      <c r="Q5" s="268"/>
      <c r="R5" s="273">
        <v>3214320</v>
      </c>
      <c r="S5" s="276"/>
      <c r="T5" s="276"/>
      <c r="U5" s="276"/>
      <c r="V5" s="276"/>
      <c r="W5" s="276"/>
      <c r="X5" s="276"/>
      <c r="Y5" s="278"/>
      <c r="Z5" s="281">
        <v>24.3</v>
      </c>
      <c r="AA5" s="281"/>
      <c r="AB5" s="281"/>
      <c r="AC5" s="281"/>
      <c r="AD5" s="284">
        <v>3214320</v>
      </c>
      <c r="AE5" s="284"/>
      <c r="AF5" s="284"/>
      <c r="AG5" s="284"/>
      <c r="AH5" s="284"/>
      <c r="AI5" s="284"/>
      <c r="AJ5" s="284"/>
      <c r="AK5" s="284"/>
      <c r="AL5" s="288">
        <v>45.3</v>
      </c>
      <c r="AM5" s="291"/>
      <c r="AN5" s="291"/>
      <c r="AO5" s="293"/>
      <c r="AP5" s="259" t="s">
        <v>313</v>
      </c>
      <c r="AQ5" s="265"/>
      <c r="AR5" s="265"/>
      <c r="AS5" s="265"/>
      <c r="AT5" s="265"/>
      <c r="AU5" s="265"/>
      <c r="AV5" s="265"/>
      <c r="AW5" s="265"/>
      <c r="AX5" s="265"/>
      <c r="AY5" s="265"/>
      <c r="AZ5" s="265"/>
      <c r="BA5" s="265"/>
      <c r="BB5" s="265"/>
      <c r="BC5" s="265"/>
      <c r="BD5" s="265"/>
      <c r="BE5" s="265"/>
      <c r="BF5" s="268"/>
      <c r="BG5" s="274">
        <v>3195604</v>
      </c>
      <c r="BH5" s="216"/>
      <c r="BI5" s="216"/>
      <c r="BJ5" s="216"/>
      <c r="BK5" s="216"/>
      <c r="BL5" s="216"/>
      <c r="BM5" s="216"/>
      <c r="BN5" s="279"/>
      <c r="BO5" s="282">
        <v>99.4</v>
      </c>
      <c r="BP5" s="282"/>
      <c r="BQ5" s="282"/>
      <c r="BR5" s="282"/>
      <c r="BS5" s="285">
        <v>17015</v>
      </c>
      <c r="BT5" s="285"/>
      <c r="BU5" s="285"/>
      <c r="BV5" s="285"/>
      <c r="BW5" s="285"/>
      <c r="BX5" s="285"/>
      <c r="BY5" s="285"/>
      <c r="BZ5" s="285"/>
      <c r="CA5" s="285"/>
      <c r="CB5" s="327"/>
      <c r="CC5" s="36"/>
      <c r="CD5" s="148" t="s">
        <v>155</v>
      </c>
      <c r="CE5" s="139"/>
      <c r="CF5" s="139"/>
      <c r="CG5" s="139"/>
      <c r="CH5" s="139"/>
      <c r="CI5" s="139"/>
      <c r="CJ5" s="139"/>
      <c r="CK5" s="139"/>
      <c r="CL5" s="139"/>
      <c r="CM5" s="139"/>
      <c r="CN5" s="139"/>
      <c r="CO5" s="139"/>
      <c r="CP5" s="139"/>
      <c r="CQ5" s="144"/>
      <c r="CR5" s="148" t="s">
        <v>315</v>
      </c>
      <c r="CS5" s="139"/>
      <c r="CT5" s="139"/>
      <c r="CU5" s="139"/>
      <c r="CV5" s="139"/>
      <c r="CW5" s="139"/>
      <c r="CX5" s="139"/>
      <c r="CY5" s="144"/>
      <c r="CZ5" s="148" t="s">
        <v>103</v>
      </c>
      <c r="DA5" s="139"/>
      <c r="DB5" s="139"/>
      <c r="DC5" s="144"/>
      <c r="DD5" s="148" t="s">
        <v>317</v>
      </c>
      <c r="DE5" s="139"/>
      <c r="DF5" s="139"/>
      <c r="DG5" s="139"/>
      <c r="DH5" s="139"/>
      <c r="DI5" s="139"/>
      <c r="DJ5" s="139"/>
      <c r="DK5" s="139"/>
      <c r="DL5" s="139"/>
      <c r="DM5" s="139"/>
      <c r="DN5" s="139"/>
      <c r="DO5" s="139"/>
      <c r="DP5" s="144"/>
      <c r="DQ5" s="148" t="s">
        <v>319</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320</v>
      </c>
      <c r="C6" s="36"/>
      <c r="D6" s="36"/>
      <c r="E6" s="36"/>
      <c r="F6" s="36"/>
      <c r="G6" s="36"/>
      <c r="H6" s="36"/>
      <c r="I6" s="36"/>
      <c r="J6" s="36"/>
      <c r="K6" s="36"/>
      <c r="L6" s="36"/>
      <c r="M6" s="36"/>
      <c r="N6" s="36"/>
      <c r="O6" s="36"/>
      <c r="P6" s="36"/>
      <c r="Q6" s="269"/>
      <c r="R6" s="274">
        <v>87227</v>
      </c>
      <c r="S6" s="216"/>
      <c r="T6" s="216"/>
      <c r="U6" s="216"/>
      <c r="V6" s="216"/>
      <c r="W6" s="216"/>
      <c r="X6" s="216"/>
      <c r="Y6" s="279"/>
      <c r="Z6" s="282">
        <v>0.7</v>
      </c>
      <c r="AA6" s="282"/>
      <c r="AB6" s="282"/>
      <c r="AC6" s="282"/>
      <c r="AD6" s="285">
        <v>87227</v>
      </c>
      <c r="AE6" s="285"/>
      <c r="AF6" s="285"/>
      <c r="AG6" s="285"/>
      <c r="AH6" s="285"/>
      <c r="AI6" s="285"/>
      <c r="AJ6" s="285"/>
      <c r="AK6" s="285"/>
      <c r="AL6" s="289">
        <v>1.2</v>
      </c>
      <c r="AM6" s="237"/>
      <c r="AN6" s="237"/>
      <c r="AO6" s="294"/>
      <c r="AP6" s="260" t="s">
        <v>101</v>
      </c>
      <c r="AQ6" s="36"/>
      <c r="AR6" s="36"/>
      <c r="AS6" s="36"/>
      <c r="AT6" s="36"/>
      <c r="AU6" s="36"/>
      <c r="AV6" s="36"/>
      <c r="AW6" s="36"/>
      <c r="AX6" s="36"/>
      <c r="AY6" s="36"/>
      <c r="AZ6" s="36"/>
      <c r="BA6" s="36"/>
      <c r="BB6" s="36"/>
      <c r="BC6" s="36"/>
      <c r="BD6" s="36"/>
      <c r="BE6" s="36"/>
      <c r="BF6" s="269"/>
      <c r="BG6" s="274">
        <v>3195604</v>
      </c>
      <c r="BH6" s="216"/>
      <c r="BI6" s="216"/>
      <c r="BJ6" s="216"/>
      <c r="BK6" s="216"/>
      <c r="BL6" s="216"/>
      <c r="BM6" s="216"/>
      <c r="BN6" s="279"/>
      <c r="BO6" s="282">
        <v>99.4</v>
      </c>
      <c r="BP6" s="282"/>
      <c r="BQ6" s="282"/>
      <c r="BR6" s="282"/>
      <c r="BS6" s="285">
        <v>17015</v>
      </c>
      <c r="BT6" s="285"/>
      <c r="BU6" s="285"/>
      <c r="BV6" s="285"/>
      <c r="BW6" s="285"/>
      <c r="BX6" s="285"/>
      <c r="BY6" s="285"/>
      <c r="BZ6" s="285"/>
      <c r="CA6" s="285"/>
      <c r="CB6" s="327"/>
      <c r="CD6" s="259" t="s">
        <v>321</v>
      </c>
      <c r="CE6" s="265"/>
      <c r="CF6" s="265"/>
      <c r="CG6" s="265"/>
      <c r="CH6" s="265"/>
      <c r="CI6" s="265"/>
      <c r="CJ6" s="265"/>
      <c r="CK6" s="265"/>
      <c r="CL6" s="265"/>
      <c r="CM6" s="265"/>
      <c r="CN6" s="265"/>
      <c r="CO6" s="265"/>
      <c r="CP6" s="265"/>
      <c r="CQ6" s="268"/>
      <c r="CR6" s="274">
        <v>129819</v>
      </c>
      <c r="CS6" s="216"/>
      <c r="CT6" s="216"/>
      <c r="CU6" s="216"/>
      <c r="CV6" s="216"/>
      <c r="CW6" s="216"/>
      <c r="CX6" s="216"/>
      <c r="CY6" s="279"/>
      <c r="CZ6" s="288">
        <v>1</v>
      </c>
      <c r="DA6" s="291"/>
      <c r="DB6" s="291"/>
      <c r="DC6" s="338"/>
      <c r="DD6" s="326" t="s">
        <v>143</v>
      </c>
      <c r="DE6" s="216"/>
      <c r="DF6" s="216"/>
      <c r="DG6" s="216"/>
      <c r="DH6" s="216"/>
      <c r="DI6" s="216"/>
      <c r="DJ6" s="216"/>
      <c r="DK6" s="216"/>
      <c r="DL6" s="216"/>
      <c r="DM6" s="216"/>
      <c r="DN6" s="216"/>
      <c r="DO6" s="216"/>
      <c r="DP6" s="279"/>
      <c r="DQ6" s="326">
        <v>129819</v>
      </c>
      <c r="DR6" s="216"/>
      <c r="DS6" s="216"/>
      <c r="DT6" s="216"/>
      <c r="DU6" s="216"/>
      <c r="DV6" s="216"/>
      <c r="DW6" s="216"/>
      <c r="DX6" s="216"/>
      <c r="DY6" s="216"/>
      <c r="DZ6" s="216"/>
      <c r="EA6" s="216"/>
      <c r="EB6" s="216"/>
      <c r="EC6" s="328"/>
    </row>
    <row r="7" spans="2:143" ht="11.25" customHeight="1">
      <c r="B7" s="260" t="s">
        <v>41</v>
      </c>
      <c r="C7" s="36"/>
      <c r="D7" s="36"/>
      <c r="E7" s="36"/>
      <c r="F7" s="36"/>
      <c r="G7" s="36"/>
      <c r="H7" s="36"/>
      <c r="I7" s="36"/>
      <c r="J7" s="36"/>
      <c r="K7" s="36"/>
      <c r="L7" s="36"/>
      <c r="M7" s="36"/>
      <c r="N7" s="36"/>
      <c r="O7" s="36"/>
      <c r="P7" s="36"/>
      <c r="Q7" s="269"/>
      <c r="R7" s="274">
        <v>5009</v>
      </c>
      <c r="S7" s="216"/>
      <c r="T7" s="216"/>
      <c r="U7" s="216"/>
      <c r="V7" s="216"/>
      <c r="W7" s="216"/>
      <c r="X7" s="216"/>
      <c r="Y7" s="279"/>
      <c r="Z7" s="282">
        <v>0</v>
      </c>
      <c r="AA7" s="282"/>
      <c r="AB7" s="282"/>
      <c r="AC7" s="282"/>
      <c r="AD7" s="285">
        <v>5009</v>
      </c>
      <c r="AE7" s="285"/>
      <c r="AF7" s="285"/>
      <c r="AG7" s="285"/>
      <c r="AH7" s="285"/>
      <c r="AI7" s="285"/>
      <c r="AJ7" s="285"/>
      <c r="AK7" s="285"/>
      <c r="AL7" s="289">
        <v>0.1</v>
      </c>
      <c r="AM7" s="237"/>
      <c r="AN7" s="237"/>
      <c r="AO7" s="294"/>
      <c r="AP7" s="260" t="s">
        <v>322</v>
      </c>
      <c r="AQ7" s="36"/>
      <c r="AR7" s="36"/>
      <c r="AS7" s="36"/>
      <c r="AT7" s="36"/>
      <c r="AU7" s="36"/>
      <c r="AV7" s="36"/>
      <c r="AW7" s="36"/>
      <c r="AX7" s="36"/>
      <c r="AY7" s="36"/>
      <c r="AZ7" s="36"/>
      <c r="BA7" s="36"/>
      <c r="BB7" s="36"/>
      <c r="BC7" s="36"/>
      <c r="BD7" s="36"/>
      <c r="BE7" s="36"/>
      <c r="BF7" s="269"/>
      <c r="BG7" s="274">
        <v>1477612</v>
      </c>
      <c r="BH7" s="216"/>
      <c r="BI7" s="216"/>
      <c r="BJ7" s="216"/>
      <c r="BK7" s="216"/>
      <c r="BL7" s="216"/>
      <c r="BM7" s="216"/>
      <c r="BN7" s="279"/>
      <c r="BO7" s="282">
        <v>46</v>
      </c>
      <c r="BP7" s="282"/>
      <c r="BQ7" s="282"/>
      <c r="BR7" s="282"/>
      <c r="BS7" s="285">
        <v>17015</v>
      </c>
      <c r="BT7" s="285"/>
      <c r="BU7" s="285"/>
      <c r="BV7" s="285"/>
      <c r="BW7" s="285"/>
      <c r="BX7" s="285"/>
      <c r="BY7" s="285"/>
      <c r="BZ7" s="285"/>
      <c r="CA7" s="285"/>
      <c r="CB7" s="327"/>
      <c r="CD7" s="260" t="s">
        <v>325</v>
      </c>
      <c r="CE7" s="36"/>
      <c r="CF7" s="36"/>
      <c r="CG7" s="36"/>
      <c r="CH7" s="36"/>
      <c r="CI7" s="36"/>
      <c r="CJ7" s="36"/>
      <c r="CK7" s="36"/>
      <c r="CL7" s="36"/>
      <c r="CM7" s="36"/>
      <c r="CN7" s="36"/>
      <c r="CO7" s="36"/>
      <c r="CP7" s="36"/>
      <c r="CQ7" s="269"/>
      <c r="CR7" s="274">
        <v>1566537</v>
      </c>
      <c r="CS7" s="216"/>
      <c r="CT7" s="216"/>
      <c r="CU7" s="216"/>
      <c r="CV7" s="216"/>
      <c r="CW7" s="216"/>
      <c r="CX7" s="216"/>
      <c r="CY7" s="279"/>
      <c r="CZ7" s="282">
        <v>12.2</v>
      </c>
      <c r="DA7" s="282"/>
      <c r="DB7" s="282"/>
      <c r="DC7" s="282"/>
      <c r="DD7" s="326">
        <v>101493</v>
      </c>
      <c r="DE7" s="216"/>
      <c r="DF7" s="216"/>
      <c r="DG7" s="216"/>
      <c r="DH7" s="216"/>
      <c r="DI7" s="216"/>
      <c r="DJ7" s="216"/>
      <c r="DK7" s="216"/>
      <c r="DL7" s="216"/>
      <c r="DM7" s="216"/>
      <c r="DN7" s="216"/>
      <c r="DO7" s="216"/>
      <c r="DP7" s="279"/>
      <c r="DQ7" s="326">
        <v>1320066</v>
      </c>
      <c r="DR7" s="216"/>
      <c r="DS7" s="216"/>
      <c r="DT7" s="216"/>
      <c r="DU7" s="216"/>
      <c r="DV7" s="216"/>
      <c r="DW7" s="216"/>
      <c r="DX7" s="216"/>
      <c r="DY7" s="216"/>
      <c r="DZ7" s="216"/>
      <c r="EA7" s="216"/>
      <c r="EB7" s="216"/>
      <c r="EC7" s="328"/>
    </row>
    <row r="8" spans="2:143" ht="11.25" customHeight="1">
      <c r="B8" s="260" t="s">
        <v>200</v>
      </c>
      <c r="C8" s="36"/>
      <c r="D8" s="36"/>
      <c r="E8" s="36"/>
      <c r="F8" s="36"/>
      <c r="G8" s="36"/>
      <c r="H8" s="36"/>
      <c r="I8" s="36"/>
      <c r="J8" s="36"/>
      <c r="K8" s="36"/>
      <c r="L8" s="36"/>
      <c r="M8" s="36"/>
      <c r="N8" s="36"/>
      <c r="O8" s="36"/>
      <c r="P8" s="36"/>
      <c r="Q8" s="269"/>
      <c r="R8" s="274">
        <v>13332</v>
      </c>
      <c r="S8" s="216"/>
      <c r="T8" s="216"/>
      <c r="U8" s="216"/>
      <c r="V8" s="216"/>
      <c r="W8" s="216"/>
      <c r="X8" s="216"/>
      <c r="Y8" s="279"/>
      <c r="Z8" s="282">
        <v>0.1</v>
      </c>
      <c r="AA8" s="282"/>
      <c r="AB8" s="282"/>
      <c r="AC8" s="282"/>
      <c r="AD8" s="285">
        <v>13332</v>
      </c>
      <c r="AE8" s="285"/>
      <c r="AF8" s="285"/>
      <c r="AG8" s="285"/>
      <c r="AH8" s="285"/>
      <c r="AI8" s="285"/>
      <c r="AJ8" s="285"/>
      <c r="AK8" s="285"/>
      <c r="AL8" s="289">
        <v>0.2</v>
      </c>
      <c r="AM8" s="237"/>
      <c r="AN8" s="237"/>
      <c r="AO8" s="294"/>
      <c r="AP8" s="260" t="s">
        <v>108</v>
      </c>
      <c r="AQ8" s="36"/>
      <c r="AR8" s="36"/>
      <c r="AS8" s="36"/>
      <c r="AT8" s="36"/>
      <c r="AU8" s="36"/>
      <c r="AV8" s="36"/>
      <c r="AW8" s="36"/>
      <c r="AX8" s="36"/>
      <c r="AY8" s="36"/>
      <c r="AZ8" s="36"/>
      <c r="BA8" s="36"/>
      <c r="BB8" s="36"/>
      <c r="BC8" s="36"/>
      <c r="BD8" s="36"/>
      <c r="BE8" s="36"/>
      <c r="BF8" s="269"/>
      <c r="BG8" s="274">
        <v>42404</v>
      </c>
      <c r="BH8" s="216"/>
      <c r="BI8" s="216"/>
      <c r="BJ8" s="216"/>
      <c r="BK8" s="216"/>
      <c r="BL8" s="216"/>
      <c r="BM8" s="216"/>
      <c r="BN8" s="279"/>
      <c r="BO8" s="282">
        <v>1.3</v>
      </c>
      <c r="BP8" s="282"/>
      <c r="BQ8" s="282"/>
      <c r="BR8" s="282"/>
      <c r="BS8" s="326" t="s">
        <v>143</v>
      </c>
      <c r="BT8" s="216"/>
      <c r="BU8" s="216"/>
      <c r="BV8" s="216"/>
      <c r="BW8" s="216"/>
      <c r="BX8" s="216"/>
      <c r="BY8" s="216"/>
      <c r="BZ8" s="216"/>
      <c r="CA8" s="216"/>
      <c r="CB8" s="328"/>
      <c r="CD8" s="260" t="s">
        <v>326</v>
      </c>
      <c r="CE8" s="36"/>
      <c r="CF8" s="36"/>
      <c r="CG8" s="36"/>
      <c r="CH8" s="36"/>
      <c r="CI8" s="36"/>
      <c r="CJ8" s="36"/>
      <c r="CK8" s="36"/>
      <c r="CL8" s="36"/>
      <c r="CM8" s="36"/>
      <c r="CN8" s="36"/>
      <c r="CO8" s="36"/>
      <c r="CP8" s="36"/>
      <c r="CQ8" s="269"/>
      <c r="CR8" s="274">
        <v>3772016</v>
      </c>
      <c r="CS8" s="216"/>
      <c r="CT8" s="216"/>
      <c r="CU8" s="216"/>
      <c r="CV8" s="216"/>
      <c r="CW8" s="216"/>
      <c r="CX8" s="216"/>
      <c r="CY8" s="279"/>
      <c r="CZ8" s="282">
        <v>29.5</v>
      </c>
      <c r="DA8" s="282"/>
      <c r="DB8" s="282"/>
      <c r="DC8" s="282"/>
      <c r="DD8" s="326">
        <v>949486</v>
      </c>
      <c r="DE8" s="216"/>
      <c r="DF8" s="216"/>
      <c r="DG8" s="216"/>
      <c r="DH8" s="216"/>
      <c r="DI8" s="216"/>
      <c r="DJ8" s="216"/>
      <c r="DK8" s="216"/>
      <c r="DL8" s="216"/>
      <c r="DM8" s="216"/>
      <c r="DN8" s="216"/>
      <c r="DO8" s="216"/>
      <c r="DP8" s="279"/>
      <c r="DQ8" s="326">
        <v>1645267</v>
      </c>
      <c r="DR8" s="216"/>
      <c r="DS8" s="216"/>
      <c r="DT8" s="216"/>
      <c r="DU8" s="216"/>
      <c r="DV8" s="216"/>
      <c r="DW8" s="216"/>
      <c r="DX8" s="216"/>
      <c r="DY8" s="216"/>
      <c r="DZ8" s="216"/>
      <c r="EA8" s="216"/>
      <c r="EB8" s="216"/>
      <c r="EC8" s="328"/>
    </row>
    <row r="9" spans="2:143" ht="11.25" customHeight="1">
      <c r="B9" s="260" t="s">
        <v>327</v>
      </c>
      <c r="C9" s="36"/>
      <c r="D9" s="36"/>
      <c r="E9" s="36"/>
      <c r="F9" s="36"/>
      <c r="G9" s="36"/>
      <c r="H9" s="36"/>
      <c r="I9" s="36"/>
      <c r="J9" s="36"/>
      <c r="K9" s="36"/>
      <c r="L9" s="36"/>
      <c r="M9" s="36"/>
      <c r="N9" s="36"/>
      <c r="O9" s="36"/>
      <c r="P9" s="36"/>
      <c r="Q9" s="269"/>
      <c r="R9" s="274">
        <v>14345</v>
      </c>
      <c r="S9" s="216"/>
      <c r="T9" s="216"/>
      <c r="U9" s="216"/>
      <c r="V9" s="216"/>
      <c r="W9" s="216"/>
      <c r="X9" s="216"/>
      <c r="Y9" s="279"/>
      <c r="Z9" s="282">
        <v>0.1</v>
      </c>
      <c r="AA9" s="282"/>
      <c r="AB9" s="282"/>
      <c r="AC9" s="282"/>
      <c r="AD9" s="285">
        <v>14345</v>
      </c>
      <c r="AE9" s="285"/>
      <c r="AF9" s="285"/>
      <c r="AG9" s="285"/>
      <c r="AH9" s="285"/>
      <c r="AI9" s="285"/>
      <c r="AJ9" s="285"/>
      <c r="AK9" s="285"/>
      <c r="AL9" s="289">
        <v>0.2</v>
      </c>
      <c r="AM9" s="237"/>
      <c r="AN9" s="237"/>
      <c r="AO9" s="294"/>
      <c r="AP9" s="260" t="s">
        <v>329</v>
      </c>
      <c r="AQ9" s="36"/>
      <c r="AR9" s="36"/>
      <c r="AS9" s="36"/>
      <c r="AT9" s="36"/>
      <c r="AU9" s="36"/>
      <c r="AV9" s="36"/>
      <c r="AW9" s="36"/>
      <c r="AX9" s="36"/>
      <c r="AY9" s="36"/>
      <c r="AZ9" s="36"/>
      <c r="BA9" s="36"/>
      <c r="BB9" s="36"/>
      <c r="BC9" s="36"/>
      <c r="BD9" s="36"/>
      <c r="BE9" s="36"/>
      <c r="BF9" s="269"/>
      <c r="BG9" s="274">
        <v>1159833</v>
      </c>
      <c r="BH9" s="216"/>
      <c r="BI9" s="216"/>
      <c r="BJ9" s="216"/>
      <c r="BK9" s="216"/>
      <c r="BL9" s="216"/>
      <c r="BM9" s="216"/>
      <c r="BN9" s="279"/>
      <c r="BO9" s="282">
        <v>36.1</v>
      </c>
      <c r="BP9" s="282"/>
      <c r="BQ9" s="282"/>
      <c r="BR9" s="282"/>
      <c r="BS9" s="326" t="s">
        <v>143</v>
      </c>
      <c r="BT9" s="216"/>
      <c r="BU9" s="216"/>
      <c r="BV9" s="216"/>
      <c r="BW9" s="216"/>
      <c r="BX9" s="216"/>
      <c r="BY9" s="216"/>
      <c r="BZ9" s="216"/>
      <c r="CA9" s="216"/>
      <c r="CB9" s="328"/>
      <c r="CD9" s="260" t="s">
        <v>331</v>
      </c>
      <c r="CE9" s="36"/>
      <c r="CF9" s="36"/>
      <c r="CG9" s="36"/>
      <c r="CH9" s="36"/>
      <c r="CI9" s="36"/>
      <c r="CJ9" s="36"/>
      <c r="CK9" s="36"/>
      <c r="CL9" s="36"/>
      <c r="CM9" s="36"/>
      <c r="CN9" s="36"/>
      <c r="CO9" s="36"/>
      <c r="CP9" s="36"/>
      <c r="CQ9" s="269"/>
      <c r="CR9" s="274">
        <v>1357418</v>
      </c>
      <c r="CS9" s="216"/>
      <c r="CT9" s="216"/>
      <c r="CU9" s="216"/>
      <c r="CV9" s="216"/>
      <c r="CW9" s="216"/>
      <c r="CX9" s="216"/>
      <c r="CY9" s="279"/>
      <c r="CZ9" s="282">
        <v>10.6</v>
      </c>
      <c r="DA9" s="282"/>
      <c r="DB9" s="282"/>
      <c r="DC9" s="282"/>
      <c r="DD9" s="326">
        <v>154556</v>
      </c>
      <c r="DE9" s="216"/>
      <c r="DF9" s="216"/>
      <c r="DG9" s="216"/>
      <c r="DH9" s="216"/>
      <c r="DI9" s="216"/>
      <c r="DJ9" s="216"/>
      <c r="DK9" s="216"/>
      <c r="DL9" s="216"/>
      <c r="DM9" s="216"/>
      <c r="DN9" s="216"/>
      <c r="DO9" s="216"/>
      <c r="DP9" s="279"/>
      <c r="DQ9" s="326">
        <v>1170778</v>
      </c>
      <c r="DR9" s="216"/>
      <c r="DS9" s="216"/>
      <c r="DT9" s="216"/>
      <c r="DU9" s="216"/>
      <c r="DV9" s="216"/>
      <c r="DW9" s="216"/>
      <c r="DX9" s="216"/>
      <c r="DY9" s="216"/>
      <c r="DZ9" s="216"/>
      <c r="EA9" s="216"/>
      <c r="EB9" s="216"/>
      <c r="EC9" s="328"/>
    </row>
    <row r="10" spans="2:143" ht="11.25" customHeight="1">
      <c r="B10" s="260" t="s">
        <v>52</v>
      </c>
      <c r="C10" s="36"/>
      <c r="D10" s="36"/>
      <c r="E10" s="36"/>
      <c r="F10" s="36"/>
      <c r="G10" s="36"/>
      <c r="H10" s="36"/>
      <c r="I10" s="36"/>
      <c r="J10" s="36"/>
      <c r="K10" s="36"/>
      <c r="L10" s="36"/>
      <c r="M10" s="36"/>
      <c r="N10" s="36"/>
      <c r="O10" s="36"/>
      <c r="P10" s="36"/>
      <c r="Q10" s="269"/>
      <c r="R10" s="274" t="s">
        <v>143</v>
      </c>
      <c r="S10" s="216"/>
      <c r="T10" s="216"/>
      <c r="U10" s="216"/>
      <c r="V10" s="216"/>
      <c r="W10" s="216"/>
      <c r="X10" s="216"/>
      <c r="Y10" s="279"/>
      <c r="Z10" s="282" t="s">
        <v>143</v>
      </c>
      <c r="AA10" s="282"/>
      <c r="AB10" s="282"/>
      <c r="AC10" s="282"/>
      <c r="AD10" s="285" t="s">
        <v>143</v>
      </c>
      <c r="AE10" s="285"/>
      <c r="AF10" s="285"/>
      <c r="AG10" s="285"/>
      <c r="AH10" s="285"/>
      <c r="AI10" s="285"/>
      <c r="AJ10" s="285"/>
      <c r="AK10" s="285"/>
      <c r="AL10" s="289" t="s">
        <v>143</v>
      </c>
      <c r="AM10" s="237"/>
      <c r="AN10" s="237"/>
      <c r="AO10" s="294"/>
      <c r="AP10" s="260" t="s">
        <v>186</v>
      </c>
      <c r="AQ10" s="36"/>
      <c r="AR10" s="36"/>
      <c r="AS10" s="36"/>
      <c r="AT10" s="36"/>
      <c r="AU10" s="36"/>
      <c r="AV10" s="36"/>
      <c r="AW10" s="36"/>
      <c r="AX10" s="36"/>
      <c r="AY10" s="36"/>
      <c r="AZ10" s="36"/>
      <c r="BA10" s="36"/>
      <c r="BB10" s="36"/>
      <c r="BC10" s="36"/>
      <c r="BD10" s="36"/>
      <c r="BE10" s="36"/>
      <c r="BF10" s="269"/>
      <c r="BG10" s="274">
        <v>75103</v>
      </c>
      <c r="BH10" s="216"/>
      <c r="BI10" s="216"/>
      <c r="BJ10" s="216"/>
      <c r="BK10" s="216"/>
      <c r="BL10" s="216"/>
      <c r="BM10" s="216"/>
      <c r="BN10" s="279"/>
      <c r="BO10" s="282">
        <v>2.2999999999999998</v>
      </c>
      <c r="BP10" s="282"/>
      <c r="BQ10" s="282"/>
      <c r="BR10" s="282"/>
      <c r="BS10" s="326" t="s">
        <v>143</v>
      </c>
      <c r="BT10" s="216"/>
      <c r="BU10" s="216"/>
      <c r="BV10" s="216"/>
      <c r="BW10" s="216"/>
      <c r="BX10" s="216"/>
      <c r="BY10" s="216"/>
      <c r="BZ10" s="216"/>
      <c r="CA10" s="216"/>
      <c r="CB10" s="328"/>
      <c r="CD10" s="260" t="s">
        <v>227</v>
      </c>
      <c r="CE10" s="36"/>
      <c r="CF10" s="36"/>
      <c r="CG10" s="36"/>
      <c r="CH10" s="36"/>
      <c r="CI10" s="36"/>
      <c r="CJ10" s="36"/>
      <c r="CK10" s="36"/>
      <c r="CL10" s="36"/>
      <c r="CM10" s="36"/>
      <c r="CN10" s="36"/>
      <c r="CO10" s="36"/>
      <c r="CP10" s="36"/>
      <c r="CQ10" s="269"/>
      <c r="CR10" s="274">
        <v>10847</v>
      </c>
      <c r="CS10" s="216"/>
      <c r="CT10" s="216"/>
      <c r="CU10" s="216"/>
      <c r="CV10" s="216"/>
      <c r="CW10" s="216"/>
      <c r="CX10" s="216"/>
      <c r="CY10" s="279"/>
      <c r="CZ10" s="282">
        <v>0.1</v>
      </c>
      <c r="DA10" s="282"/>
      <c r="DB10" s="282"/>
      <c r="DC10" s="282"/>
      <c r="DD10" s="326" t="s">
        <v>143</v>
      </c>
      <c r="DE10" s="216"/>
      <c r="DF10" s="216"/>
      <c r="DG10" s="216"/>
      <c r="DH10" s="216"/>
      <c r="DI10" s="216"/>
      <c r="DJ10" s="216"/>
      <c r="DK10" s="216"/>
      <c r="DL10" s="216"/>
      <c r="DM10" s="216"/>
      <c r="DN10" s="216"/>
      <c r="DO10" s="216"/>
      <c r="DP10" s="279"/>
      <c r="DQ10" s="326">
        <v>10428</v>
      </c>
      <c r="DR10" s="216"/>
      <c r="DS10" s="216"/>
      <c r="DT10" s="216"/>
      <c r="DU10" s="216"/>
      <c r="DV10" s="216"/>
      <c r="DW10" s="216"/>
      <c r="DX10" s="216"/>
      <c r="DY10" s="216"/>
      <c r="DZ10" s="216"/>
      <c r="EA10" s="216"/>
      <c r="EB10" s="216"/>
      <c r="EC10" s="328"/>
    </row>
    <row r="11" spans="2:143" ht="11.25" customHeight="1">
      <c r="B11" s="260" t="s">
        <v>333</v>
      </c>
      <c r="C11" s="36"/>
      <c r="D11" s="36"/>
      <c r="E11" s="36"/>
      <c r="F11" s="36"/>
      <c r="G11" s="36"/>
      <c r="H11" s="36"/>
      <c r="I11" s="36"/>
      <c r="J11" s="36"/>
      <c r="K11" s="36"/>
      <c r="L11" s="36"/>
      <c r="M11" s="36"/>
      <c r="N11" s="36"/>
      <c r="O11" s="36"/>
      <c r="P11" s="36"/>
      <c r="Q11" s="269"/>
      <c r="R11" s="274" t="s">
        <v>143</v>
      </c>
      <c r="S11" s="216"/>
      <c r="T11" s="216"/>
      <c r="U11" s="216"/>
      <c r="V11" s="216"/>
      <c r="W11" s="216"/>
      <c r="X11" s="216"/>
      <c r="Y11" s="279"/>
      <c r="Z11" s="282" t="s">
        <v>143</v>
      </c>
      <c r="AA11" s="282"/>
      <c r="AB11" s="282"/>
      <c r="AC11" s="282"/>
      <c r="AD11" s="285" t="s">
        <v>143</v>
      </c>
      <c r="AE11" s="285"/>
      <c r="AF11" s="285"/>
      <c r="AG11" s="285"/>
      <c r="AH11" s="285"/>
      <c r="AI11" s="285"/>
      <c r="AJ11" s="285"/>
      <c r="AK11" s="285"/>
      <c r="AL11" s="289" t="s">
        <v>143</v>
      </c>
      <c r="AM11" s="237"/>
      <c r="AN11" s="237"/>
      <c r="AO11" s="294"/>
      <c r="AP11" s="260" t="s">
        <v>334</v>
      </c>
      <c r="AQ11" s="36"/>
      <c r="AR11" s="36"/>
      <c r="AS11" s="36"/>
      <c r="AT11" s="36"/>
      <c r="AU11" s="36"/>
      <c r="AV11" s="36"/>
      <c r="AW11" s="36"/>
      <c r="AX11" s="36"/>
      <c r="AY11" s="36"/>
      <c r="AZ11" s="36"/>
      <c r="BA11" s="36"/>
      <c r="BB11" s="36"/>
      <c r="BC11" s="36"/>
      <c r="BD11" s="36"/>
      <c r="BE11" s="36"/>
      <c r="BF11" s="269"/>
      <c r="BG11" s="274">
        <v>200272</v>
      </c>
      <c r="BH11" s="216"/>
      <c r="BI11" s="216"/>
      <c r="BJ11" s="216"/>
      <c r="BK11" s="216"/>
      <c r="BL11" s="216"/>
      <c r="BM11" s="216"/>
      <c r="BN11" s="279"/>
      <c r="BO11" s="282">
        <v>6.2</v>
      </c>
      <c r="BP11" s="282"/>
      <c r="BQ11" s="282"/>
      <c r="BR11" s="282"/>
      <c r="BS11" s="326">
        <v>17015</v>
      </c>
      <c r="BT11" s="216"/>
      <c r="BU11" s="216"/>
      <c r="BV11" s="216"/>
      <c r="BW11" s="216"/>
      <c r="BX11" s="216"/>
      <c r="BY11" s="216"/>
      <c r="BZ11" s="216"/>
      <c r="CA11" s="216"/>
      <c r="CB11" s="328"/>
      <c r="CD11" s="260" t="s">
        <v>337</v>
      </c>
      <c r="CE11" s="36"/>
      <c r="CF11" s="36"/>
      <c r="CG11" s="36"/>
      <c r="CH11" s="36"/>
      <c r="CI11" s="36"/>
      <c r="CJ11" s="36"/>
      <c r="CK11" s="36"/>
      <c r="CL11" s="36"/>
      <c r="CM11" s="36"/>
      <c r="CN11" s="36"/>
      <c r="CO11" s="36"/>
      <c r="CP11" s="36"/>
      <c r="CQ11" s="269"/>
      <c r="CR11" s="274">
        <v>278593</v>
      </c>
      <c r="CS11" s="216"/>
      <c r="CT11" s="216"/>
      <c r="CU11" s="216"/>
      <c r="CV11" s="216"/>
      <c r="CW11" s="216"/>
      <c r="CX11" s="216"/>
      <c r="CY11" s="279"/>
      <c r="CZ11" s="282">
        <v>2.2000000000000002</v>
      </c>
      <c r="DA11" s="282"/>
      <c r="DB11" s="282"/>
      <c r="DC11" s="282"/>
      <c r="DD11" s="326">
        <v>148116</v>
      </c>
      <c r="DE11" s="216"/>
      <c r="DF11" s="216"/>
      <c r="DG11" s="216"/>
      <c r="DH11" s="216"/>
      <c r="DI11" s="216"/>
      <c r="DJ11" s="216"/>
      <c r="DK11" s="216"/>
      <c r="DL11" s="216"/>
      <c r="DM11" s="216"/>
      <c r="DN11" s="216"/>
      <c r="DO11" s="216"/>
      <c r="DP11" s="279"/>
      <c r="DQ11" s="326">
        <v>129675</v>
      </c>
      <c r="DR11" s="216"/>
      <c r="DS11" s="216"/>
      <c r="DT11" s="216"/>
      <c r="DU11" s="216"/>
      <c r="DV11" s="216"/>
      <c r="DW11" s="216"/>
      <c r="DX11" s="216"/>
      <c r="DY11" s="216"/>
      <c r="DZ11" s="216"/>
      <c r="EA11" s="216"/>
      <c r="EB11" s="216"/>
      <c r="EC11" s="328"/>
    </row>
    <row r="12" spans="2:143" ht="11.25" customHeight="1">
      <c r="B12" s="260" t="s">
        <v>99</v>
      </c>
      <c r="C12" s="36"/>
      <c r="D12" s="36"/>
      <c r="E12" s="36"/>
      <c r="F12" s="36"/>
      <c r="G12" s="36"/>
      <c r="H12" s="36"/>
      <c r="I12" s="36"/>
      <c r="J12" s="36"/>
      <c r="K12" s="36"/>
      <c r="L12" s="36"/>
      <c r="M12" s="36"/>
      <c r="N12" s="36"/>
      <c r="O12" s="36"/>
      <c r="P12" s="36"/>
      <c r="Q12" s="269"/>
      <c r="R12" s="274">
        <v>449645</v>
      </c>
      <c r="S12" s="216"/>
      <c r="T12" s="216"/>
      <c r="U12" s="216"/>
      <c r="V12" s="216"/>
      <c r="W12" s="216"/>
      <c r="X12" s="216"/>
      <c r="Y12" s="279"/>
      <c r="Z12" s="282">
        <v>3.4</v>
      </c>
      <c r="AA12" s="282"/>
      <c r="AB12" s="282"/>
      <c r="AC12" s="282"/>
      <c r="AD12" s="285">
        <v>449645</v>
      </c>
      <c r="AE12" s="285"/>
      <c r="AF12" s="285"/>
      <c r="AG12" s="285"/>
      <c r="AH12" s="285"/>
      <c r="AI12" s="285"/>
      <c r="AJ12" s="285"/>
      <c r="AK12" s="285"/>
      <c r="AL12" s="289">
        <v>6.3</v>
      </c>
      <c r="AM12" s="237"/>
      <c r="AN12" s="237"/>
      <c r="AO12" s="294"/>
      <c r="AP12" s="260" t="s">
        <v>338</v>
      </c>
      <c r="AQ12" s="36"/>
      <c r="AR12" s="36"/>
      <c r="AS12" s="36"/>
      <c r="AT12" s="36"/>
      <c r="AU12" s="36"/>
      <c r="AV12" s="36"/>
      <c r="AW12" s="36"/>
      <c r="AX12" s="36"/>
      <c r="AY12" s="36"/>
      <c r="AZ12" s="36"/>
      <c r="BA12" s="36"/>
      <c r="BB12" s="36"/>
      <c r="BC12" s="36"/>
      <c r="BD12" s="36"/>
      <c r="BE12" s="36"/>
      <c r="BF12" s="269"/>
      <c r="BG12" s="274">
        <v>1504687</v>
      </c>
      <c r="BH12" s="216"/>
      <c r="BI12" s="216"/>
      <c r="BJ12" s="216"/>
      <c r="BK12" s="216"/>
      <c r="BL12" s="216"/>
      <c r="BM12" s="216"/>
      <c r="BN12" s="279"/>
      <c r="BO12" s="282">
        <v>46.8</v>
      </c>
      <c r="BP12" s="282"/>
      <c r="BQ12" s="282"/>
      <c r="BR12" s="282"/>
      <c r="BS12" s="326" t="s">
        <v>143</v>
      </c>
      <c r="BT12" s="216"/>
      <c r="BU12" s="216"/>
      <c r="BV12" s="216"/>
      <c r="BW12" s="216"/>
      <c r="BX12" s="216"/>
      <c r="BY12" s="216"/>
      <c r="BZ12" s="216"/>
      <c r="CA12" s="216"/>
      <c r="CB12" s="328"/>
      <c r="CD12" s="260" t="s">
        <v>82</v>
      </c>
      <c r="CE12" s="36"/>
      <c r="CF12" s="36"/>
      <c r="CG12" s="36"/>
      <c r="CH12" s="36"/>
      <c r="CI12" s="36"/>
      <c r="CJ12" s="36"/>
      <c r="CK12" s="36"/>
      <c r="CL12" s="36"/>
      <c r="CM12" s="36"/>
      <c r="CN12" s="36"/>
      <c r="CO12" s="36"/>
      <c r="CP12" s="36"/>
      <c r="CQ12" s="269"/>
      <c r="CR12" s="274">
        <v>108111</v>
      </c>
      <c r="CS12" s="216"/>
      <c r="CT12" s="216"/>
      <c r="CU12" s="216"/>
      <c r="CV12" s="216"/>
      <c r="CW12" s="216"/>
      <c r="CX12" s="216"/>
      <c r="CY12" s="279"/>
      <c r="CZ12" s="282">
        <v>0.8</v>
      </c>
      <c r="DA12" s="282"/>
      <c r="DB12" s="282"/>
      <c r="DC12" s="282"/>
      <c r="DD12" s="326">
        <v>3996</v>
      </c>
      <c r="DE12" s="216"/>
      <c r="DF12" s="216"/>
      <c r="DG12" s="216"/>
      <c r="DH12" s="216"/>
      <c r="DI12" s="216"/>
      <c r="DJ12" s="216"/>
      <c r="DK12" s="216"/>
      <c r="DL12" s="216"/>
      <c r="DM12" s="216"/>
      <c r="DN12" s="216"/>
      <c r="DO12" s="216"/>
      <c r="DP12" s="279"/>
      <c r="DQ12" s="326">
        <v>101139</v>
      </c>
      <c r="DR12" s="216"/>
      <c r="DS12" s="216"/>
      <c r="DT12" s="216"/>
      <c r="DU12" s="216"/>
      <c r="DV12" s="216"/>
      <c r="DW12" s="216"/>
      <c r="DX12" s="216"/>
      <c r="DY12" s="216"/>
      <c r="DZ12" s="216"/>
      <c r="EA12" s="216"/>
      <c r="EB12" s="216"/>
      <c r="EC12" s="328"/>
    </row>
    <row r="13" spans="2:143" ht="11.25" customHeight="1">
      <c r="B13" s="260" t="s">
        <v>140</v>
      </c>
      <c r="C13" s="36"/>
      <c r="D13" s="36"/>
      <c r="E13" s="36"/>
      <c r="F13" s="36"/>
      <c r="G13" s="36"/>
      <c r="H13" s="36"/>
      <c r="I13" s="36"/>
      <c r="J13" s="36"/>
      <c r="K13" s="36"/>
      <c r="L13" s="36"/>
      <c r="M13" s="36"/>
      <c r="N13" s="36"/>
      <c r="O13" s="36"/>
      <c r="P13" s="36"/>
      <c r="Q13" s="269"/>
      <c r="R13" s="274">
        <v>110420</v>
      </c>
      <c r="S13" s="216"/>
      <c r="T13" s="216"/>
      <c r="U13" s="216"/>
      <c r="V13" s="216"/>
      <c r="W13" s="216"/>
      <c r="X13" s="216"/>
      <c r="Y13" s="279"/>
      <c r="Z13" s="282">
        <v>0.8</v>
      </c>
      <c r="AA13" s="282"/>
      <c r="AB13" s="282"/>
      <c r="AC13" s="282"/>
      <c r="AD13" s="285">
        <v>110420</v>
      </c>
      <c r="AE13" s="285"/>
      <c r="AF13" s="285"/>
      <c r="AG13" s="285"/>
      <c r="AH13" s="285"/>
      <c r="AI13" s="285"/>
      <c r="AJ13" s="285"/>
      <c r="AK13" s="285"/>
      <c r="AL13" s="289">
        <v>1.6</v>
      </c>
      <c r="AM13" s="237"/>
      <c r="AN13" s="237"/>
      <c r="AO13" s="294"/>
      <c r="AP13" s="260" t="s">
        <v>339</v>
      </c>
      <c r="AQ13" s="36"/>
      <c r="AR13" s="36"/>
      <c r="AS13" s="36"/>
      <c r="AT13" s="36"/>
      <c r="AU13" s="36"/>
      <c r="AV13" s="36"/>
      <c r="AW13" s="36"/>
      <c r="AX13" s="36"/>
      <c r="AY13" s="36"/>
      <c r="AZ13" s="36"/>
      <c r="BA13" s="36"/>
      <c r="BB13" s="36"/>
      <c r="BC13" s="36"/>
      <c r="BD13" s="36"/>
      <c r="BE13" s="36"/>
      <c r="BF13" s="269"/>
      <c r="BG13" s="274">
        <v>1501411</v>
      </c>
      <c r="BH13" s="216"/>
      <c r="BI13" s="216"/>
      <c r="BJ13" s="216"/>
      <c r="BK13" s="216"/>
      <c r="BL13" s="216"/>
      <c r="BM13" s="216"/>
      <c r="BN13" s="279"/>
      <c r="BO13" s="282">
        <v>46.7</v>
      </c>
      <c r="BP13" s="282"/>
      <c r="BQ13" s="282"/>
      <c r="BR13" s="282"/>
      <c r="BS13" s="326" t="s">
        <v>143</v>
      </c>
      <c r="BT13" s="216"/>
      <c r="BU13" s="216"/>
      <c r="BV13" s="216"/>
      <c r="BW13" s="216"/>
      <c r="BX13" s="216"/>
      <c r="BY13" s="216"/>
      <c r="BZ13" s="216"/>
      <c r="CA13" s="216"/>
      <c r="CB13" s="328"/>
      <c r="CD13" s="260" t="s">
        <v>341</v>
      </c>
      <c r="CE13" s="36"/>
      <c r="CF13" s="36"/>
      <c r="CG13" s="36"/>
      <c r="CH13" s="36"/>
      <c r="CI13" s="36"/>
      <c r="CJ13" s="36"/>
      <c r="CK13" s="36"/>
      <c r="CL13" s="36"/>
      <c r="CM13" s="36"/>
      <c r="CN13" s="36"/>
      <c r="CO13" s="36"/>
      <c r="CP13" s="36"/>
      <c r="CQ13" s="269"/>
      <c r="CR13" s="274">
        <v>1962151</v>
      </c>
      <c r="CS13" s="216"/>
      <c r="CT13" s="216"/>
      <c r="CU13" s="216"/>
      <c r="CV13" s="216"/>
      <c r="CW13" s="216"/>
      <c r="CX13" s="216"/>
      <c r="CY13" s="279"/>
      <c r="CZ13" s="282">
        <v>15.3</v>
      </c>
      <c r="DA13" s="282"/>
      <c r="DB13" s="282"/>
      <c r="DC13" s="282"/>
      <c r="DD13" s="326">
        <v>1374586</v>
      </c>
      <c r="DE13" s="216"/>
      <c r="DF13" s="216"/>
      <c r="DG13" s="216"/>
      <c r="DH13" s="216"/>
      <c r="DI13" s="216"/>
      <c r="DJ13" s="216"/>
      <c r="DK13" s="216"/>
      <c r="DL13" s="216"/>
      <c r="DM13" s="216"/>
      <c r="DN13" s="216"/>
      <c r="DO13" s="216"/>
      <c r="DP13" s="279"/>
      <c r="DQ13" s="326">
        <v>684961</v>
      </c>
      <c r="DR13" s="216"/>
      <c r="DS13" s="216"/>
      <c r="DT13" s="216"/>
      <c r="DU13" s="216"/>
      <c r="DV13" s="216"/>
      <c r="DW13" s="216"/>
      <c r="DX13" s="216"/>
      <c r="DY13" s="216"/>
      <c r="DZ13" s="216"/>
      <c r="EA13" s="216"/>
      <c r="EB13" s="216"/>
      <c r="EC13" s="328"/>
    </row>
    <row r="14" spans="2:143" ht="11.25" customHeight="1">
      <c r="B14" s="260" t="s">
        <v>342</v>
      </c>
      <c r="C14" s="36"/>
      <c r="D14" s="36"/>
      <c r="E14" s="36"/>
      <c r="F14" s="36"/>
      <c r="G14" s="36"/>
      <c r="H14" s="36"/>
      <c r="I14" s="36"/>
      <c r="J14" s="36"/>
      <c r="K14" s="36"/>
      <c r="L14" s="36"/>
      <c r="M14" s="36"/>
      <c r="N14" s="36"/>
      <c r="O14" s="36"/>
      <c r="P14" s="36"/>
      <c r="Q14" s="269"/>
      <c r="R14" s="274" t="s">
        <v>143</v>
      </c>
      <c r="S14" s="216"/>
      <c r="T14" s="216"/>
      <c r="U14" s="216"/>
      <c r="V14" s="216"/>
      <c r="W14" s="216"/>
      <c r="X14" s="216"/>
      <c r="Y14" s="279"/>
      <c r="Z14" s="282" t="s">
        <v>143</v>
      </c>
      <c r="AA14" s="282"/>
      <c r="AB14" s="282"/>
      <c r="AC14" s="282"/>
      <c r="AD14" s="285" t="s">
        <v>143</v>
      </c>
      <c r="AE14" s="285"/>
      <c r="AF14" s="285"/>
      <c r="AG14" s="285"/>
      <c r="AH14" s="285"/>
      <c r="AI14" s="285"/>
      <c r="AJ14" s="285"/>
      <c r="AK14" s="285"/>
      <c r="AL14" s="289" t="s">
        <v>143</v>
      </c>
      <c r="AM14" s="237"/>
      <c r="AN14" s="237"/>
      <c r="AO14" s="294"/>
      <c r="AP14" s="260" t="s">
        <v>215</v>
      </c>
      <c r="AQ14" s="36"/>
      <c r="AR14" s="36"/>
      <c r="AS14" s="36"/>
      <c r="AT14" s="36"/>
      <c r="AU14" s="36"/>
      <c r="AV14" s="36"/>
      <c r="AW14" s="36"/>
      <c r="AX14" s="36"/>
      <c r="AY14" s="36"/>
      <c r="AZ14" s="36"/>
      <c r="BA14" s="36"/>
      <c r="BB14" s="36"/>
      <c r="BC14" s="36"/>
      <c r="BD14" s="36"/>
      <c r="BE14" s="36"/>
      <c r="BF14" s="269"/>
      <c r="BG14" s="274">
        <v>67748</v>
      </c>
      <c r="BH14" s="216"/>
      <c r="BI14" s="216"/>
      <c r="BJ14" s="216"/>
      <c r="BK14" s="216"/>
      <c r="BL14" s="216"/>
      <c r="BM14" s="216"/>
      <c r="BN14" s="279"/>
      <c r="BO14" s="282">
        <v>2.1</v>
      </c>
      <c r="BP14" s="282"/>
      <c r="BQ14" s="282"/>
      <c r="BR14" s="282"/>
      <c r="BS14" s="326" t="s">
        <v>143</v>
      </c>
      <c r="BT14" s="216"/>
      <c r="BU14" s="216"/>
      <c r="BV14" s="216"/>
      <c r="BW14" s="216"/>
      <c r="BX14" s="216"/>
      <c r="BY14" s="216"/>
      <c r="BZ14" s="216"/>
      <c r="CA14" s="216"/>
      <c r="CB14" s="328"/>
      <c r="CD14" s="260" t="s">
        <v>343</v>
      </c>
      <c r="CE14" s="36"/>
      <c r="CF14" s="36"/>
      <c r="CG14" s="36"/>
      <c r="CH14" s="36"/>
      <c r="CI14" s="36"/>
      <c r="CJ14" s="36"/>
      <c r="CK14" s="36"/>
      <c r="CL14" s="36"/>
      <c r="CM14" s="36"/>
      <c r="CN14" s="36"/>
      <c r="CO14" s="36"/>
      <c r="CP14" s="36"/>
      <c r="CQ14" s="269"/>
      <c r="CR14" s="274">
        <v>909879</v>
      </c>
      <c r="CS14" s="216"/>
      <c r="CT14" s="216"/>
      <c r="CU14" s="216"/>
      <c r="CV14" s="216"/>
      <c r="CW14" s="216"/>
      <c r="CX14" s="216"/>
      <c r="CY14" s="279"/>
      <c r="CZ14" s="282">
        <v>7.1</v>
      </c>
      <c r="DA14" s="282"/>
      <c r="DB14" s="282"/>
      <c r="DC14" s="282"/>
      <c r="DD14" s="326">
        <v>350117</v>
      </c>
      <c r="DE14" s="216"/>
      <c r="DF14" s="216"/>
      <c r="DG14" s="216"/>
      <c r="DH14" s="216"/>
      <c r="DI14" s="216"/>
      <c r="DJ14" s="216"/>
      <c r="DK14" s="216"/>
      <c r="DL14" s="216"/>
      <c r="DM14" s="216"/>
      <c r="DN14" s="216"/>
      <c r="DO14" s="216"/>
      <c r="DP14" s="279"/>
      <c r="DQ14" s="326">
        <v>553004</v>
      </c>
      <c r="DR14" s="216"/>
      <c r="DS14" s="216"/>
      <c r="DT14" s="216"/>
      <c r="DU14" s="216"/>
      <c r="DV14" s="216"/>
      <c r="DW14" s="216"/>
      <c r="DX14" s="216"/>
      <c r="DY14" s="216"/>
      <c r="DZ14" s="216"/>
      <c r="EA14" s="216"/>
      <c r="EB14" s="216"/>
      <c r="EC14" s="328"/>
    </row>
    <row r="15" spans="2:143" ht="11.25" customHeight="1">
      <c r="B15" s="260" t="s">
        <v>344</v>
      </c>
      <c r="C15" s="36"/>
      <c r="D15" s="36"/>
      <c r="E15" s="36"/>
      <c r="F15" s="36"/>
      <c r="G15" s="36"/>
      <c r="H15" s="36"/>
      <c r="I15" s="36"/>
      <c r="J15" s="36"/>
      <c r="K15" s="36"/>
      <c r="L15" s="36"/>
      <c r="M15" s="36"/>
      <c r="N15" s="36"/>
      <c r="O15" s="36"/>
      <c r="P15" s="36"/>
      <c r="Q15" s="269"/>
      <c r="R15" s="274">
        <v>27157</v>
      </c>
      <c r="S15" s="216"/>
      <c r="T15" s="216"/>
      <c r="U15" s="216"/>
      <c r="V15" s="216"/>
      <c r="W15" s="216"/>
      <c r="X15" s="216"/>
      <c r="Y15" s="279"/>
      <c r="Z15" s="282">
        <v>0.2</v>
      </c>
      <c r="AA15" s="282"/>
      <c r="AB15" s="282"/>
      <c r="AC15" s="282"/>
      <c r="AD15" s="285">
        <v>27157</v>
      </c>
      <c r="AE15" s="285"/>
      <c r="AF15" s="285"/>
      <c r="AG15" s="285"/>
      <c r="AH15" s="285"/>
      <c r="AI15" s="285"/>
      <c r="AJ15" s="285"/>
      <c r="AK15" s="285"/>
      <c r="AL15" s="289">
        <v>0.4</v>
      </c>
      <c r="AM15" s="237"/>
      <c r="AN15" s="237"/>
      <c r="AO15" s="294"/>
      <c r="AP15" s="260" t="s">
        <v>346</v>
      </c>
      <c r="AQ15" s="36"/>
      <c r="AR15" s="36"/>
      <c r="AS15" s="36"/>
      <c r="AT15" s="36"/>
      <c r="AU15" s="36"/>
      <c r="AV15" s="36"/>
      <c r="AW15" s="36"/>
      <c r="AX15" s="36"/>
      <c r="AY15" s="36"/>
      <c r="AZ15" s="36"/>
      <c r="BA15" s="36"/>
      <c r="BB15" s="36"/>
      <c r="BC15" s="36"/>
      <c r="BD15" s="36"/>
      <c r="BE15" s="36"/>
      <c r="BF15" s="269"/>
      <c r="BG15" s="274">
        <v>145557</v>
      </c>
      <c r="BH15" s="216"/>
      <c r="BI15" s="216"/>
      <c r="BJ15" s="216"/>
      <c r="BK15" s="216"/>
      <c r="BL15" s="216"/>
      <c r="BM15" s="216"/>
      <c r="BN15" s="279"/>
      <c r="BO15" s="282">
        <v>4.5</v>
      </c>
      <c r="BP15" s="282"/>
      <c r="BQ15" s="282"/>
      <c r="BR15" s="282"/>
      <c r="BS15" s="326" t="s">
        <v>143</v>
      </c>
      <c r="BT15" s="216"/>
      <c r="BU15" s="216"/>
      <c r="BV15" s="216"/>
      <c r="BW15" s="216"/>
      <c r="BX15" s="216"/>
      <c r="BY15" s="216"/>
      <c r="BZ15" s="216"/>
      <c r="CA15" s="216"/>
      <c r="CB15" s="328"/>
      <c r="CD15" s="260" t="s">
        <v>347</v>
      </c>
      <c r="CE15" s="36"/>
      <c r="CF15" s="36"/>
      <c r="CG15" s="36"/>
      <c r="CH15" s="36"/>
      <c r="CI15" s="36"/>
      <c r="CJ15" s="36"/>
      <c r="CK15" s="36"/>
      <c r="CL15" s="36"/>
      <c r="CM15" s="36"/>
      <c r="CN15" s="36"/>
      <c r="CO15" s="36"/>
      <c r="CP15" s="36"/>
      <c r="CQ15" s="269"/>
      <c r="CR15" s="274">
        <v>1045686</v>
      </c>
      <c r="CS15" s="216"/>
      <c r="CT15" s="216"/>
      <c r="CU15" s="216"/>
      <c r="CV15" s="216"/>
      <c r="CW15" s="216"/>
      <c r="CX15" s="216"/>
      <c r="CY15" s="279"/>
      <c r="CZ15" s="282">
        <v>8.1999999999999993</v>
      </c>
      <c r="DA15" s="282"/>
      <c r="DB15" s="282"/>
      <c r="DC15" s="282"/>
      <c r="DD15" s="326">
        <v>253534</v>
      </c>
      <c r="DE15" s="216"/>
      <c r="DF15" s="216"/>
      <c r="DG15" s="216"/>
      <c r="DH15" s="216"/>
      <c r="DI15" s="216"/>
      <c r="DJ15" s="216"/>
      <c r="DK15" s="216"/>
      <c r="DL15" s="216"/>
      <c r="DM15" s="216"/>
      <c r="DN15" s="216"/>
      <c r="DO15" s="216"/>
      <c r="DP15" s="279"/>
      <c r="DQ15" s="326">
        <v>766571</v>
      </c>
      <c r="DR15" s="216"/>
      <c r="DS15" s="216"/>
      <c r="DT15" s="216"/>
      <c r="DU15" s="216"/>
      <c r="DV15" s="216"/>
      <c r="DW15" s="216"/>
      <c r="DX15" s="216"/>
      <c r="DY15" s="216"/>
      <c r="DZ15" s="216"/>
      <c r="EA15" s="216"/>
      <c r="EB15" s="216"/>
      <c r="EC15" s="328"/>
    </row>
    <row r="16" spans="2:143" ht="11.25" customHeight="1">
      <c r="B16" s="260" t="s">
        <v>314</v>
      </c>
      <c r="C16" s="36"/>
      <c r="D16" s="36"/>
      <c r="E16" s="36"/>
      <c r="F16" s="36"/>
      <c r="G16" s="36"/>
      <c r="H16" s="36"/>
      <c r="I16" s="36"/>
      <c r="J16" s="36"/>
      <c r="K16" s="36"/>
      <c r="L16" s="36"/>
      <c r="M16" s="36"/>
      <c r="N16" s="36"/>
      <c r="O16" s="36"/>
      <c r="P16" s="36"/>
      <c r="Q16" s="269"/>
      <c r="R16" s="274" t="s">
        <v>143</v>
      </c>
      <c r="S16" s="216"/>
      <c r="T16" s="216"/>
      <c r="U16" s="216"/>
      <c r="V16" s="216"/>
      <c r="W16" s="216"/>
      <c r="X16" s="216"/>
      <c r="Y16" s="279"/>
      <c r="Z16" s="282" t="s">
        <v>143</v>
      </c>
      <c r="AA16" s="282"/>
      <c r="AB16" s="282"/>
      <c r="AC16" s="282"/>
      <c r="AD16" s="285" t="s">
        <v>143</v>
      </c>
      <c r="AE16" s="285"/>
      <c r="AF16" s="285"/>
      <c r="AG16" s="285"/>
      <c r="AH16" s="285"/>
      <c r="AI16" s="285"/>
      <c r="AJ16" s="285"/>
      <c r="AK16" s="285"/>
      <c r="AL16" s="289" t="s">
        <v>143</v>
      </c>
      <c r="AM16" s="237"/>
      <c r="AN16" s="237"/>
      <c r="AO16" s="294"/>
      <c r="AP16" s="260" t="s">
        <v>348</v>
      </c>
      <c r="AQ16" s="36"/>
      <c r="AR16" s="36"/>
      <c r="AS16" s="36"/>
      <c r="AT16" s="36"/>
      <c r="AU16" s="36"/>
      <c r="AV16" s="36"/>
      <c r="AW16" s="36"/>
      <c r="AX16" s="36"/>
      <c r="AY16" s="36"/>
      <c r="AZ16" s="36"/>
      <c r="BA16" s="36"/>
      <c r="BB16" s="36"/>
      <c r="BC16" s="36"/>
      <c r="BD16" s="36"/>
      <c r="BE16" s="36"/>
      <c r="BF16" s="269"/>
      <c r="BG16" s="274" t="s">
        <v>143</v>
      </c>
      <c r="BH16" s="216"/>
      <c r="BI16" s="216"/>
      <c r="BJ16" s="216"/>
      <c r="BK16" s="216"/>
      <c r="BL16" s="216"/>
      <c r="BM16" s="216"/>
      <c r="BN16" s="279"/>
      <c r="BO16" s="282" t="s">
        <v>143</v>
      </c>
      <c r="BP16" s="282"/>
      <c r="BQ16" s="282"/>
      <c r="BR16" s="282"/>
      <c r="BS16" s="326" t="s">
        <v>143</v>
      </c>
      <c r="BT16" s="216"/>
      <c r="BU16" s="216"/>
      <c r="BV16" s="216"/>
      <c r="BW16" s="216"/>
      <c r="BX16" s="216"/>
      <c r="BY16" s="216"/>
      <c r="BZ16" s="216"/>
      <c r="CA16" s="216"/>
      <c r="CB16" s="328"/>
      <c r="CD16" s="260" t="s">
        <v>349</v>
      </c>
      <c r="CE16" s="36"/>
      <c r="CF16" s="36"/>
      <c r="CG16" s="36"/>
      <c r="CH16" s="36"/>
      <c r="CI16" s="36"/>
      <c r="CJ16" s="36"/>
      <c r="CK16" s="36"/>
      <c r="CL16" s="36"/>
      <c r="CM16" s="36"/>
      <c r="CN16" s="36"/>
      <c r="CO16" s="36"/>
      <c r="CP16" s="36"/>
      <c r="CQ16" s="269"/>
      <c r="CR16" s="274">
        <v>52345</v>
      </c>
      <c r="CS16" s="216"/>
      <c r="CT16" s="216"/>
      <c r="CU16" s="216"/>
      <c r="CV16" s="216"/>
      <c r="CW16" s="216"/>
      <c r="CX16" s="216"/>
      <c r="CY16" s="279"/>
      <c r="CZ16" s="282">
        <v>0.4</v>
      </c>
      <c r="DA16" s="282"/>
      <c r="DB16" s="282"/>
      <c r="DC16" s="282"/>
      <c r="DD16" s="326" t="s">
        <v>143</v>
      </c>
      <c r="DE16" s="216"/>
      <c r="DF16" s="216"/>
      <c r="DG16" s="216"/>
      <c r="DH16" s="216"/>
      <c r="DI16" s="216"/>
      <c r="DJ16" s="216"/>
      <c r="DK16" s="216"/>
      <c r="DL16" s="216"/>
      <c r="DM16" s="216"/>
      <c r="DN16" s="216"/>
      <c r="DO16" s="216"/>
      <c r="DP16" s="279"/>
      <c r="DQ16" s="326">
        <v>9201</v>
      </c>
      <c r="DR16" s="216"/>
      <c r="DS16" s="216"/>
      <c r="DT16" s="216"/>
      <c r="DU16" s="216"/>
      <c r="DV16" s="216"/>
      <c r="DW16" s="216"/>
      <c r="DX16" s="216"/>
      <c r="DY16" s="216"/>
      <c r="DZ16" s="216"/>
      <c r="EA16" s="216"/>
      <c r="EB16" s="216"/>
      <c r="EC16" s="328"/>
    </row>
    <row r="17" spans="2:133" ht="11.25" customHeight="1">
      <c r="B17" s="260" t="s">
        <v>159</v>
      </c>
      <c r="C17" s="36"/>
      <c r="D17" s="36"/>
      <c r="E17" s="36"/>
      <c r="F17" s="36"/>
      <c r="G17" s="36"/>
      <c r="H17" s="36"/>
      <c r="I17" s="36"/>
      <c r="J17" s="36"/>
      <c r="K17" s="36"/>
      <c r="L17" s="36"/>
      <c r="M17" s="36"/>
      <c r="N17" s="36"/>
      <c r="O17" s="36"/>
      <c r="P17" s="36"/>
      <c r="Q17" s="269"/>
      <c r="R17" s="274">
        <v>8017</v>
      </c>
      <c r="S17" s="216"/>
      <c r="T17" s="216"/>
      <c r="U17" s="216"/>
      <c r="V17" s="216"/>
      <c r="W17" s="216"/>
      <c r="X17" s="216"/>
      <c r="Y17" s="279"/>
      <c r="Z17" s="282">
        <v>0.1</v>
      </c>
      <c r="AA17" s="282"/>
      <c r="AB17" s="282"/>
      <c r="AC17" s="282"/>
      <c r="AD17" s="285">
        <v>8017</v>
      </c>
      <c r="AE17" s="285"/>
      <c r="AF17" s="285"/>
      <c r="AG17" s="285"/>
      <c r="AH17" s="285"/>
      <c r="AI17" s="285"/>
      <c r="AJ17" s="285"/>
      <c r="AK17" s="285"/>
      <c r="AL17" s="289">
        <v>0.1</v>
      </c>
      <c r="AM17" s="237"/>
      <c r="AN17" s="237"/>
      <c r="AO17" s="294"/>
      <c r="AP17" s="260" t="s">
        <v>350</v>
      </c>
      <c r="AQ17" s="36"/>
      <c r="AR17" s="36"/>
      <c r="AS17" s="36"/>
      <c r="AT17" s="36"/>
      <c r="AU17" s="36"/>
      <c r="AV17" s="36"/>
      <c r="AW17" s="36"/>
      <c r="AX17" s="36"/>
      <c r="AY17" s="36"/>
      <c r="AZ17" s="36"/>
      <c r="BA17" s="36"/>
      <c r="BB17" s="36"/>
      <c r="BC17" s="36"/>
      <c r="BD17" s="36"/>
      <c r="BE17" s="36"/>
      <c r="BF17" s="269"/>
      <c r="BG17" s="274" t="s">
        <v>143</v>
      </c>
      <c r="BH17" s="216"/>
      <c r="BI17" s="216"/>
      <c r="BJ17" s="216"/>
      <c r="BK17" s="216"/>
      <c r="BL17" s="216"/>
      <c r="BM17" s="216"/>
      <c r="BN17" s="279"/>
      <c r="BO17" s="282" t="s">
        <v>143</v>
      </c>
      <c r="BP17" s="282"/>
      <c r="BQ17" s="282"/>
      <c r="BR17" s="282"/>
      <c r="BS17" s="326" t="s">
        <v>143</v>
      </c>
      <c r="BT17" s="216"/>
      <c r="BU17" s="216"/>
      <c r="BV17" s="216"/>
      <c r="BW17" s="216"/>
      <c r="BX17" s="216"/>
      <c r="BY17" s="216"/>
      <c r="BZ17" s="216"/>
      <c r="CA17" s="216"/>
      <c r="CB17" s="328"/>
      <c r="CD17" s="260" t="s">
        <v>352</v>
      </c>
      <c r="CE17" s="36"/>
      <c r="CF17" s="36"/>
      <c r="CG17" s="36"/>
      <c r="CH17" s="36"/>
      <c r="CI17" s="36"/>
      <c r="CJ17" s="36"/>
      <c r="CK17" s="36"/>
      <c r="CL17" s="36"/>
      <c r="CM17" s="36"/>
      <c r="CN17" s="36"/>
      <c r="CO17" s="36"/>
      <c r="CP17" s="36"/>
      <c r="CQ17" s="269"/>
      <c r="CR17" s="274">
        <v>1600930</v>
      </c>
      <c r="CS17" s="216"/>
      <c r="CT17" s="216"/>
      <c r="CU17" s="216"/>
      <c r="CV17" s="216"/>
      <c r="CW17" s="216"/>
      <c r="CX17" s="216"/>
      <c r="CY17" s="279"/>
      <c r="CZ17" s="282">
        <v>12.5</v>
      </c>
      <c r="DA17" s="282"/>
      <c r="DB17" s="282"/>
      <c r="DC17" s="282"/>
      <c r="DD17" s="326" t="s">
        <v>143</v>
      </c>
      <c r="DE17" s="216"/>
      <c r="DF17" s="216"/>
      <c r="DG17" s="216"/>
      <c r="DH17" s="216"/>
      <c r="DI17" s="216"/>
      <c r="DJ17" s="216"/>
      <c r="DK17" s="216"/>
      <c r="DL17" s="216"/>
      <c r="DM17" s="216"/>
      <c r="DN17" s="216"/>
      <c r="DO17" s="216"/>
      <c r="DP17" s="279"/>
      <c r="DQ17" s="326">
        <v>1586557</v>
      </c>
      <c r="DR17" s="216"/>
      <c r="DS17" s="216"/>
      <c r="DT17" s="216"/>
      <c r="DU17" s="216"/>
      <c r="DV17" s="216"/>
      <c r="DW17" s="216"/>
      <c r="DX17" s="216"/>
      <c r="DY17" s="216"/>
      <c r="DZ17" s="216"/>
      <c r="EA17" s="216"/>
      <c r="EB17" s="216"/>
      <c r="EC17" s="328"/>
    </row>
    <row r="18" spans="2:133" ht="11.25" customHeight="1">
      <c r="B18" s="260" t="s">
        <v>335</v>
      </c>
      <c r="C18" s="36"/>
      <c r="D18" s="36"/>
      <c r="E18" s="36"/>
      <c r="F18" s="36"/>
      <c r="G18" s="36"/>
      <c r="H18" s="36"/>
      <c r="I18" s="36"/>
      <c r="J18" s="36"/>
      <c r="K18" s="36"/>
      <c r="L18" s="36"/>
      <c r="M18" s="36"/>
      <c r="N18" s="36"/>
      <c r="O18" s="36"/>
      <c r="P18" s="36"/>
      <c r="Q18" s="269"/>
      <c r="R18" s="274">
        <v>3566098</v>
      </c>
      <c r="S18" s="216"/>
      <c r="T18" s="216"/>
      <c r="U18" s="216"/>
      <c r="V18" s="216"/>
      <c r="W18" s="216"/>
      <c r="X18" s="216"/>
      <c r="Y18" s="279"/>
      <c r="Z18" s="282">
        <v>26.9</v>
      </c>
      <c r="AA18" s="282"/>
      <c r="AB18" s="282"/>
      <c r="AC18" s="282"/>
      <c r="AD18" s="285">
        <v>3146007</v>
      </c>
      <c r="AE18" s="285"/>
      <c r="AF18" s="285"/>
      <c r="AG18" s="285"/>
      <c r="AH18" s="285"/>
      <c r="AI18" s="285"/>
      <c r="AJ18" s="285"/>
      <c r="AK18" s="285"/>
      <c r="AL18" s="289">
        <v>44.4</v>
      </c>
      <c r="AM18" s="237"/>
      <c r="AN18" s="237"/>
      <c r="AO18" s="294"/>
      <c r="AP18" s="260" t="s">
        <v>95</v>
      </c>
      <c r="AQ18" s="36"/>
      <c r="AR18" s="36"/>
      <c r="AS18" s="36"/>
      <c r="AT18" s="36"/>
      <c r="AU18" s="36"/>
      <c r="AV18" s="36"/>
      <c r="AW18" s="36"/>
      <c r="AX18" s="36"/>
      <c r="AY18" s="36"/>
      <c r="AZ18" s="36"/>
      <c r="BA18" s="36"/>
      <c r="BB18" s="36"/>
      <c r="BC18" s="36"/>
      <c r="BD18" s="36"/>
      <c r="BE18" s="36"/>
      <c r="BF18" s="269"/>
      <c r="BG18" s="274" t="s">
        <v>143</v>
      </c>
      <c r="BH18" s="216"/>
      <c r="BI18" s="216"/>
      <c r="BJ18" s="216"/>
      <c r="BK18" s="216"/>
      <c r="BL18" s="216"/>
      <c r="BM18" s="216"/>
      <c r="BN18" s="279"/>
      <c r="BO18" s="282" t="s">
        <v>143</v>
      </c>
      <c r="BP18" s="282"/>
      <c r="BQ18" s="282"/>
      <c r="BR18" s="282"/>
      <c r="BS18" s="326" t="s">
        <v>143</v>
      </c>
      <c r="BT18" s="216"/>
      <c r="BU18" s="216"/>
      <c r="BV18" s="216"/>
      <c r="BW18" s="216"/>
      <c r="BX18" s="216"/>
      <c r="BY18" s="216"/>
      <c r="BZ18" s="216"/>
      <c r="CA18" s="216"/>
      <c r="CB18" s="328"/>
      <c r="CD18" s="260" t="s">
        <v>354</v>
      </c>
      <c r="CE18" s="36"/>
      <c r="CF18" s="36"/>
      <c r="CG18" s="36"/>
      <c r="CH18" s="36"/>
      <c r="CI18" s="36"/>
      <c r="CJ18" s="36"/>
      <c r="CK18" s="36"/>
      <c r="CL18" s="36"/>
      <c r="CM18" s="36"/>
      <c r="CN18" s="36"/>
      <c r="CO18" s="36"/>
      <c r="CP18" s="36"/>
      <c r="CQ18" s="269"/>
      <c r="CR18" s="274" t="s">
        <v>143</v>
      </c>
      <c r="CS18" s="216"/>
      <c r="CT18" s="216"/>
      <c r="CU18" s="216"/>
      <c r="CV18" s="216"/>
      <c r="CW18" s="216"/>
      <c r="CX18" s="216"/>
      <c r="CY18" s="279"/>
      <c r="CZ18" s="282" t="s">
        <v>143</v>
      </c>
      <c r="DA18" s="282"/>
      <c r="DB18" s="282"/>
      <c r="DC18" s="282"/>
      <c r="DD18" s="326" t="s">
        <v>143</v>
      </c>
      <c r="DE18" s="216"/>
      <c r="DF18" s="216"/>
      <c r="DG18" s="216"/>
      <c r="DH18" s="216"/>
      <c r="DI18" s="216"/>
      <c r="DJ18" s="216"/>
      <c r="DK18" s="216"/>
      <c r="DL18" s="216"/>
      <c r="DM18" s="216"/>
      <c r="DN18" s="216"/>
      <c r="DO18" s="216"/>
      <c r="DP18" s="279"/>
      <c r="DQ18" s="326" t="s">
        <v>143</v>
      </c>
      <c r="DR18" s="216"/>
      <c r="DS18" s="216"/>
      <c r="DT18" s="216"/>
      <c r="DU18" s="216"/>
      <c r="DV18" s="216"/>
      <c r="DW18" s="216"/>
      <c r="DX18" s="216"/>
      <c r="DY18" s="216"/>
      <c r="DZ18" s="216"/>
      <c r="EA18" s="216"/>
      <c r="EB18" s="216"/>
      <c r="EC18" s="328"/>
    </row>
    <row r="19" spans="2:133" ht="11.25" customHeight="1">
      <c r="B19" s="260" t="s">
        <v>298</v>
      </c>
      <c r="C19" s="36"/>
      <c r="D19" s="36"/>
      <c r="E19" s="36"/>
      <c r="F19" s="36"/>
      <c r="G19" s="36"/>
      <c r="H19" s="36"/>
      <c r="I19" s="36"/>
      <c r="J19" s="36"/>
      <c r="K19" s="36"/>
      <c r="L19" s="36"/>
      <c r="M19" s="36"/>
      <c r="N19" s="36"/>
      <c r="O19" s="36"/>
      <c r="P19" s="36"/>
      <c r="Q19" s="269"/>
      <c r="R19" s="274">
        <v>3146007</v>
      </c>
      <c r="S19" s="216"/>
      <c r="T19" s="216"/>
      <c r="U19" s="216"/>
      <c r="V19" s="216"/>
      <c r="W19" s="216"/>
      <c r="X19" s="216"/>
      <c r="Y19" s="279"/>
      <c r="Z19" s="282">
        <v>23.8</v>
      </c>
      <c r="AA19" s="282"/>
      <c r="AB19" s="282"/>
      <c r="AC19" s="282"/>
      <c r="AD19" s="285">
        <v>3146007</v>
      </c>
      <c r="AE19" s="285"/>
      <c r="AF19" s="285"/>
      <c r="AG19" s="285"/>
      <c r="AH19" s="285"/>
      <c r="AI19" s="285"/>
      <c r="AJ19" s="285"/>
      <c r="AK19" s="285"/>
      <c r="AL19" s="289">
        <v>44.4</v>
      </c>
      <c r="AM19" s="237"/>
      <c r="AN19" s="237"/>
      <c r="AO19" s="294"/>
      <c r="AP19" s="260" t="s">
        <v>355</v>
      </c>
      <c r="AQ19" s="36"/>
      <c r="AR19" s="36"/>
      <c r="AS19" s="36"/>
      <c r="AT19" s="36"/>
      <c r="AU19" s="36"/>
      <c r="AV19" s="36"/>
      <c r="AW19" s="36"/>
      <c r="AX19" s="36"/>
      <c r="AY19" s="36"/>
      <c r="AZ19" s="36"/>
      <c r="BA19" s="36"/>
      <c r="BB19" s="36"/>
      <c r="BC19" s="36"/>
      <c r="BD19" s="36"/>
      <c r="BE19" s="36"/>
      <c r="BF19" s="269"/>
      <c r="BG19" s="274">
        <v>18716</v>
      </c>
      <c r="BH19" s="216"/>
      <c r="BI19" s="216"/>
      <c r="BJ19" s="216"/>
      <c r="BK19" s="216"/>
      <c r="BL19" s="216"/>
      <c r="BM19" s="216"/>
      <c r="BN19" s="279"/>
      <c r="BO19" s="282">
        <v>0.6</v>
      </c>
      <c r="BP19" s="282"/>
      <c r="BQ19" s="282"/>
      <c r="BR19" s="282"/>
      <c r="BS19" s="326" t="s">
        <v>143</v>
      </c>
      <c r="BT19" s="216"/>
      <c r="BU19" s="216"/>
      <c r="BV19" s="216"/>
      <c r="BW19" s="216"/>
      <c r="BX19" s="216"/>
      <c r="BY19" s="216"/>
      <c r="BZ19" s="216"/>
      <c r="CA19" s="216"/>
      <c r="CB19" s="328"/>
      <c r="CD19" s="260" t="s">
        <v>356</v>
      </c>
      <c r="CE19" s="36"/>
      <c r="CF19" s="36"/>
      <c r="CG19" s="36"/>
      <c r="CH19" s="36"/>
      <c r="CI19" s="36"/>
      <c r="CJ19" s="36"/>
      <c r="CK19" s="36"/>
      <c r="CL19" s="36"/>
      <c r="CM19" s="36"/>
      <c r="CN19" s="36"/>
      <c r="CO19" s="36"/>
      <c r="CP19" s="36"/>
      <c r="CQ19" s="269"/>
      <c r="CR19" s="274" t="s">
        <v>143</v>
      </c>
      <c r="CS19" s="216"/>
      <c r="CT19" s="216"/>
      <c r="CU19" s="216"/>
      <c r="CV19" s="216"/>
      <c r="CW19" s="216"/>
      <c r="CX19" s="216"/>
      <c r="CY19" s="279"/>
      <c r="CZ19" s="282" t="s">
        <v>143</v>
      </c>
      <c r="DA19" s="282"/>
      <c r="DB19" s="282"/>
      <c r="DC19" s="282"/>
      <c r="DD19" s="326" t="s">
        <v>143</v>
      </c>
      <c r="DE19" s="216"/>
      <c r="DF19" s="216"/>
      <c r="DG19" s="216"/>
      <c r="DH19" s="216"/>
      <c r="DI19" s="216"/>
      <c r="DJ19" s="216"/>
      <c r="DK19" s="216"/>
      <c r="DL19" s="216"/>
      <c r="DM19" s="216"/>
      <c r="DN19" s="216"/>
      <c r="DO19" s="216"/>
      <c r="DP19" s="279"/>
      <c r="DQ19" s="326" t="s">
        <v>143</v>
      </c>
      <c r="DR19" s="216"/>
      <c r="DS19" s="216"/>
      <c r="DT19" s="216"/>
      <c r="DU19" s="216"/>
      <c r="DV19" s="216"/>
      <c r="DW19" s="216"/>
      <c r="DX19" s="216"/>
      <c r="DY19" s="216"/>
      <c r="DZ19" s="216"/>
      <c r="EA19" s="216"/>
      <c r="EB19" s="216"/>
      <c r="EC19" s="328"/>
    </row>
    <row r="20" spans="2:133" ht="11.25" customHeight="1">
      <c r="B20" s="260" t="s">
        <v>295</v>
      </c>
      <c r="C20" s="36"/>
      <c r="D20" s="36"/>
      <c r="E20" s="36"/>
      <c r="F20" s="36"/>
      <c r="G20" s="36"/>
      <c r="H20" s="36"/>
      <c r="I20" s="36"/>
      <c r="J20" s="36"/>
      <c r="K20" s="36"/>
      <c r="L20" s="36"/>
      <c r="M20" s="36"/>
      <c r="N20" s="36"/>
      <c r="O20" s="36"/>
      <c r="P20" s="36"/>
      <c r="Q20" s="269"/>
      <c r="R20" s="274">
        <v>420091</v>
      </c>
      <c r="S20" s="216"/>
      <c r="T20" s="216"/>
      <c r="U20" s="216"/>
      <c r="V20" s="216"/>
      <c r="W20" s="216"/>
      <c r="X20" s="216"/>
      <c r="Y20" s="279"/>
      <c r="Z20" s="282">
        <v>3.2</v>
      </c>
      <c r="AA20" s="282"/>
      <c r="AB20" s="282"/>
      <c r="AC20" s="282"/>
      <c r="AD20" s="285" t="s">
        <v>143</v>
      </c>
      <c r="AE20" s="285"/>
      <c r="AF20" s="285"/>
      <c r="AG20" s="285"/>
      <c r="AH20" s="285"/>
      <c r="AI20" s="285"/>
      <c r="AJ20" s="285"/>
      <c r="AK20" s="285"/>
      <c r="AL20" s="289" t="s">
        <v>143</v>
      </c>
      <c r="AM20" s="237"/>
      <c r="AN20" s="237"/>
      <c r="AO20" s="294"/>
      <c r="AP20" s="260" t="s">
        <v>357</v>
      </c>
      <c r="AQ20" s="36"/>
      <c r="AR20" s="36"/>
      <c r="AS20" s="36"/>
      <c r="AT20" s="36"/>
      <c r="AU20" s="36"/>
      <c r="AV20" s="36"/>
      <c r="AW20" s="36"/>
      <c r="AX20" s="36"/>
      <c r="AY20" s="36"/>
      <c r="AZ20" s="36"/>
      <c r="BA20" s="36"/>
      <c r="BB20" s="36"/>
      <c r="BC20" s="36"/>
      <c r="BD20" s="36"/>
      <c r="BE20" s="36"/>
      <c r="BF20" s="269"/>
      <c r="BG20" s="274">
        <v>18716</v>
      </c>
      <c r="BH20" s="216"/>
      <c r="BI20" s="216"/>
      <c r="BJ20" s="216"/>
      <c r="BK20" s="216"/>
      <c r="BL20" s="216"/>
      <c r="BM20" s="216"/>
      <c r="BN20" s="279"/>
      <c r="BO20" s="282">
        <v>0.6</v>
      </c>
      <c r="BP20" s="282"/>
      <c r="BQ20" s="282"/>
      <c r="BR20" s="282"/>
      <c r="BS20" s="326" t="s">
        <v>143</v>
      </c>
      <c r="BT20" s="216"/>
      <c r="BU20" s="216"/>
      <c r="BV20" s="216"/>
      <c r="BW20" s="216"/>
      <c r="BX20" s="216"/>
      <c r="BY20" s="216"/>
      <c r="BZ20" s="216"/>
      <c r="CA20" s="216"/>
      <c r="CB20" s="328"/>
      <c r="CD20" s="260" t="s">
        <v>54</v>
      </c>
      <c r="CE20" s="36"/>
      <c r="CF20" s="36"/>
      <c r="CG20" s="36"/>
      <c r="CH20" s="36"/>
      <c r="CI20" s="36"/>
      <c r="CJ20" s="36"/>
      <c r="CK20" s="36"/>
      <c r="CL20" s="36"/>
      <c r="CM20" s="36"/>
      <c r="CN20" s="36"/>
      <c r="CO20" s="36"/>
      <c r="CP20" s="36"/>
      <c r="CQ20" s="269"/>
      <c r="CR20" s="274">
        <v>12794332</v>
      </c>
      <c r="CS20" s="216"/>
      <c r="CT20" s="216"/>
      <c r="CU20" s="216"/>
      <c r="CV20" s="216"/>
      <c r="CW20" s="216"/>
      <c r="CX20" s="216"/>
      <c r="CY20" s="279"/>
      <c r="CZ20" s="282">
        <v>100</v>
      </c>
      <c r="DA20" s="282"/>
      <c r="DB20" s="282"/>
      <c r="DC20" s="282"/>
      <c r="DD20" s="326">
        <v>3335884</v>
      </c>
      <c r="DE20" s="216"/>
      <c r="DF20" s="216"/>
      <c r="DG20" s="216"/>
      <c r="DH20" s="216"/>
      <c r="DI20" s="216"/>
      <c r="DJ20" s="216"/>
      <c r="DK20" s="216"/>
      <c r="DL20" s="216"/>
      <c r="DM20" s="216"/>
      <c r="DN20" s="216"/>
      <c r="DO20" s="216"/>
      <c r="DP20" s="279"/>
      <c r="DQ20" s="326">
        <v>8107466</v>
      </c>
      <c r="DR20" s="216"/>
      <c r="DS20" s="216"/>
      <c r="DT20" s="216"/>
      <c r="DU20" s="216"/>
      <c r="DV20" s="216"/>
      <c r="DW20" s="216"/>
      <c r="DX20" s="216"/>
      <c r="DY20" s="216"/>
      <c r="DZ20" s="216"/>
      <c r="EA20" s="216"/>
      <c r="EB20" s="216"/>
      <c r="EC20" s="328"/>
    </row>
    <row r="21" spans="2:133" ht="11.25" customHeight="1">
      <c r="B21" s="260" t="s">
        <v>359</v>
      </c>
      <c r="C21" s="36"/>
      <c r="D21" s="36"/>
      <c r="E21" s="36"/>
      <c r="F21" s="36"/>
      <c r="G21" s="36"/>
      <c r="H21" s="36"/>
      <c r="I21" s="36"/>
      <c r="J21" s="36"/>
      <c r="K21" s="36"/>
      <c r="L21" s="36"/>
      <c r="M21" s="36"/>
      <c r="N21" s="36"/>
      <c r="O21" s="36"/>
      <c r="P21" s="36"/>
      <c r="Q21" s="269"/>
      <c r="R21" s="274" t="s">
        <v>143</v>
      </c>
      <c r="S21" s="216"/>
      <c r="T21" s="216"/>
      <c r="U21" s="216"/>
      <c r="V21" s="216"/>
      <c r="W21" s="216"/>
      <c r="X21" s="216"/>
      <c r="Y21" s="279"/>
      <c r="Z21" s="282" t="s">
        <v>143</v>
      </c>
      <c r="AA21" s="282"/>
      <c r="AB21" s="282"/>
      <c r="AC21" s="282"/>
      <c r="AD21" s="285" t="s">
        <v>143</v>
      </c>
      <c r="AE21" s="285"/>
      <c r="AF21" s="285"/>
      <c r="AG21" s="285"/>
      <c r="AH21" s="285"/>
      <c r="AI21" s="285"/>
      <c r="AJ21" s="285"/>
      <c r="AK21" s="285"/>
      <c r="AL21" s="289" t="s">
        <v>143</v>
      </c>
      <c r="AM21" s="237"/>
      <c r="AN21" s="237"/>
      <c r="AO21" s="294"/>
      <c r="AP21" s="297" t="s">
        <v>360</v>
      </c>
      <c r="AQ21" s="300"/>
      <c r="AR21" s="300"/>
      <c r="AS21" s="300"/>
      <c r="AT21" s="300"/>
      <c r="AU21" s="300"/>
      <c r="AV21" s="300"/>
      <c r="AW21" s="300"/>
      <c r="AX21" s="300"/>
      <c r="AY21" s="300"/>
      <c r="AZ21" s="300"/>
      <c r="BA21" s="300"/>
      <c r="BB21" s="300"/>
      <c r="BC21" s="300"/>
      <c r="BD21" s="300"/>
      <c r="BE21" s="300"/>
      <c r="BF21" s="314"/>
      <c r="BG21" s="274">
        <v>18716</v>
      </c>
      <c r="BH21" s="216"/>
      <c r="BI21" s="216"/>
      <c r="BJ21" s="216"/>
      <c r="BK21" s="216"/>
      <c r="BL21" s="216"/>
      <c r="BM21" s="216"/>
      <c r="BN21" s="279"/>
      <c r="BO21" s="282">
        <v>0.6</v>
      </c>
      <c r="BP21" s="282"/>
      <c r="BQ21" s="282"/>
      <c r="BR21" s="282"/>
      <c r="BS21" s="326" t="s">
        <v>143</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74</v>
      </c>
      <c r="C22" s="36"/>
      <c r="D22" s="36"/>
      <c r="E22" s="36"/>
      <c r="F22" s="36"/>
      <c r="G22" s="36"/>
      <c r="H22" s="36"/>
      <c r="I22" s="36"/>
      <c r="J22" s="36"/>
      <c r="K22" s="36"/>
      <c r="L22" s="36"/>
      <c r="M22" s="36"/>
      <c r="N22" s="36"/>
      <c r="O22" s="36"/>
      <c r="P22" s="36"/>
      <c r="Q22" s="269"/>
      <c r="R22" s="274">
        <v>7495570</v>
      </c>
      <c r="S22" s="216"/>
      <c r="T22" s="216"/>
      <c r="U22" s="216"/>
      <c r="V22" s="216"/>
      <c r="W22" s="216"/>
      <c r="X22" s="216"/>
      <c r="Y22" s="279"/>
      <c r="Z22" s="282">
        <v>56.6</v>
      </c>
      <c r="AA22" s="282"/>
      <c r="AB22" s="282"/>
      <c r="AC22" s="282"/>
      <c r="AD22" s="285">
        <v>7075479</v>
      </c>
      <c r="AE22" s="285"/>
      <c r="AF22" s="285"/>
      <c r="AG22" s="285"/>
      <c r="AH22" s="285"/>
      <c r="AI22" s="285"/>
      <c r="AJ22" s="285"/>
      <c r="AK22" s="285"/>
      <c r="AL22" s="289">
        <v>99.8</v>
      </c>
      <c r="AM22" s="237"/>
      <c r="AN22" s="237"/>
      <c r="AO22" s="294"/>
      <c r="AP22" s="297" t="s">
        <v>361</v>
      </c>
      <c r="AQ22" s="300"/>
      <c r="AR22" s="300"/>
      <c r="AS22" s="300"/>
      <c r="AT22" s="300"/>
      <c r="AU22" s="300"/>
      <c r="AV22" s="300"/>
      <c r="AW22" s="300"/>
      <c r="AX22" s="300"/>
      <c r="AY22" s="300"/>
      <c r="AZ22" s="300"/>
      <c r="BA22" s="300"/>
      <c r="BB22" s="300"/>
      <c r="BC22" s="300"/>
      <c r="BD22" s="300"/>
      <c r="BE22" s="300"/>
      <c r="BF22" s="314"/>
      <c r="BG22" s="274" t="s">
        <v>143</v>
      </c>
      <c r="BH22" s="216"/>
      <c r="BI22" s="216"/>
      <c r="BJ22" s="216"/>
      <c r="BK22" s="216"/>
      <c r="BL22" s="216"/>
      <c r="BM22" s="216"/>
      <c r="BN22" s="279"/>
      <c r="BO22" s="282" t="s">
        <v>143</v>
      </c>
      <c r="BP22" s="282"/>
      <c r="BQ22" s="282"/>
      <c r="BR22" s="282"/>
      <c r="BS22" s="326" t="s">
        <v>143</v>
      </c>
      <c r="BT22" s="216"/>
      <c r="BU22" s="216"/>
      <c r="BV22" s="216"/>
      <c r="BW22" s="216"/>
      <c r="BX22" s="216"/>
      <c r="BY22" s="216"/>
      <c r="BZ22" s="216"/>
      <c r="CA22" s="216"/>
      <c r="CB22" s="328"/>
      <c r="CD22" s="148" t="s">
        <v>363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364</v>
      </c>
      <c r="C23" s="36"/>
      <c r="D23" s="36"/>
      <c r="E23" s="36"/>
      <c r="F23" s="36"/>
      <c r="G23" s="36"/>
      <c r="H23" s="36"/>
      <c r="I23" s="36"/>
      <c r="J23" s="36"/>
      <c r="K23" s="36"/>
      <c r="L23" s="36"/>
      <c r="M23" s="36"/>
      <c r="N23" s="36"/>
      <c r="O23" s="36"/>
      <c r="P23" s="36"/>
      <c r="Q23" s="269"/>
      <c r="R23" s="274">
        <v>3746</v>
      </c>
      <c r="S23" s="216"/>
      <c r="T23" s="216"/>
      <c r="U23" s="216"/>
      <c r="V23" s="216"/>
      <c r="W23" s="216"/>
      <c r="X23" s="216"/>
      <c r="Y23" s="279"/>
      <c r="Z23" s="282">
        <v>0</v>
      </c>
      <c r="AA23" s="282"/>
      <c r="AB23" s="282"/>
      <c r="AC23" s="282"/>
      <c r="AD23" s="285">
        <v>3746</v>
      </c>
      <c r="AE23" s="285"/>
      <c r="AF23" s="285"/>
      <c r="AG23" s="285"/>
      <c r="AH23" s="285"/>
      <c r="AI23" s="285"/>
      <c r="AJ23" s="285"/>
      <c r="AK23" s="285"/>
      <c r="AL23" s="289">
        <v>0.1</v>
      </c>
      <c r="AM23" s="237"/>
      <c r="AN23" s="237"/>
      <c r="AO23" s="294"/>
      <c r="AP23" s="297" t="s">
        <v>122</v>
      </c>
      <c r="AQ23" s="300"/>
      <c r="AR23" s="300"/>
      <c r="AS23" s="300"/>
      <c r="AT23" s="300"/>
      <c r="AU23" s="300"/>
      <c r="AV23" s="300"/>
      <c r="AW23" s="300"/>
      <c r="AX23" s="300"/>
      <c r="AY23" s="300"/>
      <c r="AZ23" s="300"/>
      <c r="BA23" s="300"/>
      <c r="BB23" s="300"/>
      <c r="BC23" s="300"/>
      <c r="BD23" s="300"/>
      <c r="BE23" s="300"/>
      <c r="BF23" s="314"/>
      <c r="BG23" s="274" t="s">
        <v>143</v>
      </c>
      <c r="BH23" s="216"/>
      <c r="BI23" s="216"/>
      <c r="BJ23" s="216"/>
      <c r="BK23" s="216"/>
      <c r="BL23" s="216"/>
      <c r="BM23" s="216"/>
      <c r="BN23" s="279"/>
      <c r="BO23" s="282" t="s">
        <v>143</v>
      </c>
      <c r="BP23" s="282"/>
      <c r="BQ23" s="282"/>
      <c r="BR23" s="282"/>
      <c r="BS23" s="326" t="s">
        <v>143</v>
      </c>
      <c r="BT23" s="216"/>
      <c r="BU23" s="216"/>
      <c r="BV23" s="216"/>
      <c r="BW23" s="216"/>
      <c r="BX23" s="216"/>
      <c r="BY23" s="216"/>
      <c r="BZ23" s="216"/>
      <c r="CA23" s="216"/>
      <c r="CB23" s="328"/>
      <c r="CD23" s="148" t="s">
        <v>155</v>
      </c>
      <c r="CE23" s="139"/>
      <c r="CF23" s="139"/>
      <c r="CG23" s="139"/>
      <c r="CH23" s="139"/>
      <c r="CI23" s="139"/>
      <c r="CJ23" s="139"/>
      <c r="CK23" s="139"/>
      <c r="CL23" s="139"/>
      <c r="CM23" s="139"/>
      <c r="CN23" s="139"/>
      <c r="CO23" s="139"/>
      <c r="CP23" s="139"/>
      <c r="CQ23" s="144"/>
      <c r="CR23" s="148" t="s">
        <v>366</v>
      </c>
      <c r="CS23" s="139"/>
      <c r="CT23" s="139"/>
      <c r="CU23" s="139"/>
      <c r="CV23" s="139"/>
      <c r="CW23" s="139"/>
      <c r="CX23" s="139"/>
      <c r="CY23" s="144"/>
      <c r="CZ23" s="148" t="s">
        <v>369</v>
      </c>
      <c r="DA23" s="139"/>
      <c r="DB23" s="139"/>
      <c r="DC23" s="144"/>
      <c r="DD23" s="148" t="s">
        <v>372</v>
      </c>
      <c r="DE23" s="139"/>
      <c r="DF23" s="139"/>
      <c r="DG23" s="139"/>
      <c r="DH23" s="139"/>
      <c r="DI23" s="139"/>
      <c r="DJ23" s="139"/>
      <c r="DK23" s="144"/>
      <c r="DL23" s="347" t="s">
        <v>373</v>
      </c>
      <c r="DM23" s="350"/>
      <c r="DN23" s="350"/>
      <c r="DO23" s="350"/>
      <c r="DP23" s="350"/>
      <c r="DQ23" s="350"/>
      <c r="DR23" s="350"/>
      <c r="DS23" s="350"/>
      <c r="DT23" s="350"/>
      <c r="DU23" s="350"/>
      <c r="DV23" s="354"/>
      <c r="DW23" s="148" t="s">
        <v>376</v>
      </c>
      <c r="DX23" s="139"/>
      <c r="DY23" s="139"/>
      <c r="DZ23" s="139"/>
      <c r="EA23" s="139"/>
      <c r="EB23" s="139"/>
      <c r="EC23" s="144"/>
    </row>
    <row r="24" spans="2:133" ht="11.25" customHeight="1">
      <c r="B24" s="260" t="s">
        <v>150</v>
      </c>
      <c r="C24" s="36"/>
      <c r="D24" s="36"/>
      <c r="E24" s="36"/>
      <c r="F24" s="36"/>
      <c r="G24" s="36"/>
      <c r="H24" s="36"/>
      <c r="I24" s="36"/>
      <c r="J24" s="36"/>
      <c r="K24" s="36"/>
      <c r="L24" s="36"/>
      <c r="M24" s="36"/>
      <c r="N24" s="36"/>
      <c r="O24" s="36"/>
      <c r="P24" s="36"/>
      <c r="Q24" s="269"/>
      <c r="R24" s="274">
        <v>144117</v>
      </c>
      <c r="S24" s="216"/>
      <c r="T24" s="216"/>
      <c r="U24" s="216"/>
      <c r="V24" s="216"/>
      <c r="W24" s="216"/>
      <c r="X24" s="216"/>
      <c r="Y24" s="279"/>
      <c r="Z24" s="282">
        <v>1.1000000000000001</v>
      </c>
      <c r="AA24" s="282"/>
      <c r="AB24" s="282"/>
      <c r="AC24" s="282"/>
      <c r="AD24" s="285" t="s">
        <v>143</v>
      </c>
      <c r="AE24" s="285"/>
      <c r="AF24" s="285"/>
      <c r="AG24" s="285"/>
      <c r="AH24" s="285"/>
      <c r="AI24" s="285"/>
      <c r="AJ24" s="285"/>
      <c r="AK24" s="285"/>
      <c r="AL24" s="289" t="s">
        <v>143</v>
      </c>
      <c r="AM24" s="237"/>
      <c r="AN24" s="237"/>
      <c r="AO24" s="294"/>
      <c r="AP24" s="297" t="s">
        <v>377</v>
      </c>
      <c r="AQ24" s="300"/>
      <c r="AR24" s="300"/>
      <c r="AS24" s="300"/>
      <c r="AT24" s="300"/>
      <c r="AU24" s="300"/>
      <c r="AV24" s="300"/>
      <c r="AW24" s="300"/>
      <c r="AX24" s="300"/>
      <c r="AY24" s="300"/>
      <c r="AZ24" s="300"/>
      <c r="BA24" s="300"/>
      <c r="BB24" s="300"/>
      <c r="BC24" s="300"/>
      <c r="BD24" s="300"/>
      <c r="BE24" s="300"/>
      <c r="BF24" s="314"/>
      <c r="BG24" s="274" t="s">
        <v>143</v>
      </c>
      <c r="BH24" s="216"/>
      <c r="BI24" s="216"/>
      <c r="BJ24" s="216"/>
      <c r="BK24" s="216"/>
      <c r="BL24" s="216"/>
      <c r="BM24" s="216"/>
      <c r="BN24" s="279"/>
      <c r="BO24" s="282" t="s">
        <v>143</v>
      </c>
      <c r="BP24" s="282"/>
      <c r="BQ24" s="282"/>
      <c r="BR24" s="282"/>
      <c r="BS24" s="326" t="s">
        <v>143</v>
      </c>
      <c r="BT24" s="216"/>
      <c r="BU24" s="216"/>
      <c r="BV24" s="216"/>
      <c r="BW24" s="216"/>
      <c r="BX24" s="216"/>
      <c r="BY24" s="216"/>
      <c r="BZ24" s="216"/>
      <c r="CA24" s="216"/>
      <c r="CB24" s="328"/>
      <c r="CD24" s="259" t="s">
        <v>379</v>
      </c>
      <c r="CE24" s="265"/>
      <c r="CF24" s="265"/>
      <c r="CG24" s="265"/>
      <c r="CH24" s="265"/>
      <c r="CI24" s="265"/>
      <c r="CJ24" s="265"/>
      <c r="CK24" s="265"/>
      <c r="CL24" s="265"/>
      <c r="CM24" s="265"/>
      <c r="CN24" s="265"/>
      <c r="CO24" s="265"/>
      <c r="CP24" s="265"/>
      <c r="CQ24" s="268"/>
      <c r="CR24" s="273">
        <v>4920220</v>
      </c>
      <c r="CS24" s="276"/>
      <c r="CT24" s="276"/>
      <c r="CU24" s="276"/>
      <c r="CV24" s="276"/>
      <c r="CW24" s="276"/>
      <c r="CX24" s="276"/>
      <c r="CY24" s="278"/>
      <c r="CZ24" s="288">
        <v>38.5</v>
      </c>
      <c r="DA24" s="291"/>
      <c r="DB24" s="291"/>
      <c r="DC24" s="338"/>
      <c r="DD24" s="343">
        <v>3861299</v>
      </c>
      <c r="DE24" s="276"/>
      <c r="DF24" s="276"/>
      <c r="DG24" s="276"/>
      <c r="DH24" s="276"/>
      <c r="DI24" s="276"/>
      <c r="DJ24" s="276"/>
      <c r="DK24" s="278"/>
      <c r="DL24" s="343">
        <v>3795439</v>
      </c>
      <c r="DM24" s="276"/>
      <c r="DN24" s="276"/>
      <c r="DO24" s="276"/>
      <c r="DP24" s="276"/>
      <c r="DQ24" s="276"/>
      <c r="DR24" s="276"/>
      <c r="DS24" s="276"/>
      <c r="DT24" s="276"/>
      <c r="DU24" s="276"/>
      <c r="DV24" s="278"/>
      <c r="DW24" s="288">
        <v>50.5</v>
      </c>
      <c r="DX24" s="291"/>
      <c r="DY24" s="291"/>
      <c r="DZ24" s="291"/>
      <c r="EA24" s="291"/>
      <c r="EB24" s="291"/>
      <c r="EC24" s="293"/>
    </row>
    <row r="25" spans="2:133" ht="11.25" customHeight="1">
      <c r="B25" s="260" t="s">
        <v>104</v>
      </c>
      <c r="C25" s="36"/>
      <c r="D25" s="36"/>
      <c r="E25" s="36"/>
      <c r="F25" s="36"/>
      <c r="G25" s="36"/>
      <c r="H25" s="36"/>
      <c r="I25" s="36"/>
      <c r="J25" s="36"/>
      <c r="K25" s="36"/>
      <c r="L25" s="36"/>
      <c r="M25" s="36"/>
      <c r="N25" s="36"/>
      <c r="O25" s="36"/>
      <c r="P25" s="36"/>
      <c r="Q25" s="269"/>
      <c r="R25" s="274">
        <v>121936</v>
      </c>
      <c r="S25" s="216"/>
      <c r="T25" s="216"/>
      <c r="U25" s="216"/>
      <c r="V25" s="216"/>
      <c r="W25" s="216"/>
      <c r="X25" s="216"/>
      <c r="Y25" s="279"/>
      <c r="Z25" s="282">
        <v>0.9</v>
      </c>
      <c r="AA25" s="282"/>
      <c r="AB25" s="282"/>
      <c r="AC25" s="282"/>
      <c r="AD25" s="285">
        <v>11625</v>
      </c>
      <c r="AE25" s="285"/>
      <c r="AF25" s="285"/>
      <c r="AG25" s="285"/>
      <c r="AH25" s="285"/>
      <c r="AI25" s="285"/>
      <c r="AJ25" s="285"/>
      <c r="AK25" s="285"/>
      <c r="AL25" s="289">
        <v>0.2</v>
      </c>
      <c r="AM25" s="237"/>
      <c r="AN25" s="237"/>
      <c r="AO25" s="294"/>
      <c r="AP25" s="297" t="s">
        <v>276</v>
      </c>
      <c r="AQ25" s="300"/>
      <c r="AR25" s="300"/>
      <c r="AS25" s="300"/>
      <c r="AT25" s="300"/>
      <c r="AU25" s="300"/>
      <c r="AV25" s="300"/>
      <c r="AW25" s="300"/>
      <c r="AX25" s="300"/>
      <c r="AY25" s="300"/>
      <c r="AZ25" s="300"/>
      <c r="BA25" s="300"/>
      <c r="BB25" s="300"/>
      <c r="BC25" s="300"/>
      <c r="BD25" s="300"/>
      <c r="BE25" s="300"/>
      <c r="BF25" s="314"/>
      <c r="BG25" s="274" t="s">
        <v>143</v>
      </c>
      <c r="BH25" s="216"/>
      <c r="BI25" s="216"/>
      <c r="BJ25" s="216"/>
      <c r="BK25" s="216"/>
      <c r="BL25" s="216"/>
      <c r="BM25" s="216"/>
      <c r="BN25" s="279"/>
      <c r="BO25" s="282" t="s">
        <v>143</v>
      </c>
      <c r="BP25" s="282"/>
      <c r="BQ25" s="282"/>
      <c r="BR25" s="282"/>
      <c r="BS25" s="326" t="s">
        <v>143</v>
      </c>
      <c r="BT25" s="216"/>
      <c r="BU25" s="216"/>
      <c r="BV25" s="216"/>
      <c r="BW25" s="216"/>
      <c r="BX25" s="216"/>
      <c r="BY25" s="216"/>
      <c r="BZ25" s="216"/>
      <c r="CA25" s="216"/>
      <c r="CB25" s="328"/>
      <c r="CD25" s="260" t="s">
        <v>193</v>
      </c>
      <c r="CE25" s="36"/>
      <c r="CF25" s="36"/>
      <c r="CG25" s="36"/>
      <c r="CH25" s="36"/>
      <c r="CI25" s="36"/>
      <c r="CJ25" s="36"/>
      <c r="CK25" s="36"/>
      <c r="CL25" s="36"/>
      <c r="CM25" s="36"/>
      <c r="CN25" s="36"/>
      <c r="CO25" s="36"/>
      <c r="CP25" s="36"/>
      <c r="CQ25" s="269"/>
      <c r="CR25" s="274">
        <v>2046645</v>
      </c>
      <c r="CS25" s="313"/>
      <c r="CT25" s="313"/>
      <c r="CU25" s="313"/>
      <c r="CV25" s="313"/>
      <c r="CW25" s="313"/>
      <c r="CX25" s="313"/>
      <c r="CY25" s="333"/>
      <c r="CZ25" s="289">
        <v>16</v>
      </c>
      <c r="DA25" s="336"/>
      <c r="DB25" s="336"/>
      <c r="DC25" s="339"/>
      <c r="DD25" s="326">
        <v>1896213</v>
      </c>
      <c r="DE25" s="313"/>
      <c r="DF25" s="313"/>
      <c r="DG25" s="313"/>
      <c r="DH25" s="313"/>
      <c r="DI25" s="313"/>
      <c r="DJ25" s="313"/>
      <c r="DK25" s="333"/>
      <c r="DL25" s="326">
        <v>1830587</v>
      </c>
      <c r="DM25" s="313"/>
      <c r="DN25" s="313"/>
      <c r="DO25" s="313"/>
      <c r="DP25" s="313"/>
      <c r="DQ25" s="313"/>
      <c r="DR25" s="313"/>
      <c r="DS25" s="313"/>
      <c r="DT25" s="313"/>
      <c r="DU25" s="313"/>
      <c r="DV25" s="333"/>
      <c r="DW25" s="289">
        <v>24.4</v>
      </c>
      <c r="DX25" s="336"/>
      <c r="DY25" s="336"/>
      <c r="DZ25" s="336"/>
      <c r="EA25" s="336"/>
      <c r="EB25" s="336"/>
      <c r="EC25" s="362"/>
    </row>
    <row r="26" spans="2:133" ht="11.25" customHeight="1">
      <c r="B26" s="260" t="s">
        <v>15</v>
      </c>
      <c r="C26" s="36"/>
      <c r="D26" s="36"/>
      <c r="E26" s="36"/>
      <c r="F26" s="36"/>
      <c r="G26" s="36"/>
      <c r="H26" s="36"/>
      <c r="I26" s="36"/>
      <c r="J26" s="36"/>
      <c r="K26" s="36"/>
      <c r="L26" s="36"/>
      <c r="M26" s="36"/>
      <c r="N26" s="36"/>
      <c r="O26" s="36"/>
      <c r="P26" s="36"/>
      <c r="Q26" s="269"/>
      <c r="R26" s="274">
        <v>53769</v>
      </c>
      <c r="S26" s="216"/>
      <c r="T26" s="216"/>
      <c r="U26" s="216"/>
      <c r="V26" s="216"/>
      <c r="W26" s="216"/>
      <c r="X26" s="216"/>
      <c r="Y26" s="279"/>
      <c r="Z26" s="282">
        <v>0.4</v>
      </c>
      <c r="AA26" s="282"/>
      <c r="AB26" s="282"/>
      <c r="AC26" s="282"/>
      <c r="AD26" s="285" t="s">
        <v>143</v>
      </c>
      <c r="AE26" s="285"/>
      <c r="AF26" s="285"/>
      <c r="AG26" s="285"/>
      <c r="AH26" s="285"/>
      <c r="AI26" s="285"/>
      <c r="AJ26" s="285"/>
      <c r="AK26" s="285"/>
      <c r="AL26" s="289" t="s">
        <v>143</v>
      </c>
      <c r="AM26" s="237"/>
      <c r="AN26" s="237"/>
      <c r="AO26" s="294"/>
      <c r="AP26" s="297" t="s">
        <v>382</v>
      </c>
      <c r="AQ26" s="299"/>
      <c r="AR26" s="299"/>
      <c r="AS26" s="299"/>
      <c r="AT26" s="299"/>
      <c r="AU26" s="299"/>
      <c r="AV26" s="299"/>
      <c r="AW26" s="299"/>
      <c r="AX26" s="299"/>
      <c r="AY26" s="299"/>
      <c r="AZ26" s="299"/>
      <c r="BA26" s="299"/>
      <c r="BB26" s="299"/>
      <c r="BC26" s="299"/>
      <c r="BD26" s="299"/>
      <c r="BE26" s="299"/>
      <c r="BF26" s="314"/>
      <c r="BG26" s="274" t="s">
        <v>143</v>
      </c>
      <c r="BH26" s="216"/>
      <c r="BI26" s="216"/>
      <c r="BJ26" s="216"/>
      <c r="BK26" s="216"/>
      <c r="BL26" s="216"/>
      <c r="BM26" s="216"/>
      <c r="BN26" s="279"/>
      <c r="BO26" s="282" t="s">
        <v>143</v>
      </c>
      <c r="BP26" s="282"/>
      <c r="BQ26" s="282"/>
      <c r="BR26" s="282"/>
      <c r="BS26" s="326" t="s">
        <v>143</v>
      </c>
      <c r="BT26" s="216"/>
      <c r="BU26" s="216"/>
      <c r="BV26" s="216"/>
      <c r="BW26" s="216"/>
      <c r="BX26" s="216"/>
      <c r="BY26" s="216"/>
      <c r="BZ26" s="216"/>
      <c r="CA26" s="216"/>
      <c r="CB26" s="328"/>
      <c r="CD26" s="260" t="s">
        <v>109</v>
      </c>
      <c r="CE26" s="36"/>
      <c r="CF26" s="36"/>
      <c r="CG26" s="36"/>
      <c r="CH26" s="36"/>
      <c r="CI26" s="36"/>
      <c r="CJ26" s="36"/>
      <c r="CK26" s="36"/>
      <c r="CL26" s="36"/>
      <c r="CM26" s="36"/>
      <c r="CN26" s="36"/>
      <c r="CO26" s="36"/>
      <c r="CP26" s="36"/>
      <c r="CQ26" s="269"/>
      <c r="CR26" s="274">
        <v>1392075</v>
      </c>
      <c r="CS26" s="216"/>
      <c r="CT26" s="216"/>
      <c r="CU26" s="216"/>
      <c r="CV26" s="216"/>
      <c r="CW26" s="216"/>
      <c r="CX26" s="216"/>
      <c r="CY26" s="279"/>
      <c r="CZ26" s="289">
        <v>10.9</v>
      </c>
      <c r="DA26" s="336"/>
      <c r="DB26" s="336"/>
      <c r="DC26" s="339"/>
      <c r="DD26" s="326">
        <v>1262200</v>
      </c>
      <c r="DE26" s="216"/>
      <c r="DF26" s="216"/>
      <c r="DG26" s="216"/>
      <c r="DH26" s="216"/>
      <c r="DI26" s="216"/>
      <c r="DJ26" s="216"/>
      <c r="DK26" s="279"/>
      <c r="DL26" s="326" t="s">
        <v>143</v>
      </c>
      <c r="DM26" s="216"/>
      <c r="DN26" s="216"/>
      <c r="DO26" s="216"/>
      <c r="DP26" s="216"/>
      <c r="DQ26" s="216"/>
      <c r="DR26" s="216"/>
      <c r="DS26" s="216"/>
      <c r="DT26" s="216"/>
      <c r="DU26" s="216"/>
      <c r="DV26" s="279"/>
      <c r="DW26" s="289" t="s">
        <v>143</v>
      </c>
      <c r="DX26" s="336"/>
      <c r="DY26" s="336"/>
      <c r="DZ26" s="336"/>
      <c r="EA26" s="336"/>
      <c r="EB26" s="336"/>
      <c r="EC26" s="362"/>
    </row>
    <row r="27" spans="2:133" ht="11.25" customHeight="1">
      <c r="B27" s="260" t="s">
        <v>336</v>
      </c>
      <c r="C27" s="36"/>
      <c r="D27" s="36"/>
      <c r="E27" s="36"/>
      <c r="F27" s="36"/>
      <c r="G27" s="36"/>
      <c r="H27" s="36"/>
      <c r="I27" s="36"/>
      <c r="J27" s="36"/>
      <c r="K27" s="36"/>
      <c r="L27" s="36"/>
      <c r="M27" s="36"/>
      <c r="N27" s="36"/>
      <c r="O27" s="36"/>
      <c r="P27" s="36"/>
      <c r="Q27" s="269"/>
      <c r="R27" s="274">
        <v>1472942</v>
      </c>
      <c r="S27" s="216"/>
      <c r="T27" s="216"/>
      <c r="U27" s="216"/>
      <c r="V27" s="216"/>
      <c r="W27" s="216"/>
      <c r="X27" s="216"/>
      <c r="Y27" s="279"/>
      <c r="Z27" s="282">
        <v>11.1</v>
      </c>
      <c r="AA27" s="282"/>
      <c r="AB27" s="282"/>
      <c r="AC27" s="282"/>
      <c r="AD27" s="285" t="s">
        <v>143</v>
      </c>
      <c r="AE27" s="285"/>
      <c r="AF27" s="285"/>
      <c r="AG27" s="285"/>
      <c r="AH27" s="285"/>
      <c r="AI27" s="285"/>
      <c r="AJ27" s="285"/>
      <c r="AK27" s="285"/>
      <c r="AL27" s="289" t="s">
        <v>143</v>
      </c>
      <c r="AM27" s="237"/>
      <c r="AN27" s="237"/>
      <c r="AO27" s="294"/>
      <c r="AP27" s="260" t="s">
        <v>384</v>
      </c>
      <c r="AQ27" s="36"/>
      <c r="AR27" s="36"/>
      <c r="AS27" s="36"/>
      <c r="AT27" s="36"/>
      <c r="AU27" s="36"/>
      <c r="AV27" s="36"/>
      <c r="AW27" s="36"/>
      <c r="AX27" s="36"/>
      <c r="AY27" s="36"/>
      <c r="AZ27" s="36"/>
      <c r="BA27" s="36"/>
      <c r="BB27" s="36"/>
      <c r="BC27" s="36"/>
      <c r="BD27" s="36"/>
      <c r="BE27" s="36"/>
      <c r="BF27" s="269"/>
      <c r="BG27" s="274">
        <v>3214320</v>
      </c>
      <c r="BH27" s="216"/>
      <c r="BI27" s="216"/>
      <c r="BJ27" s="216"/>
      <c r="BK27" s="216"/>
      <c r="BL27" s="216"/>
      <c r="BM27" s="216"/>
      <c r="BN27" s="279"/>
      <c r="BO27" s="282">
        <v>100</v>
      </c>
      <c r="BP27" s="282"/>
      <c r="BQ27" s="282"/>
      <c r="BR27" s="282"/>
      <c r="BS27" s="326">
        <v>17015</v>
      </c>
      <c r="BT27" s="216"/>
      <c r="BU27" s="216"/>
      <c r="BV27" s="216"/>
      <c r="BW27" s="216"/>
      <c r="BX27" s="216"/>
      <c r="BY27" s="216"/>
      <c r="BZ27" s="216"/>
      <c r="CA27" s="216"/>
      <c r="CB27" s="328"/>
      <c r="CD27" s="260" t="s">
        <v>220</v>
      </c>
      <c r="CE27" s="36"/>
      <c r="CF27" s="36"/>
      <c r="CG27" s="36"/>
      <c r="CH27" s="36"/>
      <c r="CI27" s="36"/>
      <c r="CJ27" s="36"/>
      <c r="CK27" s="36"/>
      <c r="CL27" s="36"/>
      <c r="CM27" s="36"/>
      <c r="CN27" s="36"/>
      <c r="CO27" s="36"/>
      <c r="CP27" s="36"/>
      <c r="CQ27" s="269"/>
      <c r="CR27" s="274">
        <v>1272645</v>
      </c>
      <c r="CS27" s="313"/>
      <c r="CT27" s="313"/>
      <c r="CU27" s="313"/>
      <c r="CV27" s="313"/>
      <c r="CW27" s="313"/>
      <c r="CX27" s="313"/>
      <c r="CY27" s="333"/>
      <c r="CZ27" s="289">
        <v>9.9</v>
      </c>
      <c r="DA27" s="336"/>
      <c r="DB27" s="336"/>
      <c r="DC27" s="339"/>
      <c r="DD27" s="326">
        <v>378529</v>
      </c>
      <c r="DE27" s="313"/>
      <c r="DF27" s="313"/>
      <c r="DG27" s="313"/>
      <c r="DH27" s="313"/>
      <c r="DI27" s="313"/>
      <c r="DJ27" s="313"/>
      <c r="DK27" s="333"/>
      <c r="DL27" s="326">
        <v>378295</v>
      </c>
      <c r="DM27" s="313"/>
      <c r="DN27" s="313"/>
      <c r="DO27" s="313"/>
      <c r="DP27" s="313"/>
      <c r="DQ27" s="313"/>
      <c r="DR27" s="313"/>
      <c r="DS27" s="313"/>
      <c r="DT27" s="313"/>
      <c r="DU27" s="313"/>
      <c r="DV27" s="333"/>
      <c r="DW27" s="289">
        <v>5</v>
      </c>
      <c r="DX27" s="336"/>
      <c r="DY27" s="336"/>
      <c r="DZ27" s="336"/>
      <c r="EA27" s="336"/>
      <c r="EB27" s="336"/>
      <c r="EC27" s="362"/>
    </row>
    <row r="28" spans="2:133" ht="11.25" customHeight="1">
      <c r="B28" s="261" t="s">
        <v>50</v>
      </c>
      <c r="C28" s="266"/>
      <c r="D28" s="266"/>
      <c r="E28" s="266"/>
      <c r="F28" s="266"/>
      <c r="G28" s="266"/>
      <c r="H28" s="266"/>
      <c r="I28" s="266"/>
      <c r="J28" s="266"/>
      <c r="K28" s="266"/>
      <c r="L28" s="266"/>
      <c r="M28" s="266"/>
      <c r="N28" s="266"/>
      <c r="O28" s="266"/>
      <c r="P28" s="266"/>
      <c r="Q28" s="270"/>
      <c r="R28" s="274" t="s">
        <v>143</v>
      </c>
      <c r="S28" s="216"/>
      <c r="T28" s="216"/>
      <c r="U28" s="216"/>
      <c r="V28" s="216"/>
      <c r="W28" s="216"/>
      <c r="X28" s="216"/>
      <c r="Y28" s="279"/>
      <c r="Z28" s="282" t="s">
        <v>143</v>
      </c>
      <c r="AA28" s="282"/>
      <c r="AB28" s="282"/>
      <c r="AC28" s="282"/>
      <c r="AD28" s="285" t="s">
        <v>143</v>
      </c>
      <c r="AE28" s="285"/>
      <c r="AF28" s="285"/>
      <c r="AG28" s="285"/>
      <c r="AH28" s="285"/>
      <c r="AI28" s="285"/>
      <c r="AJ28" s="285"/>
      <c r="AK28" s="285"/>
      <c r="AL28" s="289" t="s">
        <v>143</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380</v>
      </c>
      <c r="CE28" s="36"/>
      <c r="CF28" s="36"/>
      <c r="CG28" s="36"/>
      <c r="CH28" s="36"/>
      <c r="CI28" s="36"/>
      <c r="CJ28" s="36"/>
      <c r="CK28" s="36"/>
      <c r="CL28" s="36"/>
      <c r="CM28" s="36"/>
      <c r="CN28" s="36"/>
      <c r="CO28" s="36"/>
      <c r="CP28" s="36"/>
      <c r="CQ28" s="269"/>
      <c r="CR28" s="274">
        <v>1600930</v>
      </c>
      <c r="CS28" s="216"/>
      <c r="CT28" s="216"/>
      <c r="CU28" s="216"/>
      <c r="CV28" s="216"/>
      <c r="CW28" s="216"/>
      <c r="CX28" s="216"/>
      <c r="CY28" s="279"/>
      <c r="CZ28" s="289">
        <v>12.5</v>
      </c>
      <c r="DA28" s="336"/>
      <c r="DB28" s="336"/>
      <c r="DC28" s="339"/>
      <c r="DD28" s="326">
        <v>1586557</v>
      </c>
      <c r="DE28" s="216"/>
      <c r="DF28" s="216"/>
      <c r="DG28" s="216"/>
      <c r="DH28" s="216"/>
      <c r="DI28" s="216"/>
      <c r="DJ28" s="216"/>
      <c r="DK28" s="279"/>
      <c r="DL28" s="326">
        <v>1586557</v>
      </c>
      <c r="DM28" s="216"/>
      <c r="DN28" s="216"/>
      <c r="DO28" s="216"/>
      <c r="DP28" s="216"/>
      <c r="DQ28" s="216"/>
      <c r="DR28" s="216"/>
      <c r="DS28" s="216"/>
      <c r="DT28" s="216"/>
      <c r="DU28" s="216"/>
      <c r="DV28" s="279"/>
      <c r="DW28" s="289">
        <v>21.1</v>
      </c>
      <c r="DX28" s="336"/>
      <c r="DY28" s="336"/>
      <c r="DZ28" s="336"/>
      <c r="EA28" s="336"/>
      <c r="EB28" s="336"/>
      <c r="EC28" s="362"/>
    </row>
    <row r="29" spans="2:133" ht="11.25" customHeight="1">
      <c r="B29" s="260" t="s">
        <v>386</v>
      </c>
      <c r="C29" s="36"/>
      <c r="D29" s="36"/>
      <c r="E29" s="36"/>
      <c r="F29" s="36"/>
      <c r="G29" s="36"/>
      <c r="H29" s="36"/>
      <c r="I29" s="36"/>
      <c r="J29" s="36"/>
      <c r="K29" s="36"/>
      <c r="L29" s="36"/>
      <c r="M29" s="36"/>
      <c r="N29" s="36"/>
      <c r="O29" s="36"/>
      <c r="P29" s="36"/>
      <c r="Q29" s="269"/>
      <c r="R29" s="274">
        <v>596051</v>
      </c>
      <c r="S29" s="216"/>
      <c r="T29" s="216"/>
      <c r="U29" s="216"/>
      <c r="V29" s="216"/>
      <c r="W29" s="216"/>
      <c r="X29" s="216"/>
      <c r="Y29" s="279"/>
      <c r="Z29" s="282">
        <v>4.5</v>
      </c>
      <c r="AA29" s="282"/>
      <c r="AB29" s="282"/>
      <c r="AC29" s="282"/>
      <c r="AD29" s="285" t="s">
        <v>143</v>
      </c>
      <c r="AE29" s="285"/>
      <c r="AF29" s="285"/>
      <c r="AG29" s="285"/>
      <c r="AH29" s="285"/>
      <c r="AI29" s="285"/>
      <c r="AJ29" s="285"/>
      <c r="AK29" s="285"/>
      <c r="AL29" s="289" t="s">
        <v>143</v>
      </c>
      <c r="AM29" s="237"/>
      <c r="AN29" s="237"/>
      <c r="AO29" s="294"/>
      <c r="AP29" s="148" t="s">
        <v>155</v>
      </c>
      <c r="AQ29" s="139"/>
      <c r="AR29" s="139"/>
      <c r="AS29" s="139"/>
      <c r="AT29" s="139"/>
      <c r="AU29" s="139"/>
      <c r="AV29" s="139"/>
      <c r="AW29" s="139"/>
      <c r="AX29" s="139"/>
      <c r="AY29" s="139"/>
      <c r="AZ29" s="139"/>
      <c r="BA29" s="139"/>
      <c r="BB29" s="139"/>
      <c r="BC29" s="139"/>
      <c r="BD29" s="139"/>
      <c r="BE29" s="139"/>
      <c r="BF29" s="144"/>
      <c r="BG29" s="148" t="s">
        <v>231</v>
      </c>
      <c r="BH29" s="321"/>
      <c r="BI29" s="321"/>
      <c r="BJ29" s="321"/>
      <c r="BK29" s="321"/>
      <c r="BL29" s="321"/>
      <c r="BM29" s="321"/>
      <c r="BN29" s="321"/>
      <c r="BO29" s="321"/>
      <c r="BP29" s="321"/>
      <c r="BQ29" s="324"/>
      <c r="BR29" s="148" t="s">
        <v>387</v>
      </c>
      <c r="BS29" s="321"/>
      <c r="BT29" s="321"/>
      <c r="BU29" s="321"/>
      <c r="BV29" s="321"/>
      <c r="BW29" s="321"/>
      <c r="BX29" s="321"/>
      <c r="BY29" s="321"/>
      <c r="BZ29" s="321"/>
      <c r="CA29" s="321"/>
      <c r="CB29" s="324"/>
      <c r="CD29" s="133" t="s">
        <v>170</v>
      </c>
      <c r="CE29" s="42"/>
      <c r="CF29" s="260" t="s">
        <v>21</v>
      </c>
      <c r="CG29" s="36"/>
      <c r="CH29" s="36"/>
      <c r="CI29" s="36"/>
      <c r="CJ29" s="36"/>
      <c r="CK29" s="36"/>
      <c r="CL29" s="36"/>
      <c r="CM29" s="36"/>
      <c r="CN29" s="36"/>
      <c r="CO29" s="36"/>
      <c r="CP29" s="36"/>
      <c r="CQ29" s="269"/>
      <c r="CR29" s="274">
        <v>1600930</v>
      </c>
      <c r="CS29" s="313"/>
      <c r="CT29" s="313"/>
      <c r="CU29" s="313"/>
      <c r="CV29" s="313"/>
      <c r="CW29" s="313"/>
      <c r="CX29" s="313"/>
      <c r="CY29" s="333"/>
      <c r="CZ29" s="289">
        <v>12.5</v>
      </c>
      <c r="DA29" s="336"/>
      <c r="DB29" s="336"/>
      <c r="DC29" s="339"/>
      <c r="DD29" s="326">
        <v>1586557</v>
      </c>
      <c r="DE29" s="313"/>
      <c r="DF29" s="313"/>
      <c r="DG29" s="313"/>
      <c r="DH29" s="313"/>
      <c r="DI29" s="313"/>
      <c r="DJ29" s="313"/>
      <c r="DK29" s="333"/>
      <c r="DL29" s="326">
        <v>1586557</v>
      </c>
      <c r="DM29" s="313"/>
      <c r="DN29" s="313"/>
      <c r="DO29" s="313"/>
      <c r="DP29" s="313"/>
      <c r="DQ29" s="313"/>
      <c r="DR29" s="313"/>
      <c r="DS29" s="313"/>
      <c r="DT29" s="313"/>
      <c r="DU29" s="313"/>
      <c r="DV29" s="333"/>
      <c r="DW29" s="289">
        <v>21.1</v>
      </c>
      <c r="DX29" s="336"/>
      <c r="DY29" s="336"/>
      <c r="DZ29" s="336"/>
      <c r="EA29" s="336"/>
      <c r="EB29" s="336"/>
      <c r="EC29" s="362"/>
    </row>
    <row r="30" spans="2:133" ht="11.25" customHeight="1">
      <c r="B30" s="260" t="s">
        <v>240</v>
      </c>
      <c r="C30" s="36"/>
      <c r="D30" s="36"/>
      <c r="E30" s="36"/>
      <c r="F30" s="36"/>
      <c r="G30" s="36"/>
      <c r="H30" s="36"/>
      <c r="I30" s="36"/>
      <c r="J30" s="36"/>
      <c r="K30" s="36"/>
      <c r="L30" s="36"/>
      <c r="M30" s="36"/>
      <c r="N30" s="36"/>
      <c r="O30" s="36"/>
      <c r="P30" s="36"/>
      <c r="Q30" s="269"/>
      <c r="R30" s="274">
        <v>50930</v>
      </c>
      <c r="S30" s="216"/>
      <c r="T30" s="216"/>
      <c r="U30" s="216"/>
      <c r="V30" s="216"/>
      <c r="W30" s="216"/>
      <c r="X30" s="216"/>
      <c r="Y30" s="279"/>
      <c r="Z30" s="282">
        <v>0.4</v>
      </c>
      <c r="AA30" s="282"/>
      <c r="AB30" s="282"/>
      <c r="AC30" s="282"/>
      <c r="AD30" s="285" t="s">
        <v>143</v>
      </c>
      <c r="AE30" s="285"/>
      <c r="AF30" s="285"/>
      <c r="AG30" s="285"/>
      <c r="AH30" s="285"/>
      <c r="AI30" s="285"/>
      <c r="AJ30" s="285"/>
      <c r="AK30" s="285"/>
      <c r="AL30" s="289" t="s">
        <v>143</v>
      </c>
      <c r="AM30" s="237"/>
      <c r="AN30" s="237"/>
      <c r="AO30" s="294"/>
      <c r="AP30" s="161" t="s">
        <v>4</v>
      </c>
      <c r="AQ30" s="177"/>
      <c r="AR30" s="177"/>
      <c r="AS30" s="177"/>
      <c r="AT30" s="306" t="s">
        <v>388</v>
      </c>
      <c r="AU30" s="265"/>
      <c r="AV30" s="265"/>
      <c r="AW30" s="265"/>
      <c r="AX30" s="259" t="s">
        <v>277</v>
      </c>
      <c r="AY30" s="265"/>
      <c r="AZ30" s="265"/>
      <c r="BA30" s="265"/>
      <c r="BB30" s="265"/>
      <c r="BC30" s="265"/>
      <c r="BD30" s="265"/>
      <c r="BE30" s="265"/>
      <c r="BF30" s="268"/>
      <c r="BG30" s="318">
        <v>98.7</v>
      </c>
      <c r="BH30" s="322"/>
      <c r="BI30" s="322"/>
      <c r="BJ30" s="322"/>
      <c r="BK30" s="322"/>
      <c r="BL30" s="322"/>
      <c r="BM30" s="291">
        <v>93.8</v>
      </c>
      <c r="BN30" s="322"/>
      <c r="BO30" s="322"/>
      <c r="BP30" s="322"/>
      <c r="BQ30" s="325"/>
      <c r="BR30" s="318">
        <v>98.7</v>
      </c>
      <c r="BS30" s="322"/>
      <c r="BT30" s="322"/>
      <c r="BU30" s="322"/>
      <c r="BV30" s="322"/>
      <c r="BW30" s="322"/>
      <c r="BX30" s="291">
        <v>92.8</v>
      </c>
      <c r="BY30" s="322"/>
      <c r="BZ30" s="322"/>
      <c r="CA30" s="322"/>
      <c r="CB30" s="325"/>
      <c r="CD30" s="134"/>
      <c r="CE30" s="43"/>
      <c r="CF30" s="260" t="s">
        <v>390</v>
      </c>
      <c r="CG30" s="36"/>
      <c r="CH30" s="36"/>
      <c r="CI30" s="36"/>
      <c r="CJ30" s="36"/>
      <c r="CK30" s="36"/>
      <c r="CL30" s="36"/>
      <c r="CM30" s="36"/>
      <c r="CN30" s="36"/>
      <c r="CO30" s="36"/>
      <c r="CP30" s="36"/>
      <c r="CQ30" s="269"/>
      <c r="CR30" s="274">
        <v>1488662</v>
      </c>
      <c r="CS30" s="216"/>
      <c r="CT30" s="216"/>
      <c r="CU30" s="216"/>
      <c r="CV30" s="216"/>
      <c r="CW30" s="216"/>
      <c r="CX30" s="216"/>
      <c r="CY30" s="279"/>
      <c r="CZ30" s="289">
        <v>11.6</v>
      </c>
      <c r="DA30" s="336"/>
      <c r="DB30" s="336"/>
      <c r="DC30" s="339"/>
      <c r="DD30" s="326">
        <v>1474388</v>
      </c>
      <c r="DE30" s="216"/>
      <c r="DF30" s="216"/>
      <c r="DG30" s="216"/>
      <c r="DH30" s="216"/>
      <c r="DI30" s="216"/>
      <c r="DJ30" s="216"/>
      <c r="DK30" s="279"/>
      <c r="DL30" s="326">
        <v>1474388</v>
      </c>
      <c r="DM30" s="216"/>
      <c r="DN30" s="216"/>
      <c r="DO30" s="216"/>
      <c r="DP30" s="216"/>
      <c r="DQ30" s="216"/>
      <c r="DR30" s="216"/>
      <c r="DS30" s="216"/>
      <c r="DT30" s="216"/>
      <c r="DU30" s="216"/>
      <c r="DV30" s="279"/>
      <c r="DW30" s="289">
        <v>19.600000000000001</v>
      </c>
      <c r="DX30" s="336"/>
      <c r="DY30" s="336"/>
      <c r="DZ30" s="336"/>
      <c r="EA30" s="336"/>
      <c r="EB30" s="336"/>
      <c r="EC30" s="362"/>
    </row>
    <row r="31" spans="2:133" ht="11.25" customHeight="1">
      <c r="B31" s="260" t="s">
        <v>141</v>
      </c>
      <c r="C31" s="36"/>
      <c r="D31" s="36"/>
      <c r="E31" s="36"/>
      <c r="F31" s="36"/>
      <c r="G31" s="36"/>
      <c r="H31" s="36"/>
      <c r="I31" s="36"/>
      <c r="J31" s="36"/>
      <c r="K31" s="36"/>
      <c r="L31" s="36"/>
      <c r="M31" s="36"/>
      <c r="N31" s="36"/>
      <c r="O31" s="36"/>
      <c r="P31" s="36"/>
      <c r="Q31" s="269"/>
      <c r="R31" s="274">
        <v>15901</v>
      </c>
      <c r="S31" s="216"/>
      <c r="T31" s="216"/>
      <c r="U31" s="216"/>
      <c r="V31" s="216"/>
      <c r="W31" s="216"/>
      <c r="X31" s="216"/>
      <c r="Y31" s="279"/>
      <c r="Z31" s="282">
        <v>0.1</v>
      </c>
      <c r="AA31" s="282"/>
      <c r="AB31" s="282"/>
      <c r="AC31" s="282"/>
      <c r="AD31" s="285" t="s">
        <v>143</v>
      </c>
      <c r="AE31" s="285"/>
      <c r="AF31" s="285"/>
      <c r="AG31" s="285"/>
      <c r="AH31" s="285"/>
      <c r="AI31" s="285"/>
      <c r="AJ31" s="285"/>
      <c r="AK31" s="285"/>
      <c r="AL31" s="289" t="s">
        <v>143</v>
      </c>
      <c r="AM31" s="237"/>
      <c r="AN31" s="237"/>
      <c r="AO31" s="294"/>
      <c r="AP31" s="298"/>
      <c r="AQ31" s="29"/>
      <c r="AR31" s="29"/>
      <c r="AS31" s="29"/>
      <c r="AT31" s="307"/>
      <c r="AU31" s="36" t="s">
        <v>253</v>
      </c>
      <c r="AV31" s="36"/>
      <c r="AW31" s="36"/>
      <c r="AX31" s="260" t="s">
        <v>367</v>
      </c>
      <c r="AY31" s="36"/>
      <c r="AZ31" s="36"/>
      <c r="BA31" s="36"/>
      <c r="BB31" s="36"/>
      <c r="BC31" s="36"/>
      <c r="BD31" s="36"/>
      <c r="BE31" s="36"/>
      <c r="BF31" s="269"/>
      <c r="BG31" s="319">
        <v>98.9</v>
      </c>
      <c r="BH31" s="313"/>
      <c r="BI31" s="313"/>
      <c r="BJ31" s="313"/>
      <c r="BK31" s="313"/>
      <c r="BL31" s="313"/>
      <c r="BM31" s="237">
        <v>95.5</v>
      </c>
      <c r="BN31" s="323"/>
      <c r="BO31" s="323"/>
      <c r="BP31" s="323"/>
      <c r="BQ31" s="316"/>
      <c r="BR31" s="319">
        <v>98.9</v>
      </c>
      <c r="BS31" s="313"/>
      <c r="BT31" s="313"/>
      <c r="BU31" s="313"/>
      <c r="BV31" s="313"/>
      <c r="BW31" s="313"/>
      <c r="BX31" s="237">
        <v>94.4</v>
      </c>
      <c r="BY31" s="323"/>
      <c r="BZ31" s="323"/>
      <c r="CA31" s="323"/>
      <c r="CB31" s="316"/>
      <c r="CD31" s="134"/>
      <c r="CE31" s="43"/>
      <c r="CF31" s="260" t="s">
        <v>157</v>
      </c>
      <c r="CG31" s="36"/>
      <c r="CH31" s="36"/>
      <c r="CI31" s="36"/>
      <c r="CJ31" s="36"/>
      <c r="CK31" s="36"/>
      <c r="CL31" s="36"/>
      <c r="CM31" s="36"/>
      <c r="CN31" s="36"/>
      <c r="CO31" s="36"/>
      <c r="CP31" s="36"/>
      <c r="CQ31" s="269"/>
      <c r="CR31" s="274">
        <v>112268</v>
      </c>
      <c r="CS31" s="313"/>
      <c r="CT31" s="313"/>
      <c r="CU31" s="313"/>
      <c r="CV31" s="313"/>
      <c r="CW31" s="313"/>
      <c r="CX31" s="313"/>
      <c r="CY31" s="333"/>
      <c r="CZ31" s="289">
        <v>0.9</v>
      </c>
      <c r="DA31" s="336"/>
      <c r="DB31" s="336"/>
      <c r="DC31" s="339"/>
      <c r="DD31" s="326">
        <v>112169</v>
      </c>
      <c r="DE31" s="313"/>
      <c r="DF31" s="313"/>
      <c r="DG31" s="313"/>
      <c r="DH31" s="313"/>
      <c r="DI31" s="313"/>
      <c r="DJ31" s="313"/>
      <c r="DK31" s="333"/>
      <c r="DL31" s="326">
        <v>112169</v>
      </c>
      <c r="DM31" s="313"/>
      <c r="DN31" s="313"/>
      <c r="DO31" s="313"/>
      <c r="DP31" s="313"/>
      <c r="DQ31" s="313"/>
      <c r="DR31" s="313"/>
      <c r="DS31" s="313"/>
      <c r="DT31" s="313"/>
      <c r="DU31" s="313"/>
      <c r="DV31" s="333"/>
      <c r="DW31" s="289">
        <v>1.5</v>
      </c>
      <c r="DX31" s="336"/>
      <c r="DY31" s="336"/>
      <c r="DZ31" s="336"/>
      <c r="EA31" s="336"/>
      <c r="EB31" s="336"/>
      <c r="EC31" s="362"/>
    </row>
    <row r="32" spans="2:133" ht="11.25" customHeight="1">
      <c r="B32" s="260" t="s">
        <v>392</v>
      </c>
      <c r="C32" s="36"/>
      <c r="D32" s="36"/>
      <c r="E32" s="36"/>
      <c r="F32" s="36"/>
      <c r="G32" s="36"/>
      <c r="H32" s="36"/>
      <c r="I32" s="36"/>
      <c r="J32" s="36"/>
      <c r="K32" s="36"/>
      <c r="L32" s="36"/>
      <c r="M32" s="36"/>
      <c r="N32" s="36"/>
      <c r="O32" s="36"/>
      <c r="P32" s="36"/>
      <c r="Q32" s="269"/>
      <c r="R32" s="274">
        <v>782855</v>
      </c>
      <c r="S32" s="216"/>
      <c r="T32" s="216"/>
      <c r="U32" s="216"/>
      <c r="V32" s="216"/>
      <c r="W32" s="216"/>
      <c r="X32" s="216"/>
      <c r="Y32" s="279"/>
      <c r="Z32" s="282">
        <v>5.9</v>
      </c>
      <c r="AA32" s="282"/>
      <c r="AB32" s="282"/>
      <c r="AC32" s="282"/>
      <c r="AD32" s="285" t="s">
        <v>143</v>
      </c>
      <c r="AE32" s="285"/>
      <c r="AF32" s="285"/>
      <c r="AG32" s="285"/>
      <c r="AH32" s="285"/>
      <c r="AI32" s="285"/>
      <c r="AJ32" s="285"/>
      <c r="AK32" s="285"/>
      <c r="AL32" s="289" t="s">
        <v>143</v>
      </c>
      <c r="AM32" s="237"/>
      <c r="AN32" s="237"/>
      <c r="AO32" s="294"/>
      <c r="AP32" s="175"/>
      <c r="AQ32" s="178"/>
      <c r="AR32" s="178"/>
      <c r="AS32" s="178"/>
      <c r="AT32" s="308"/>
      <c r="AU32" s="267"/>
      <c r="AV32" s="267"/>
      <c r="AW32" s="267"/>
      <c r="AX32" s="262" t="s">
        <v>152</v>
      </c>
      <c r="AY32" s="267"/>
      <c r="AZ32" s="267"/>
      <c r="BA32" s="267"/>
      <c r="BB32" s="267"/>
      <c r="BC32" s="267"/>
      <c r="BD32" s="267"/>
      <c r="BE32" s="267"/>
      <c r="BF32" s="271"/>
      <c r="BG32" s="320">
        <v>98.6</v>
      </c>
      <c r="BH32" s="312"/>
      <c r="BI32" s="312"/>
      <c r="BJ32" s="312"/>
      <c r="BK32" s="312"/>
      <c r="BL32" s="312"/>
      <c r="BM32" s="292">
        <v>93.4</v>
      </c>
      <c r="BN32" s="312"/>
      <c r="BO32" s="312"/>
      <c r="BP32" s="312"/>
      <c r="BQ32" s="317"/>
      <c r="BR32" s="320">
        <v>98.5</v>
      </c>
      <c r="BS32" s="312"/>
      <c r="BT32" s="312"/>
      <c r="BU32" s="312"/>
      <c r="BV32" s="312"/>
      <c r="BW32" s="312"/>
      <c r="BX32" s="292">
        <v>92.9</v>
      </c>
      <c r="BY32" s="312"/>
      <c r="BZ32" s="312"/>
      <c r="CA32" s="312"/>
      <c r="CB32" s="317"/>
      <c r="CD32" s="135"/>
      <c r="CE32" s="142"/>
      <c r="CF32" s="260" t="s">
        <v>393</v>
      </c>
      <c r="CG32" s="36"/>
      <c r="CH32" s="36"/>
      <c r="CI32" s="36"/>
      <c r="CJ32" s="36"/>
      <c r="CK32" s="36"/>
      <c r="CL32" s="36"/>
      <c r="CM32" s="36"/>
      <c r="CN32" s="36"/>
      <c r="CO32" s="36"/>
      <c r="CP32" s="36"/>
      <c r="CQ32" s="269"/>
      <c r="CR32" s="274" t="s">
        <v>143</v>
      </c>
      <c r="CS32" s="216"/>
      <c r="CT32" s="216"/>
      <c r="CU32" s="216"/>
      <c r="CV32" s="216"/>
      <c r="CW32" s="216"/>
      <c r="CX32" s="216"/>
      <c r="CY32" s="279"/>
      <c r="CZ32" s="289" t="s">
        <v>143</v>
      </c>
      <c r="DA32" s="336"/>
      <c r="DB32" s="336"/>
      <c r="DC32" s="339"/>
      <c r="DD32" s="326" t="s">
        <v>143</v>
      </c>
      <c r="DE32" s="216"/>
      <c r="DF32" s="216"/>
      <c r="DG32" s="216"/>
      <c r="DH32" s="216"/>
      <c r="DI32" s="216"/>
      <c r="DJ32" s="216"/>
      <c r="DK32" s="279"/>
      <c r="DL32" s="326" t="s">
        <v>143</v>
      </c>
      <c r="DM32" s="216"/>
      <c r="DN32" s="216"/>
      <c r="DO32" s="216"/>
      <c r="DP32" s="216"/>
      <c r="DQ32" s="216"/>
      <c r="DR32" s="216"/>
      <c r="DS32" s="216"/>
      <c r="DT32" s="216"/>
      <c r="DU32" s="216"/>
      <c r="DV32" s="279"/>
      <c r="DW32" s="289" t="s">
        <v>143</v>
      </c>
      <c r="DX32" s="336"/>
      <c r="DY32" s="336"/>
      <c r="DZ32" s="336"/>
      <c r="EA32" s="336"/>
      <c r="EB32" s="336"/>
      <c r="EC32" s="362"/>
    </row>
    <row r="33" spans="2:133" ht="11.25" customHeight="1">
      <c r="B33" s="260" t="s">
        <v>368</v>
      </c>
      <c r="C33" s="36"/>
      <c r="D33" s="36"/>
      <c r="E33" s="36"/>
      <c r="F33" s="36"/>
      <c r="G33" s="36"/>
      <c r="H33" s="36"/>
      <c r="I33" s="36"/>
      <c r="J33" s="36"/>
      <c r="K33" s="36"/>
      <c r="L33" s="36"/>
      <c r="M33" s="36"/>
      <c r="N33" s="36"/>
      <c r="O33" s="36"/>
      <c r="P33" s="36"/>
      <c r="Q33" s="269"/>
      <c r="R33" s="274">
        <v>668204</v>
      </c>
      <c r="S33" s="216"/>
      <c r="T33" s="216"/>
      <c r="U33" s="216"/>
      <c r="V33" s="216"/>
      <c r="W33" s="216"/>
      <c r="X33" s="216"/>
      <c r="Y33" s="279"/>
      <c r="Z33" s="282">
        <v>5</v>
      </c>
      <c r="AA33" s="282"/>
      <c r="AB33" s="282"/>
      <c r="AC33" s="282"/>
      <c r="AD33" s="285" t="s">
        <v>143</v>
      </c>
      <c r="AE33" s="285"/>
      <c r="AF33" s="285"/>
      <c r="AG33" s="285"/>
      <c r="AH33" s="285"/>
      <c r="AI33" s="285"/>
      <c r="AJ33" s="285"/>
      <c r="AK33" s="285"/>
      <c r="AL33" s="289" t="s">
        <v>143</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395</v>
      </c>
      <c r="CE33" s="36"/>
      <c r="CF33" s="36"/>
      <c r="CG33" s="36"/>
      <c r="CH33" s="36"/>
      <c r="CI33" s="36"/>
      <c r="CJ33" s="36"/>
      <c r="CK33" s="36"/>
      <c r="CL33" s="36"/>
      <c r="CM33" s="36"/>
      <c r="CN33" s="36"/>
      <c r="CO33" s="36"/>
      <c r="CP33" s="36"/>
      <c r="CQ33" s="269"/>
      <c r="CR33" s="274">
        <v>4485883</v>
      </c>
      <c r="CS33" s="313"/>
      <c r="CT33" s="313"/>
      <c r="CU33" s="313"/>
      <c r="CV33" s="313"/>
      <c r="CW33" s="313"/>
      <c r="CX33" s="313"/>
      <c r="CY33" s="333"/>
      <c r="CZ33" s="289">
        <v>35.1</v>
      </c>
      <c r="DA33" s="336"/>
      <c r="DB33" s="336"/>
      <c r="DC33" s="339"/>
      <c r="DD33" s="326">
        <v>3851227</v>
      </c>
      <c r="DE33" s="313"/>
      <c r="DF33" s="313"/>
      <c r="DG33" s="313"/>
      <c r="DH33" s="313"/>
      <c r="DI33" s="313"/>
      <c r="DJ33" s="313"/>
      <c r="DK33" s="333"/>
      <c r="DL33" s="326">
        <v>2889053</v>
      </c>
      <c r="DM33" s="313"/>
      <c r="DN33" s="313"/>
      <c r="DO33" s="313"/>
      <c r="DP33" s="313"/>
      <c r="DQ33" s="313"/>
      <c r="DR33" s="313"/>
      <c r="DS33" s="313"/>
      <c r="DT33" s="313"/>
      <c r="DU33" s="313"/>
      <c r="DV33" s="333"/>
      <c r="DW33" s="289">
        <v>38.4</v>
      </c>
      <c r="DX33" s="336"/>
      <c r="DY33" s="336"/>
      <c r="DZ33" s="336"/>
      <c r="EA33" s="336"/>
      <c r="EB33" s="336"/>
      <c r="EC33" s="362"/>
    </row>
    <row r="34" spans="2:133" ht="11.25" customHeight="1">
      <c r="B34" s="260" t="s">
        <v>396</v>
      </c>
      <c r="C34" s="36"/>
      <c r="D34" s="36"/>
      <c r="E34" s="36"/>
      <c r="F34" s="36"/>
      <c r="G34" s="36"/>
      <c r="H34" s="36"/>
      <c r="I34" s="36"/>
      <c r="J34" s="36"/>
      <c r="K34" s="36"/>
      <c r="L34" s="36"/>
      <c r="M34" s="36"/>
      <c r="N34" s="36"/>
      <c r="O34" s="36"/>
      <c r="P34" s="36"/>
      <c r="Q34" s="269"/>
      <c r="R34" s="274">
        <v>125847</v>
      </c>
      <c r="S34" s="216"/>
      <c r="T34" s="216"/>
      <c r="U34" s="216"/>
      <c r="V34" s="216"/>
      <c r="W34" s="216"/>
      <c r="X34" s="216"/>
      <c r="Y34" s="279"/>
      <c r="Z34" s="282">
        <v>1</v>
      </c>
      <c r="AA34" s="282"/>
      <c r="AB34" s="282"/>
      <c r="AC34" s="282"/>
      <c r="AD34" s="285">
        <v>1884</v>
      </c>
      <c r="AE34" s="285"/>
      <c r="AF34" s="285"/>
      <c r="AG34" s="285"/>
      <c r="AH34" s="285"/>
      <c r="AI34" s="285"/>
      <c r="AJ34" s="285"/>
      <c r="AK34" s="285"/>
      <c r="AL34" s="289">
        <v>0</v>
      </c>
      <c r="AM34" s="237"/>
      <c r="AN34" s="237"/>
      <c r="AO34" s="294"/>
      <c r="AP34" s="96"/>
      <c r="AQ34" s="148" t="s">
        <v>398</v>
      </c>
      <c r="AR34" s="139"/>
      <c r="AS34" s="139"/>
      <c r="AT34" s="139"/>
      <c r="AU34" s="139"/>
      <c r="AV34" s="139"/>
      <c r="AW34" s="139"/>
      <c r="AX34" s="139"/>
      <c r="AY34" s="139"/>
      <c r="AZ34" s="139"/>
      <c r="BA34" s="139"/>
      <c r="BB34" s="139"/>
      <c r="BC34" s="139"/>
      <c r="BD34" s="139"/>
      <c r="BE34" s="139"/>
      <c r="BF34" s="144"/>
      <c r="BG34" s="148" t="s">
        <v>207</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399</v>
      </c>
      <c r="CE34" s="36"/>
      <c r="CF34" s="36"/>
      <c r="CG34" s="36"/>
      <c r="CH34" s="36"/>
      <c r="CI34" s="36"/>
      <c r="CJ34" s="36"/>
      <c r="CK34" s="36"/>
      <c r="CL34" s="36"/>
      <c r="CM34" s="36"/>
      <c r="CN34" s="36"/>
      <c r="CO34" s="36"/>
      <c r="CP34" s="36"/>
      <c r="CQ34" s="269"/>
      <c r="CR34" s="274">
        <v>1882709</v>
      </c>
      <c r="CS34" s="216"/>
      <c r="CT34" s="216"/>
      <c r="CU34" s="216"/>
      <c r="CV34" s="216"/>
      <c r="CW34" s="216"/>
      <c r="CX34" s="216"/>
      <c r="CY34" s="279"/>
      <c r="CZ34" s="289">
        <v>14.7</v>
      </c>
      <c r="DA34" s="336"/>
      <c r="DB34" s="336"/>
      <c r="DC34" s="339"/>
      <c r="DD34" s="326">
        <v>1528749</v>
      </c>
      <c r="DE34" s="216"/>
      <c r="DF34" s="216"/>
      <c r="DG34" s="216"/>
      <c r="DH34" s="216"/>
      <c r="DI34" s="216"/>
      <c r="DJ34" s="216"/>
      <c r="DK34" s="279"/>
      <c r="DL34" s="326">
        <v>1322769</v>
      </c>
      <c r="DM34" s="216"/>
      <c r="DN34" s="216"/>
      <c r="DO34" s="216"/>
      <c r="DP34" s="216"/>
      <c r="DQ34" s="216"/>
      <c r="DR34" s="216"/>
      <c r="DS34" s="216"/>
      <c r="DT34" s="216"/>
      <c r="DU34" s="216"/>
      <c r="DV34" s="279"/>
      <c r="DW34" s="289">
        <v>17.600000000000001</v>
      </c>
      <c r="DX34" s="336"/>
      <c r="DY34" s="336"/>
      <c r="DZ34" s="336"/>
      <c r="EA34" s="336"/>
      <c r="EB34" s="336"/>
      <c r="EC34" s="362"/>
    </row>
    <row r="35" spans="2:133" ht="11.25" customHeight="1">
      <c r="B35" s="260" t="s">
        <v>401</v>
      </c>
      <c r="C35" s="36"/>
      <c r="D35" s="36"/>
      <c r="E35" s="36"/>
      <c r="F35" s="36"/>
      <c r="G35" s="36"/>
      <c r="H35" s="36"/>
      <c r="I35" s="36"/>
      <c r="J35" s="36"/>
      <c r="K35" s="36"/>
      <c r="L35" s="36"/>
      <c r="M35" s="36"/>
      <c r="N35" s="36"/>
      <c r="O35" s="36"/>
      <c r="P35" s="36"/>
      <c r="Q35" s="269"/>
      <c r="R35" s="274">
        <v>1708000</v>
      </c>
      <c r="S35" s="216"/>
      <c r="T35" s="216"/>
      <c r="U35" s="216"/>
      <c r="V35" s="216"/>
      <c r="W35" s="216"/>
      <c r="X35" s="216"/>
      <c r="Y35" s="279"/>
      <c r="Z35" s="282">
        <v>12.9</v>
      </c>
      <c r="AA35" s="282"/>
      <c r="AB35" s="282"/>
      <c r="AC35" s="282"/>
      <c r="AD35" s="285" t="s">
        <v>143</v>
      </c>
      <c r="AE35" s="285"/>
      <c r="AF35" s="285"/>
      <c r="AG35" s="285"/>
      <c r="AH35" s="285"/>
      <c r="AI35" s="285"/>
      <c r="AJ35" s="285"/>
      <c r="AK35" s="285"/>
      <c r="AL35" s="289" t="s">
        <v>143</v>
      </c>
      <c r="AM35" s="237"/>
      <c r="AN35" s="237"/>
      <c r="AO35" s="294"/>
      <c r="AP35" s="96"/>
      <c r="AQ35" s="301" t="s">
        <v>384</v>
      </c>
      <c r="AR35" s="304"/>
      <c r="AS35" s="304"/>
      <c r="AT35" s="304"/>
      <c r="AU35" s="304"/>
      <c r="AV35" s="304"/>
      <c r="AW35" s="304"/>
      <c r="AX35" s="304"/>
      <c r="AY35" s="309"/>
      <c r="AZ35" s="273">
        <v>1752553</v>
      </c>
      <c r="BA35" s="276"/>
      <c r="BB35" s="276"/>
      <c r="BC35" s="276"/>
      <c r="BD35" s="276"/>
      <c r="BE35" s="276"/>
      <c r="BF35" s="315"/>
      <c r="BG35" s="259" t="s">
        <v>402</v>
      </c>
      <c r="BH35" s="265"/>
      <c r="BI35" s="265"/>
      <c r="BJ35" s="265"/>
      <c r="BK35" s="265"/>
      <c r="BL35" s="265"/>
      <c r="BM35" s="265"/>
      <c r="BN35" s="265"/>
      <c r="BO35" s="265"/>
      <c r="BP35" s="265"/>
      <c r="BQ35" s="265"/>
      <c r="BR35" s="265"/>
      <c r="BS35" s="265"/>
      <c r="BT35" s="265"/>
      <c r="BU35" s="268"/>
      <c r="BV35" s="273">
        <v>43310</v>
      </c>
      <c r="BW35" s="276"/>
      <c r="BX35" s="276"/>
      <c r="BY35" s="276"/>
      <c r="BZ35" s="276"/>
      <c r="CA35" s="276"/>
      <c r="CB35" s="315"/>
      <c r="CD35" s="260" t="s">
        <v>404</v>
      </c>
      <c r="CE35" s="36"/>
      <c r="CF35" s="36"/>
      <c r="CG35" s="36"/>
      <c r="CH35" s="36"/>
      <c r="CI35" s="36"/>
      <c r="CJ35" s="36"/>
      <c r="CK35" s="36"/>
      <c r="CL35" s="36"/>
      <c r="CM35" s="36"/>
      <c r="CN35" s="36"/>
      <c r="CO35" s="36"/>
      <c r="CP35" s="36"/>
      <c r="CQ35" s="269"/>
      <c r="CR35" s="274">
        <v>63230</v>
      </c>
      <c r="CS35" s="313"/>
      <c r="CT35" s="313"/>
      <c r="CU35" s="313"/>
      <c r="CV35" s="313"/>
      <c r="CW35" s="313"/>
      <c r="CX35" s="313"/>
      <c r="CY35" s="333"/>
      <c r="CZ35" s="289">
        <v>0.5</v>
      </c>
      <c r="DA35" s="336"/>
      <c r="DB35" s="336"/>
      <c r="DC35" s="339"/>
      <c r="DD35" s="326">
        <v>50158</v>
      </c>
      <c r="DE35" s="313"/>
      <c r="DF35" s="313"/>
      <c r="DG35" s="313"/>
      <c r="DH35" s="313"/>
      <c r="DI35" s="313"/>
      <c r="DJ35" s="313"/>
      <c r="DK35" s="333"/>
      <c r="DL35" s="326">
        <v>50158</v>
      </c>
      <c r="DM35" s="313"/>
      <c r="DN35" s="313"/>
      <c r="DO35" s="313"/>
      <c r="DP35" s="313"/>
      <c r="DQ35" s="313"/>
      <c r="DR35" s="313"/>
      <c r="DS35" s="313"/>
      <c r="DT35" s="313"/>
      <c r="DU35" s="313"/>
      <c r="DV35" s="333"/>
      <c r="DW35" s="289">
        <v>0.7</v>
      </c>
      <c r="DX35" s="336"/>
      <c r="DY35" s="336"/>
      <c r="DZ35" s="336"/>
      <c r="EA35" s="336"/>
      <c r="EB35" s="336"/>
      <c r="EC35" s="362"/>
    </row>
    <row r="36" spans="2:133" ht="11.25" customHeight="1">
      <c r="B36" s="260" t="s">
        <v>406</v>
      </c>
      <c r="C36" s="36"/>
      <c r="D36" s="36"/>
      <c r="E36" s="36"/>
      <c r="F36" s="36"/>
      <c r="G36" s="36"/>
      <c r="H36" s="36"/>
      <c r="I36" s="36"/>
      <c r="J36" s="36"/>
      <c r="K36" s="36"/>
      <c r="L36" s="36"/>
      <c r="M36" s="36"/>
      <c r="N36" s="36"/>
      <c r="O36" s="36"/>
      <c r="P36" s="36"/>
      <c r="Q36" s="269"/>
      <c r="R36" s="274" t="s">
        <v>143</v>
      </c>
      <c r="S36" s="216"/>
      <c r="T36" s="216"/>
      <c r="U36" s="216"/>
      <c r="V36" s="216"/>
      <c r="W36" s="216"/>
      <c r="X36" s="216"/>
      <c r="Y36" s="279"/>
      <c r="Z36" s="282" t="s">
        <v>143</v>
      </c>
      <c r="AA36" s="282"/>
      <c r="AB36" s="282"/>
      <c r="AC36" s="282"/>
      <c r="AD36" s="285" t="s">
        <v>143</v>
      </c>
      <c r="AE36" s="285"/>
      <c r="AF36" s="285"/>
      <c r="AG36" s="285"/>
      <c r="AH36" s="285"/>
      <c r="AI36" s="285"/>
      <c r="AJ36" s="285"/>
      <c r="AK36" s="285"/>
      <c r="AL36" s="289" t="s">
        <v>143</v>
      </c>
      <c r="AM36" s="237"/>
      <c r="AN36" s="237"/>
      <c r="AO36" s="294"/>
      <c r="AQ36" s="302" t="s">
        <v>407</v>
      </c>
      <c r="AR36" s="198"/>
      <c r="AS36" s="198"/>
      <c r="AT36" s="198"/>
      <c r="AU36" s="198"/>
      <c r="AV36" s="198"/>
      <c r="AW36" s="198"/>
      <c r="AX36" s="198"/>
      <c r="AY36" s="310"/>
      <c r="AZ36" s="274">
        <v>365222</v>
      </c>
      <c r="BA36" s="216"/>
      <c r="BB36" s="216"/>
      <c r="BC36" s="216"/>
      <c r="BD36" s="313"/>
      <c r="BE36" s="313"/>
      <c r="BF36" s="316"/>
      <c r="BG36" s="260" t="s">
        <v>409</v>
      </c>
      <c r="BH36" s="36"/>
      <c r="BI36" s="36"/>
      <c r="BJ36" s="36"/>
      <c r="BK36" s="36"/>
      <c r="BL36" s="36"/>
      <c r="BM36" s="36"/>
      <c r="BN36" s="36"/>
      <c r="BO36" s="36"/>
      <c r="BP36" s="36"/>
      <c r="BQ36" s="36"/>
      <c r="BR36" s="36"/>
      <c r="BS36" s="36"/>
      <c r="BT36" s="36"/>
      <c r="BU36" s="269"/>
      <c r="BV36" s="274">
        <v>21238</v>
      </c>
      <c r="BW36" s="216"/>
      <c r="BX36" s="216"/>
      <c r="BY36" s="216"/>
      <c r="BZ36" s="216"/>
      <c r="CA36" s="216"/>
      <c r="CB36" s="328"/>
      <c r="CD36" s="260" t="s">
        <v>412</v>
      </c>
      <c r="CE36" s="36"/>
      <c r="CF36" s="36"/>
      <c r="CG36" s="36"/>
      <c r="CH36" s="36"/>
      <c r="CI36" s="36"/>
      <c r="CJ36" s="36"/>
      <c r="CK36" s="36"/>
      <c r="CL36" s="36"/>
      <c r="CM36" s="36"/>
      <c r="CN36" s="36"/>
      <c r="CO36" s="36"/>
      <c r="CP36" s="36"/>
      <c r="CQ36" s="269"/>
      <c r="CR36" s="274">
        <v>841571</v>
      </c>
      <c r="CS36" s="216"/>
      <c r="CT36" s="216"/>
      <c r="CU36" s="216"/>
      <c r="CV36" s="216"/>
      <c r="CW36" s="216"/>
      <c r="CX36" s="216"/>
      <c r="CY36" s="279"/>
      <c r="CZ36" s="289">
        <v>6.6</v>
      </c>
      <c r="DA36" s="336"/>
      <c r="DB36" s="336"/>
      <c r="DC36" s="339"/>
      <c r="DD36" s="326">
        <v>795444</v>
      </c>
      <c r="DE36" s="216"/>
      <c r="DF36" s="216"/>
      <c r="DG36" s="216"/>
      <c r="DH36" s="216"/>
      <c r="DI36" s="216"/>
      <c r="DJ36" s="216"/>
      <c r="DK36" s="279"/>
      <c r="DL36" s="326">
        <v>504329</v>
      </c>
      <c r="DM36" s="216"/>
      <c r="DN36" s="216"/>
      <c r="DO36" s="216"/>
      <c r="DP36" s="216"/>
      <c r="DQ36" s="216"/>
      <c r="DR36" s="216"/>
      <c r="DS36" s="216"/>
      <c r="DT36" s="216"/>
      <c r="DU36" s="216"/>
      <c r="DV36" s="279"/>
      <c r="DW36" s="289">
        <v>6.7</v>
      </c>
      <c r="DX36" s="336"/>
      <c r="DY36" s="336"/>
      <c r="DZ36" s="336"/>
      <c r="EA36" s="336"/>
      <c r="EB36" s="336"/>
      <c r="EC36" s="362"/>
    </row>
    <row r="37" spans="2:133" ht="11.25" customHeight="1">
      <c r="B37" s="260" t="s">
        <v>413</v>
      </c>
      <c r="C37" s="36"/>
      <c r="D37" s="36"/>
      <c r="E37" s="36"/>
      <c r="F37" s="36"/>
      <c r="G37" s="36"/>
      <c r="H37" s="36"/>
      <c r="I37" s="36"/>
      <c r="J37" s="36"/>
      <c r="K37" s="36"/>
      <c r="L37" s="36"/>
      <c r="M37" s="36"/>
      <c r="N37" s="36"/>
      <c r="O37" s="36"/>
      <c r="P37" s="36"/>
      <c r="Q37" s="269"/>
      <c r="R37" s="274">
        <v>422400</v>
      </c>
      <c r="S37" s="216"/>
      <c r="T37" s="216"/>
      <c r="U37" s="216"/>
      <c r="V37" s="216"/>
      <c r="W37" s="216"/>
      <c r="X37" s="216"/>
      <c r="Y37" s="279"/>
      <c r="Z37" s="282">
        <v>3.2</v>
      </c>
      <c r="AA37" s="282"/>
      <c r="AB37" s="282"/>
      <c r="AC37" s="282"/>
      <c r="AD37" s="285" t="s">
        <v>143</v>
      </c>
      <c r="AE37" s="285"/>
      <c r="AF37" s="285"/>
      <c r="AG37" s="285"/>
      <c r="AH37" s="285"/>
      <c r="AI37" s="285"/>
      <c r="AJ37" s="285"/>
      <c r="AK37" s="285"/>
      <c r="AL37" s="289" t="s">
        <v>143</v>
      </c>
      <c r="AM37" s="237"/>
      <c r="AN37" s="237"/>
      <c r="AO37" s="294"/>
      <c r="AQ37" s="302" t="s">
        <v>417</v>
      </c>
      <c r="AR37" s="198"/>
      <c r="AS37" s="198"/>
      <c r="AT37" s="198"/>
      <c r="AU37" s="198"/>
      <c r="AV37" s="198"/>
      <c r="AW37" s="198"/>
      <c r="AX37" s="198"/>
      <c r="AY37" s="310"/>
      <c r="AZ37" s="274">
        <v>227402</v>
      </c>
      <c r="BA37" s="216"/>
      <c r="BB37" s="216"/>
      <c r="BC37" s="216"/>
      <c r="BD37" s="313"/>
      <c r="BE37" s="313"/>
      <c r="BF37" s="316"/>
      <c r="BG37" s="260" t="s">
        <v>420</v>
      </c>
      <c r="BH37" s="36"/>
      <c r="BI37" s="36"/>
      <c r="BJ37" s="36"/>
      <c r="BK37" s="36"/>
      <c r="BL37" s="36"/>
      <c r="BM37" s="36"/>
      <c r="BN37" s="36"/>
      <c r="BO37" s="36"/>
      <c r="BP37" s="36"/>
      <c r="BQ37" s="36"/>
      <c r="BR37" s="36"/>
      <c r="BS37" s="36"/>
      <c r="BT37" s="36"/>
      <c r="BU37" s="269"/>
      <c r="BV37" s="274">
        <v>3684</v>
      </c>
      <c r="BW37" s="216"/>
      <c r="BX37" s="216"/>
      <c r="BY37" s="216"/>
      <c r="BZ37" s="216"/>
      <c r="CA37" s="216"/>
      <c r="CB37" s="328"/>
      <c r="CD37" s="260" t="s">
        <v>154</v>
      </c>
      <c r="CE37" s="36"/>
      <c r="CF37" s="36"/>
      <c r="CG37" s="36"/>
      <c r="CH37" s="36"/>
      <c r="CI37" s="36"/>
      <c r="CJ37" s="36"/>
      <c r="CK37" s="36"/>
      <c r="CL37" s="36"/>
      <c r="CM37" s="36"/>
      <c r="CN37" s="36"/>
      <c r="CO37" s="36"/>
      <c r="CP37" s="36"/>
      <c r="CQ37" s="269"/>
      <c r="CR37" s="274">
        <v>88434</v>
      </c>
      <c r="CS37" s="313"/>
      <c r="CT37" s="313"/>
      <c r="CU37" s="313"/>
      <c r="CV37" s="313"/>
      <c r="CW37" s="313"/>
      <c r="CX37" s="313"/>
      <c r="CY37" s="333"/>
      <c r="CZ37" s="289">
        <v>0.7</v>
      </c>
      <c r="DA37" s="336"/>
      <c r="DB37" s="336"/>
      <c r="DC37" s="339"/>
      <c r="DD37" s="326">
        <v>88421</v>
      </c>
      <c r="DE37" s="313"/>
      <c r="DF37" s="313"/>
      <c r="DG37" s="313"/>
      <c r="DH37" s="313"/>
      <c r="DI37" s="313"/>
      <c r="DJ37" s="313"/>
      <c r="DK37" s="333"/>
      <c r="DL37" s="326">
        <v>73659</v>
      </c>
      <c r="DM37" s="313"/>
      <c r="DN37" s="313"/>
      <c r="DO37" s="313"/>
      <c r="DP37" s="313"/>
      <c r="DQ37" s="313"/>
      <c r="DR37" s="313"/>
      <c r="DS37" s="313"/>
      <c r="DT37" s="313"/>
      <c r="DU37" s="313"/>
      <c r="DV37" s="333"/>
      <c r="DW37" s="289">
        <v>1</v>
      </c>
      <c r="DX37" s="336"/>
      <c r="DY37" s="336"/>
      <c r="DZ37" s="336"/>
      <c r="EA37" s="336"/>
      <c r="EB37" s="336"/>
      <c r="EC37" s="362"/>
    </row>
    <row r="38" spans="2:133" ht="11.25" customHeight="1">
      <c r="B38" s="262" t="s">
        <v>414</v>
      </c>
      <c r="C38" s="267"/>
      <c r="D38" s="267"/>
      <c r="E38" s="267"/>
      <c r="F38" s="267"/>
      <c r="G38" s="267"/>
      <c r="H38" s="267"/>
      <c r="I38" s="267"/>
      <c r="J38" s="267"/>
      <c r="K38" s="267"/>
      <c r="L38" s="267"/>
      <c r="M38" s="267"/>
      <c r="N38" s="267"/>
      <c r="O38" s="267"/>
      <c r="P38" s="267"/>
      <c r="Q38" s="271"/>
      <c r="R38" s="275">
        <v>13239868</v>
      </c>
      <c r="S38" s="277"/>
      <c r="T38" s="277"/>
      <c r="U38" s="277"/>
      <c r="V38" s="277"/>
      <c r="W38" s="277"/>
      <c r="X38" s="277"/>
      <c r="Y38" s="280"/>
      <c r="Z38" s="283">
        <v>100</v>
      </c>
      <c r="AA38" s="283"/>
      <c r="AB38" s="283"/>
      <c r="AC38" s="283"/>
      <c r="AD38" s="286">
        <v>7092734</v>
      </c>
      <c r="AE38" s="286"/>
      <c r="AF38" s="286"/>
      <c r="AG38" s="286"/>
      <c r="AH38" s="286"/>
      <c r="AI38" s="286"/>
      <c r="AJ38" s="286"/>
      <c r="AK38" s="286"/>
      <c r="AL38" s="290">
        <v>100</v>
      </c>
      <c r="AM38" s="292"/>
      <c r="AN38" s="292"/>
      <c r="AO38" s="295"/>
      <c r="AQ38" s="302" t="s">
        <v>306</v>
      </c>
      <c r="AR38" s="198"/>
      <c r="AS38" s="198"/>
      <c r="AT38" s="198"/>
      <c r="AU38" s="198"/>
      <c r="AV38" s="198"/>
      <c r="AW38" s="198"/>
      <c r="AX38" s="198"/>
      <c r="AY38" s="310"/>
      <c r="AZ38" s="274">
        <v>206031</v>
      </c>
      <c r="BA38" s="216"/>
      <c r="BB38" s="216"/>
      <c r="BC38" s="216"/>
      <c r="BD38" s="313"/>
      <c r="BE38" s="313"/>
      <c r="BF38" s="316"/>
      <c r="BG38" s="260" t="s">
        <v>328</v>
      </c>
      <c r="BH38" s="36"/>
      <c r="BI38" s="36"/>
      <c r="BJ38" s="36"/>
      <c r="BK38" s="36"/>
      <c r="BL38" s="36"/>
      <c r="BM38" s="36"/>
      <c r="BN38" s="36"/>
      <c r="BO38" s="36"/>
      <c r="BP38" s="36"/>
      <c r="BQ38" s="36"/>
      <c r="BR38" s="36"/>
      <c r="BS38" s="36"/>
      <c r="BT38" s="36"/>
      <c r="BU38" s="269"/>
      <c r="BV38" s="274">
        <v>5871</v>
      </c>
      <c r="BW38" s="216"/>
      <c r="BX38" s="216"/>
      <c r="BY38" s="216"/>
      <c r="BZ38" s="216"/>
      <c r="CA38" s="216"/>
      <c r="CB38" s="328"/>
      <c r="CD38" s="260" t="s">
        <v>422</v>
      </c>
      <c r="CE38" s="36"/>
      <c r="CF38" s="36"/>
      <c r="CG38" s="36"/>
      <c r="CH38" s="36"/>
      <c r="CI38" s="36"/>
      <c r="CJ38" s="36"/>
      <c r="CK38" s="36"/>
      <c r="CL38" s="36"/>
      <c r="CM38" s="36"/>
      <c r="CN38" s="36"/>
      <c r="CO38" s="36"/>
      <c r="CP38" s="36"/>
      <c r="CQ38" s="269"/>
      <c r="CR38" s="274">
        <v>1319120</v>
      </c>
      <c r="CS38" s="216"/>
      <c r="CT38" s="216"/>
      <c r="CU38" s="216"/>
      <c r="CV38" s="216"/>
      <c r="CW38" s="216"/>
      <c r="CX38" s="216"/>
      <c r="CY38" s="279"/>
      <c r="CZ38" s="289">
        <v>10.3</v>
      </c>
      <c r="DA38" s="336"/>
      <c r="DB38" s="336"/>
      <c r="DC38" s="339"/>
      <c r="DD38" s="326">
        <v>1148414</v>
      </c>
      <c r="DE38" s="216"/>
      <c r="DF38" s="216"/>
      <c r="DG38" s="216"/>
      <c r="DH38" s="216"/>
      <c r="DI38" s="216"/>
      <c r="DJ38" s="216"/>
      <c r="DK38" s="279"/>
      <c r="DL38" s="326">
        <v>951565</v>
      </c>
      <c r="DM38" s="216"/>
      <c r="DN38" s="216"/>
      <c r="DO38" s="216"/>
      <c r="DP38" s="216"/>
      <c r="DQ38" s="216"/>
      <c r="DR38" s="216"/>
      <c r="DS38" s="216"/>
      <c r="DT38" s="216"/>
      <c r="DU38" s="216"/>
      <c r="DV38" s="279"/>
      <c r="DW38" s="289">
        <v>12.7</v>
      </c>
      <c r="DX38" s="336"/>
      <c r="DY38" s="336"/>
      <c r="DZ38" s="336"/>
      <c r="EA38" s="336"/>
      <c r="EB38" s="336"/>
      <c r="EC38" s="362"/>
    </row>
    <row r="39" spans="2:133" ht="11.25" customHeight="1">
      <c r="AQ39" s="302" t="s">
        <v>423</v>
      </c>
      <c r="AR39" s="198"/>
      <c r="AS39" s="198"/>
      <c r="AT39" s="198"/>
      <c r="AU39" s="198"/>
      <c r="AV39" s="198"/>
      <c r="AW39" s="198"/>
      <c r="AX39" s="198"/>
      <c r="AY39" s="310"/>
      <c r="AZ39" s="274">
        <v>69900</v>
      </c>
      <c r="BA39" s="216"/>
      <c r="BB39" s="216"/>
      <c r="BC39" s="216"/>
      <c r="BD39" s="313"/>
      <c r="BE39" s="313"/>
      <c r="BF39" s="316"/>
      <c r="BG39" s="298" t="s">
        <v>425</v>
      </c>
      <c r="BH39" s="29"/>
      <c r="BI39" s="29"/>
      <c r="BJ39" s="29"/>
      <c r="BK39" s="29"/>
      <c r="BL39" s="29"/>
      <c r="BM39" s="36" t="s">
        <v>426</v>
      </c>
      <c r="BN39" s="36"/>
      <c r="BO39" s="36"/>
      <c r="BP39" s="36"/>
      <c r="BQ39" s="36"/>
      <c r="BR39" s="36"/>
      <c r="BS39" s="36"/>
      <c r="BT39" s="36"/>
      <c r="BU39" s="269"/>
      <c r="BV39" s="274">
        <v>113</v>
      </c>
      <c r="BW39" s="216"/>
      <c r="BX39" s="216"/>
      <c r="BY39" s="216"/>
      <c r="BZ39" s="216"/>
      <c r="CA39" s="216"/>
      <c r="CB39" s="328"/>
      <c r="CD39" s="260" t="s">
        <v>427</v>
      </c>
      <c r="CE39" s="36"/>
      <c r="CF39" s="36"/>
      <c r="CG39" s="36"/>
      <c r="CH39" s="36"/>
      <c r="CI39" s="36"/>
      <c r="CJ39" s="36"/>
      <c r="CK39" s="36"/>
      <c r="CL39" s="36"/>
      <c r="CM39" s="36"/>
      <c r="CN39" s="36"/>
      <c r="CO39" s="36"/>
      <c r="CP39" s="36"/>
      <c r="CQ39" s="269"/>
      <c r="CR39" s="274">
        <v>317391</v>
      </c>
      <c r="CS39" s="313"/>
      <c r="CT39" s="313"/>
      <c r="CU39" s="313"/>
      <c r="CV39" s="313"/>
      <c r="CW39" s="313"/>
      <c r="CX39" s="313"/>
      <c r="CY39" s="333"/>
      <c r="CZ39" s="289">
        <v>2.5</v>
      </c>
      <c r="DA39" s="336"/>
      <c r="DB39" s="336"/>
      <c r="DC39" s="339"/>
      <c r="DD39" s="326">
        <v>268230</v>
      </c>
      <c r="DE39" s="313"/>
      <c r="DF39" s="313"/>
      <c r="DG39" s="313"/>
      <c r="DH39" s="313"/>
      <c r="DI39" s="313"/>
      <c r="DJ39" s="313"/>
      <c r="DK39" s="333"/>
      <c r="DL39" s="326" t="s">
        <v>143</v>
      </c>
      <c r="DM39" s="313"/>
      <c r="DN39" s="313"/>
      <c r="DO39" s="313"/>
      <c r="DP39" s="313"/>
      <c r="DQ39" s="313"/>
      <c r="DR39" s="313"/>
      <c r="DS39" s="313"/>
      <c r="DT39" s="313"/>
      <c r="DU39" s="313"/>
      <c r="DV39" s="333"/>
      <c r="DW39" s="289" t="s">
        <v>143</v>
      </c>
      <c r="DX39" s="336"/>
      <c r="DY39" s="336"/>
      <c r="DZ39" s="336"/>
      <c r="EA39" s="336"/>
      <c r="EB39" s="336"/>
      <c r="EC39" s="362"/>
    </row>
    <row r="40" spans="2:133" ht="11.25" customHeight="1">
      <c r="AQ40" s="302" t="s">
        <v>431</v>
      </c>
      <c r="AR40" s="198"/>
      <c r="AS40" s="198"/>
      <c r="AT40" s="198"/>
      <c r="AU40" s="198"/>
      <c r="AV40" s="198"/>
      <c r="AW40" s="198"/>
      <c r="AX40" s="198"/>
      <c r="AY40" s="310"/>
      <c r="AZ40" s="274">
        <v>207592</v>
      </c>
      <c r="BA40" s="216"/>
      <c r="BB40" s="216"/>
      <c r="BC40" s="216"/>
      <c r="BD40" s="313"/>
      <c r="BE40" s="313"/>
      <c r="BF40" s="316"/>
      <c r="BG40" s="298"/>
      <c r="BH40" s="29"/>
      <c r="BI40" s="29"/>
      <c r="BJ40" s="29"/>
      <c r="BK40" s="29"/>
      <c r="BL40" s="29"/>
      <c r="BM40" s="36" t="s">
        <v>336</v>
      </c>
      <c r="BN40" s="36"/>
      <c r="BO40" s="36"/>
      <c r="BP40" s="36"/>
      <c r="BQ40" s="36"/>
      <c r="BR40" s="36"/>
      <c r="BS40" s="36"/>
      <c r="BT40" s="36"/>
      <c r="BU40" s="269"/>
      <c r="BV40" s="274">
        <v>101</v>
      </c>
      <c r="BW40" s="216"/>
      <c r="BX40" s="216"/>
      <c r="BY40" s="216"/>
      <c r="BZ40" s="216"/>
      <c r="CA40" s="216"/>
      <c r="CB40" s="328"/>
      <c r="CD40" s="260" t="s">
        <v>362</v>
      </c>
      <c r="CE40" s="36"/>
      <c r="CF40" s="36"/>
      <c r="CG40" s="36"/>
      <c r="CH40" s="36"/>
      <c r="CI40" s="36"/>
      <c r="CJ40" s="36"/>
      <c r="CK40" s="36"/>
      <c r="CL40" s="36"/>
      <c r="CM40" s="36"/>
      <c r="CN40" s="36"/>
      <c r="CO40" s="36"/>
      <c r="CP40" s="36"/>
      <c r="CQ40" s="269"/>
      <c r="CR40" s="274">
        <v>61862</v>
      </c>
      <c r="CS40" s="216"/>
      <c r="CT40" s="216"/>
      <c r="CU40" s="216"/>
      <c r="CV40" s="216"/>
      <c r="CW40" s="216"/>
      <c r="CX40" s="216"/>
      <c r="CY40" s="279"/>
      <c r="CZ40" s="289">
        <v>0.5</v>
      </c>
      <c r="DA40" s="336"/>
      <c r="DB40" s="336"/>
      <c r="DC40" s="339"/>
      <c r="DD40" s="326">
        <v>60232</v>
      </c>
      <c r="DE40" s="216"/>
      <c r="DF40" s="216"/>
      <c r="DG40" s="216"/>
      <c r="DH40" s="216"/>
      <c r="DI40" s="216"/>
      <c r="DJ40" s="216"/>
      <c r="DK40" s="279"/>
      <c r="DL40" s="326">
        <v>60232</v>
      </c>
      <c r="DM40" s="216"/>
      <c r="DN40" s="216"/>
      <c r="DO40" s="216"/>
      <c r="DP40" s="216"/>
      <c r="DQ40" s="216"/>
      <c r="DR40" s="216"/>
      <c r="DS40" s="216"/>
      <c r="DT40" s="216"/>
      <c r="DU40" s="216"/>
      <c r="DV40" s="279"/>
      <c r="DW40" s="289">
        <v>0.8</v>
      </c>
      <c r="DX40" s="336"/>
      <c r="DY40" s="336"/>
      <c r="DZ40" s="336"/>
      <c r="EA40" s="336"/>
      <c r="EB40" s="336"/>
      <c r="EC40" s="362"/>
    </row>
    <row r="41" spans="2:133" ht="11.25" customHeight="1">
      <c r="AQ41" s="303" t="s">
        <v>432</v>
      </c>
      <c r="AR41" s="305"/>
      <c r="AS41" s="305"/>
      <c r="AT41" s="305"/>
      <c r="AU41" s="305"/>
      <c r="AV41" s="305"/>
      <c r="AW41" s="305"/>
      <c r="AX41" s="305"/>
      <c r="AY41" s="311"/>
      <c r="AZ41" s="275">
        <v>676406</v>
      </c>
      <c r="BA41" s="277"/>
      <c r="BB41" s="277"/>
      <c r="BC41" s="277"/>
      <c r="BD41" s="312"/>
      <c r="BE41" s="312"/>
      <c r="BF41" s="317"/>
      <c r="BG41" s="175"/>
      <c r="BH41" s="178"/>
      <c r="BI41" s="178"/>
      <c r="BJ41" s="178"/>
      <c r="BK41" s="178"/>
      <c r="BL41" s="178"/>
      <c r="BM41" s="267" t="s">
        <v>433</v>
      </c>
      <c r="BN41" s="267"/>
      <c r="BO41" s="267"/>
      <c r="BP41" s="267"/>
      <c r="BQ41" s="267"/>
      <c r="BR41" s="267"/>
      <c r="BS41" s="267"/>
      <c r="BT41" s="267"/>
      <c r="BU41" s="271"/>
      <c r="BV41" s="275">
        <v>348</v>
      </c>
      <c r="BW41" s="277"/>
      <c r="BX41" s="277"/>
      <c r="BY41" s="277"/>
      <c r="BZ41" s="277"/>
      <c r="CA41" s="277"/>
      <c r="CB41" s="329"/>
      <c r="CD41" s="260" t="s">
        <v>287</v>
      </c>
      <c r="CE41" s="36"/>
      <c r="CF41" s="36"/>
      <c r="CG41" s="36"/>
      <c r="CH41" s="36"/>
      <c r="CI41" s="36"/>
      <c r="CJ41" s="36"/>
      <c r="CK41" s="36"/>
      <c r="CL41" s="36"/>
      <c r="CM41" s="36"/>
      <c r="CN41" s="36"/>
      <c r="CO41" s="36"/>
      <c r="CP41" s="36"/>
      <c r="CQ41" s="269"/>
      <c r="CR41" s="274" t="s">
        <v>143</v>
      </c>
      <c r="CS41" s="313"/>
      <c r="CT41" s="313"/>
      <c r="CU41" s="313"/>
      <c r="CV41" s="313"/>
      <c r="CW41" s="313"/>
      <c r="CX41" s="313"/>
      <c r="CY41" s="333"/>
      <c r="CZ41" s="289" t="s">
        <v>143</v>
      </c>
      <c r="DA41" s="336"/>
      <c r="DB41" s="336"/>
      <c r="DC41" s="339"/>
      <c r="DD41" s="326" t="s">
        <v>143</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47</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137</v>
      </c>
      <c r="CE42" s="36"/>
      <c r="CF42" s="36"/>
      <c r="CG42" s="36"/>
      <c r="CH42" s="36"/>
      <c r="CI42" s="36"/>
      <c r="CJ42" s="36"/>
      <c r="CK42" s="36"/>
      <c r="CL42" s="36"/>
      <c r="CM42" s="36"/>
      <c r="CN42" s="36"/>
      <c r="CO42" s="36"/>
      <c r="CP42" s="36"/>
      <c r="CQ42" s="269"/>
      <c r="CR42" s="274">
        <v>3388229</v>
      </c>
      <c r="CS42" s="216"/>
      <c r="CT42" s="216"/>
      <c r="CU42" s="216"/>
      <c r="CV42" s="216"/>
      <c r="CW42" s="216"/>
      <c r="CX42" s="216"/>
      <c r="CY42" s="279"/>
      <c r="CZ42" s="289">
        <v>26.5</v>
      </c>
      <c r="DA42" s="237"/>
      <c r="DB42" s="237"/>
      <c r="DC42" s="340"/>
      <c r="DD42" s="326">
        <v>394940</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403</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75</v>
      </c>
      <c r="CE43" s="36"/>
      <c r="CF43" s="36"/>
      <c r="CG43" s="36"/>
      <c r="CH43" s="36"/>
      <c r="CI43" s="36"/>
      <c r="CJ43" s="36"/>
      <c r="CK43" s="36"/>
      <c r="CL43" s="36"/>
      <c r="CM43" s="36"/>
      <c r="CN43" s="36"/>
      <c r="CO43" s="36"/>
      <c r="CP43" s="36"/>
      <c r="CQ43" s="269"/>
      <c r="CR43" s="274" t="s">
        <v>143</v>
      </c>
      <c r="CS43" s="313"/>
      <c r="CT43" s="313"/>
      <c r="CU43" s="313"/>
      <c r="CV43" s="313"/>
      <c r="CW43" s="313"/>
      <c r="CX43" s="313"/>
      <c r="CY43" s="333"/>
      <c r="CZ43" s="289" t="s">
        <v>143</v>
      </c>
      <c r="DA43" s="336"/>
      <c r="DB43" s="336"/>
      <c r="DC43" s="339"/>
      <c r="DD43" s="326" t="s">
        <v>143</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265</v>
      </c>
      <c r="CD44" s="133" t="s">
        <v>170</v>
      </c>
      <c r="CE44" s="42"/>
      <c r="CF44" s="260" t="s">
        <v>434</v>
      </c>
      <c r="CG44" s="36"/>
      <c r="CH44" s="36"/>
      <c r="CI44" s="36"/>
      <c r="CJ44" s="36"/>
      <c r="CK44" s="36"/>
      <c r="CL44" s="36"/>
      <c r="CM44" s="36"/>
      <c r="CN44" s="36"/>
      <c r="CO44" s="36"/>
      <c r="CP44" s="36"/>
      <c r="CQ44" s="269"/>
      <c r="CR44" s="274">
        <v>3335884</v>
      </c>
      <c r="CS44" s="216"/>
      <c r="CT44" s="216"/>
      <c r="CU44" s="216"/>
      <c r="CV44" s="216"/>
      <c r="CW44" s="216"/>
      <c r="CX44" s="216"/>
      <c r="CY44" s="279"/>
      <c r="CZ44" s="289">
        <v>26.1</v>
      </c>
      <c r="DA44" s="237"/>
      <c r="DB44" s="237"/>
      <c r="DC44" s="340"/>
      <c r="DD44" s="326">
        <v>385739</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435</v>
      </c>
      <c r="CG45" s="36"/>
      <c r="CH45" s="36"/>
      <c r="CI45" s="36"/>
      <c r="CJ45" s="36"/>
      <c r="CK45" s="36"/>
      <c r="CL45" s="36"/>
      <c r="CM45" s="36"/>
      <c r="CN45" s="36"/>
      <c r="CO45" s="36"/>
      <c r="CP45" s="36"/>
      <c r="CQ45" s="269"/>
      <c r="CR45" s="274">
        <v>2078585</v>
      </c>
      <c r="CS45" s="313"/>
      <c r="CT45" s="313"/>
      <c r="CU45" s="313"/>
      <c r="CV45" s="313"/>
      <c r="CW45" s="313"/>
      <c r="CX45" s="313"/>
      <c r="CY45" s="333"/>
      <c r="CZ45" s="289">
        <v>16.2</v>
      </c>
      <c r="DA45" s="336"/>
      <c r="DB45" s="336"/>
      <c r="DC45" s="339"/>
      <c r="DD45" s="326">
        <v>50669</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436</v>
      </c>
      <c r="CG46" s="36"/>
      <c r="CH46" s="36"/>
      <c r="CI46" s="36"/>
      <c r="CJ46" s="36"/>
      <c r="CK46" s="36"/>
      <c r="CL46" s="36"/>
      <c r="CM46" s="36"/>
      <c r="CN46" s="36"/>
      <c r="CO46" s="36"/>
      <c r="CP46" s="36"/>
      <c r="CQ46" s="269"/>
      <c r="CR46" s="274">
        <v>1172570</v>
      </c>
      <c r="CS46" s="216"/>
      <c r="CT46" s="216"/>
      <c r="CU46" s="216"/>
      <c r="CV46" s="216"/>
      <c r="CW46" s="216"/>
      <c r="CX46" s="216"/>
      <c r="CY46" s="279"/>
      <c r="CZ46" s="289">
        <v>9.1999999999999993</v>
      </c>
      <c r="DA46" s="237"/>
      <c r="DB46" s="237"/>
      <c r="DC46" s="340"/>
      <c r="DD46" s="326">
        <v>327605</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437</v>
      </c>
      <c r="CG47" s="36"/>
      <c r="CH47" s="36"/>
      <c r="CI47" s="36"/>
      <c r="CJ47" s="36"/>
      <c r="CK47" s="36"/>
      <c r="CL47" s="36"/>
      <c r="CM47" s="36"/>
      <c r="CN47" s="36"/>
      <c r="CO47" s="36"/>
      <c r="CP47" s="36"/>
      <c r="CQ47" s="269"/>
      <c r="CR47" s="274">
        <v>52345</v>
      </c>
      <c r="CS47" s="313"/>
      <c r="CT47" s="313"/>
      <c r="CU47" s="313"/>
      <c r="CV47" s="313"/>
      <c r="CW47" s="313"/>
      <c r="CX47" s="313"/>
      <c r="CY47" s="333"/>
      <c r="CZ47" s="289">
        <v>0.4</v>
      </c>
      <c r="DA47" s="336"/>
      <c r="DB47" s="336"/>
      <c r="DC47" s="339"/>
      <c r="DD47" s="326">
        <v>9201</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439</v>
      </c>
      <c r="CG48" s="36"/>
      <c r="CH48" s="36"/>
      <c r="CI48" s="36"/>
      <c r="CJ48" s="36"/>
      <c r="CK48" s="36"/>
      <c r="CL48" s="36"/>
      <c r="CM48" s="36"/>
      <c r="CN48" s="36"/>
      <c r="CO48" s="36"/>
      <c r="CP48" s="36"/>
      <c r="CQ48" s="269"/>
      <c r="CR48" s="274" t="s">
        <v>143</v>
      </c>
      <c r="CS48" s="216"/>
      <c r="CT48" s="216"/>
      <c r="CU48" s="216"/>
      <c r="CV48" s="216"/>
      <c r="CW48" s="216"/>
      <c r="CX48" s="216"/>
      <c r="CY48" s="279"/>
      <c r="CZ48" s="289" t="s">
        <v>143</v>
      </c>
      <c r="DA48" s="237"/>
      <c r="DB48" s="237"/>
      <c r="DC48" s="340"/>
      <c r="DD48" s="326" t="s">
        <v>143</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54</v>
      </c>
      <c r="CE49" s="267"/>
      <c r="CF49" s="267"/>
      <c r="CG49" s="267"/>
      <c r="CH49" s="267"/>
      <c r="CI49" s="267"/>
      <c r="CJ49" s="267"/>
      <c r="CK49" s="267"/>
      <c r="CL49" s="267"/>
      <c r="CM49" s="267"/>
      <c r="CN49" s="267"/>
      <c r="CO49" s="267"/>
      <c r="CP49" s="267"/>
      <c r="CQ49" s="271"/>
      <c r="CR49" s="275">
        <v>12794332</v>
      </c>
      <c r="CS49" s="312"/>
      <c r="CT49" s="312"/>
      <c r="CU49" s="312"/>
      <c r="CV49" s="312"/>
      <c r="CW49" s="312"/>
      <c r="CX49" s="312"/>
      <c r="CY49" s="334"/>
      <c r="CZ49" s="290">
        <v>100</v>
      </c>
      <c r="DA49" s="337"/>
      <c r="DB49" s="337"/>
      <c r="DC49" s="341"/>
      <c r="DD49" s="344">
        <v>8107466</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G/0CDQl6u+Dr+ZHCSGymyOPtOzObIcL/9yL0VSOwqe7mk5zml4EwYWPeAqm2Yof8P4ZGGN2nCds1X5Yd+f52gA==" saltValue="QeqmD+Y5NpsEm7nfoz/r+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8" scale="99" fitToWidth="1" fitToHeight="1" orientation="landscape" usePrinterDefaults="1"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40" zoomScaleNormal="40" zoomScaleSheetLayoutView="70" workbookViewId="0">
      <selection activeCell="V19" sqref="V19:AE20"/>
    </sheetView>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300</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301</v>
      </c>
      <c r="DK2" s="729"/>
      <c r="DL2" s="729"/>
      <c r="DM2" s="729"/>
      <c r="DN2" s="729"/>
      <c r="DO2" s="732"/>
      <c r="DP2" s="402"/>
      <c r="DQ2" s="728" t="s">
        <v>92</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440</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441</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442</v>
      </c>
      <c r="B5" s="403"/>
      <c r="C5" s="403"/>
      <c r="D5" s="403"/>
      <c r="E5" s="403"/>
      <c r="F5" s="403"/>
      <c r="G5" s="403"/>
      <c r="H5" s="403"/>
      <c r="I5" s="403"/>
      <c r="J5" s="403"/>
      <c r="K5" s="403"/>
      <c r="L5" s="403"/>
      <c r="M5" s="403"/>
      <c r="N5" s="403"/>
      <c r="O5" s="403"/>
      <c r="P5" s="439"/>
      <c r="Q5" s="445" t="s">
        <v>177</v>
      </c>
      <c r="R5" s="457"/>
      <c r="S5" s="457"/>
      <c r="T5" s="457"/>
      <c r="U5" s="468"/>
      <c r="V5" s="445" t="s">
        <v>443</v>
      </c>
      <c r="W5" s="457"/>
      <c r="X5" s="457"/>
      <c r="Y5" s="457"/>
      <c r="Z5" s="468"/>
      <c r="AA5" s="445" t="s">
        <v>444</v>
      </c>
      <c r="AB5" s="457"/>
      <c r="AC5" s="457"/>
      <c r="AD5" s="457"/>
      <c r="AE5" s="457"/>
      <c r="AF5" s="517" t="s">
        <v>173</v>
      </c>
      <c r="AG5" s="457"/>
      <c r="AH5" s="457"/>
      <c r="AI5" s="457"/>
      <c r="AJ5" s="535"/>
      <c r="AK5" s="457" t="s">
        <v>445</v>
      </c>
      <c r="AL5" s="457"/>
      <c r="AM5" s="457"/>
      <c r="AN5" s="457"/>
      <c r="AO5" s="468"/>
      <c r="AP5" s="445" t="s">
        <v>446</v>
      </c>
      <c r="AQ5" s="457"/>
      <c r="AR5" s="457"/>
      <c r="AS5" s="457"/>
      <c r="AT5" s="468"/>
      <c r="AU5" s="445" t="s">
        <v>448</v>
      </c>
      <c r="AV5" s="457"/>
      <c r="AW5" s="457"/>
      <c r="AX5" s="457"/>
      <c r="AY5" s="535"/>
      <c r="AZ5" s="429"/>
      <c r="BA5" s="429"/>
      <c r="BB5" s="429"/>
      <c r="BC5" s="429"/>
      <c r="BD5" s="429"/>
      <c r="BE5" s="628"/>
      <c r="BF5" s="628"/>
      <c r="BG5" s="628"/>
      <c r="BH5" s="628"/>
      <c r="BI5" s="628"/>
      <c r="BJ5" s="628"/>
      <c r="BK5" s="628"/>
      <c r="BL5" s="628"/>
      <c r="BM5" s="628"/>
      <c r="BN5" s="628"/>
      <c r="BO5" s="628"/>
      <c r="BP5" s="628"/>
      <c r="BQ5" s="374" t="s">
        <v>449</v>
      </c>
      <c r="BR5" s="403"/>
      <c r="BS5" s="403"/>
      <c r="BT5" s="403"/>
      <c r="BU5" s="403"/>
      <c r="BV5" s="403"/>
      <c r="BW5" s="403"/>
      <c r="BX5" s="403"/>
      <c r="BY5" s="403"/>
      <c r="BZ5" s="403"/>
      <c r="CA5" s="403"/>
      <c r="CB5" s="403"/>
      <c r="CC5" s="403"/>
      <c r="CD5" s="403"/>
      <c r="CE5" s="403"/>
      <c r="CF5" s="403"/>
      <c r="CG5" s="439"/>
      <c r="CH5" s="445" t="s">
        <v>358</v>
      </c>
      <c r="CI5" s="457"/>
      <c r="CJ5" s="457"/>
      <c r="CK5" s="457"/>
      <c r="CL5" s="468"/>
      <c r="CM5" s="445" t="s">
        <v>316</v>
      </c>
      <c r="CN5" s="457"/>
      <c r="CO5" s="457"/>
      <c r="CP5" s="457"/>
      <c r="CQ5" s="468"/>
      <c r="CR5" s="445" t="s">
        <v>249</v>
      </c>
      <c r="CS5" s="457"/>
      <c r="CT5" s="457"/>
      <c r="CU5" s="457"/>
      <c r="CV5" s="468"/>
      <c r="CW5" s="445" t="s">
        <v>49</v>
      </c>
      <c r="CX5" s="457"/>
      <c r="CY5" s="457"/>
      <c r="CZ5" s="457"/>
      <c r="DA5" s="468"/>
      <c r="DB5" s="445" t="s">
        <v>415</v>
      </c>
      <c r="DC5" s="457"/>
      <c r="DD5" s="457"/>
      <c r="DE5" s="457"/>
      <c r="DF5" s="468"/>
      <c r="DG5" s="722" t="s">
        <v>246</v>
      </c>
      <c r="DH5" s="725"/>
      <c r="DI5" s="725"/>
      <c r="DJ5" s="725"/>
      <c r="DK5" s="730"/>
      <c r="DL5" s="722" t="s">
        <v>450</v>
      </c>
      <c r="DM5" s="725"/>
      <c r="DN5" s="725"/>
      <c r="DO5" s="725"/>
      <c r="DP5" s="730"/>
      <c r="DQ5" s="445" t="s">
        <v>451</v>
      </c>
      <c r="DR5" s="457"/>
      <c r="DS5" s="457"/>
      <c r="DT5" s="457"/>
      <c r="DU5" s="468"/>
      <c r="DV5" s="445" t="s">
        <v>448</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268</v>
      </c>
      <c r="C7" s="425"/>
      <c r="D7" s="425"/>
      <c r="E7" s="425"/>
      <c r="F7" s="425"/>
      <c r="G7" s="425"/>
      <c r="H7" s="425"/>
      <c r="I7" s="425"/>
      <c r="J7" s="425"/>
      <c r="K7" s="425"/>
      <c r="L7" s="425"/>
      <c r="M7" s="425"/>
      <c r="N7" s="425"/>
      <c r="O7" s="425"/>
      <c r="P7" s="441"/>
      <c r="Q7" s="447">
        <v>13245</v>
      </c>
      <c r="R7" s="459"/>
      <c r="S7" s="459"/>
      <c r="T7" s="459"/>
      <c r="U7" s="459"/>
      <c r="V7" s="459">
        <v>12800</v>
      </c>
      <c r="W7" s="459"/>
      <c r="X7" s="459"/>
      <c r="Y7" s="459"/>
      <c r="Z7" s="459"/>
      <c r="AA7" s="459">
        <v>446</v>
      </c>
      <c r="AB7" s="459"/>
      <c r="AC7" s="459"/>
      <c r="AD7" s="459"/>
      <c r="AE7" s="505"/>
      <c r="AF7" s="519">
        <v>350</v>
      </c>
      <c r="AG7" s="532"/>
      <c r="AH7" s="532"/>
      <c r="AI7" s="532"/>
      <c r="AJ7" s="537"/>
      <c r="AK7" s="545">
        <v>781</v>
      </c>
      <c r="AL7" s="459"/>
      <c r="AM7" s="459"/>
      <c r="AN7" s="459"/>
      <c r="AO7" s="459"/>
      <c r="AP7" s="459">
        <v>14467</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c r="BT7" s="425"/>
      <c r="BU7" s="425"/>
      <c r="BV7" s="425"/>
      <c r="BW7" s="425"/>
      <c r="BX7" s="425"/>
      <c r="BY7" s="425"/>
      <c r="BZ7" s="425"/>
      <c r="CA7" s="425"/>
      <c r="CB7" s="425"/>
      <c r="CC7" s="425"/>
      <c r="CD7" s="425"/>
      <c r="CE7" s="425"/>
      <c r="CF7" s="425"/>
      <c r="CG7" s="441"/>
      <c r="CH7" s="685"/>
      <c r="CI7" s="688"/>
      <c r="CJ7" s="688"/>
      <c r="CK7" s="688"/>
      <c r="CL7" s="703"/>
      <c r="CM7" s="685"/>
      <c r="CN7" s="688"/>
      <c r="CO7" s="688"/>
      <c r="CP7" s="688"/>
      <c r="CQ7" s="703"/>
      <c r="CR7" s="685"/>
      <c r="CS7" s="688"/>
      <c r="CT7" s="688"/>
      <c r="CU7" s="688"/>
      <c r="CV7" s="703"/>
      <c r="CW7" s="685"/>
      <c r="CX7" s="688"/>
      <c r="CY7" s="688"/>
      <c r="CZ7" s="688"/>
      <c r="DA7" s="703"/>
      <c r="DB7" s="685"/>
      <c r="DC7" s="688"/>
      <c r="DD7" s="688"/>
      <c r="DE7" s="688"/>
      <c r="DF7" s="703"/>
      <c r="DG7" s="685"/>
      <c r="DH7" s="688"/>
      <c r="DI7" s="688"/>
      <c r="DJ7" s="688"/>
      <c r="DK7" s="703"/>
      <c r="DL7" s="685"/>
      <c r="DM7" s="688"/>
      <c r="DN7" s="688"/>
      <c r="DO7" s="688"/>
      <c r="DP7" s="703"/>
      <c r="DQ7" s="685"/>
      <c r="DR7" s="688"/>
      <c r="DS7" s="688"/>
      <c r="DT7" s="688"/>
      <c r="DU7" s="703"/>
      <c r="DV7" s="405"/>
      <c r="DW7" s="425"/>
      <c r="DX7" s="425"/>
      <c r="DY7" s="425"/>
      <c r="DZ7" s="740"/>
      <c r="EA7" s="603"/>
    </row>
    <row r="8" spans="1:131" s="368" customFormat="1" ht="26.25" customHeight="1">
      <c r="A8" s="377">
        <v>2</v>
      </c>
      <c r="B8" s="406" t="s">
        <v>375</v>
      </c>
      <c r="C8" s="426"/>
      <c r="D8" s="426"/>
      <c r="E8" s="426"/>
      <c r="F8" s="426"/>
      <c r="G8" s="426"/>
      <c r="H8" s="426"/>
      <c r="I8" s="426"/>
      <c r="J8" s="426"/>
      <c r="K8" s="426"/>
      <c r="L8" s="426"/>
      <c r="M8" s="426"/>
      <c r="N8" s="426"/>
      <c r="O8" s="426"/>
      <c r="P8" s="442"/>
      <c r="Q8" s="448">
        <v>2</v>
      </c>
      <c r="R8" s="460"/>
      <c r="S8" s="460"/>
      <c r="T8" s="460"/>
      <c r="U8" s="460"/>
      <c r="V8" s="460">
        <v>2</v>
      </c>
      <c r="W8" s="460"/>
      <c r="X8" s="460"/>
      <c r="Y8" s="460"/>
      <c r="Z8" s="460"/>
      <c r="AA8" s="460" t="s">
        <v>143</v>
      </c>
      <c r="AB8" s="460"/>
      <c r="AC8" s="460"/>
      <c r="AD8" s="460"/>
      <c r="AE8" s="471"/>
      <c r="AF8" s="520" t="s">
        <v>143</v>
      </c>
      <c r="AG8" s="466"/>
      <c r="AH8" s="466"/>
      <c r="AI8" s="466"/>
      <c r="AJ8" s="538"/>
      <c r="AK8" s="470">
        <v>2</v>
      </c>
      <c r="AL8" s="460"/>
      <c r="AM8" s="460"/>
      <c r="AN8" s="460"/>
      <c r="AO8" s="460"/>
      <c r="AP8" s="460" t="s">
        <v>143</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453</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256</v>
      </c>
      <c r="B23" s="407" t="s">
        <v>303</v>
      </c>
      <c r="C23" s="427"/>
      <c r="D23" s="427"/>
      <c r="E23" s="427"/>
      <c r="F23" s="427"/>
      <c r="G23" s="427"/>
      <c r="H23" s="427"/>
      <c r="I23" s="427"/>
      <c r="J23" s="427"/>
      <c r="K23" s="427"/>
      <c r="L23" s="427"/>
      <c r="M23" s="427"/>
      <c r="N23" s="427"/>
      <c r="O23" s="427"/>
      <c r="P23" s="443"/>
      <c r="Q23" s="450">
        <v>13240</v>
      </c>
      <c r="R23" s="462"/>
      <c r="S23" s="462"/>
      <c r="T23" s="462"/>
      <c r="U23" s="462"/>
      <c r="V23" s="462">
        <v>12794</v>
      </c>
      <c r="W23" s="462"/>
      <c r="X23" s="462"/>
      <c r="Y23" s="462"/>
      <c r="Z23" s="462"/>
      <c r="AA23" s="462">
        <v>446</v>
      </c>
      <c r="AB23" s="462"/>
      <c r="AC23" s="462"/>
      <c r="AD23" s="462"/>
      <c r="AE23" s="507"/>
      <c r="AF23" s="521">
        <v>350</v>
      </c>
      <c r="AG23" s="462"/>
      <c r="AH23" s="462"/>
      <c r="AI23" s="462"/>
      <c r="AJ23" s="539"/>
      <c r="AK23" s="547"/>
      <c r="AL23" s="465"/>
      <c r="AM23" s="465"/>
      <c r="AN23" s="465"/>
      <c r="AO23" s="465"/>
      <c r="AP23" s="462">
        <v>14467</v>
      </c>
      <c r="AQ23" s="462"/>
      <c r="AR23" s="462"/>
      <c r="AS23" s="462"/>
      <c r="AT23" s="462"/>
      <c r="AU23" s="580"/>
      <c r="AV23" s="580"/>
      <c r="AW23" s="580"/>
      <c r="AX23" s="580"/>
      <c r="AY23" s="607"/>
      <c r="AZ23" s="613" t="s">
        <v>143</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365</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428</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442</v>
      </c>
      <c r="B26" s="403"/>
      <c r="C26" s="403"/>
      <c r="D26" s="403"/>
      <c r="E26" s="403"/>
      <c r="F26" s="403"/>
      <c r="G26" s="403"/>
      <c r="H26" s="403"/>
      <c r="I26" s="403"/>
      <c r="J26" s="403"/>
      <c r="K26" s="403"/>
      <c r="L26" s="403"/>
      <c r="M26" s="403"/>
      <c r="N26" s="403"/>
      <c r="O26" s="403"/>
      <c r="P26" s="439"/>
      <c r="Q26" s="445" t="s">
        <v>455</v>
      </c>
      <c r="R26" s="457"/>
      <c r="S26" s="457"/>
      <c r="T26" s="457"/>
      <c r="U26" s="468"/>
      <c r="V26" s="445" t="s">
        <v>456</v>
      </c>
      <c r="W26" s="457"/>
      <c r="X26" s="457"/>
      <c r="Y26" s="457"/>
      <c r="Z26" s="468"/>
      <c r="AA26" s="445" t="s">
        <v>457</v>
      </c>
      <c r="AB26" s="457"/>
      <c r="AC26" s="457"/>
      <c r="AD26" s="457"/>
      <c r="AE26" s="457"/>
      <c r="AF26" s="522" t="s">
        <v>254</v>
      </c>
      <c r="AG26" s="533"/>
      <c r="AH26" s="533"/>
      <c r="AI26" s="533"/>
      <c r="AJ26" s="540"/>
      <c r="AK26" s="457" t="s">
        <v>385</v>
      </c>
      <c r="AL26" s="457"/>
      <c r="AM26" s="457"/>
      <c r="AN26" s="457"/>
      <c r="AO26" s="468"/>
      <c r="AP26" s="445" t="s">
        <v>351</v>
      </c>
      <c r="AQ26" s="457"/>
      <c r="AR26" s="457"/>
      <c r="AS26" s="457"/>
      <c r="AT26" s="468"/>
      <c r="AU26" s="445" t="s">
        <v>458</v>
      </c>
      <c r="AV26" s="457"/>
      <c r="AW26" s="457"/>
      <c r="AX26" s="457"/>
      <c r="AY26" s="468"/>
      <c r="AZ26" s="445" t="s">
        <v>233</v>
      </c>
      <c r="BA26" s="457"/>
      <c r="BB26" s="457"/>
      <c r="BC26" s="457"/>
      <c r="BD26" s="468"/>
      <c r="BE26" s="445" t="s">
        <v>448</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459</v>
      </c>
      <c r="C28" s="425"/>
      <c r="D28" s="425"/>
      <c r="E28" s="425"/>
      <c r="F28" s="425"/>
      <c r="G28" s="425"/>
      <c r="H28" s="425"/>
      <c r="I28" s="425"/>
      <c r="J28" s="425"/>
      <c r="K28" s="425"/>
      <c r="L28" s="425"/>
      <c r="M28" s="425"/>
      <c r="N28" s="425"/>
      <c r="O28" s="425"/>
      <c r="P28" s="441"/>
      <c r="Q28" s="451">
        <v>3418</v>
      </c>
      <c r="R28" s="463"/>
      <c r="S28" s="463"/>
      <c r="T28" s="463"/>
      <c r="U28" s="463"/>
      <c r="V28" s="463">
        <v>3374</v>
      </c>
      <c r="W28" s="463"/>
      <c r="X28" s="463"/>
      <c r="Y28" s="463"/>
      <c r="Z28" s="463"/>
      <c r="AA28" s="463">
        <v>43</v>
      </c>
      <c r="AB28" s="463"/>
      <c r="AC28" s="463"/>
      <c r="AD28" s="463"/>
      <c r="AE28" s="508"/>
      <c r="AF28" s="524">
        <v>43</v>
      </c>
      <c r="AG28" s="463"/>
      <c r="AH28" s="463"/>
      <c r="AI28" s="463"/>
      <c r="AJ28" s="542"/>
      <c r="AK28" s="548">
        <v>208</v>
      </c>
      <c r="AL28" s="463"/>
      <c r="AM28" s="463"/>
      <c r="AN28" s="463"/>
      <c r="AO28" s="463"/>
      <c r="AP28" s="463" t="s">
        <v>143</v>
      </c>
      <c r="AQ28" s="463"/>
      <c r="AR28" s="463"/>
      <c r="AS28" s="463"/>
      <c r="AT28" s="463"/>
      <c r="AU28" s="463" t="s">
        <v>143</v>
      </c>
      <c r="AV28" s="463"/>
      <c r="AW28" s="463"/>
      <c r="AX28" s="463"/>
      <c r="AY28" s="463"/>
      <c r="AZ28" s="614" t="s">
        <v>143</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225</v>
      </c>
      <c r="C29" s="426"/>
      <c r="D29" s="426"/>
      <c r="E29" s="426"/>
      <c r="F29" s="426"/>
      <c r="G29" s="426"/>
      <c r="H29" s="426"/>
      <c r="I29" s="426"/>
      <c r="J29" s="426"/>
      <c r="K29" s="426"/>
      <c r="L29" s="426"/>
      <c r="M29" s="426"/>
      <c r="N29" s="426"/>
      <c r="O29" s="426"/>
      <c r="P29" s="442"/>
      <c r="Q29" s="448">
        <v>565</v>
      </c>
      <c r="R29" s="460"/>
      <c r="S29" s="460"/>
      <c r="T29" s="460"/>
      <c r="U29" s="460"/>
      <c r="V29" s="460">
        <v>564</v>
      </c>
      <c r="W29" s="460"/>
      <c r="X29" s="460"/>
      <c r="Y29" s="460"/>
      <c r="Z29" s="460"/>
      <c r="AA29" s="460">
        <v>1</v>
      </c>
      <c r="AB29" s="460"/>
      <c r="AC29" s="460"/>
      <c r="AD29" s="460"/>
      <c r="AE29" s="471"/>
      <c r="AF29" s="520">
        <v>1</v>
      </c>
      <c r="AG29" s="466"/>
      <c r="AH29" s="466"/>
      <c r="AI29" s="466"/>
      <c r="AJ29" s="538"/>
      <c r="AK29" s="470">
        <v>331</v>
      </c>
      <c r="AL29" s="460"/>
      <c r="AM29" s="460"/>
      <c r="AN29" s="460"/>
      <c r="AO29" s="460"/>
      <c r="AP29" s="460" t="s">
        <v>143</v>
      </c>
      <c r="AQ29" s="460"/>
      <c r="AR29" s="460"/>
      <c r="AS29" s="460"/>
      <c r="AT29" s="460"/>
      <c r="AU29" s="460" t="s">
        <v>143</v>
      </c>
      <c r="AV29" s="460"/>
      <c r="AW29" s="460"/>
      <c r="AX29" s="460"/>
      <c r="AY29" s="460"/>
      <c r="AZ29" s="460" t="s">
        <v>143</v>
      </c>
      <c r="BA29" s="460"/>
      <c r="BB29" s="460"/>
      <c r="BC29" s="460"/>
      <c r="BD29" s="460"/>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24</v>
      </c>
      <c r="C30" s="426"/>
      <c r="D30" s="426"/>
      <c r="E30" s="426"/>
      <c r="F30" s="426"/>
      <c r="G30" s="426"/>
      <c r="H30" s="426"/>
      <c r="I30" s="426"/>
      <c r="J30" s="426"/>
      <c r="K30" s="426"/>
      <c r="L30" s="426"/>
      <c r="M30" s="426"/>
      <c r="N30" s="426"/>
      <c r="O30" s="426"/>
      <c r="P30" s="442"/>
      <c r="Q30" s="448">
        <v>2277</v>
      </c>
      <c r="R30" s="460"/>
      <c r="S30" s="460"/>
      <c r="T30" s="460"/>
      <c r="U30" s="460"/>
      <c r="V30" s="460">
        <v>2219</v>
      </c>
      <c r="W30" s="460"/>
      <c r="X30" s="460"/>
      <c r="Y30" s="460"/>
      <c r="Z30" s="460"/>
      <c r="AA30" s="460">
        <v>58</v>
      </c>
      <c r="AB30" s="460"/>
      <c r="AC30" s="460"/>
      <c r="AD30" s="460"/>
      <c r="AE30" s="471"/>
      <c r="AF30" s="520">
        <v>58</v>
      </c>
      <c r="AG30" s="466"/>
      <c r="AH30" s="466"/>
      <c r="AI30" s="466"/>
      <c r="AJ30" s="538"/>
      <c r="AK30" s="470">
        <v>349</v>
      </c>
      <c r="AL30" s="460"/>
      <c r="AM30" s="460"/>
      <c r="AN30" s="460"/>
      <c r="AO30" s="460"/>
      <c r="AP30" s="460" t="s">
        <v>143</v>
      </c>
      <c r="AQ30" s="460"/>
      <c r="AR30" s="460"/>
      <c r="AS30" s="460"/>
      <c r="AT30" s="460"/>
      <c r="AU30" s="460" t="s">
        <v>143</v>
      </c>
      <c r="AV30" s="460"/>
      <c r="AW30" s="460"/>
      <c r="AX30" s="460"/>
      <c r="AY30" s="460"/>
      <c r="AZ30" s="460" t="s">
        <v>143</v>
      </c>
      <c r="BA30" s="460"/>
      <c r="BB30" s="460"/>
      <c r="BC30" s="460"/>
      <c r="BD30" s="460"/>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167</v>
      </c>
      <c r="C31" s="426"/>
      <c r="D31" s="426"/>
      <c r="E31" s="426"/>
      <c r="F31" s="426"/>
      <c r="G31" s="426"/>
      <c r="H31" s="426"/>
      <c r="I31" s="426"/>
      <c r="J31" s="426"/>
      <c r="K31" s="426"/>
      <c r="L31" s="426"/>
      <c r="M31" s="426"/>
      <c r="N31" s="426"/>
      <c r="O31" s="426"/>
      <c r="P31" s="442"/>
      <c r="Q31" s="448">
        <v>5</v>
      </c>
      <c r="R31" s="460"/>
      <c r="S31" s="460"/>
      <c r="T31" s="460"/>
      <c r="U31" s="460"/>
      <c r="V31" s="460">
        <v>3</v>
      </c>
      <c r="W31" s="460"/>
      <c r="X31" s="460"/>
      <c r="Y31" s="460"/>
      <c r="Z31" s="460"/>
      <c r="AA31" s="460">
        <v>2</v>
      </c>
      <c r="AB31" s="460"/>
      <c r="AC31" s="460"/>
      <c r="AD31" s="460"/>
      <c r="AE31" s="471"/>
      <c r="AF31" s="520">
        <v>2</v>
      </c>
      <c r="AG31" s="466"/>
      <c r="AH31" s="466"/>
      <c r="AI31" s="466"/>
      <c r="AJ31" s="538"/>
      <c r="AK31" s="470" t="s">
        <v>143</v>
      </c>
      <c r="AL31" s="460"/>
      <c r="AM31" s="460"/>
      <c r="AN31" s="460"/>
      <c r="AO31" s="460"/>
      <c r="AP31" s="460" t="s">
        <v>143</v>
      </c>
      <c r="AQ31" s="460"/>
      <c r="AR31" s="460"/>
      <c r="AS31" s="460"/>
      <c r="AT31" s="460"/>
      <c r="AU31" s="460" t="s">
        <v>143</v>
      </c>
      <c r="AV31" s="460"/>
      <c r="AW31" s="460"/>
      <c r="AX31" s="460"/>
      <c r="AY31" s="460"/>
      <c r="AZ31" s="460" t="s">
        <v>143</v>
      </c>
      <c r="BA31" s="460"/>
      <c r="BB31" s="460"/>
      <c r="BC31" s="460"/>
      <c r="BD31" s="460"/>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460</v>
      </c>
      <c r="C32" s="426"/>
      <c r="D32" s="426"/>
      <c r="E32" s="426"/>
      <c r="F32" s="426"/>
      <c r="G32" s="426"/>
      <c r="H32" s="426"/>
      <c r="I32" s="426"/>
      <c r="J32" s="426"/>
      <c r="K32" s="426"/>
      <c r="L32" s="426"/>
      <c r="M32" s="426"/>
      <c r="N32" s="426"/>
      <c r="O32" s="426"/>
      <c r="P32" s="442"/>
      <c r="Q32" s="448">
        <v>230</v>
      </c>
      <c r="R32" s="460"/>
      <c r="S32" s="460"/>
      <c r="T32" s="460"/>
      <c r="U32" s="460"/>
      <c r="V32" s="460">
        <v>395</v>
      </c>
      <c r="W32" s="460"/>
      <c r="X32" s="460"/>
      <c r="Y32" s="460"/>
      <c r="Z32" s="460"/>
      <c r="AA32" s="460">
        <v>-165</v>
      </c>
      <c r="AB32" s="460"/>
      <c r="AC32" s="460"/>
      <c r="AD32" s="460"/>
      <c r="AE32" s="471"/>
      <c r="AF32" s="520">
        <v>288</v>
      </c>
      <c r="AG32" s="466"/>
      <c r="AH32" s="466"/>
      <c r="AI32" s="466"/>
      <c r="AJ32" s="538"/>
      <c r="AK32" s="470">
        <v>227</v>
      </c>
      <c r="AL32" s="460"/>
      <c r="AM32" s="460"/>
      <c r="AN32" s="460"/>
      <c r="AO32" s="460"/>
      <c r="AP32" s="460">
        <v>1139</v>
      </c>
      <c r="AQ32" s="460"/>
      <c r="AR32" s="460"/>
      <c r="AS32" s="460"/>
      <c r="AT32" s="460"/>
      <c r="AU32" s="460">
        <v>1004</v>
      </c>
      <c r="AV32" s="460"/>
      <c r="AW32" s="460"/>
      <c r="AX32" s="460"/>
      <c r="AY32" s="460"/>
      <c r="AZ32" s="460" t="s">
        <v>143</v>
      </c>
      <c r="BA32" s="460"/>
      <c r="BB32" s="460"/>
      <c r="BC32" s="460"/>
      <c r="BD32" s="460"/>
      <c r="BE32" s="578" t="s">
        <v>181</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461</v>
      </c>
      <c r="C33" s="426"/>
      <c r="D33" s="426"/>
      <c r="E33" s="426"/>
      <c r="F33" s="426"/>
      <c r="G33" s="426"/>
      <c r="H33" s="426"/>
      <c r="I33" s="426"/>
      <c r="J33" s="426"/>
      <c r="K33" s="426"/>
      <c r="L33" s="426"/>
      <c r="M33" s="426"/>
      <c r="N33" s="426"/>
      <c r="O33" s="426"/>
      <c r="P33" s="442"/>
      <c r="Q33" s="448">
        <v>772</v>
      </c>
      <c r="R33" s="460"/>
      <c r="S33" s="460"/>
      <c r="T33" s="460"/>
      <c r="U33" s="460"/>
      <c r="V33" s="460">
        <v>772</v>
      </c>
      <c r="W33" s="460"/>
      <c r="X33" s="460"/>
      <c r="Y33" s="460"/>
      <c r="Z33" s="460"/>
      <c r="AA33" s="460">
        <v>0</v>
      </c>
      <c r="AB33" s="460"/>
      <c r="AC33" s="460"/>
      <c r="AD33" s="460"/>
      <c r="AE33" s="471"/>
      <c r="AF33" s="520">
        <v>0</v>
      </c>
      <c r="AG33" s="466"/>
      <c r="AH33" s="466"/>
      <c r="AI33" s="466"/>
      <c r="AJ33" s="538"/>
      <c r="AK33" s="470">
        <v>365</v>
      </c>
      <c r="AL33" s="460"/>
      <c r="AM33" s="460"/>
      <c r="AN33" s="460"/>
      <c r="AO33" s="460"/>
      <c r="AP33" s="460">
        <v>3833</v>
      </c>
      <c r="AQ33" s="460"/>
      <c r="AR33" s="460"/>
      <c r="AS33" s="460"/>
      <c r="AT33" s="460"/>
      <c r="AU33" s="460">
        <v>3833</v>
      </c>
      <c r="AV33" s="460"/>
      <c r="AW33" s="460"/>
      <c r="AX33" s="460"/>
      <c r="AY33" s="460"/>
      <c r="AZ33" s="460" t="s">
        <v>143</v>
      </c>
      <c r="BA33" s="460"/>
      <c r="BB33" s="460"/>
      <c r="BC33" s="460"/>
      <c r="BD33" s="460"/>
      <c r="BE33" s="578" t="s">
        <v>20</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44</v>
      </c>
      <c r="C34" s="426"/>
      <c r="D34" s="426"/>
      <c r="E34" s="426"/>
      <c r="F34" s="426"/>
      <c r="G34" s="426"/>
      <c r="H34" s="426"/>
      <c r="I34" s="426"/>
      <c r="J34" s="426"/>
      <c r="K34" s="426"/>
      <c r="L34" s="426"/>
      <c r="M34" s="426"/>
      <c r="N34" s="426"/>
      <c r="O34" s="426"/>
      <c r="P34" s="442"/>
      <c r="Q34" s="448">
        <v>123</v>
      </c>
      <c r="R34" s="460"/>
      <c r="S34" s="460"/>
      <c r="T34" s="460"/>
      <c r="U34" s="460"/>
      <c r="V34" s="460">
        <v>122</v>
      </c>
      <c r="W34" s="460"/>
      <c r="X34" s="460"/>
      <c r="Y34" s="460"/>
      <c r="Z34" s="460"/>
      <c r="AA34" s="460">
        <v>1</v>
      </c>
      <c r="AB34" s="460"/>
      <c r="AC34" s="460"/>
      <c r="AD34" s="460"/>
      <c r="AE34" s="471"/>
      <c r="AF34" s="520">
        <v>1</v>
      </c>
      <c r="AG34" s="466"/>
      <c r="AH34" s="466"/>
      <c r="AI34" s="466"/>
      <c r="AJ34" s="538"/>
      <c r="AK34" s="470">
        <v>74</v>
      </c>
      <c r="AL34" s="460"/>
      <c r="AM34" s="460"/>
      <c r="AN34" s="460"/>
      <c r="AO34" s="460"/>
      <c r="AP34" s="460">
        <v>45</v>
      </c>
      <c r="AQ34" s="460"/>
      <c r="AR34" s="460"/>
      <c r="AS34" s="460"/>
      <c r="AT34" s="460"/>
      <c r="AU34" s="460">
        <v>33</v>
      </c>
      <c r="AV34" s="460"/>
      <c r="AW34" s="460"/>
      <c r="AX34" s="460"/>
      <c r="AY34" s="460"/>
      <c r="AZ34" s="460" t="s">
        <v>143</v>
      </c>
      <c r="BA34" s="460"/>
      <c r="BB34" s="460"/>
      <c r="BC34" s="460"/>
      <c r="BD34" s="460"/>
      <c r="BE34" s="578" t="s">
        <v>20</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462</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256</v>
      </c>
      <c r="B63" s="407" t="s">
        <v>370</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394</v>
      </c>
      <c r="AG63" s="462"/>
      <c r="AH63" s="462"/>
      <c r="AI63" s="462"/>
      <c r="AJ63" s="539"/>
      <c r="AK63" s="547"/>
      <c r="AL63" s="465"/>
      <c r="AM63" s="465"/>
      <c r="AN63" s="465"/>
      <c r="AO63" s="465"/>
      <c r="AP63" s="462">
        <v>5017</v>
      </c>
      <c r="AQ63" s="462"/>
      <c r="AR63" s="462"/>
      <c r="AS63" s="462"/>
      <c r="AT63" s="462"/>
      <c r="AU63" s="462">
        <v>4871</v>
      </c>
      <c r="AV63" s="462"/>
      <c r="AW63" s="462"/>
      <c r="AX63" s="462"/>
      <c r="AY63" s="462"/>
      <c r="AZ63" s="617"/>
      <c r="BA63" s="617"/>
      <c r="BB63" s="617"/>
      <c r="BC63" s="617"/>
      <c r="BD63" s="617"/>
      <c r="BE63" s="580"/>
      <c r="BF63" s="580"/>
      <c r="BG63" s="580"/>
      <c r="BH63" s="580"/>
      <c r="BI63" s="607"/>
      <c r="BJ63" s="613" t="s">
        <v>143</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269</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416</v>
      </c>
      <c r="B66" s="403"/>
      <c r="C66" s="403"/>
      <c r="D66" s="403"/>
      <c r="E66" s="403"/>
      <c r="F66" s="403"/>
      <c r="G66" s="403"/>
      <c r="H66" s="403"/>
      <c r="I66" s="403"/>
      <c r="J66" s="403"/>
      <c r="K66" s="403"/>
      <c r="L66" s="403"/>
      <c r="M66" s="403"/>
      <c r="N66" s="403"/>
      <c r="O66" s="403"/>
      <c r="P66" s="439"/>
      <c r="Q66" s="445" t="s">
        <v>455</v>
      </c>
      <c r="R66" s="457"/>
      <c r="S66" s="457"/>
      <c r="T66" s="457"/>
      <c r="U66" s="468"/>
      <c r="V66" s="445" t="s">
        <v>456</v>
      </c>
      <c r="W66" s="457"/>
      <c r="X66" s="457"/>
      <c r="Y66" s="457"/>
      <c r="Z66" s="468"/>
      <c r="AA66" s="445" t="s">
        <v>457</v>
      </c>
      <c r="AB66" s="457"/>
      <c r="AC66" s="457"/>
      <c r="AD66" s="457"/>
      <c r="AE66" s="468"/>
      <c r="AF66" s="525" t="s">
        <v>254</v>
      </c>
      <c r="AG66" s="533"/>
      <c r="AH66" s="533"/>
      <c r="AI66" s="533"/>
      <c r="AJ66" s="543"/>
      <c r="AK66" s="445" t="s">
        <v>385</v>
      </c>
      <c r="AL66" s="403"/>
      <c r="AM66" s="403"/>
      <c r="AN66" s="403"/>
      <c r="AO66" s="439"/>
      <c r="AP66" s="445" t="s">
        <v>351</v>
      </c>
      <c r="AQ66" s="457"/>
      <c r="AR66" s="457"/>
      <c r="AS66" s="457"/>
      <c r="AT66" s="468"/>
      <c r="AU66" s="445" t="s">
        <v>463</v>
      </c>
      <c r="AV66" s="457"/>
      <c r="AW66" s="457"/>
      <c r="AX66" s="457"/>
      <c r="AY66" s="468"/>
      <c r="AZ66" s="445" t="s">
        <v>448</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499</v>
      </c>
      <c r="C68" s="425"/>
      <c r="D68" s="425"/>
      <c r="E68" s="425"/>
      <c r="F68" s="425"/>
      <c r="G68" s="425"/>
      <c r="H68" s="425"/>
      <c r="I68" s="425"/>
      <c r="J68" s="425"/>
      <c r="K68" s="425"/>
      <c r="L68" s="425"/>
      <c r="M68" s="425"/>
      <c r="N68" s="425"/>
      <c r="O68" s="425"/>
      <c r="P68" s="441"/>
      <c r="Q68" s="447">
        <v>1673</v>
      </c>
      <c r="R68" s="459"/>
      <c r="S68" s="459"/>
      <c r="T68" s="459"/>
      <c r="U68" s="459"/>
      <c r="V68" s="459">
        <v>1688</v>
      </c>
      <c r="W68" s="459"/>
      <c r="X68" s="459"/>
      <c r="Y68" s="459"/>
      <c r="Z68" s="459"/>
      <c r="AA68" s="459">
        <v>-15</v>
      </c>
      <c r="AB68" s="459"/>
      <c r="AC68" s="459"/>
      <c r="AD68" s="459"/>
      <c r="AE68" s="459"/>
      <c r="AF68" s="459">
        <v>291</v>
      </c>
      <c r="AG68" s="459"/>
      <c r="AH68" s="459"/>
      <c r="AI68" s="459"/>
      <c r="AJ68" s="459"/>
      <c r="AK68" s="459">
        <v>424</v>
      </c>
      <c r="AL68" s="459"/>
      <c r="AM68" s="459"/>
      <c r="AN68" s="459"/>
      <c r="AO68" s="459"/>
      <c r="AP68" s="459">
        <v>8059</v>
      </c>
      <c r="AQ68" s="459"/>
      <c r="AR68" s="459"/>
      <c r="AS68" s="459"/>
      <c r="AT68" s="459"/>
      <c r="AU68" s="459">
        <v>1241</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528</v>
      </c>
      <c r="C69" s="426"/>
      <c r="D69" s="426"/>
      <c r="E69" s="426"/>
      <c r="F69" s="426"/>
      <c r="G69" s="426"/>
      <c r="H69" s="426"/>
      <c r="I69" s="426"/>
      <c r="J69" s="426"/>
      <c r="K69" s="426"/>
      <c r="L69" s="426"/>
      <c r="M69" s="426"/>
      <c r="N69" s="426"/>
      <c r="O69" s="426"/>
      <c r="P69" s="442"/>
      <c r="Q69" s="448">
        <v>219</v>
      </c>
      <c r="R69" s="460"/>
      <c r="S69" s="460"/>
      <c r="T69" s="460"/>
      <c r="U69" s="460"/>
      <c r="V69" s="460">
        <v>187</v>
      </c>
      <c r="W69" s="460"/>
      <c r="X69" s="460"/>
      <c r="Y69" s="460"/>
      <c r="Z69" s="460"/>
      <c r="AA69" s="460">
        <v>32</v>
      </c>
      <c r="AB69" s="460"/>
      <c r="AC69" s="460"/>
      <c r="AD69" s="460"/>
      <c r="AE69" s="460"/>
      <c r="AF69" s="460">
        <v>7</v>
      </c>
      <c r="AG69" s="460"/>
      <c r="AH69" s="460"/>
      <c r="AI69" s="460"/>
      <c r="AJ69" s="460"/>
      <c r="AK69" s="460" t="s">
        <v>143</v>
      </c>
      <c r="AL69" s="460"/>
      <c r="AM69" s="460"/>
      <c r="AN69" s="460"/>
      <c r="AO69" s="460"/>
      <c r="AP69" s="460" t="s">
        <v>143</v>
      </c>
      <c r="AQ69" s="460"/>
      <c r="AR69" s="460"/>
      <c r="AS69" s="460"/>
      <c r="AT69" s="460"/>
      <c r="AU69" s="460" t="s">
        <v>143</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529</v>
      </c>
      <c r="C70" s="426"/>
      <c r="D70" s="426"/>
      <c r="E70" s="426"/>
      <c r="F70" s="426"/>
      <c r="G70" s="426"/>
      <c r="H70" s="426"/>
      <c r="I70" s="426"/>
      <c r="J70" s="426"/>
      <c r="K70" s="426"/>
      <c r="L70" s="426"/>
      <c r="M70" s="426"/>
      <c r="N70" s="426"/>
      <c r="O70" s="426"/>
      <c r="P70" s="442"/>
      <c r="Q70" s="448">
        <v>5404</v>
      </c>
      <c r="R70" s="460"/>
      <c r="S70" s="460"/>
      <c r="T70" s="460"/>
      <c r="U70" s="460"/>
      <c r="V70" s="460">
        <v>5346</v>
      </c>
      <c r="W70" s="460"/>
      <c r="X70" s="460"/>
      <c r="Y70" s="460"/>
      <c r="Z70" s="460"/>
      <c r="AA70" s="460">
        <v>59</v>
      </c>
      <c r="AB70" s="460"/>
      <c r="AC70" s="460"/>
      <c r="AD70" s="460"/>
      <c r="AE70" s="460"/>
      <c r="AF70" s="460">
        <v>59</v>
      </c>
      <c r="AG70" s="460"/>
      <c r="AH70" s="460"/>
      <c r="AI70" s="460"/>
      <c r="AJ70" s="460"/>
      <c r="AK70" s="460">
        <v>69</v>
      </c>
      <c r="AL70" s="460"/>
      <c r="AM70" s="460"/>
      <c r="AN70" s="460"/>
      <c r="AO70" s="460"/>
      <c r="AP70" s="460" t="s">
        <v>143</v>
      </c>
      <c r="AQ70" s="460"/>
      <c r="AR70" s="460"/>
      <c r="AS70" s="460"/>
      <c r="AT70" s="460"/>
      <c r="AU70" s="460" t="s">
        <v>143</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374</v>
      </c>
      <c r="C71" s="426"/>
      <c r="D71" s="426"/>
      <c r="E71" s="426"/>
      <c r="F71" s="426"/>
      <c r="G71" s="426"/>
      <c r="H71" s="426"/>
      <c r="I71" s="426"/>
      <c r="J71" s="426"/>
      <c r="K71" s="426"/>
      <c r="L71" s="426"/>
      <c r="M71" s="426"/>
      <c r="N71" s="426"/>
      <c r="O71" s="426"/>
      <c r="P71" s="442"/>
      <c r="Q71" s="448">
        <v>365</v>
      </c>
      <c r="R71" s="460"/>
      <c r="S71" s="460"/>
      <c r="T71" s="460"/>
      <c r="U71" s="460"/>
      <c r="V71" s="460">
        <v>361</v>
      </c>
      <c r="W71" s="460"/>
      <c r="X71" s="460"/>
      <c r="Y71" s="460"/>
      <c r="Z71" s="460"/>
      <c r="AA71" s="460">
        <v>4</v>
      </c>
      <c r="AB71" s="460"/>
      <c r="AC71" s="460"/>
      <c r="AD71" s="460"/>
      <c r="AE71" s="460"/>
      <c r="AF71" s="460">
        <v>4</v>
      </c>
      <c r="AG71" s="460"/>
      <c r="AH71" s="460"/>
      <c r="AI71" s="460"/>
      <c r="AJ71" s="460"/>
      <c r="AK71" s="460">
        <v>6</v>
      </c>
      <c r="AL71" s="460"/>
      <c r="AM71" s="460"/>
      <c r="AN71" s="460"/>
      <c r="AO71" s="460"/>
      <c r="AP71" s="460" t="s">
        <v>143</v>
      </c>
      <c r="AQ71" s="460"/>
      <c r="AR71" s="460"/>
      <c r="AS71" s="460"/>
      <c r="AT71" s="460"/>
      <c r="AU71" s="460" t="s">
        <v>143</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110</v>
      </c>
      <c r="C72" s="426"/>
      <c r="D72" s="426"/>
      <c r="E72" s="426"/>
      <c r="F72" s="426"/>
      <c r="G72" s="426"/>
      <c r="H72" s="426"/>
      <c r="I72" s="426"/>
      <c r="J72" s="426"/>
      <c r="K72" s="426"/>
      <c r="L72" s="426"/>
      <c r="M72" s="426"/>
      <c r="N72" s="426"/>
      <c r="O72" s="426"/>
      <c r="P72" s="442"/>
      <c r="Q72" s="448">
        <v>1964</v>
      </c>
      <c r="R72" s="460"/>
      <c r="S72" s="460"/>
      <c r="T72" s="460"/>
      <c r="U72" s="460"/>
      <c r="V72" s="460">
        <v>1703</v>
      </c>
      <c r="W72" s="460"/>
      <c r="X72" s="460"/>
      <c r="Y72" s="460"/>
      <c r="Z72" s="460"/>
      <c r="AA72" s="460">
        <v>261</v>
      </c>
      <c r="AB72" s="460"/>
      <c r="AC72" s="460"/>
      <c r="AD72" s="460"/>
      <c r="AE72" s="460"/>
      <c r="AF72" s="460">
        <v>48</v>
      </c>
      <c r="AG72" s="460"/>
      <c r="AH72" s="460"/>
      <c r="AI72" s="460"/>
      <c r="AJ72" s="460"/>
      <c r="AK72" s="460" t="s">
        <v>143</v>
      </c>
      <c r="AL72" s="460"/>
      <c r="AM72" s="460"/>
      <c r="AN72" s="460"/>
      <c r="AO72" s="460"/>
      <c r="AP72" s="460">
        <v>2832</v>
      </c>
      <c r="AQ72" s="460"/>
      <c r="AR72" s="460"/>
      <c r="AS72" s="460"/>
      <c r="AT72" s="460"/>
      <c r="AU72" s="460">
        <v>218</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530</v>
      </c>
      <c r="C73" s="426"/>
      <c r="D73" s="426"/>
      <c r="E73" s="426"/>
      <c r="F73" s="426"/>
      <c r="G73" s="426"/>
      <c r="H73" s="426"/>
      <c r="I73" s="426"/>
      <c r="J73" s="426"/>
      <c r="K73" s="426"/>
      <c r="L73" s="426"/>
      <c r="M73" s="426"/>
      <c r="N73" s="426"/>
      <c r="O73" s="426"/>
      <c r="P73" s="442"/>
      <c r="Q73" s="448">
        <v>9</v>
      </c>
      <c r="R73" s="460"/>
      <c r="S73" s="460"/>
      <c r="T73" s="460"/>
      <c r="U73" s="460"/>
      <c r="V73" s="460">
        <v>8</v>
      </c>
      <c r="W73" s="460"/>
      <c r="X73" s="460"/>
      <c r="Y73" s="460"/>
      <c r="Z73" s="460"/>
      <c r="AA73" s="460">
        <v>1</v>
      </c>
      <c r="AB73" s="460"/>
      <c r="AC73" s="460"/>
      <c r="AD73" s="460"/>
      <c r="AE73" s="460"/>
      <c r="AF73" s="460">
        <v>1</v>
      </c>
      <c r="AG73" s="460"/>
      <c r="AH73" s="460"/>
      <c r="AI73" s="460"/>
      <c r="AJ73" s="460"/>
      <c r="AK73" s="460">
        <v>0</v>
      </c>
      <c r="AL73" s="460"/>
      <c r="AM73" s="460"/>
      <c r="AN73" s="460"/>
      <c r="AO73" s="460"/>
      <c r="AP73" s="460" t="s">
        <v>143</v>
      </c>
      <c r="AQ73" s="460"/>
      <c r="AR73" s="460"/>
      <c r="AS73" s="460"/>
      <c r="AT73" s="460"/>
      <c r="AU73" s="460" t="s">
        <v>143</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121</v>
      </c>
      <c r="C74" s="426"/>
      <c r="D74" s="426"/>
      <c r="E74" s="426"/>
      <c r="F74" s="426"/>
      <c r="G74" s="426"/>
      <c r="H74" s="426"/>
      <c r="I74" s="426"/>
      <c r="J74" s="426"/>
      <c r="K74" s="426"/>
      <c r="L74" s="426"/>
      <c r="M74" s="426"/>
      <c r="N74" s="426"/>
      <c r="O74" s="426"/>
      <c r="P74" s="442"/>
      <c r="Q74" s="448">
        <v>65</v>
      </c>
      <c r="R74" s="460"/>
      <c r="S74" s="460"/>
      <c r="T74" s="460"/>
      <c r="U74" s="460"/>
      <c r="V74" s="460">
        <v>65</v>
      </c>
      <c r="W74" s="460"/>
      <c r="X74" s="460"/>
      <c r="Y74" s="460"/>
      <c r="Z74" s="460"/>
      <c r="AA74" s="460">
        <v>0</v>
      </c>
      <c r="AB74" s="460"/>
      <c r="AC74" s="460"/>
      <c r="AD74" s="460"/>
      <c r="AE74" s="460"/>
      <c r="AF74" s="460">
        <v>0</v>
      </c>
      <c r="AG74" s="460"/>
      <c r="AH74" s="460"/>
      <c r="AI74" s="460"/>
      <c r="AJ74" s="460"/>
      <c r="AK74" s="460" t="s">
        <v>143</v>
      </c>
      <c r="AL74" s="460"/>
      <c r="AM74" s="460"/>
      <c r="AN74" s="460"/>
      <c r="AO74" s="460"/>
      <c r="AP74" s="460" t="s">
        <v>143</v>
      </c>
      <c r="AQ74" s="460"/>
      <c r="AR74" s="460"/>
      <c r="AS74" s="460"/>
      <c r="AT74" s="460"/>
      <c r="AU74" s="460" t="s">
        <v>143</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531</v>
      </c>
      <c r="C75" s="426"/>
      <c r="D75" s="426"/>
      <c r="E75" s="426"/>
      <c r="F75" s="426"/>
      <c r="G75" s="426"/>
      <c r="H75" s="426"/>
      <c r="I75" s="426"/>
      <c r="J75" s="426"/>
      <c r="K75" s="426"/>
      <c r="L75" s="426"/>
      <c r="M75" s="426"/>
      <c r="N75" s="426"/>
      <c r="O75" s="426"/>
      <c r="P75" s="442"/>
      <c r="Q75" s="454">
        <v>505</v>
      </c>
      <c r="R75" s="466"/>
      <c r="S75" s="466"/>
      <c r="T75" s="466"/>
      <c r="U75" s="470"/>
      <c r="V75" s="471">
        <v>484</v>
      </c>
      <c r="W75" s="466"/>
      <c r="X75" s="466"/>
      <c r="Y75" s="466"/>
      <c r="Z75" s="470"/>
      <c r="AA75" s="471">
        <v>21</v>
      </c>
      <c r="AB75" s="466"/>
      <c r="AC75" s="466"/>
      <c r="AD75" s="466"/>
      <c r="AE75" s="470"/>
      <c r="AF75" s="471">
        <v>21</v>
      </c>
      <c r="AG75" s="466"/>
      <c r="AH75" s="466"/>
      <c r="AI75" s="466"/>
      <c r="AJ75" s="470"/>
      <c r="AK75" s="471">
        <v>7</v>
      </c>
      <c r="AL75" s="466"/>
      <c r="AM75" s="466"/>
      <c r="AN75" s="466"/>
      <c r="AO75" s="470"/>
      <c r="AP75" s="460" t="s">
        <v>143</v>
      </c>
      <c r="AQ75" s="460"/>
      <c r="AR75" s="460"/>
      <c r="AS75" s="460"/>
      <c r="AT75" s="460"/>
      <c r="AU75" s="460" t="s">
        <v>143</v>
      </c>
      <c r="AV75" s="460"/>
      <c r="AW75" s="460"/>
      <c r="AX75" s="460"/>
      <c r="AY75" s="46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532</v>
      </c>
      <c r="C76" s="426"/>
      <c r="D76" s="426"/>
      <c r="E76" s="426"/>
      <c r="F76" s="426"/>
      <c r="G76" s="426"/>
      <c r="H76" s="426"/>
      <c r="I76" s="426"/>
      <c r="J76" s="426"/>
      <c r="K76" s="426"/>
      <c r="L76" s="426"/>
      <c r="M76" s="426"/>
      <c r="N76" s="426"/>
      <c r="O76" s="426"/>
      <c r="P76" s="442"/>
      <c r="Q76" s="454">
        <v>102136</v>
      </c>
      <c r="R76" s="466"/>
      <c r="S76" s="466"/>
      <c r="T76" s="466"/>
      <c r="U76" s="470"/>
      <c r="V76" s="471">
        <v>101116</v>
      </c>
      <c r="W76" s="466"/>
      <c r="X76" s="466"/>
      <c r="Y76" s="466"/>
      <c r="Z76" s="470"/>
      <c r="AA76" s="471">
        <v>1019</v>
      </c>
      <c r="AB76" s="466"/>
      <c r="AC76" s="466"/>
      <c r="AD76" s="466"/>
      <c r="AE76" s="470"/>
      <c r="AF76" s="471">
        <v>1019</v>
      </c>
      <c r="AG76" s="466"/>
      <c r="AH76" s="466"/>
      <c r="AI76" s="466"/>
      <c r="AJ76" s="470"/>
      <c r="AK76" s="471">
        <v>278</v>
      </c>
      <c r="AL76" s="466"/>
      <c r="AM76" s="466"/>
      <c r="AN76" s="466"/>
      <c r="AO76" s="470"/>
      <c r="AP76" s="460" t="s">
        <v>143</v>
      </c>
      <c r="AQ76" s="460"/>
      <c r="AR76" s="460"/>
      <c r="AS76" s="460"/>
      <c r="AT76" s="460"/>
      <c r="AU76" s="460" t="s">
        <v>143</v>
      </c>
      <c r="AV76" s="460"/>
      <c r="AW76" s="460"/>
      <c r="AX76" s="460"/>
      <c r="AY76" s="46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256</v>
      </c>
      <c r="B88" s="407" t="s">
        <v>9</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1450</v>
      </c>
      <c r="AG88" s="462"/>
      <c r="AH88" s="462"/>
      <c r="AI88" s="462"/>
      <c r="AJ88" s="462"/>
      <c r="AK88" s="465"/>
      <c r="AL88" s="465"/>
      <c r="AM88" s="465"/>
      <c r="AN88" s="465"/>
      <c r="AO88" s="465"/>
      <c r="AP88" s="462">
        <v>10890</v>
      </c>
      <c r="AQ88" s="462"/>
      <c r="AR88" s="462"/>
      <c r="AS88" s="462"/>
      <c r="AT88" s="462"/>
      <c r="AU88" s="462">
        <v>1459</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256</v>
      </c>
      <c r="BR102" s="407" t="s">
        <v>452</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464</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465</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466</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283</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467</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198</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468</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410</v>
      </c>
      <c r="AB109" s="412"/>
      <c r="AC109" s="412"/>
      <c r="AD109" s="412"/>
      <c r="AE109" s="479"/>
      <c r="AF109" s="493" t="s">
        <v>387</v>
      </c>
      <c r="AG109" s="412"/>
      <c r="AH109" s="412"/>
      <c r="AI109" s="412"/>
      <c r="AJ109" s="479"/>
      <c r="AK109" s="493" t="s">
        <v>231</v>
      </c>
      <c r="AL109" s="412"/>
      <c r="AM109" s="412"/>
      <c r="AN109" s="412"/>
      <c r="AO109" s="479"/>
      <c r="AP109" s="493" t="s">
        <v>469</v>
      </c>
      <c r="AQ109" s="412"/>
      <c r="AR109" s="412"/>
      <c r="AS109" s="412"/>
      <c r="AT109" s="568"/>
      <c r="AU109" s="388" t="s">
        <v>468</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410</v>
      </c>
      <c r="BR109" s="412"/>
      <c r="BS109" s="412"/>
      <c r="BT109" s="412"/>
      <c r="BU109" s="479"/>
      <c r="BV109" s="493" t="s">
        <v>387</v>
      </c>
      <c r="BW109" s="412"/>
      <c r="BX109" s="412"/>
      <c r="BY109" s="412"/>
      <c r="BZ109" s="479"/>
      <c r="CA109" s="493" t="s">
        <v>231</v>
      </c>
      <c r="CB109" s="412"/>
      <c r="CC109" s="412"/>
      <c r="CD109" s="412"/>
      <c r="CE109" s="479"/>
      <c r="CF109" s="677" t="s">
        <v>469</v>
      </c>
      <c r="CG109" s="677"/>
      <c r="CH109" s="677"/>
      <c r="CI109" s="677"/>
      <c r="CJ109" s="677"/>
      <c r="CK109" s="493" t="s">
        <v>89</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410</v>
      </c>
      <c r="DH109" s="412"/>
      <c r="DI109" s="412"/>
      <c r="DJ109" s="412"/>
      <c r="DK109" s="479"/>
      <c r="DL109" s="493" t="s">
        <v>387</v>
      </c>
      <c r="DM109" s="412"/>
      <c r="DN109" s="412"/>
      <c r="DO109" s="412"/>
      <c r="DP109" s="479"/>
      <c r="DQ109" s="493" t="s">
        <v>231</v>
      </c>
      <c r="DR109" s="412"/>
      <c r="DS109" s="412"/>
      <c r="DT109" s="412"/>
      <c r="DU109" s="479"/>
      <c r="DV109" s="493" t="s">
        <v>469</v>
      </c>
      <c r="DW109" s="412"/>
      <c r="DX109" s="412"/>
      <c r="DY109" s="412"/>
      <c r="DZ109" s="568"/>
    </row>
    <row r="110" spans="1:131" s="369" customFormat="1" ht="26.25" customHeight="1">
      <c r="A110" s="389" t="s">
        <v>323</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1632926</v>
      </c>
      <c r="AB110" s="500"/>
      <c r="AC110" s="500"/>
      <c r="AD110" s="500"/>
      <c r="AE110" s="511"/>
      <c r="AF110" s="527">
        <v>1505617</v>
      </c>
      <c r="AG110" s="500"/>
      <c r="AH110" s="500"/>
      <c r="AI110" s="500"/>
      <c r="AJ110" s="511"/>
      <c r="AK110" s="527">
        <v>1600930</v>
      </c>
      <c r="AL110" s="500"/>
      <c r="AM110" s="500"/>
      <c r="AN110" s="500"/>
      <c r="AO110" s="511"/>
      <c r="AP110" s="551">
        <v>26.7</v>
      </c>
      <c r="AQ110" s="559"/>
      <c r="AR110" s="559"/>
      <c r="AS110" s="559"/>
      <c r="AT110" s="569"/>
      <c r="AU110" s="581" t="s">
        <v>107</v>
      </c>
      <c r="AV110" s="593"/>
      <c r="AW110" s="593"/>
      <c r="AX110" s="593"/>
      <c r="AY110" s="593"/>
      <c r="AZ110" s="620" t="s">
        <v>470</v>
      </c>
      <c r="BA110" s="413"/>
      <c r="BB110" s="413"/>
      <c r="BC110" s="413"/>
      <c r="BD110" s="413"/>
      <c r="BE110" s="413"/>
      <c r="BF110" s="413"/>
      <c r="BG110" s="413"/>
      <c r="BH110" s="413"/>
      <c r="BI110" s="413"/>
      <c r="BJ110" s="413"/>
      <c r="BK110" s="413"/>
      <c r="BL110" s="413"/>
      <c r="BM110" s="413"/>
      <c r="BN110" s="413"/>
      <c r="BO110" s="413"/>
      <c r="BP110" s="480"/>
      <c r="BQ110" s="652">
        <v>14202739</v>
      </c>
      <c r="BR110" s="660"/>
      <c r="BS110" s="660"/>
      <c r="BT110" s="660"/>
      <c r="BU110" s="660"/>
      <c r="BV110" s="660">
        <v>14247851</v>
      </c>
      <c r="BW110" s="660"/>
      <c r="BX110" s="660"/>
      <c r="BY110" s="660"/>
      <c r="BZ110" s="660"/>
      <c r="CA110" s="660">
        <v>14467189</v>
      </c>
      <c r="CB110" s="660"/>
      <c r="CC110" s="660"/>
      <c r="CD110" s="660"/>
      <c r="CE110" s="660"/>
      <c r="CF110" s="678">
        <v>241.1</v>
      </c>
      <c r="CG110" s="682"/>
      <c r="CH110" s="682"/>
      <c r="CI110" s="682"/>
      <c r="CJ110" s="682"/>
      <c r="CK110" s="694" t="s">
        <v>383</v>
      </c>
      <c r="CL110" s="418"/>
      <c r="CM110" s="431" t="s">
        <v>471</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143</v>
      </c>
      <c r="DH110" s="660"/>
      <c r="DI110" s="660"/>
      <c r="DJ110" s="660"/>
      <c r="DK110" s="660"/>
      <c r="DL110" s="660" t="s">
        <v>143</v>
      </c>
      <c r="DM110" s="660"/>
      <c r="DN110" s="660"/>
      <c r="DO110" s="660"/>
      <c r="DP110" s="660"/>
      <c r="DQ110" s="660" t="s">
        <v>143</v>
      </c>
      <c r="DR110" s="660"/>
      <c r="DS110" s="660"/>
      <c r="DT110" s="660"/>
      <c r="DU110" s="660"/>
      <c r="DV110" s="735" t="s">
        <v>143</v>
      </c>
      <c r="DW110" s="735"/>
      <c r="DX110" s="735"/>
      <c r="DY110" s="735"/>
      <c r="DZ110" s="744"/>
    </row>
    <row r="111" spans="1:131" s="369" customFormat="1" ht="26.25" customHeight="1">
      <c r="A111" s="390" t="s">
        <v>454</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143</v>
      </c>
      <c r="AB111" s="456"/>
      <c r="AC111" s="456"/>
      <c r="AD111" s="456"/>
      <c r="AE111" s="512"/>
      <c r="AF111" s="528" t="s">
        <v>143</v>
      </c>
      <c r="AG111" s="456"/>
      <c r="AH111" s="456"/>
      <c r="AI111" s="456"/>
      <c r="AJ111" s="512"/>
      <c r="AK111" s="528" t="s">
        <v>143</v>
      </c>
      <c r="AL111" s="456"/>
      <c r="AM111" s="456"/>
      <c r="AN111" s="456"/>
      <c r="AO111" s="512"/>
      <c r="AP111" s="552" t="s">
        <v>143</v>
      </c>
      <c r="AQ111" s="560"/>
      <c r="AR111" s="560"/>
      <c r="AS111" s="560"/>
      <c r="AT111" s="570"/>
      <c r="AU111" s="582"/>
      <c r="AV111" s="594"/>
      <c r="AW111" s="594"/>
      <c r="AX111" s="594"/>
      <c r="AY111" s="594"/>
      <c r="AZ111" s="621" t="s">
        <v>473</v>
      </c>
      <c r="BA111" s="429"/>
      <c r="BB111" s="429"/>
      <c r="BC111" s="429"/>
      <c r="BD111" s="429"/>
      <c r="BE111" s="429"/>
      <c r="BF111" s="429"/>
      <c r="BG111" s="429"/>
      <c r="BH111" s="429"/>
      <c r="BI111" s="429"/>
      <c r="BJ111" s="429"/>
      <c r="BK111" s="429"/>
      <c r="BL111" s="429"/>
      <c r="BM111" s="429"/>
      <c r="BN111" s="429"/>
      <c r="BO111" s="429"/>
      <c r="BP111" s="482"/>
      <c r="BQ111" s="653" t="s">
        <v>143</v>
      </c>
      <c r="BR111" s="661"/>
      <c r="BS111" s="661"/>
      <c r="BT111" s="661"/>
      <c r="BU111" s="661"/>
      <c r="BV111" s="661" t="s">
        <v>143</v>
      </c>
      <c r="BW111" s="661"/>
      <c r="BX111" s="661"/>
      <c r="BY111" s="661"/>
      <c r="BZ111" s="661"/>
      <c r="CA111" s="661" t="s">
        <v>143</v>
      </c>
      <c r="CB111" s="661"/>
      <c r="CC111" s="661"/>
      <c r="CD111" s="661"/>
      <c r="CE111" s="661"/>
      <c r="CF111" s="679" t="s">
        <v>143</v>
      </c>
      <c r="CG111" s="683"/>
      <c r="CH111" s="683"/>
      <c r="CI111" s="683"/>
      <c r="CJ111" s="683"/>
      <c r="CK111" s="695"/>
      <c r="CL111" s="419"/>
      <c r="CM111" s="432" t="s">
        <v>128</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143</v>
      </c>
      <c r="DH111" s="661"/>
      <c r="DI111" s="661"/>
      <c r="DJ111" s="661"/>
      <c r="DK111" s="661"/>
      <c r="DL111" s="661" t="s">
        <v>143</v>
      </c>
      <c r="DM111" s="661"/>
      <c r="DN111" s="661"/>
      <c r="DO111" s="661"/>
      <c r="DP111" s="661"/>
      <c r="DQ111" s="661" t="s">
        <v>143</v>
      </c>
      <c r="DR111" s="661"/>
      <c r="DS111" s="661"/>
      <c r="DT111" s="661"/>
      <c r="DU111" s="661"/>
      <c r="DV111" s="736" t="s">
        <v>143</v>
      </c>
      <c r="DW111" s="736"/>
      <c r="DX111" s="736"/>
      <c r="DY111" s="736"/>
      <c r="DZ111" s="745"/>
    </row>
    <row r="112" spans="1:131" s="369" customFormat="1" ht="26.25" customHeight="1">
      <c r="A112" s="391" t="s">
        <v>148</v>
      </c>
      <c r="B112" s="415"/>
      <c r="C112" s="429" t="s">
        <v>475</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143</v>
      </c>
      <c r="AB112" s="456"/>
      <c r="AC112" s="456"/>
      <c r="AD112" s="456"/>
      <c r="AE112" s="512"/>
      <c r="AF112" s="528" t="s">
        <v>143</v>
      </c>
      <c r="AG112" s="456"/>
      <c r="AH112" s="456"/>
      <c r="AI112" s="456"/>
      <c r="AJ112" s="512"/>
      <c r="AK112" s="528" t="s">
        <v>143</v>
      </c>
      <c r="AL112" s="456"/>
      <c r="AM112" s="456"/>
      <c r="AN112" s="456"/>
      <c r="AO112" s="512"/>
      <c r="AP112" s="552" t="s">
        <v>143</v>
      </c>
      <c r="AQ112" s="560"/>
      <c r="AR112" s="560"/>
      <c r="AS112" s="560"/>
      <c r="AT112" s="570"/>
      <c r="AU112" s="582"/>
      <c r="AV112" s="594"/>
      <c r="AW112" s="594"/>
      <c r="AX112" s="594"/>
      <c r="AY112" s="594"/>
      <c r="AZ112" s="621" t="s">
        <v>273</v>
      </c>
      <c r="BA112" s="429"/>
      <c r="BB112" s="429"/>
      <c r="BC112" s="429"/>
      <c r="BD112" s="429"/>
      <c r="BE112" s="429"/>
      <c r="BF112" s="429"/>
      <c r="BG112" s="429"/>
      <c r="BH112" s="429"/>
      <c r="BI112" s="429"/>
      <c r="BJ112" s="429"/>
      <c r="BK112" s="429"/>
      <c r="BL112" s="429"/>
      <c r="BM112" s="429"/>
      <c r="BN112" s="429"/>
      <c r="BO112" s="429"/>
      <c r="BP112" s="482"/>
      <c r="BQ112" s="653">
        <v>4743202</v>
      </c>
      <c r="BR112" s="661"/>
      <c r="BS112" s="661"/>
      <c r="BT112" s="661"/>
      <c r="BU112" s="661"/>
      <c r="BV112" s="661">
        <v>4919828</v>
      </c>
      <c r="BW112" s="661"/>
      <c r="BX112" s="661"/>
      <c r="BY112" s="661"/>
      <c r="BZ112" s="661"/>
      <c r="CA112" s="661">
        <v>4870740</v>
      </c>
      <c r="CB112" s="661"/>
      <c r="CC112" s="661"/>
      <c r="CD112" s="661"/>
      <c r="CE112" s="661"/>
      <c r="CF112" s="679">
        <v>81.2</v>
      </c>
      <c r="CG112" s="683"/>
      <c r="CH112" s="683"/>
      <c r="CI112" s="683"/>
      <c r="CJ112" s="683"/>
      <c r="CK112" s="695"/>
      <c r="CL112" s="419"/>
      <c r="CM112" s="432" t="s">
        <v>394</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143</v>
      </c>
      <c r="DH112" s="661"/>
      <c r="DI112" s="661"/>
      <c r="DJ112" s="661"/>
      <c r="DK112" s="661"/>
      <c r="DL112" s="661" t="s">
        <v>143</v>
      </c>
      <c r="DM112" s="661"/>
      <c r="DN112" s="661"/>
      <c r="DO112" s="661"/>
      <c r="DP112" s="661"/>
      <c r="DQ112" s="661" t="s">
        <v>143</v>
      </c>
      <c r="DR112" s="661"/>
      <c r="DS112" s="661"/>
      <c r="DT112" s="661"/>
      <c r="DU112" s="661"/>
      <c r="DV112" s="736" t="s">
        <v>143</v>
      </c>
      <c r="DW112" s="736"/>
      <c r="DX112" s="736"/>
      <c r="DY112" s="736"/>
      <c r="DZ112" s="745"/>
    </row>
    <row r="113" spans="1:130" s="369" customFormat="1" ht="26.25" customHeight="1">
      <c r="A113" s="392"/>
      <c r="B113" s="416"/>
      <c r="C113" s="429" t="s">
        <v>477</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398271</v>
      </c>
      <c r="AB113" s="456"/>
      <c r="AC113" s="456"/>
      <c r="AD113" s="456"/>
      <c r="AE113" s="512"/>
      <c r="AF113" s="528">
        <v>410800</v>
      </c>
      <c r="AG113" s="456"/>
      <c r="AH113" s="456"/>
      <c r="AI113" s="456"/>
      <c r="AJ113" s="512"/>
      <c r="AK113" s="528">
        <v>414863</v>
      </c>
      <c r="AL113" s="456"/>
      <c r="AM113" s="456"/>
      <c r="AN113" s="456"/>
      <c r="AO113" s="512"/>
      <c r="AP113" s="552">
        <v>6.9</v>
      </c>
      <c r="AQ113" s="560"/>
      <c r="AR113" s="560"/>
      <c r="AS113" s="560"/>
      <c r="AT113" s="570"/>
      <c r="AU113" s="582"/>
      <c r="AV113" s="594"/>
      <c r="AW113" s="594"/>
      <c r="AX113" s="594"/>
      <c r="AY113" s="594"/>
      <c r="AZ113" s="621" t="s">
        <v>478</v>
      </c>
      <c r="BA113" s="429"/>
      <c r="BB113" s="429"/>
      <c r="BC113" s="429"/>
      <c r="BD113" s="429"/>
      <c r="BE113" s="429"/>
      <c r="BF113" s="429"/>
      <c r="BG113" s="429"/>
      <c r="BH113" s="429"/>
      <c r="BI113" s="429"/>
      <c r="BJ113" s="429"/>
      <c r="BK113" s="429"/>
      <c r="BL113" s="429"/>
      <c r="BM113" s="429"/>
      <c r="BN113" s="429"/>
      <c r="BO113" s="429"/>
      <c r="BP113" s="482"/>
      <c r="BQ113" s="653">
        <v>1386650</v>
      </c>
      <c r="BR113" s="661"/>
      <c r="BS113" s="661"/>
      <c r="BT113" s="661"/>
      <c r="BU113" s="661"/>
      <c r="BV113" s="661">
        <v>1399635</v>
      </c>
      <c r="BW113" s="661"/>
      <c r="BX113" s="661"/>
      <c r="BY113" s="661"/>
      <c r="BZ113" s="661"/>
      <c r="CA113" s="661">
        <v>1458849</v>
      </c>
      <c r="CB113" s="661"/>
      <c r="CC113" s="661"/>
      <c r="CD113" s="661"/>
      <c r="CE113" s="661"/>
      <c r="CF113" s="679">
        <v>24.3</v>
      </c>
      <c r="CG113" s="683"/>
      <c r="CH113" s="683"/>
      <c r="CI113" s="683"/>
      <c r="CJ113" s="683"/>
      <c r="CK113" s="695"/>
      <c r="CL113" s="419"/>
      <c r="CM113" s="432" t="s">
        <v>405</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143</v>
      </c>
      <c r="DH113" s="456"/>
      <c r="DI113" s="456"/>
      <c r="DJ113" s="456"/>
      <c r="DK113" s="512"/>
      <c r="DL113" s="528" t="s">
        <v>143</v>
      </c>
      <c r="DM113" s="456"/>
      <c r="DN113" s="456"/>
      <c r="DO113" s="456"/>
      <c r="DP113" s="512"/>
      <c r="DQ113" s="528" t="s">
        <v>143</v>
      </c>
      <c r="DR113" s="456"/>
      <c r="DS113" s="456"/>
      <c r="DT113" s="456"/>
      <c r="DU113" s="512"/>
      <c r="DV113" s="552" t="s">
        <v>143</v>
      </c>
      <c r="DW113" s="560"/>
      <c r="DX113" s="560"/>
      <c r="DY113" s="560"/>
      <c r="DZ113" s="570"/>
    </row>
    <row r="114" spans="1:130" s="369" customFormat="1" ht="26.25" customHeight="1">
      <c r="A114" s="392"/>
      <c r="B114" s="416"/>
      <c r="C114" s="429" t="s">
        <v>479</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95764</v>
      </c>
      <c r="AB114" s="456"/>
      <c r="AC114" s="456"/>
      <c r="AD114" s="456"/>
      <c r="AE114" s="512"/>
      <c r="AF114" s="528">
        <v>115369</v>
      </c>
      <c r="AG114" s="456"/>
      <c r="AH114" s="456"/>
      <c r="AI114" s="456"/>
      <c r="AJ114" s="512"/>
      <c r="AK114" s="528">
        <v>116523</v>
      </c>
      <c r="AL114" s="456"/>
      <c r="AM114" s="456"/>
      <c r="AN114" s="456"/>
      <c r="AO114" s="512"/>
      <c r="AP114" s="552">
        <v>1.9</v>
      </c>
      <c r="AQ114" s="560"/>
      <c r="AR114" s="560"/>
      <c r="AS114" s="560"/>
      <c r="AT114" s="570"/>
      <c r="AU114" s="582"/>
      <c r="AV114" s="594"/>
      <c r="AW114" s="594"/>
      <c r="AX114" s="594"/>
      <c r="AY114" s="594"/>
      <c r="AZ114" s="621" t="s">
        <v>480</v>
      </c>
      <c r="BA114" s="429"/>
      <c r="BB114" s="429"/>
      <c r="BC114" s="429"/>
      <c r="BD114" s="429"/>
      <c r="BE114" s="429"/>
      <c r="BF114" s="429"/>
      <c r="BG114" s="429"/>
      <c r="BH114" s="429"/>
      <c r="BI114" s="429"/>
      <c r="BJ114" s="429"/>
      <c r="BK114" s="429"/>
      <c r="BL114" s="429"/>
      <c r="BM114" s="429"/>
      <c r="BN114" s="429"/>
      <c r="BO114" s="429"/>
      <c r="BP114" s="482"/>
      <c r="BQ114" s="653">
        <v>2469313</v>
      </c>
      <c r="BR114" s="661"/>
      <c r="BS114" s="661"/>
      <c r="BT114" s="661"/>
      <c r="BU114" s="661"/>
      <c r="BV114" s="661">
        <v>2473936</v>
      </c>
      <c r="BW114" s="661"/>
      <c r="BX114" s="661"/>
      <c r="BY114" s="661"/>
      <c r="BZ114" s="661"/>
      <c r="CA114" s="661">
        <v>2466881</v>
      </c>
      <c r="CB114" s="661"/>
      <c r="CC114" s="661"/>
      <c r="CD114" s="661"/>
      <c r="CE114" s="661"/>
      <c r="CF114" s="679">
        <v>41.1</v>
      </c>
      <c r="CG114" s="683"/>
      <c r="CH114" s="683"/>
      <c r="CI114" s="683"/>
      <c r="CJ114" s="683"/>
      <c r="CK114" s="695"/>
      <c r="CL114" s="419"/>
      <c r="CM114" s="432" t="s">
        <v>481</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143</v>
      </c>
      <c r="DH114" s="456"/>
      <c r="DI114" s="456"/>
      <c r="DJ114" s="456"/>
      <c r="DK114" s="512"/>
      <c r="DL114" s="528" t="s">
        <v>143</v>
      </c>
      <c r="DM114" s="456"/>
      <c r="DN114" s="456"/>
      <c r="DO114" s="456"/>
      <c r="DP114" s="512"/>
      <c r="DQ114" s="528" t="s">
        <v>143</v>
      </c>
      <c r="DR114" s="456"/>
      <c r="DS114" s="456"/>
      <c r="DT114" s="456"/>
      <c r="DU114" s="512"/>
      <c r="DV114" s="552" t="s">
        <v>143</v>
      </c>
      <c r="DW114" s="560"/>
      <c r="DX114" s="560"/>
      <c r="DY114" s="560"/>
      <c r="DZ114" s="570"/>
    </row>
    <row r="115" spans="1:130" s="369" customFormat="1" ht="26.25" customHeight="1">
      <c r="A115" s="392"/>
      <c r="B115" s="416"/>
      <c r="C115" s="429" t="s">
        <v>371</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143</v>
      </c>
      <c r="AB115" s="456"/>
      <c r="AC115" s="456"/>
      <c r="AD115" s="456"/>
      <c r="AE115" s="512"/>
      <c r="AF115" s="528" t="s">
        <v>143</v>
      </c>
      <c r="AG115" s="456"/>
      <c r="AH115" s="456"/>
      <c r="AI115" s="456"/>
      <c r="AJ115" s="512"/>
      <c r="AK115" s="528" t="s">
        <v>143</v>
      </c>
      <c r="AL115" s="456"/>
      <c r="AM115" s="456"/>
      <c r="AN115" s="456"/>
      <c r="AO115" s="512"/>
      <c r="AP115" s="552" t="s">
        <v>143</v>
      </c>
      <c r="AQ115" s="560"/>
      <c r="AR115" s="560"/>
      <c r="AS115" s="560"/>
      <c r="AT115" s="570"/>
      <c r="AU115" s="582"/>
      <c r="AV115" s="594"/>
      <c r="AW115" s="594"/>
      <c r="AX115" s="594"/>
      <c r="AY115" s="594"/>
      <c r="AZ115" s="621" t="s">
        <v>340</v>
      </c>
      <c r="BA115" s="429"/>
      <c r="BB115" s="429"/>
      <c r="BC115" s="429"/>
      <c r="BD115" s="429"/>
      <c r="BE115" s="429"/>
      <c r="BF115" s="429"/>
      <c r="BG115" s="429"/>
      <c r="BH115" s="429"/>
      <c r="BI115" s="429"/>
      <c r="BJ115" s="429"/>
      <c r="BK115" s="429"/>
      <c r="BL115" s="429"/>
      <c r="BM115" s="429"/>
      <c r="BN115" s="429"/>
      <c r="BO115" s="429"/>
      <c r="BP115" s="482"/>
      <c r="BQ115" s="653" t="s">
        <v>143</v>
      </c>
      <c r="BR115" s="661"/>
      <c r="BS115" s="661"/>
      <c r="BT115" s="661"/>
      <c r="BU115" s="661"/>
      <c r="BV115" s="661" t="s">
        <v>143</v>
      </c>
      <c r="BW115" s="661"/>
      <c r="BX115" s="661"/>
      <c r="BY115" s="661"/>
      <c r="BZ115" s="661"/>
      <c r="CA115" s="661" t="s">
        <v>143</v>
      </c>
      <c r="CB115" s="661"/>
      <c r="CC115" s="661"/>
      <c r="CD115" s="661"/>
      <c r="CE115" s="661"/>
      <c r="CF115" s="679" t="s">
        <v>143</v>
      </c>
      <c r="CG115" s="683"/>
      <c r="CH115" s="683"/>
      <c r="CI115" s="683"/>
      <c r="CJ115" s="683"/>
      <c r="CK115" s="695"/>
      <c r="CL115" s="419"/>
      <c r="CM115" s="621" t="s">
        <v>29</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143</v>
      </c>
      <c r="DH115" s="456"/>
      <c r="DI115" s="456"/>
      <c r="DJ115" s="456"/>
      <c r="DK115" s="512"/>
      <c r="DL115" s="528" t="s">
        <v>143</v>
      </c>
      <c r="DM115" s="456"/>
      <c r="DN115" s="456"/>
      <c r="DO115" s="456"/>
      <c r="DP115" s="512"/>
      <c r="DQ115" s="528" t="s">
        <v>143</v>
      </c>
      <c r="DR115" s="456"/>
      <c r="DS115" s="456"/>
      <c r="DT115" s="456"/>
      <c r="DU115" s="512"/>
      <c r="DV115" s="552" t="s">
        <v>143</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143</v>
      </c>
      <c r="AB116" s="456"/>
      <c r="AC116" s="456"/>
      <c r="AD116" s="456"/>
      <c r="AE116" s="512"/>
      <c r="AF116" s="528" t="s">
        <v>143</v>
      </c>
      <c r="AG116" s="456"/>
      <c r="AH116" s="456"/>
      <c r="AI116" s="456"/>
      <c r="AJ116" s="512"/>
      <c r="AK116" s="528" t="s">
        <v>143</v>
      </c>
      <c r="AL116" s="456"/>
      <c r="AM116" s="456"/>
      <c r="AN116" s="456"/>
      <c r="AO116" s="512"/>
      <c r="AP116" s="552" t="s">
        <v>143</v>
      </c>
      <c r="AQ116" s="560"/>
      <c r="AR116" s="560"/>
      <c r="AS116" s="560"/>
      <c r="AT116" s="570"/>
      <c r="AU116" s="582"/>
      <c r="AV116" s="594"/>
      <c r="AW116" s="594"/>
      <c r="AX116" s="594"/>
      <c r="AY116" s="594"/>
      <c r="AZ116" s="433" t="s">
        <v>221</v>
      </c>
      <c r="BA116" s="437"/>
      <c r="BB116" s="437"/>
      <c r="BC116" s="437"/>
      <c r="BD116" s="437"/>
      <c r="BE116" s="437"/>
      <c r="BF116" s="437"/>
      <c r="BG116" s="437"/>
      <c r="BH116" s="437"/>
      <c r="BI116" s="437"/>
      <c r="BJ116" s="437"/>
      <c r="BK116" s="437"/>
      <c r="BL116" s="437"/>
      <c r="BM116" s="437"/>
      <c r="BN116" s="437"/>
      <c r="BO116" s="437"/>
      <c r="BP116" s="486"/>
      <c r="BQ116" s="653" t="s">
        <v>143</v>
      </c>
      <c r="BR116" s="661"/>
      <c r="BS116" s="661"/>
      <c r="BT116" s="661"/>
      <c r="BU116" s="661"/>
      <c r="BV116" s="661" t="s">
        <v>143</v>
      </c>
      <c r="BW116" s="661"/>
      <c r="BX116" s="661"/>
      <c r="BY116" s="661"/>
      <c r="BZ116" s="661"/>
      <c r="CA116" s="661" t="s">
        <v>143</v>
      </c>
      <c r="CB116" s="661"/>
      <c r="CC116" s="661"/>
      <c r="CD116" s="661"/>
      <c r="CE116" s="661"/>
      <c r="CF116" s="679" t="s">
        <v>143</v>
      </c>
      <c r="CG116" s="683"/>
      <c r="CH116" s="683"/>
      <c r="CI116" s="683"/>
      <c r="CJ116" s="683"/>
      <c r="CK116" s="695"/>
      <c r="CL116" s="419"/>
      <c r="CM116" s="432" t="s">
        <v>482</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143</v>
      </c>
      <c r="DH116" s="456"/>
      <c r="DI116" s="456"/>
      <c r="DJ116" s="456"/>
      <c r="DK116" s="512"/>
      <c r="DL116" s="528" t="s">
        <v>143</v>
      </c>
      <c r="DM116" s="456"/>
      <c r="DN116" s="456"/>
      <c r="DO116" s="456"/>
      <c r="DP116" s="512"/>
      <c r="DQ116" s="528" t="s">
        <v>143</v>
      </c>
      <c r="DR116" s="456"/>
      <c r="DS116" s="456"/>
      <c r="DT116" s="456"/>
      <c r="DU116" s="512"/>
      <c r="DV116" s="552" t="s">
        <v>143</v>
      </c>
      <c r="DW116" s="560"/>
      <c r="DX116" s="560"/>
      <c r="DY116" s="560"/>
      <c r="DZ116" s="570"/>
    </row>
    <row r="117" spans="1:130" s="369" customFormat="1" ht="26.25" customHeight="1">
      <c r="A117" s="388" t="s">
        <v>277</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318</v>
      </c>
      <c r="Z117" s="479"/>
      <c r="AA117" s="496">
        <v>2126961</v>
      </c>
      <c r="AB117" s="501"/>
      <c r="AC117" s="501"/>
      <c r="AD117" s="501"/>
      <c r="AE117" s="513"/>
      <c r="AF117" s="529">
        <v>2031786</v>
      </c>
      <c r="AG117" s="501"/>
      <c r="AH117" s="501"/>
      <c r="AI117" s="501"/>
      <c r="AJ117" s="513"/>
      <c r="AK117" s="529">
        <v>2132316</v>
      </c>
      <c r="AL117" s="501"/>
      <c r="AM117" s="501"/>
      <c r="AN117" s="501"/>
      <c r="AO117" s="513"/>
      <c r="AP117" s="553"/>
      <c r="AQ117" s="561"/>
      <c r="AR117" s="561"/>
      <c r="AS117" s="561"/>
      <c r="AT117" s="571"/>
      <c r="AU117" s="582"/>
      <c r="AV117" s="594"/>
      <c r="AW117" s="594"/>
      <c r="AX117" s="594"/>
      <c r="AY117" s="594"/>
      <c r="AZ117" s="433" t="s">
        <v>483</v>
      </c>
      <c r="BA117" s="437"/>
      <c r="BB117" s="437"/>
      <c r="BC117" s="437"/>
      <c r="BD117" s="437"/>
      <c r="BE117" s="437"/>
      <c r="BF117" s="437"/>
      <c r="BG117" s="437"/>
      <c r="BH117" s="437"/>
      <c r="BI117" s="437"/>
      <c r="BJ117" s="437"/>
      <c r="BK117" s="437"/>
      <c r="BL117" s="437"/>
      <c r="BM117" s="437"/>
      <c r="BN117" s="437"/>
      <c r="BO117" s="437"/>
      <c r="BP117" s="486"/>
      <c r="BQ117" s="653" t="s">
        <v>143</v>
      </c>
      <c r="BR117" s="661"/>
      <c r="BS117" s="661"/>
      <c r="BT117" s="661"/>
      <c r="BU117" s="661"/>
      <c r="BV117" s="661" t="s">
        <v>143</v>
      </c>
      <c r="BW117" s="661"/>
      <c r="BX117" s="661"/>
      <c r="BY117" s="661"/>
      <c r="BZ117" s="661"/>
      <c r="CA117" s="661" t="s">
        <v>143</v>
      </c>
      <c r="CB117" s="661"/>
      <c r="CC117" s="661"/>
      <c r="CD117" s="661"/>
      <c r="CE117" s="661"/>
      <c r="CF117" s="679" t="s">
        <v>143</v>
      </c>
      <c r="CG117" s="683"/>
      <c r="CH117" s="683"/>
      <c r="CI117" s="683"/>
      <c r="CJ117" s="683"/>
      <c r="CK117" s="695"/>
      <c r="CL117" s="419"/>
      <c r="CM117" s="432" t="s">
        <v>332</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143</v>
      </c>
      <c r="DH117" s="456"/>
      <c r="DI117" s="456"/>
      <c r="DJ117" s="456"/>
      <c r="DK117" s="512"/>
      <c r="DL117" s="528" t="s">
        <v>143</v>
      </c>
      <c r="DM117" s="456"/>
      <c r="DN117" s="456"/>
      <c r="DO117" s="456"/>
      <c r="DP117" s="512"/>
      <c r="DQ117" s="528" t="s">
        <v>143</v>
      </c>
      <c r="DR117" s="456"/>
      <c r="DS117" s="456"/>
      <c r="DT117" s="456"/>
      <c r="DU117" s="512"/>
      <c r="DV117" s="552" t="s">
        <v>143</v>
      </c>
      <c r="DW117" s="560"/>
      <c r="DX117" s="560"/>
      <c r="DY117" s="560"/>
      <c r="DZ117" s="570"/>
    </row>
    <row r="118" spans="1:130" s="369" customFormat="1" ht="26.25" customHeight="1">
      <c r="A118" s="388" t="s">
        <v>89</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410</v>
      </c>
      <c r="AB118" s="412"/>
      <c r="AC118" s="412"/>
      <c r="AD118" s="412"/>
      <c r="AE118" s="479"/>
      <c r="AF118" s="493" t="s">
        <v>387</v>
      </c>
      <c r="AG118" s="412"/>
      <c r="AH118" s="412"/>
      <c r="AI118" s="412"/>
      <c r="AJ118" s="479"/>
      <c r="AK118" s="493" t="s">
        <v>231</v>
      </c>
      <c r="AL118" s="412"/>
      <c r="AM118" s="412"/>
      <c r="AN118" s="412"/>
      <c r="AO118" s="479"/>
      <c r="AP118" s="493" t="s">
        <v>469</v>
      </c>
      <c r="AQ118" s="412"/>
      <c r="AR118" s="412"/>
      <c r="AS118" s="412"/>
      <c r="AT118" s="568"/>
      <c r="AU118" s="582"/>
      <c r="AV118" s="594"/>
      <c r="AW118" s="594"/>
      <c r="AX118" s="594"/>
      <c r="AY118" s="594"/>
      <c r="AZ118" s="622" t="s">
        <v>484</v>
      </c>
      <c r="BA118" s="430"/>
      <c r="BB118" s="430"/>
      <c r="BC118" s="430"/>
      <c r="BD118" s="430"/>
      <c r="BE118" s="430"/>
      <c r="BF118" s="430"/>
      <c r="BG118" s="430"/>
      <c r="BH118" s="430"/>
      <c r="BI118" s="430"/>
      <c r="BJ118" s="430"/>
      <c r="BK118" s="430"/>
      <c r="BL118" s="430"/>
      <c r="BM118" s="430"/>
      <c r="BN118" s="430"/>
      <c r="BO118" s="430"/>
      <c r="BP118" s="483"/>
      <c r="BQ118" s="654" t="s">
        <v>143</v>
      </c>
      <c r="BR118" s="662"/>
      <c r="BS118" s="662"/>
      <c r="BT118" s="662"/>
      <c r="BU118" s="662"/>
      <c r="BV118" s="662" t="s">
        <v>143</v>
      </c>
      <c r="BW118" s="662"/>
      <c r="BX118" s="662"/>
      <c r="BY118" s="662"/>
      <c r="BZ118" s="662"/>
      <c r="CA118" s="662" t="s">
        <v>143</v>
      </c>
      <c r="CB118" s="662"/>
      <c r="CC118" s="662"/>
      <c r="CD118" s="662"/>
      <c r="CE118" s="662"/>
      <c r="CF118" s="679" t="s">
        <v>143</v>
      </c>
      <c r="CG118" s="683"/>
      <c r="CH118" s="683"/>
      <c r="CI118" s="683"/>
      <c r="CJ118" s="683"/>
      <c r="CK118" s="695"/>
      <c r="CL118" s="419"/>
      <c r="CM118" s="432" t="s">
        <v>485</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143</v>
      </c>
      <c r="DH118" s="456"/>
      <c r="DI118" s="456"/>
      <c r="DJ118" s="456"/>
      <c r="DK118" s="512"/>
      <c r="DL118" s="528" t="s">
        <v>143</v>
      </c>
      <c r="DM118" s="456"/>
      <c r="DN118" s="456"/>
      <c r="DO118" s="456"/>
      <c r="DP118" s="512"/>
      <c r="DQ118" s="528" t="s">
        <v>143</v>
      </c>
      <c r="DR118" s="456"/>
      <c r="DS118" s="456"/>
      <c r="DT118" s="456"/>
      <c r="DU118" s="512"/>
      <c r="DV118" s="552" t="s">
        <v>143</v>
      </c>
      <c r="DW118" s="560"/>
      <c r="DX118" s="560"/>
      <c r="DY118" s="560"/>
      <c r="DZ118" s="570"/>
    </row>
    <row r="119" spans="1:130" s="369" customFormat="1" ht="26.25" customHeight="1">
      <c r="A119" s="394" t="s">
        <v>383</v>
      </c>
      <c r="B119" s="418"/>
      <c r="C119" s="431" t="s">
        <v>471</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143</v>
      </c>
      <c r="AB119" s="500"/>
      <c r="AC119" s="500"/>
      <c r="AD119" s="500"/>
      <c r="AE119" s="511"/>
      <c r="AF119" s="527" t="s">
        <v>143</v>
      </c>
      <c r="AG119" s="500"/>
      <c r="AH119" s="500"/>
      <c r="AI119" s="500"/>
      <c r="AJ119" s="511"/>
      <c r="AK119" s="527" t="s">
        <v>143</v>
      </c>
      <c r="AL119" s="500"/>
      <c r="AM119" s="500"/>
      <c r="AN119" s="500"/>
      <c r="AO119" s="511"/>
      <c r="AP119" s="551" t="s">
        <v>143</v>
      </c>
      <c r="AQ119" s="559"/>
      <c r="AR119" s="559"/>
      <c r="AS119" s="559"/>
      <c r="AT119" s="569"/>
      <c r="AU119" s="583"/>
      <c r="AV119" s="595"/>
      <c r="AW119" s="595"/>
      <c r="AX119" s="595"/>
      <c r="AY119" s="595"/>
      <c r="AZ119" s="623" t="s">
        <v>277</v>
      </c>
      <c r="BA119" s="623"/>
      <c r="BB119" s="623"/>
      <c r="BC119" s="623"/>
      <c r="BD119" s="623"/>
      <c r="BE119" s="623"/>
      <c r="BF119" s="623"/>
      <c r="BG119" s="623"/>
      <c r="BH119" s="623"/>
      <c r="BI119" s="623"/>
      <c r="BJ119" s="623"/>
      <c r="BK119" s="623"/>
      <c r="BL119" s="623"/>
      <c r="BM119" s="623"/>
      <c r="BN119" s="623"/>
      <c r="BO119" s="478" t="s">
        <v>164</v>
      </c>
      <c r="BP119" s="648"/>
      <c r="BQ119" s="654">
        <v>22801904</v>
      </c>
      <c r="BR119" s="662"/>
      <c r="BS119" s="662"/>
      <c r="BT119" s="662"/>
      <c r="BU119" s="662"/>
      <c r="BV119" s="662">
        <v>23041250</v>
      </c>
      <c r="BW119" s="662"/>
      <c r="BX119" s="662"/>
      <c r="BY119" s="662"/>
      <c r="BZ119" s="662"/>
      <c r="CA119" s="662">
        <v>23263659</v>
      </c>
      <c r="CB119" s="662"/>
      <c r="CC119" s="662"/>
      <c r="CD119" s="662"/>
      <c r="CE119" s="662"/>
      <c r="CF119" s="557"/>
      <c r="CG119" s="565"/>
      <c r="CH119" s="565"/>
      <c r="CI119" s="565"/>
      <c r="CJ119" s="691"/>
      <c r="CK119" s="696"/>
      <c r="CL119" s="420"/>
      <c r="CM119" s="434" t="s">
        <v>486</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143</v>
      </c>
      <c r="DH119" s="502"/>
      <c r="DI119" s="502"/>
      <c r="DJ119" s="502"/>
      <c r="DK119" s="514"/>
      <c r="DL119" s="530" t="s">
        <v>143</v>
      </c>
      <c r="DM119" s="502"/>
      <c r="DN119" s="502"/>
      <c r="DO119" s="502"/>
      <c r="DP119" s="514"/>
      <c r="DQ119" s="530" t="s">
        <v>143</v>
      </c>
      <c r="DR119" s="502"/>
      <c r="DS119" s="502"/>
      <c r="DT119" s="502"/>
      <c r="DU119" s="514"/>
      <c r="DV119" s="737" t="s">
        <v>143</v>
      </c>
      <c r="DW119" s="739"/>
      <c r="DX119" s="739"/>
      <c r="DY119" s="739"/>
      <c r="DZ119" s="746"/>
    </row>
    <row r="120" spans="1:130" s="369" customFormat="1" ht="26.25" customHeight="1">
      <c r="A120" s="395"/>
      <c r="B120" s="419"/>
      <c r="C120" s="432" t="s">
        <v>128</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143</v>
      </c>
      <c r="AB120" s="456"/>
      <c r="AC120" s="456"/>
      <c r="AD120" s="456"/>
      <c r="AE120" s="512"/>
      <c r="AF120" s="528" t="s">
        <v>143</v>
      </c>
      <c r="AG120" s="456"/>
      <c r="AH120" s="456"/>
      <c r="AI120" s="456"/>
      <c r="AJ120" s="512"/>
      <c r="AK120" s="528" t="s">
        <v>143</v>
      </c>
      <c r="AL120" s="456"/>
      <c r="AM120" s="456"/>
      <c r="AN120" s="456"/>
      <c r="AO120" s="512"/>
      <c r="AP120" s="552" t="s">
        <v>143</v>
      </c>
      <c r="AQ120" s="560"/>
      <c r="AR120" s="560"/>
      <c r="AS120" s="560"/>
      <c r="AT120" s="570"/>
      <c r="AU120" s="584" t="s">
        <v>476</v>
      </c>
      <c r="AV120" s="596"/>
      <c r="AW120" s="596"/>
      <c r="AX120" s="596"/>
      <c r="AY120" s="608"/>
      <c r="AZ120" s="620" t="s">
        <v>213</v>
      </c>
      <c r="BA120" s="413"/>
      <c r="BB120" s="413"/>
      <c r="BC120" s="413"/>
      <c r="BD120" s="413"/>
      <c r="BE120" s="413"/>
      <c r="BF120" s="413"/>
      <c r="BG120" s="413"/>
      <c r="BH120" s="413"/>
      <c r="BI120" s="413"/>
      <c r="BJ120" s="413"/>
      <c r="BK120" s="413"/>
      <c r="BL120" s="413"/>
      <c r="BM120" s="413"/>
      <c r="BN120" s="413"/>
      <c r="BO120" s="413"/>
      <c r="BP120" s="480"/>
      <c r="BQ120" s="652">
        <v>4740801</v>
      </c>
      <c r="BR120" s="660"/>
      <c r="BS120" s="660"/>
      <c r="BT120" s="660"/>
      <c r="BU120" s="660"/>
      <c r="BV120" s="660">
        <v>4827778</v>
      </c>
      <c r="BW120" s="660"/>
      <c r="BX120" s="660"/>
      <c r="BY120" s="660"/>
      <c r="BZ120" s="660"/>
      <c r="CA120" s="660">
        <v>4518822</v>
      </c>
      <c r="CB120" s="660"/>
      <c r="CC120" s="660"/>
      <c r="CD120" s="660"/>
      <c r="CE120" s="660"/>
      <c r="CF120" s="678">
        <v>75.3</v>
      </c>
      <c r="CG120" s="682"/>
      <c r="CH120" s="682"/>
      <c r="CI120" s="682"/>
      <c r="CJ120" s="682"/>
      <c r="CK120" s="697" t="s">
        <v>274</v>
      </c>
      <c r="CL120" s="707"/>
      <c r="CM120" s="707"/>
      <c r="CN120" s="707"/>
      <c r="CO120" s="710"/>
      <c r="CP120" s="714" t="s">
        <v>461</v>
      </c>
      <c r="CQ120" s="717"/>
      <c r="CR120" s="717"/>
      <c r="CS120" s="717"/>
      <c r="CT120" s="717"/>
      <c r="CU120" s="717"/>
      <c r="CV120" s="717"/>
      <c r="CW120" s="717"/>
      <c r="CX120" s="717"/>
      <c r="CY120" s="717"/>
      <c r="CZ120" s="717"/>
      <c r="DA120" s="717"/>
      <c r="DB120" s="717"/>
      <c r="DC120" s="717"/>
      <c r="DD120" s="717"/>
      <c r="DE120" s="717"/>
      <c r="DF120" s="720"/>
      <c r="DG120" s="652">
        <v>4079358</v>
      </c>
      <c r="DH120" s="660"/>
      <c r="DI120" s="660"/>
      <c r="DJ120" s="660"/>
      <c r="DK120" s="660"/>
      <c r="DL120" s="660">
        <v>3942970</v>
      </c>
      <c r="DM120" s="660"/>
      <c r="DN120" s="660"/>
      <c r="DO120" s="660"/>
      <c r="DP120" s="660"/>
      <c r="DQ120" s="660">
        <v>3833129</v>
      </c>
      <c r="DR120" s="660"/>
      <c r="DS120" s="660"/>
      <c r="DT120" s="660"/>
      <c r="DU120" s="660"/>
      <c r="DV120" s="735">
        <v>63.9</v>
      </c>
      <c r="DW120" s="735"/>
      <c r="DX120" s="735"/>
      <c r="DY120" s="735"/>
      <c r="DZ120" s="744"/>
    </row>
    <row r="121" spans="1:130" s="369" customFormat="1" ht="26.25" customHeight="1">
      <c r="A121" s="395"/>
      <c r="B121" s="419"/>
      <c r="C121" s="433" t="s">
        <v>130</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143</v>
      </c>
      <c r="AB121" s="456"/>
      <c r="AC121" s="456"/>
      <c r="AD121" s="456"/>
      <c r="AE121" s="512"/>
      <c r="AF121" s="528" t="s">
        <v>143</v>
      </c>
      <c r="AG121" s="456"/>
      <c r="AH121" s="456"/>
      <c r="AI121" s="456"/>
      <c r="AJ121" s="512"/>
      <c r="AK121" s="528" t="s">
        <v>143</v>
      </c>
      <c r="AL121" s="456"/>
      <c r="AM121" s="456"/>
      <c r="AN121" s="456"/>
      <c r="AO121" s="512"/>
      <c r="AP121" s="552" t="s">
        <v>143</v>
      </c>
      <c r="AQ121" s="560"/>
      <c r="AR121" s="560"/>
      <c r="AS121" s="560"/>
      <c r="AT121" s="570"/>
      <c r="AU121" s="585"/>
      <c r="AV121" s="597"/>
      <c r="AW121" s="597"/>
      <c r="AX121" s="597"/>
      <c r="AY121" s="609"/>
      <c r="AZ121" s="621" t="s">
        <v>488</v>
      </c>
      <c r="BA121" s="429"/>
      <c r="BB121" s="429"/>
      <c r="BC121" s="429"/>
      <c r="BD121" s="429"/>
      <c r="BE121" s="429"/>
      <c r="BF121" s="429"/>
      <c r="BG121" s="429"/>
      <c r="BH121" s="429"/>
      <c r="BI121" s="429"/>
      <c r="BJ121" s="429"/>
      <c r="BK121" s="429"/>
      <c r="BL121" s="429"/>
      <c r="BM121" s="429"/>
      <c r="BN121" s="429"/>
      <c r="BO121" s="429"/>
      <c r="BP121" s="482"/>
      <c r="BQ121" s="653">
        <v>94420</v>
      </c>
      <c r="BR121" s="661"/>
      <c r="BS121" s="661"/>
      <c r="BT121" s="661"/>
      <c r="BU121" s="661"/>
      <c r="BV121" s="661">
        <v>88866</v>
      </c>
      <c r="BW121" s="661"/>
      <c r="BX121" s="661"/>
      <c r="BY121" s="661"/>
      <c r="BZ121" s="661"/>
      <c r="CA121" s="661">
        <v>81132</v>
      </c>
      <c r="CB121" s="661"/>
      <c r="CC121" s="661"/>
      <c r="CD121" s="661"/>
      <c r="CE121" s="661"/>
      <c r="CF121" s="679">
        <v>1.4</v>
      </c>
      <c r="CG121" s="683"/>
      <c r="CH121" s="683"/>
      <c r="CI121" s="683"/>
      <c r="CJ121" s="683"/>
      <c r="CK121" s="698"/>
      <c r="CL121" s="708"/>
      <c r="CM121" s="708"/>
      <c r="CN121" s="708"/>
      <c r="CO121" s="711"/>
      <c r="CP121" s="715" t="s">
        <v>460</v>
      </c>
      <c r="CQ121" s="409"/>
      <c r="CR121" s="409"/>
      <c r="CS121" s="409"/>
      <c r="CT121" s="409"/>
      <c r="CU121" s="409"/>
      <c r="CV121" s="409"/>
      <c r="CW121" s="409"/>
      <c r="CX121" s="409"/>
      <c r="CY121" s="409"/>
      <c r="CZ121" s="409"/>
      <c r="DA121" s="409"/>
      <c r="DB121" s="409"/>
      <c r="DC121" s="409"/>
      <c r="DD121" s="409"/>
      <c r="DE121" s="409"/>
      <c r="DF121" s="721"/>
      <c r="DG121" s="653">
        <v>626761</v>
      </c>
      <c r="DH121" s="661"/>
      <c r="DI121" s="661"/>
      <c r="DJ121" s="661"/>
      <c r="DK121" s="661"/>
      <c r="DL121" s="661">
        <v>942096</v>
      </c>
      <c r="DM121" s="661"/>
      <c r="DN121" s="661"/>
      <c r="DO121" s="661"/>
      <c r="DP121" s="661"/>
      <c r="DQ121" s="661">
        <v>1004199</v>
      </c>
      <c r="DR121" s="661"/>
      <c r="DS121" s="661"/>
      <c r="DT121" s="661"/>
      <c r="DU121" s="661"/>
      <c r="DV121" s="736">
        <v>16.7</v>
      </c>
      <c r="DW121" s="736"/>
      <c r="DX121" s="736"/>
      <c r="DY121" s="736"/>
      <c r="DZ121" s="745"/>
    </row>
    <row r="122" spans="1:130" s="369" customFormat="1" ht="26.25" customHeight="1">
      <c r="A122" s="395"/>
      <c r="B122" s="419"/>
      <c r="C122" s="432" t="s">
        <v>481</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143</v>
      </c>
      <c r="AB122" s="456"/>
      <c r="AC122" s="456"/>
      <c r="AD122" s="456"/>
      <c r="AE122" s="512"/>
      <c r="AF122" s="528" t="s">
        <v>143</v>
      </c>
      <c r="AG122" s="456"/>
      <c r="AH122" s="456"/>
      <c r="AI122" s="456"/>
      <c r="AJ122" s="512"/>
      <c r="AK122" s="528" t="s">
        <v>143</v>
      </c>
      <c r="AL122" s="456"/>
      <c r="AM122" s="456"/>
      <c r="AN122" s="456"/>
      <c r="AO122" s="512"/>
      <c r="AP122" s="552" t="s">
        <v>143</v>
      </c>
      <c r="AQ122" s="560"/>
      <c r="AR122" s="560"/>
      <c r="AS122" s="560"/>
      <c r="AT122" s="570"/>
      <c r="AU122" s="585"/>
      <c r="AV122" s="597"/>
      <c r="AW122" s="597"/>
      <c r="AX122" s="597"/>
      <c r="AY122" s="609"/>
      <c r="AZ122" s="622" t="s">
        <v>490</v>
      </c>
      <c r="BA122" s="430"/>
      <c r="BB122" s="430"/>
      <c r="BC122" s="430"/>
      <c r="BD122" s="430"/>
      <c r="BE122" s="430"/>
      <c r="BF122" s="430"/>
      <c r="BG122" s="430"/>
      <c r="BH122" s="430"/>
      <c r="BI122" s="430"/>
      <c r="BJ122" s="430"/>
      <c r="BK122" s="430"/>
      <c r="BL122" s="430"/>
      <c r="BM122" s="430"/>
      <c r="BN122" s="430"/>
      <c r="BO122" s="430"/>
      <c r="BP122" s="483"/>
      <c r="BQ122" s="654">
        <v>14193118</v>
      </c>
      <c r="BR122" s="662"/>
      <c r="BS122" s="662"/>
      <c r="BT122" s="662"/>
      <c r="BU122" s="662"/>
      <c r="BV122" s="662">
        <v>14537353</v>
      </c>
      <c r="BW122" s="662"/>
      <c r="BX122" s="662"/>
      <c r="BY122" s="662"/>
      <c r="BZ122" s="662"/>
      <c r="CA122" s="662">
        <v>14141778</v>
      </c>
      <c r="CB122" s="662"/>
      <c r="CC122" s="662"/>
      <c r="CD122" s="662"/>
      <c r="CE122" s="662"/>
      <c r="CF122" s="680">
        <v>235.7</v>
      </c>
      <c r="CG122" s="684"/>
      <c r="CH122" s="684"/>
      <c r="CI122" s="684"/>
      <c r="CJ122" s="684"/>
      <c r="CK122" s="698"/>
      <c r="CL122" s="708"/>
      <c r="CM122" s="708"/>
      <c r="CN122" s="708"/>
      <c r="CO122" s="711"/>
      <c r="CP122" s="715" t="s">
        <v>44</v>
      </c>
      <c r="CQ122" s="409"/>
      <c r="CR122" s="409"/>
      <c r="CS122" s="409"/>
      <c r="CT122" s="409"/>
      <c r="CU122" s="409"/>
      <c r="CV122" s="409"/>
      <c r="CW122" s="409"/>
      <c r="CX122" s="409"/>
      <c r="CY122" s="409"/>
      <c r="CZ122" s="409"/>
      <c r="DA122" s="409"/>
      <c r="DB122" s="409"/>
      <c r="DC122" s="409"/>
      <c r="DD122" s="409"/>
      <c r="DE122" s="409"/>
      <c r="DF122" s="721"/>
      <c r="DG122" s="653">
        <v>37083</v>
      </c>
      <c r="DH122" s="661"/>
      <c r="DI122" s="661"/>
      <c r="DJ122" s="661"/>
      <c r="DK122" s="661"/>
      <c r="DL122" s="661">
        <v>34762</v>
      </c>
      <c r="DM122" s="661"/>
      <c r="DN122" s="661"/>
      <c r="DO122" s="661"/>
      <c r="DP122" s="661"/>
      <c r="DQ122" s="661">
        <v>33412</v>
      </c>
      <c r="DR122" s="661"/>
      <c r="DS122" s="661"/>
      <c r="DT122" s="661"/>
      <c r="DU122" s="661"/>
      <c r="DV122" s="736">
        <v>0.6</v>
      </c>
      <c r="DW122" s="736"/>
      <c r="DX122" s="736"/>
      <c r="DY122" s="736"/>
      <c r="DZ122" s="745"/>
    </row>
    <row r="123" spans="1:130" s="369" customFormat="1" ht="26.25" customHeight="1">
      <c r="A123" s="395"/>
      <c r="B123" s="419"/>
      <c r="C123" s="432" t="s">
        <v>482</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143</v>
      </c>
      <c r="AB123" s="456"/>
      <c r="AC123" s="456"/>
      <c r="AD123" s="456"/>
      <c r="AE123" s="512"/>
      <c r="AF123" s="528" t="s">
        <v>143</v>
      </c>
      <c r="AG123" s="456"/>
      <c r="AH123" s="456"/>
      <c r="AI123" s="456"/>
      <c r="AJ123" s="512"/>
      <c r="AK123" s="528" t="s">
        <v>143</v>
      </c>
      <c r="AL123" s="456"/>
      <c r="AM123" s="456"/>
      <c r="AN123" s="456"/>
      <c r="AO123" s="512"/>
      <c r="AP123" s="552" t="s">
        <v>143</v>
      </c>
      <c r="AQ123" s="560"/>
      <c r="AR123" s="560"/>
      <c r="AS123" s="560"/>
      <c r="AT123" s="570"/>
      <c r="AU123" s="586"/>
      <c r="AV123" s="598"/>
      <c r="AW123" s="598"/>
      <c r="AX123" s="598"/>
      <c r="AY123" s="598"/>
      <c r="AZ123" s="623" t="s">
        <v>277</v>
      </c>
      <c r="BA123" s="623"/>
      <c r="BB123" s="623"/>
      <c r="BC123" s="623"/>
      <c r="BD123" s="623"/>
      <c r="BE123" s="623"/>
      <c r="BF123" s="623"/>
      <c r="BG123" s="623"/>
      <c r="BH123" s="623"/>
      <c r="BI123" s="623"/>
      <c r="BJ123" s="623"/>
      <c r="BK123" s="623"/>
      <c r="BL123" s="623"/>
      <c r="BM123" s="623"/>
      <c r="BN123" s="623"/>
      <c r="BO123" s="478" t="s">
        <v>491</v>
      </c>
      <c r="BP123" s="648"/>
      <c r="BQ123" s="655">
        <v>19028339</v>
      </c>
      <c r="BR123" s="663"/>
      <c r="BS123" s="663"/>
      <c r="BT123" s="663"/>
      <c r="BU123" s="663"/>
      <c r="BV123" s="663">
        <v>19453997</v>
      </c>
      <c r="BW123" s="663"/>
      <c r="BX123" s="663"/>
      <c r="BY123" s="663"/>
      <c r="BZ123" s="663"/>
      <c r="CA123" s="663">
        <v>18741732</v>
      </c>
      <c r="CB123" s="663"/>
      <c r="CC123" s="663"/>
      <c r="CD123" s="663"/>
      <c r="CE123" s="663"/>
      <c r="CF123" s="557"/>
      <c r="CG123" s="565"/>
      <c r="CH123" s="565"/>
      <c r="CI123" s="565"/>
      <c r="CJ123" s="691"/>
      <c r="CK123" s="698"/>
      <c r="CL123" s="708"/>
      <c r="CM123" s="708"/>
      <c r="CN123" s="708"/>
      <c r="CO123" s="711"/>
      <c r="CP123" s="715" t="s">
        <v>167</v>
      </c>
      <c r="CQ123" s="409"/>
      <c r="CR123" s="409"/>
      <c r="CS123" s="409"/>
      <c r="CT123" s="409"/>
      <c r="CU123" s="409"/>
      <c r="CV123" s="409"/>
      <c r="CW123" s="409"/>
      <c r="CX123" s="409"/>
      <c r="CY123" s="409"/>
      <c r="CZ123" s="409"/>
      <c r="DA123" s="409"/>
      <c r="DB123" s="409"/>
      <c r="DC123" s="409"/>
      <c r="DD123" s="409"/>
      <c r="DE123" s="409"/>
      <c r="DF123" s="721"/>
      <c r="DG123" s="495" t="s">
        <v>143</v>
      </c>
      <c r="DH123" s="456"/>
      <c r="DI123" s="456"/>
      <c r="DJ123" s="456"/>
      <c r="DK123" s="512"/>
      <c r="DL123" s="528" t="s">
        <v>143</v>
      </c>
      <c r="DM123" s="456"/>
      <c r="DN123" s="456"/>
      <c r="DO123" s="456"/>
      <c r="DP123" s="512"/>
      <c r="DQ123" s="528" t="s">
        <v>143</v>
      </c>
      <c r="DR123" s="456"/>
      <c r="DS123" s="456"/>
      <c r="DT123" s="456"/>
      <c r="DU123" s="512"/>
      <c r="DV123" s="552" t="s">
        <v>143</v>
      </c>
      <c r="DW123" s="560"/>
      <c r="DX123" s="560"/>
      <c r="DY123" s="560"/>
      <c r="DZ123" s="570"/>
    </row>
    <row r="124" spans="1:130" s="369" customFormat="1" ht="26.25" customHeight="1">
      <c r="A124" s="395"/>
      <c r="B124" s="419"/>
      <c r="C124" s="432" t="s">
        <v>332</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143</v>
      </c>
      <c r="AB124" s="456"/>
      <c r="AC124" s="456"/>
      <c r="AD124" s="456"/>
      <c r="AE124" s="512"/>
      <c r="AF124" s="528" t="s">
        <v>143</v>
      </c>
      <c r="AG124" s="456"/>
      <c r="AH124" s="456"/>
      <c r="AI124" s="456"/>
      <c r="AJ124" s="512"/>
      <c r="AK124" s="528" t="s">
        <v>143</v>
      </c>
      <c r="AL124" s="456"/>
      <c r="AM124" s="456"/>
      <c r="AN124" s="456"/>
      <c r="AO124" s="512"/>
      <c r="AP124" s="552" t="s">
        <v>143</v>
      </c>
      <c r="AQ124" s="560"/>
      <c r="AR124" s="560"/>
      <c r="AS124" s="560"/>
      <c r="AT124" s="570"/>
      <c r="AU124" s="587" t="s">
        <v>492</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60.3</v>
      </c>
      <c r="BR124" s="664"/>
      <c r="BS124" s="664"/>
      <c r="BT124" s="664"/>
      <c r="BU124" s="664"/>
      <c r="BV124" s="664">
        <v>57.9</v>
      </c>
      <c r="BW124" s="664"/>
      <c r="BX124" s="664"/>
      <c r="BY124" s="664"/>
      <c r="BZ124" s="664"/>
      <c r="CA124" s="664">
        <v>75.3</v>
      </c>
      <c r="CB124" s="664"/>
      <c r="CC124" s="664"/>
      <c r="CD124" s="664"/>
      <c r="CE124" s="664"/>
      <c r="CF124" s="558"/>
      <c r="CG124" s="566"/>
      <c r="CH124" s="566"/>
      <c r="CI124" s="566"/>
      <c r="CJ124" s="692"/>
      <c r="CK124" s="699"/>
      <c r="CL124" s="699"/>
      <c r="CM124" s="699"/>
      <c r="CN124" s="699"/>
      <c r="CO124" s="712"/>
      <c r="CP124" s="715" t="s">
        <v>493</v>
      </c>
      <c r="CQ124" s="409"/>
      <c r="CR124" s="409"/>
      <c r="CS124" s="409"/>
      <c r="CT124" s="409"/>
      <c r="CU124" s="409"/>
      <c r="CV124" s="409"/>
      <c r="CW124" s="409"/>
      <c r="CX124" s="409"/>
      <c r="CY124" s="409"/>
      <c r="CZ124" s="409"/>
      <c r="DA124" s="409"/>
      <c r="DB124" s="409"/>
      <c r="DC124" s="409"/>
      <c r="DD124" s="409"/>
      <c r="DE124" s="409"/>
      <c r="DF124" s="721"/>
      <c r="DG124" s="497" t="s">
        <v>143</v>
      </c>
      <c r="DH124" s="502"/>
      <c r="DI124" s="502"/>
      <c r="DJ124" s="502"/>
      <c r="DK124" s="514"/>
      <c r="DL124" s="530" t="s">
        <v>143</v>
      </c>
      <c r="DM124" s="502"/>
      <c r="DN124" s="502"/>
      <c r="DO124" s="502"/>
      <c r="DP124" s="514"/>
      <c r="DQ124" s="530" t="s">
        <v>143</v>
      </c>
      <c r="DR124" s="502"/>
      <c r="DS124" s="502"/>
      <c r="DT124" s="502"/>
      <c r="DU124" s="514"/>
      <c r="DV124" s="737" t="s">
        <v>143</v>
      </c>
      <c r="DW124" s="739"/>
      <c r="DX124" s="739"/>
      <c r="DY124" s="739"/>
      <c r="DZ124" s="746"/>
    </row>
    <row r="125" spans="1:130" s="369" customFormat="1" ht="26.25" customHeight="1">
      <c r="A125" s="395"/>
      <c r="B125" s="419"/>
      <c r="C125" s="432" t="s">
        <v>485</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143</v>
      </c>
      <c r="AB125" s="456"/>
      <c r="AC125" s="456"/>
      <c r="AD125" s="456"/>
      <c r="AE125" s="512"/>
      <c r="AF125" s="528" t="s">
        <v>143</v>
      </c>
      <c r="AG125" s="456"/>
      <c r="AH125" s="456"/>
      <c r="AI125" s="456"/>
      <c r="AJ125" s="512"/>
      <c r="AK125" s="528" t="s">
        <v>143</v>
      </c>
      <c r="AL125" s="456"/>
      <c r="AM125" s="456"/>
      <c r="AN125" s="456"/>
      <c r="AO125" s="512"/>
      <c r="AP125" s="552" t="s">
        <v>143</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494</v>
      </c>
      <c r="CL125" s="707"/>
      <c r="CM125" s="707"/>
      <c r="CN125" s="707"/>
      <c r="CO125" s="710"/>
      <c r="CP125" s="620" t="s">
        <v>134</v>
      </c>
      <c r="CQ125" s="413"/>
      <c r="CR125" s="413"/>
      <c r="CS125" s="413"/>
      <c r="CT125" s="413"/>
      <c r="CU125" s="413"/>
      <c r="CV125" s="413"/>
      <c r="CW125" s="413"/>
      <c r="CX125" s="413"/>
      <c r="CY125" s="413"/>
      <c r="CZ125" s="413"/>
      <c r="DA125" s="413"/>
      <c r="DB125" s="413"/>
      <c r="DC125" s="413"/>
      <c r="DD125" s="413"/>
      <c r="DE125" s="413"/>
      <c r="DF125" s="480"/>
      <c r="DG125" s="652" t="s">
        <v>143</v>
      </c>
      <c r="DH125" s="660"/>
      <c r="DI125" s="660"/>
      <c r="DJ125" s="660"/>
      <c r="DK125" s="660"/>
      <c r="DL125" s="660" t="s">
        <v>143</v>
      </c>
      <c r="DM125" s="660"/>
      <c r="DN125" s="660"/>
      <c r="DO125" s="660"/>
      <c r="DP125" s="660"/>
      <c r="DQ125" s="660" t="s">
        <v>143</v>
      </c>
      <c r="DR125" s="660"/>
      <c r="DS125" s="660"/>
      <c r="DT125" s="660"/>
      <c r="DU125" s="660"/>
      <c r="DV125" s="735" t="s">
        <v>143</v>
      </c>
      <c r="DW125" s="735"/>
      <c r="DX125" s="735"/>
      <c r="DY125" s="735"/>
      <c r="DZ125" s="744"/>
    </row>
    <row r="126" spans="1:130" s="369" customFormat="1" ht="26.25" customHeight="1">
      <c r="A126" s="395"/>
      <c r="B126" s="419"/>
      <c r="C126" s="432" t="s">
        <v>486</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143</v>
      </c>
      <c r="AB126" s="456"/>
      <c r="AC126" s="456"/>
      <c r="AD126" s="456"/>
      <c r="AE126" s="512"/>
      <c r="AF126" s="528" t="s">
        <v>143</v>
      </c>
      <c r="AG126" s="456"/>
      <c r="AH126" s="456"/>
      <c r="AI126" s="456"/>
      <c r="AJ126" s="512"/>
      <c r="AK126" s="528" t="s">
        <v>143</v>
      </c>
      <c r="AL126" s="456"/>
      <c r="AM126" s="456"/>
      <c r="AN126" s="456"/>
      <c r="AO126" s="512"/>
      <c r="AP126" s="552" t="s">
        <v>143</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429</v>
      </c>
      <c r="CQ126" s="429"/>
      <c r="CR126" s="429"/>
      <c r="CS126" s="429"/>
      <c r="CT126" s="429"/>
      <c r="CU126" s="429"/>
      <c r="CV126" s="429"/>
      <c r="CW126" s="429"/>
      <c r="CX126" s="429"/>
      <c r="CY126" s="429"/>
      <c r="CZ126" s="429"/>
      <c r="DA126" s="429"/>
      <c r="DB126" s="429"/>
      <c r="DC126" s="429"/>
      <c r="DD126" s="429"/>
      <c r="DE126" s="429"/>
      <c r="DF126" s="482"/>
      <c r="DG126" s="653" t="s">
        <v>143</v>
      </c>
      <c r="DH126" s="661"/>
      <c r="DI126" s="661"/>
      <c r="DJ126" s="661"/>
      <c r="DK126" s="661"/>
      <c r="DL126" s="661" t="s">
        <v>143</v>
      </c>
      <c r="DM126" s="661"/>
      <c r="DN126" s="661"/>
      <c r="DO126" s="661"/>
      <c r="DP126" s="661"/>
      <c r="DQ126" s="661" t="s">
        <v>143</v>
      </c>
      <c r="DR126" s="661"/>
      <c r="DS126" s="661"/>
      <c r="DT126" s="661"/>
      <c r="DU126" s="661"/>
      <c r="DV126" s="736" t="s">
        <v>143</v>
      </c>
      <c r="DW126" s="736"/>
      <c r="DX126" s="736"/>
      <c r="DY126" s="736"/>
      <c r="DZ126" s="745"/>
    </row>
    <row r="127" spans="1:130" s="369" customFormat="1" ht="26.25" customHeight="1">
      <c r="A127" s="396"/>
      <c r="B127" s="420"/>
      <c r="C127" s="434" t="s">
        <v>70</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143</v>
      </c>
      <c r="AB127" s="456"/>
      <c r="AC127" s="456"/>
      <c r="AD127" s="456"/>
      <c r="AE127" s="512"/>
      <c r="AF127" s="528" t="s">
        <v>143</v>
      </c>
      <c r="AG127" s="456"/>
      <c r="AH127" s="456"/>
      <c r="AI127" s="456"/>
      <c r="AJ127" s="512"/>
      <c r="AK127" s="528" t="s">
        <v>143</v>
      </c>
      <c r="AL127" s="456"/>
      <c r="AM127" s="456"/>
      <c r="AN127" s="456"/>
      <c r="AO127" s="512"/>
      <c r="AP127" s="552" t="s">
        <v>143</v>
      </c>
      <c r="AQ127" s="560"/>
      <c r="AR127" s="560"/>
      <c r="AS127" s="560"/>
      <c r="AT127" s="570"/>
      <c r="AU127" s="589"/>
      <c r="AV127" s="589"/>
      <c r="AW127" s="589"/>
      <c r="AX127" s="600" t="s">
        <v>497</v>
      </c>
      <c r="AY127" s="610"/>
      <c r="AZ127" s="610"/>
      <c r="BA127" s="610"/>
      <c r="BB127" s="610"/>
      <c r="BC127" s="610"/>
      <c r="BD127" s="610"/>
      <c r="BE127" s="630"/>
      <c r="BF127" s="632" t="s">
        <v>498</v>
      </c>
      <c r="BG127" s="610"/>
      <c r="BH127" s="610"/>
      <c r="BI127" s="610"/>
      <c r="BJ127" s="610"/>
      <c r="BK127" s="610"/>
      <c r="BL127" s="630"/>
      <c r="BM127" s="632" t="s">
        <v>430</v>
      </c>
      <c r="BN127" s="610"/>
      <c r="BO127" s="610"/>
      <c r="BP127" s="610"/>
      <c r="BQ127" s="610"/>
      <c r="BR127" s="610"/>
      <c r="BS127" s="630"/>
      <c r="BT127" s="632" t="s">
        <v>411</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418</v>
      </c>
      <c r="CQ127" s="429"/>
      <c r="CR127" s="429"/>
      <c r="CS127" s="429"/>
      <c r="CT127" s="429"/>
      <c r="CU127" s="429"/>
      <c r="CV127" s="429"/>
      <c r="CW127" s="429"/>
      <c r="CX127" s="429"/>
      <c r="CY127" s="429"/>
      <c r="CZ127" s="429"/>
      <c r="DA127" s="429"/>
      <c r="DB127" s="429"/>
      <c r="DC127" s="429"/>
      <c r="DD127" s="429"/>
      <c r="DE127" s="429"/>
      <c r="DF127" s="482"/>
      <c r="DG127" s="653" t="s">
        <v>143</v>
      </c>
      <c r="DH127" s="661"/>
      <c r="DI127" s="661"/>
      <c r="DJ127" s="661"/>
      <c r="DK127" s="661"/>
      <c r="DL127" s="661" t="s">
        <v>143</v>
      </c>
      <c r="DM127" s="661"/>
      <c r="DN127" s="661"/>
      <c r="DO127" s="661"/>
      <c r="DP127" s="661"/>
      <c r="DQ127" s="661" t="s">
        <v>143</v>
      </c>
      <c r="DR127" s="661"/>
      <c r="DS127" s="661"/>
      <c r="DT127" s="661"/>
      <c r="DU127" s="661"/>
      <c r="DV127" s="736" t="s">
        <v>143</v>
      </c>
      <c r="DW127" s="736"/>
      <c r="DX127" s="736"/>
      <c r="DY127" s="736"/>
      <c r="DZ127" s="745"/>
    </row>
    <row r="128" spans="1:130" s="369" customFormat="1" ht="26.25" customHeight="1">
      <c r="A128" s="397" t="s">
        <v>500</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223</v>
      </c>
      <c r="X128" s="473"/>
      <c r="Y128" s="473"/>
      <c r="Z128" s="488"/>
      <c r="AA128" s="494">
        <v>14009</v>
      </c>
      <c r="AB128" s="500"/>
      <c r="AC128" s="500"/>
      <c r="AD128" s="500"/>
      <c r="AE128" s="511"/>
      <c r="AF128" s="527">
        <v>14678</v>
      </c>
      <c r="AG128" s="500"/>
      <c r="AH128" s="500"/>
      <c r="AI128" s="500"/>
      <c r="AJ128" s="511"/>
      <c r="AK128" s="527">
        <v>14373</v>
      </c>
      <c r="AL128" s="500"/>
      <c r="AM128" s="500"/>
      <c r="AN128" s="500"/>
      <c r="AO128" s="511"/>
      <c r="AP128" s="554"/>
      <c r="AQ128" s="562"/>
      <c r="AR128" s="562"/>
      <c r="AS128" s="562"/>
      <c r="AT128" s="572"/>
      <c r="AU128" s="589"/>
      <c r="AV128" s="589"/>
      <c r="AW128" s="589"/>
      <c r="AX128" s="389" t="s">
        <v>307</v>
      </c>
      <c r="AY128" s="413"/>
      <c r="AZ128" s="413"/>
      <c r="BA128" s="413"/>
      <c r="BB128" s="413"/>
      <c r="BC128" s="413"/>
      <c r="BD128" s="413"/>
      <c r="BE128" s="480"/>
      <c r="BF128" s="633" t="s">
        <v>143</v>
      </c>
      <c r="BG128" s="637"/>
      <c r="BH128" s="637"/>
      <c r="BI128" s="637"/>
      <c r="BJ128" s="637"/>
      <c r="BK128" s="637"/>
      <c r="BL128" s="643"/>
      <c r="BM128" s="633">
        <v>13.9</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400</v>
      </c>
      <c r="CQ128" s="611"/>
      <c r="CR128" s="611"/>
      <c r="CS128" s="611"/>
      <c r="CT128" s="611"/>
      <c r="CU128" s="611"/>
      <c r="CV128" s="611"/>
      <c r="CW128" s="611"/>
      <c r="CX128" s="611"/>
      <c r="CY128" s="611"/>
      <c r="CZ128" s="611"/>
      <c r="DA128" s="611"/>
      <c r="DB128" s="611"/>
      <c r="DC128" s="611"/>
      <c r="DD128" s="611"/>
      <c r="DE128" s="611"/>
      <c r="DF128" s="631"/>
      <c r="DG128" s="724" t="s">
        <v>143</v>
      </c>
      <c r="DH128" s="727"/>
      <c r="DI128" s="727"/>
      <c r="DJ128" s="727"/>
      <c r="DK128" s="727"/>
      <c r="DL128" s="727" t="s">
        <v>143</v>
      </c>
      <c r="DM128" s="727"/>
      <c r="DN128" s="727"/>
      <c r="DO128" s="727"/>
      <c r="DP128" s="727"/>
      <c r="DQ128" s="727" t="s">
        <v>143</v>
      </c>
      <c r="DR128" s="727"/>
      <c r="DS128" s="727"/>
      <c r="DT128" s="727"/>
      <c r="DU128" s="727"/>
      <c r="DV128" s="738" t="s">
        <v>143</v>
      </c>
      <c r="DW128" s="738"/>
      <c r="DX128" s="738"/>
      <c r="DY128" s="738"/>
      <c r="DZ128" s="747"/>
    </row>
    <row r="129" spans="1:131" s="369" customFormat="1" ht="26.25" customHeight="1">
      <c r="A129" s="390" t="s">
        <v>169</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243</v>
      </c>
      <c r="X129" s="476"/>
      <c r="Y129" s="476"/>
      <c r="Z129" s="489"/>
      <c r="AA129" s="495">
        <v>7739903</v>
      </c>
      <c r="AB129" s="456"/>
      <c r="AC129" s="456"/>
      <c r="AD129" s="456"/>
      <c r="AE129" s="512"/>
      <c r="AF129" s="528">
        <v>7594593</v>
      </c>
      <c r="AG129" s="456"/>
      <c r="AH129" s="456"/>
      <c r="AI129" s="456"/>
      <c r="AJ129" s="512"/>
      <c r="AK129" s="528">
        <v>7451352</v>
      </c>
      <c r="AL129" s="456"/>
      <c r="AM129" s="456"/>
      <c r="AN129" s="456"/>
      <c r="AO129" s="512"/>
      <c r="AP129" s="555"/>
      <c r="AQ129" s="563"/>
      <c r="AR129" s="563"/>
      <c r="AS129" s="563"/>
      <c r="AT129" s="573"/>
      <c r="AU129" s="591"/>
      <c r="AV129" s="591"/>
      <c r="AW129" s="591"/>
      <c r="AX129" s="601" t="s">
        <v>119</v>
      </c>
      <c r="AY129" s="429"/>
      <c r="AZ129" s="429"/>
      <c r="BA129" s="429"/>
      <c r="BB129" s="429"/>
      <c r="BC129" s="429"/>
      <c r="BD129" s="429"/>
      <c r="BE129" s="482"/>
      <c r="BF129" s="634" t="s">
        <v>143</v>
      </c>
      <c r="BG129" s="638"/>
      <c r="BH129" s="638"/>
      <c r="BI129" s="638"/>
      <c r="BJ129" s="638"/>
      <c r="BK129" s="638"/>
      <c r="BL129" s="644"/>
      <c r="BM129" s="634">
        <v>18.899999999999999</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501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502</v>
      </c>
      <c r="X130" s="476"/>
      <c r="Y130" s="476"/>
      <c r="Z130" s="489"/>
      <c r="AA130" s="495">
        <v>1490462</v>
      </c>
      <c r="AB130" s="456"/>
      <c r="AC130" s="456"/>
      <c r="AD130" s="456"/>
      <c r="AE130" s="512"/>
      <c r="AF130" s="528">
        <v>1407955</v>
      </c>
      <c r="AG130" s="456"/>
      <c r="AH130" s="456"/>
      <c r="AI130" s="456"/>
      <c r="AJ130" s="512"/>
      <c r="AK130" s="528">
        <v>1450926</v>
      </c>
      <c r="AL130" s="456"/>
      <c r="AM130" s="456"/>
      <c r="AN130" s="456"/>
      <c r="AO130" s="512"/>
      <c r="AP130" s="555"/>
      <c r="AQ130" s="563"/>
      <c r="AR130" s="563"/>
      <c r="AS130" s="563"/>
      <c r="AT130" s="573"/>
      <c r="AU130" s="591"/>
      <c r="AV130" s="591"/>
      <c r="AW130" s="591"/>
      <c r="AX130" s="601" t="s">
        <v>438</v>
      </c>
      <c r="AY130" s="429"/>
      <c r="AZ130" s="429"/>
      <c r="BA130" s="429"/>
      <c r="BB130" s="429"/>
      <c r="BC130" s="429"/>
      <c r="BD130" s="429"/>
      <c r="BE130" s="482"/>
      <c r="BF130" s="635">
        <v>10.3</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172</v>
      </c>
      <c r="X131" s="477"/>
      <c r="Y131" s="477"/>
      <c r="Z131" s="490"/>
      <c r="AA131" s="497">
        <v>6249441</v>
      </c>
      <c r="AB131" s="502"/>
      <c r="AC131" s="502"/>
      <c r="AD131" s="502"/>
      <c r="AE131" s="514"/>
      <c r="AF131" s="530">
        <v>6186638</v>
      </c>
      <c r="AG131" s="502"/>
      <c r="AH131" s="502"/>
      <c r="AI131" s="502"/>
      <c r="AJ131" s="514"/>
      <c r="AK131" s="530">
        <v>6000426</v>
      </c>
      <c r="AL131" s="502"/>
      <c r="AM131" s="502"/>
      <c r="AN131" s="502"/>
      <c r="AO131" s="514"/>
      <c r="AP131" s="556"/>
      <c r="AQ131" s="564"/>
      <c r="AR131" s="564"/>
      <c r="AS131" s="564"/>
      <c r="AT131" s="574"/>
      <c r="AU131" s="591"/>
      <c r="AV131" s="591"/>
      <c r="AW131" s="591"/>
      <c r="AX131" s="602" t="s">
        <v>472</v>
      </c>
      <c r="AY131" s="611"/>
      <c r="AZ131" s="611"/>
      <c r="BA131" s="611"/>
      <c r="BB131" s="611"/>
      <c r="BC131" s="611"/>
      <c r="BD131" s="611"/>
      <c r="BE131" s="631"/>
      <c r="BF131" s="636">
        <v>75.3</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27</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503</v>
      </c>
      <c r="W132" s="472"/>
      <c r="X132" s="472"/>
      <c r="Y132" s="472"/>
      <c r="Z132" s="491"/>
      <c r="AA132" s="498">
        <v>9.9607308880000005</v>
      </c>
      <c r="AB132" s="503"/>
      <c r="AC132" s="503"/>
      <c r="AD132" s="503"/>
      <c r="AE132" s="515"/>
      <c r="AF132" s="531">
        <v>9.846268684</v>
      </c>
      <c r="AG132" s="503"/>
      <c r="AH132" s="503"/>
      <c r="AI132" s="503"/>
      <c r="AJ132" s="515"/>
      <c r="AK132" s="531">
        <v>11.116160750000001</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76</v>
      </c>
      <c r="W133" s="410"/>
      <c r="X133" s="410"/>
      <c r="Y133" s="410"/>
      <c r="Z133" s="492"/>
      <c r="AA133" s="499">
        <v>11.3</v>
      </c>
      <c r="AB133" s="504"/>
      <c r="AC133" s="504"/>
      <c r="AD133" s="504"/>
      <c r="AE133" s="516"/>
      <c r="AF133" s="499">
        <v>10</v>
      </c>
      <c r="AG133" s="504"/>
      <c r="AH133" s="504"/>
      <c r="AI133" s="504"/>
      <c r="AJ133" s="516"/>
      <c r="AK133" s="499">
        <v>10.3</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mDPvUFQoBknWRIZXn4YpaLIzSoWs0lsFbvAfBhgCz5YLdgs7xXQNTe0kYer/gAMtVGqgZ8Ol6g2S6Uy4z3xI4g==" saltValue="TfQl6iRKn4z5T6x77wGco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rintOptions horizontalCentered="1"/>
  <pageMargins left="0" right="0" top="0.39370078740157483" bottom="0.39370078740157483" header="0.19685039370078741" footer="0.19685039370078741"/>
  <pageSetup paperSize="8" scale="28" fitToWidth="1" fitToHeight="1" orientation="landscape" usePrinterDefaults="1"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5" zoomScale="70" zoomScaleNormal="85" zoomScaleSheetLayoutView="70" workbookViewId="0">
      <selection activeCell="W19" sqref="W19:AB20"/>
    </sheetView>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96</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sBg8XNdLdZaTOfWflGCKatQj4oZ2xu+0ZveIWEpPjvfjh2gocplY8egEa+Bso+R6sUQCfJNk7od80ndWPlXBig==" saltValue="lsxT45B17RBRaNbgUQlJGA==" spinCount="100000" sheet="1" objects="1" scenarios="1"/>
  <phoneticPr fontId="6"/>
  <printOptions horizontalCentered="1"/>
  <pageMargins left="0" right="0" top="0.39370078740157483" bottom="0.39370078740157483" header="0.19685039370078741" footer="0.19685039370078741"/>
  <pageSetup paperSize="8" scale="65" fitToWidth="1" fitToHeight="1" orientation="landscape" usePrinterDefaults="1"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election activeCell="W19" sqref="W19:AB20"/>
    </sheetView>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1eq90rXGtMGmAzH2M10EB3EkjRnlWQmi1TWBubSNEFTAYIdPRQolvJDb3spT07ArmqGu0yiDE0q0wdRAWrp7g==" saltValue="egfd6W0S8mzBtp7ygMzSyA==" spinCount="100000" sheet="1" objects="1" scenarios="1"/>
  <phoneticPr fontId="6"/>
  <printOptions horizontalCentered="1"/>
  <pageMargins left="0" right="0" top="0.39370078740157483" bottom="0.39370078740157483" header="0.19685039370078741" footer="0.19685039370078741"/>
  <pageSetup paperSize="8" scale="70" fitToWidth="1" fitToHeight="1" orientation="landscape" usePrinterDefaults="1"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election activeCell="W19" sqref="W19:AB20"/>
    </sheetView>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505</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201</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80</v>
      </c>
      <c r="AP7" s="820"/>
      <c r="AQ7" s="831" t="s">
        <v>506</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507</v>
      </c>
      <c r="AQ8" s="832" t="s">
        <v>508</v>
      </c>
      <c r="AR8" s="846" t="s">
        <v>509</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510</v>
      </c>
      <c r="AL9" s="780"/>
      <c r="AM9" s="780"/>
      <c r="AN9" s="797"/>
      <c r="AO9" s="810">
        <v>2046645</v>
      </c>
      <c r="AP9" s="810">
        <v>86331</v>
      </c>
      <c r="AQ9" s="833">
        <v>84559</v>
      </c>
      <c r="AR9" s="847">
        <v>2.1</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504</v>
      </c>
      <c r="AL10" s="780"/>
      <c r="AM10" s="780"/>
      <c r="AN10" s="797"/>
      <c r="AO10" s="811">
        <v>252054</v>
      </c>
      <c r="AP10" s="811">
        <v>10632</v>
      </c>
      <c r="AQ10" s="834">
        <v>6564</v>
      </c>
      <c r="AR10" s="848">
        <v>62</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205</v>
      </c>
      <c r="AL11" s="780"/>
      <c r="AM11" s="780"/>
      <c r="AN11" s="797"/>
      <c r="AO11" s="811">
        <v>33080</v>
      </c>
      <c r="AP11" s="811">
        <v>1395</v>
      </c>
      <c r="AQ11" s="834">
        <v>9731</v>
      </c>
      <c r="AR11" s="848">
        <v>-85.7</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397</v>
      </c>
      <c r="AL12" s="780"/>
      <c r="AM12" s="780"/>
      <c r="AN12" s="797"/>
      <c r="AO12" s="811">
        <v>361</v>
      </c>
      <c r="AP12" s="811">
        <v>15</v>
      </c>
      <c r="AQ12" s="834">
        <v>1056</v>
      </c>
      <c r="AR12" s="848">
        <v>-98.6</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241</v>
      </c>
      <c r="AL13" s="780"/>
      <c r="AM13" s="780"/>
      <c r="AN13" s="797"/>
      <c r="AO13" s="811" t="s">
        <v>143</v>
      </c>
      <c r="AP13" s="811" t="s">
        <v>143</v>
      </c>
      <c r="AQ13" s="834" t="s">
        <v>143</v>
      </c>
      <c r="AR13" s="848" t="s">
        <v>143</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291</v>
      </c>
      <c r="AL14" s="780"/>
      <c r="AM14" s="780"/>
      <c r="AN14" s="797"/>
      <c r="AO14" s="811">
        <v>136421</v>
      </c>
      <c r="AP14" s="811">
        <v>5754</v>
      </c>
      <c r="AQ14" s="834">
        <v>3766</v>
      </c>
      <c r="AR14" s="848">
        <v>52.8</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511</v>
      </c>
      <c r="AL15" s="780"/>
      <c r="AM15" s="780"/>
      <c r="AN15" s="797"/>
      <c r="AO15" s="811" t="s">
        <v>143</v>
      </c>
      <c r="AP15" s="811" t="s">
        <v>143</v>
      </c>
      <c r="AQ15" s="834">
        <v>1689</v>
      </c>
      <c r="AR15" s="848" t="s">
        <v>143</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310</v>
      </c>
      <c r="AL16" s="781"/>
      <c r="AM16" s="781"/>
      <c r="AN16" s="798"/>
      <c r="AO16" s="811">
        <v>-168891</v>
      </c>
      <c r="AP16" s="811">
        <v>-7124</v>
      </c>
      <c r="AQ16" s="834">
        <v>-7440</v>
      </c>
      <c r="AR16" s="848">
        <v>-4.2</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277</v>
      </c>
      <c r="AL17" s="781"/>
      <c r="AM17" s="781"/>
      <c r="AN17" s="798"/>
      <c r="AO17" s="811">
        <v>2299670</v>
      </c>
      <c r="AP17" s="811">
        <v>97004</v>
      </c>
      <c r="AQ17" s="834">
        <v>99925</v>
      </c>
      <c r="AR17" s="848">
        <v>-2.9</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190</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512</v>
      </c>
      <c r="AP20" s="822" t="s">
        <v>330</v>
      </c>
      <c r="AQ20" s="835" t="s">
        <v>38</v>
      </c>
      <c r="AR20" s="849"/>
    </row>
    <row r="21" spans="1:46" s="753" customFormat="1">
      <c r="A21" s="755"/>
      <c r="AK21" s="770" t="s">
        <v>513</v>
      </c>
      <c r="AL21" s="783"/>
      <c r="AM21" s="783"/>
      <c r="AN21" s="800"/>
      <c r="AO21" s="813">
        <v>9.4499999999999993</v>
      </c>
      <c r="AP21" s="823">
        <v>9.35</v>
      </c>
      <c r="AQ21" s="836">
        <v>0.1</v>
      </c>
      <c r="AS21" s="855"/>
      <c r="AT21" s="755"/>
    </row>
    <row r="22" spans="1:46" s="753" customFormat="1">
      <c r="A22" s="755"/>
      <c r="AK22" s="770" t="s">
        <v>514</v>
      </c>
      <c r="AL22" s="783"/>
      <c r="AM22" s="783"/>
      <c r="AN22" s="800"/>
      <c r="AO22" s="814">
        <v>95.9</v>
      </c>
      <c r="AP22" s="824">
        <v>97.3</v>
      </c>
      <c r="AQ22" s="837">
        <v>-1.4</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391</v>
      </c>
      <c r="AP26" s="825"/>
      <c r="AQ26" s="825"/>
      <c r="AR26" s="825"/>
      <c r="AS26" s="757"/>
      <c r="AT26" s="757"/>
    </row>
    <row r="27" spans="1:46">
      <c r="A27" s="758" t="s">
        <v>421</v>
      </c>
      <c r="AO27" s="763"/>
      <c r="AP27" s="763"/>
      <c r="AQ27" s="763"/>
      <c r="AR27" s="763"/>
      <c r="AS27" s="763"/>
      <c r="AT27" s="763"/>
    </row>
    <row r="28" spans="1:46" ht="17.25">
      <c r="A28" s="754" t="s">
        <v>266</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125</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80</v>
      </c>
      <c r="AP30" s="820"/>
      <c r="AQ30" s="831" t="s">
        <v>506</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507</v>
      </c>
      <c r="AQ31" s="832" t="s">
        <v>508</v>
      </c>
      <c r="AR31" s="846" t="s">
        <v>509</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515</v>
      </c>
      <c r="AL32" s="784"/>
      <c r="AM32" s="784"/>
      <c r="AN32" s="801"/>
      <c r="AO32" s="811">
        <v>1600930</v>
      </c>
      <c r="AP32" s="811">
        <v>67530</v>
      </c>
      <c r="AQ32" s="838">
        <v>59906</v>
      </c>
      <c r="AR32" s="848">
        <v>12.7</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132</v>
      </c>
      <c r="AL33" s="784"/>
      <c r="AM33" s="784"/>
      <c r="AN33" s="801"/>
      <c r="AO33" s="811" t="s">
        <v>143</v>
      </c>
      <c r="AP33" s="811" t="s">
        <v>143</v>
      </c>
      <c r="AQ33" s="838" t="s">
        <v>143</v>
      </c>
      <c r="AR33" s="848" t="s">
        <v>143</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517</v>
      </c>
      <c r="AL34" s="784"/>
      <c r="AM34" s="784"/>
      <c r="AN34" s="801"/>
      <c r="AO34" s="811" t="s">
        <v>143</v>
      </c>
      <c r="AP34" s="811" t="s">
        <v>143</v>
      </c>
      <c r="AQ34" s="838">
        <v>8</v>
      </c>
      <c r="AR34" s="848" t="s">
        <v>143</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518</v>
      </c>
      <c r="AL35" s="784"/>
      <c r="AM35" s="784"/>
      <c r="AN35" s="801"/>
      <c r="AO35" s="811">
        <v>414863</v>
      </c>
      <c r="AP35" s="811">
        <v>17500</v>
      </c>
      <c r="AQ35" s="838">
        <v>16952</v>
      </c>
      <c r="AR35" s="848">
        <v>3.2</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31</v>
      </c>
      <c r="AL36" s="784"/>
      <c r="AM36" s="784"/>
      <c r="AN36" s="801"/>
      <c r="AO36" s="811">
        <v>116523</v>
      </c>
      <c r="AP36" s="811">
        <v>4915</v>
      </c>
      <c r="AQ36" s="838">
        <v>2747</v>
      </c>
      <c r="AR36" s="848">
        <v>78.900000000000006</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345</v>
      </c>
      <c r="AL37" s="784"/>
      <c r="AM37" s="784"/>
      <c r="AN37" s="801"/>
      <c r="AO37" s="811" t="s">
        <v>143</v>
      </c>
      <c r="AP37" s="811" t="s">
        <v>143</v>
      </c>
      <c r="AQ37" s="838">
        <v>414</v>
      </c>
      <c r="AR37" s="848" t="s">
        <v>143</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519</v>
      </c>
      <c r="AL38" s="785"/>
      <c r="AM38" s="785"/>
      <c r="AN38" s="802"/>
      <c r="AO38" s="815" t="s">
        <v>143</v>
      </c>
      <c r="AP38" s="815" t="s">
        <v>143</v>
      </c>
      <c r="AQ38" s="839">
        <v>2</v>
      </c>
      <c r="AR38" s="837" t="s">
        <v>143</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78</v>
      </c>
      <c r="AL39" s="785"/>
      <c r="AM39" s="785"/>
      <c r="AN39" s="802"/>
      <c r="AO39" s="811">
        <v>-14373</v>
      </c>
      <c r="AP39" s="811">
        <v>-606</v>
      </c>
      <c r="AQ39" s="838">
        <v>-5842</v>
      </c>
      <c r="AR39" s="848">
        <v>-89.6</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520</v>
      </c>
      <c r="AL40" s="784"/>
      <c r="AM40" s="784"/>
      <c r="AN40" s="801"/>
      <c r="AO40" s="811">
        <v>-1450926</v>
      </c>
      <c r="AP40" s="811">
        <v>-61202</v>
      </c>
      <c r="AQ40" s="838">
        <v>-51758</v>
      </c>
      <c r="AR40" s="848">
        <v>18.2</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384</v>
      </c>
      <c r="AL41" s="786"/>
      <c r="AM41" s="786"/>
      <c r="AN41" s="803"/>
      <c r="AO41" s="811">
        <v>667017</v>
      </c>
      <c r="AP41" s="811">
        <v>28136</v>
      </c>
      <c r="AQ41" s="838">
        <v>22430</v>
      </c>
      <c r="AR41" s="848">
        <v>25.4</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55</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521</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218</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80</v>
      </c>
      <c r="AN49" s="804" t="s">
        <v>447</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495</v>
      </c>
      <c r="AO50" s="817" t="s">
        <v>496</v>
      </c>
      <c r="AP50" s="828" t="s">
        <v>522</v>
      </c>
      <c r="AQ50" s="841" t="s">
        <v>381</v>
      </c>
      <c r="AR50" s="851" t="s">
        <v>523</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34</v>
      </c>
      <c r="AL51" s="787"/>
      <c r="AM51" s="793">
        <v>1927168</v>
      </c>
      <c r="AN51" s="806">
        <v>75309</v>
      </c>
      <c r="AO51" s="818">
        <v>150.9</v>
      </c>
      <c r="AP51" s="829">
        <v>68386</v>
      </c>
      <c r="AQ51" s="842">
        <v>13.5</v>
      </c>
      <c r="AR51" s="852">
        <v>137.4</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279</v>
      </c>
      <c r="AM52" s="794">
        <v>1397765</v>
      </c>
      <c r="AN52" s="807">
        <v>54622</v>
      </c>
      <c r="AO52" s="819">
        <v>123.7</v>
      </c>
      <c r="AP52" s="830">
        <v>35121</v>
      </c>
      <c r="AQ52" s="843">
        <v>4.3</v>
      </c>
      <c r="AR52" s="853">
        <v>119.4</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389</v>
      </c>
      <c r="AL53" s="787"/>
      <c r="AM53" s="793">
        <v>2771422</v>
      </c>
      <c r="AN53" s="806">
        <v>110126</v>
      </c>
      <c r="AO53" s="818">
        <v>46.2</v>
      </c>
      <c r="AP53" s="829">
        <v>81305</v>
      </c>
      <c r="AQ53" s="842">
        <v>18.899999999999999</v>
      </c>
      <c r="AR53" s="852">
        <v>27.3</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279</v>
      </c>
      <c r="AM54" s="794">
        <v>1949935</v>
      </c>
      <c r="AN54" s="807">
        <v>77483</v>
      </c>
      <c r="AO54" s="819">
        <v>41.9</v>
      </c>
      <c r="AP54" s="830">
        <v>48720</v>
      </c>
      <c r="AQ54" s="843">
        <v>38.700000000000003</v>
      </c>
      <c r="AR54" s="853">
        <v>3.2</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238</v>
      </c>
      <c r="AL55" s="787"/>
      <c r="AM55" s="793">
        <v>2499740</v>
      </c>
      <c r="AN55" s="806">
        <v>101409</v>
      </c>
      <c r="AO55" s="818">
        <v>-7.9</v>
      </c>
      <c r="AP55" s="829">
        <v>81768</v>
      </c>
      <c r="AQ55" s="842">
        <v>0.6</v>
      </c>
      <c r="AR55" s="852">
        <v>-8.5</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279</v>
      </c>
      <c r="AM56" s="794">
        <v>937251</v>
      </c>
      <c r="AN56" s="807">
        <v>38022</v>
      </c>
      <c r="AO56" s="819">
        <v>-50.9</v>
      </c>
      <c r="AP56" s="830">
        <v>37917</v>
      </c>
      <c r="AQ56" s="843">
        <v>-22.2</v>
      </c>
      <c r="AR56" s="853">
        <v>-28.7</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127</v>
      </c>
      <c r="AL57" s="787"/>
      <c r="AM57" s="793">
        <v>2261396</v>
      </c>
      <c r="AN57" s="806">
        <v>93624</v>
      </c>
      <c r="AO57" s="818">
        <v>-7.7</v>
      </c>
      <c r="AP57" s="829">
        <v>66954</v>
      </c>
      <c r="AQ57" s="842">
        <v>-18.100000000000001</v>
      </c>
      <c r="AR57" s="852">
        <v>10.4</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279</v>
      </c>
      <c r="AM58" s="794">
        <v>1086971</v>
      </c>
      <c r="AN58" s="807">
        <v>45002</v>
      </c>
      <c r="AO58" s="819">
        <v>18.399999999999999</v>
      </c>
      <c r="AP58" s="830">
        <v>37305</v>
      </c>
      <c r="AQ58" s="843">
        <v>-1.6</v>
      </c>
      <c r="AR58" s="853">
        <v>20</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236</v>
      </c>
      <c r="AL59" s="787"/>
      <c r="AM59" s="793">
        <v>3335884</v>
      </c>
      <c r="AN59" s="806">
        <v>140713</v>
      </c>
      <c r="AO59" s="818">
        <v>50.3</v>
      </c>
      <c r="AP59" s="829">
        <v>72656</v>
      </c>
      <c r="AQ59" s="842">
        <v>8.5</v>
      </c>
      <c r="AR59" s="852">
        <v>41.8</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279</v>
      </c>
      <c r="AM60" s="794">
        <v>1172570</v>
      </c>
      <c r="AN60" s="807">
        <v>49461</v>
      </c>
      <c r="AO60" s="819">
        <v>9.9</v>
      </c>
      <c r="AP60" s="830">
        <v>36448</v>
      </c>
      <c r="AQ60" s="843">
        <v>-2.2999999999999998</v>
      </c>
      <c r="AR60" s="853">
        <v>12.2</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424</v>
      </c>
      <c r="AL61" s="790"/>
      <c r="AM61" s="793">
        <v>2559122</v>
      </c>
      <c r="AN61" s="806">
        <v>104236</v>
      </c>
      <c r="AO61" s="818">
        <v>46.4</v>
      </c>
      <c r="AP61" s="829">
        <v>74214</v>
      </c>
      <c r="AQ61" s="844">
        <v>4.7</v>
      </c>
      <c r="AR61" s="852">
        <v>41.7</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279</v>
      </c>
      <c r="AM62" s="794">
        <v>1308898</v>
      </c>
      <c r="AN62" s="807">
        <v>52918</v>
      </c>
      <c r="AO62" s="819">
        <v>28.6</v>
      </c>
      <c r="AP62" s="830">
        <v>39102</v>
      </c>
      <c r="AQ62" s="843">
        <v>3.4</v>
      </c>
      <c r="AR62" s="853">
        <v>25.2</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ULPHcMcbbmXgSxJEldFfyprvHWh1R0ibr/inc0efpqTpZfIs8cHXSLlBNXi+0rD8hDlquY0mAAw7piHUPYVvwA==" saltValue="qMxIfkQrAazhEiTi+tc0s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 right="0" top="0.39370078740157483" bottom="0.39370078740157483" header="0.19685039370078741" footer="0.19685039370078741"/>
  <pageSetup paperSize="8" scale="88" fitToWidth="1" fitToHeight="1" orientation="landscape" usePrinterDefaults="1"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election activeCell="W19" sqref="W19:AB20"/>
    </sheetView>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96</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IuPro9ymSlmHnsipuDsmolhg5BhXGccLzl5tDu/t2iQnAn2AKNUWIVcrHfsd5wXGEszVBgGFv76nAuSqS2TDw==" saltValue="TvoUXcc5K7ZXPlg/DhM4GA==" spinCount="100000" sheet="1" objects="1" scenarios="1"/>
  <phoneticPr fontId="6"/>
  <printOptions horizontalCentered="1"/>
  <pageMargins left="0" right="0" top="0.39370078740157483" bottom="0.39370078740157483" header="0.19685039370078741" footer="0.19685039370078741"/>
  <pageSetup paperSize="8" scale="55" fitToWidth="1" fitToHeight="1" orientation="landscape" usePrinterDefaults="1"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election activeCell="W19" sqref="W19:AB20"/>
    </sheetView>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uMztKum3IyEe/AmZBldejpVD30iGU+IbefMKBP4ESW0AvdCbaIkhB5QB02zQb3TRZ47bl/VK3kAJZdRvQeTkQ==" saltValue="AB0KIU0ugNSTrghXqbZ+Jw==" spinCount="100000" sheet="1" objects="1" scenarios="1"/>
  <phoneticPr fontId="6"/>
  <printOptions horizontalCentered="1"/>
  <pageMargins left="0" right="0" top="0.39370078740157483" bottom="0.39370078740157483" header="0.19685039370078741" footer="0.19685039370078741"/>
  <pageSetup paperSize="8" scale="55" fitToWidth="1" fitToHeight="1" orientation="landscape" usePrinterDefaults="1"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70" zoomScaleNormal="70" zoomScaleSheetLayoutView="100" workbookViewId="0">
      <selection activeCell="W19" sqref="W19:AB20"/>
    </sheetView>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13</v>
      </c>
      <c r="F46" s="872" t="s">
        <v>525</v>
      </c>
      <c r="G46" s="876" t="s">
        <v>526</v>
      </c>
      <c r="H46" s="876" t="s">
        <v>378</v>
      </c>
      <c r="I46" s="876" t="s">
        <v>202</v>
      </c>
      <c r="J46" s="881" t="s">
        <v>419</v>
      </c>
    </row>
    <row r="47" spans="2:10" ht="57.75" customHeight="1">
      <c r="B47" s="861"/>
      <c r="C47" s="865" t="s">
        <v>3</v>
      </c>
      <c r="D47" s="865"/>
      <c r="E47" s="869"/>
      <c r="F47" s="873">
        <v>26.77</v>
      </c>
      <c r="G47" s="877">
        <v>27.65</v>
      </c>
      <c r="H47" s="877">
        <v>26.38</v>
      </c>
      <c r="I47" s="877">
        <v>27.42</v>
      </c>
      <c r="J47" s="882">
        <v>27.97</v>
      </c>
    </row>
    <row r="48" spans="2:10" ht="57.75" customHeight="1">
      <c r="B48" s="862"/>
      <c r="C48" s="866" t="s">
        <v>7</v>
      </c>
      <c r="D48" s="866"/>
      <c r="E48" s="870"/>
      <c r="F48" s="874">
        <v>3.73</v>
      </c>
      <c r="G48" s="878">
        <v>4.3899999999999997</v>
      </c>
      <c r="H48" s="878">
        <v>5.14</v>
      </c>
      <c r="I48" s="878">
        <v>6.51</v>
      </c>
      <c r="J48" s="883">
        <v>4.6900000000000004</v>
      </c>
    </row>
    <row r="49" spans="2:10" ht="57.75" customHeight="1">
      <c r="B49" s="863"/>
      <c r="C49" s="867" t="s">
        <v>12</v>
      </c>
      <c r="D49" s="867"/>
      <c r="E49" s="871"/>
      <c r="F49" s="875">
        <v>6.56</v>
      </c>
      <c r="G49" s="879">
        <v>1.42</v>
      </c>
      <c r="H49" s="879" t="s">
        <v>195</v>
      </c>
      <c r="I49" s="879">
        <v>1.81</v>
      </c>
      <c r="J49" s="884" t="s">
        <v>14</v>
      </c>
    </row>
    <row r="50" spans="2:10" ht="13.5" customHeight="1"/>
    <row r="51" spans="2:10" ht="13.5" hidden="1" customHeight="1"/>
    <row r="52" spans="2:10" ht="13.5" hidden="1" customHeight="1"/>
    <row r="53" spans="2:10" ht="13.5" hidden="1" customHeight="1"/>
  </sheetData>
  <sheetProtection algorithmName="SHA-512" hashValue="MaeaAyqoeoS3kcOXe8xRdYAk7kBEjmdiK44EMXBVrdCxOqhz8bIwQQmdc+o/RX6RGqNSBd4HWx2aD5Xvc6ZY6w==" saltValue="MkWaafoMLl6S0SGCI/HDWg=="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8" scale="89" fitToWidth="1" fitToHeight="1" orientation="landscape" usePrinterDefaults="1"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須藤 桂伍</cp:lastModifiedBy>
  <dcterms:created xsi:type="dcterms:W3CDTF">2019-02-14T02:47:55Z</dcterms:created>
  <dcterms:modified xsi:type="dcterms:W3CDTF">2019-10-21T07:55:01Z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3.0.3.0</vt:lpwstr>
      <vt:lpwstr>3.1.2.0</vt:lpwstr>
    </vt:vector>
  </property>
  <property fmtid="{DCFEDD21-7773-49B2-8022-6FC58DB5260B}" pid="3" name="LastSavedVersion">
    <vt:lpwstr>3.1.2.0</vt:lpwstr>
  </property>
  <property fmtid="{DCFEDD21-7773-49B2-8022-6FC58DB5260B}" pid="4" name="LastSavedDate">
    <vt:filetime>2019-10-21T07:55:01Z</vt:filetime>
  </property>
</Properties>
</file>