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3040" windowHeight="9096" tabRatio="90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<sst xmlns="http://schemas.openxmlformats.org/spreadsheetml/2006/main" xmlns:r="http://schemas.openxmlformats.org/officeDocument/2006/relationships" count="552" uniqueCount="552">
  <si>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</si>
  <si>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</si>
  <si>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</si>
  <si>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</si>
  <si>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</si>
  <si>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</si>
  <si>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</si>
  <si>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</si>
  <si>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</si>
  <si>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</si>
  <si>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</si>
  <si>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</si>
  <si>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</si>
  <si>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</si>
  <si>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 1.92</t>
  </si>
  <si>
    <t>※平成31年度中に市町村合併した団体で、合併前の団体ごとの決算に基づく連結実質赤字比率を算出していない団体については、グラフを表記しない。</t>
  </si>
  <si>
    <t>算入公債費等(B)</t>
  </si>
  <si>
    <t>※2　減債基金
　　積立状況等</t>
    <rPh sb="3" eb="5">
      <t>ゲンサイ</t>
    </rPh>
    <rPh sb="5" eb="7">
      <t>キキン</t>
    </rPh>
    <rPh sb="10" eb="12">
      <t>ツミタテ</t>
    </rPh>
    <rPh sb="12" eb="14">
      <t>ジョウキョウ</t>
    </rPh>
    <rPh sb="14" eb="15">
      <t>トウ</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</si>
  <si>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</si>
  <si>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</si>
  <si>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</si>
  <si>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</si>
  <si>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</si>
  <si>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</si>
  <si>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r>
      <t>2</t>
    </r>
    <r>
      <rPr>
        <sz val="9"/>
        <color indexed="8"/>
        <rFont val="ＭＳ ゴシック"/>
      </rPr>
      <t>7年国調</t>
    </r>
    <rPh sb="2" eb="3">
      <t>ネン</t>
    </rPh>
    <rPh sb="3" eb="4">
      <t>コク</t>
    </rPh>
    <rPh sb="4" eb="5">
      <t>チョウ</t>
    </rPh>
    <phoneticPr fontId="6"/>
  </si>
  <si>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</si>
  <si>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</si>
  <si>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</si>
  <si>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</si>
  <si>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</si>
  <si>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</si>
  <si>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</si>
  <si>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a</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</si>
  <si>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</si>
  <si>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</si>
  <si>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</si>
  <si>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</si>
  <si>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</si>
  <si>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</si>
  <si>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</si>
  <si>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</si>
  <si>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</si>
  <si>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</si>
  <si>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</si>
  <si>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</si>
  <si>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</si>
  <si>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</si>
  <si>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</si>
  <si>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利子割交付金</t>
  </si>
  <si>
    <t>基準財政需要額算入見込額</t>
  </si>
  <si>
    <t>簡易水道事業特別会計</t>
  </si>
  <si>
    <t>平成30年度　財政状況資料集</t>
  </si>
  <si>
    <t>算入公債費等</t>
  </si>
  <si>
    <t>(注釈)</t>
    <rPh sb="1" eb="2">
      <t>チュウ</t>
    </rPh>
    <rPh sb="2" eb="3">
      <t>シャク</t>
    </rPh>
    <phoneticPr fontId="6"/>
  </si>
  <si>
    <t>(A)－(B)</t>
  </si>
  <si>
    <t>当該団体
からの
補助金</t>
  </si>
  <si>
    <t>国有提供交付金(特別区財調交付金)</t>
  </si>
  <si>
    <t>実質公債費比率の分子</t>
  </si>
  <si>
    <t>被保険者
1人当り</t>
  </si>
  <si>
    <t>※1 平成31年度中に市町村合併した団体で、合併前の団体ごとの決算に基づく実質公債費比率を算出していない団体については、グラフを表記しない。</t>
  </si>
  <si>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</si>
  <si>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</si>
  <si>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4"/>
  </si>
  <si>
    <r>
      <t>減債基金残高</t>
    </r>
    <r>
      <rPr>
        <sz val="11"/>
        <color theme="1"/>
        <rFont val="ＭＳ ゴシック"/>
      </rPr>
      <t>（注）</t>
    </r>
    <rPh sb="4" eb="6">
      <t>ザンダカ</t>
    </rPh>
    <rPh sb="7" eb="8">
      <t>チュウ</t>
    </rPh>
    <phoneticPr fontId="34"/>
  </si>
  <si>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</si>
  <si>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</si>
  <si>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</si>
  <si>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</si>
  <si>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</si>
  <si>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</si>
  <si>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</si>
  <si>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</si>
  <si>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</si>
  <si>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</si>
  <si>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</si>
  <si>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</si>
  <si>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平成30年度</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</si>
  <si>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</si>
  <si>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</si>
  <si>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</si>
  <si>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</si>
  <si>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</si>
  <si>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</si>
  <si>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将来負担比率（(Ｅ)－(Ｆ)）／（(Ｃ)－(Ｄ)）×１００</t>
    <rPh sb="0" eb="2">
      <t>ショウライ</t>
    </rPh>
    <rPh sb="2" eb="4">
      <t>フタン</t>
    </rPh>
    <rPh sb="4" eb="6">
      <t>ヒリツ</t>
    </rPh>
    <phoneticPr fontId="6"/>
  </si>
  <si>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</si>
  <si>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</si>
  <si>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</si>
  <si>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</si>
  <si>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</si>
  <si>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</si>
  <si>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</si>
  <si>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</si>
  <si>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</si>
  <si>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</si>
  <si>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</si>
  <si>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</si>
  <si>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</si>
  <si>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</si>
  <si>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3"/>
  </si>
  <si>
    <t>将来負担比率の分子</t>
  </si>
  <si>
    <t>山梨県上野原市</t>
  </si>
  <si>
    <t>※平成31年度中に市町村合併した団体で、合併前の団体ごとの決算に基づく将来負担比率を算出していない団体については、グラフを表記しない。</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</si>
  <si>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</si>
  <si>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</si>
  <si>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</si>
  <si>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</si>
  <si>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</si>
  <si>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</si>
  <si>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</si>
  <si>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</si>
  <si>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山梨県市町村総合事務組合（一般廃棄物最終処分場事業特別会計）</t>
    <rPh sb="0" eb="2">
      <t>ヤマナシ</t>
    </rPh>
    <rPh sb="2" eb="3">
      <t>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</si>
  <si>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</si>
  <si>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</si>
  <si>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</si>
  <si>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</si>
  <si>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</si>
  <si>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</si>
  <si>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</si>
  <si>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</si>
  <si>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</si>
  <si>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</si>
  <si>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山梨県市町村総合事務組合（交通災害共済事業特別会計）</t>
    <rPh sb="0" eb="2">
      <t>ヤマナシ</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</si>
  <si>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</si>
  <si>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</si>
  <si>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</si>
  <si>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</si>
  <si>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</si>
  <si>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</si>
  <si>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</si>
  <si>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</si>
  <si>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</si>
  <si>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</si>
  <si>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</si>
  <si>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</si>
  <si>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</si>
  <si>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</si>
  <si>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</si>
  <si>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</si>
  <si>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</si>
  <si>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</si>
  <si>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山梨県</t>
  </si>
  <si>
    <t>積立不足額を考慮して算定した額</t>
    <rPh sb="0" eb="1">
      <t>ツ</t>
    </rPh>
    <rPh sb="1" eb="2">
      <t>タ</t>
    </rPh>
    <rPh sb="2" eb="5">
      <t>フソクガク</t>
    </rPh>
    <rPh sb="6" eb="8">
      <t>コウリョ</t>
    </rPh>
    <rPh sb="10" eb="12">
      <t>サンテイ</t>
    </rPh>
    <rPh sb="14" eb="15">
      <t>ガク</t>
    </rPh>
    <phoneticPr fontId="22"/>
  </si>
  <si>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</si>
  <si>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</si>
  <si>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Ⅰ－３</t>
  </si>
  <si>
    <t>ラスパイレス指数</t>
    <rPh sb="6" eb="8">
      <t>シスウ</t>
    </rPh>
    <phoneticPr fontId="6"/>
  </si>
  <si>
    <t>投資的経費計</t>
    <rPh sb="5" eb="6">
      <t>ケイ</t>
    </rPh>
    <phoneticPr fontId="6"/>
  </si>
  <si>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</si>
  <si>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</si>
  <si>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</si>
  <si>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</si>
  <si>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</si>
  <si>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</si>
  <si>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　　　うち純固定資産税</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</si>
  <si>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</si>
  <si>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</si>
  <si>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平成30年度(千円･％)</t>
    <rPh sb="0" eb="2">
      <t>ヘイセイ</t>
    </rPh>
    <rPh sb="4" eb="6">
      <t>ネンド</t>
    </rPh>
    <rPh sb="7" eb="9">
      <t>センエン</t>
    </rPh>
    <phoneticPr fontId="6"/>
  </si>
  <si>
    <t>対比（％）</t>
    <rPh sb="0" eb="2">
      <t>タイヒ</t>
    </rPh>
    <phoneticPr fontId="6"/>
  </si>
  <si>
    <t>平成29年度(千円･％)</t>
    <rPh sb="0" eb="2">
      <t>ヘイセイ</t>
    </rPh>
    <rPh sb="4" eb="6">
      <t>ネンド</t>
    </rPh>
    <rPh sb="7" eb="9">
      <t>センエン</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</si>
  <si>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</si>
  <si>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</si>
  <si>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3"/>
  </si>
  <si>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</si>
  <si>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</si>
  <si>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</si>
  <si>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</si>
  <si>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</si>
  <si>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</si>
  <si>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区分</t>
  </si>
  <si>
    <t>上野原市</t>
  </si>
  <si>
    <t>　うち利子</t>
  </si>
  <si>
    <t>地方交付税種地</t>
    <rPh sb="0" eb="2">
      <t>チホウ</t>
    </rPh>
    <rPh sb="2" eb="5">
      <t>コウフゼイ</t>
    </rPh>
    <rPh sb="5" eb="6">
      <t>シュ</t>
    </rPh>
    <rPh sb="6" eb="7">
      <t>チ</t>
    </rPh>
    <phoneticPr fontId="6"/>
  </si>
  <si>
    <t>地方特例交付金</t>
  </si>
  <si>
    <t>2-3</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</si>
  <si>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</si>
  <si>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</si>
  <si>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</si>
  <si>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</si>
  <si>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</si>
  <si>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</si>
  <si>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介護サービス事業特別会計</t>
  </si>
  <si>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</si>
  <si>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</si>
  <si>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</si>
  <si>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</si>
  <si>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</si>
  <si>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</si>
  <si>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</si>
  <si>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27年国調(人)</t>
    <rPh sb="2" eb="3">
      <t>ネン</t>
    </rPh>
    <rPh sb="3" eb="4">
      <t>コク</t>
    </rPh>
    <rPh sb="4" eb="5">
      <t>チョウ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</si>
  <si>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</si>
  <si>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3"/>
  </si>
  <si>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</si>
  <si>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</si>
  <si>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</si>
  <si>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</si>
  <si>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</si>
  <si>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</si>
  <si>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</si>
  <si>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</si>
  <si>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</si>
  <si>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</si>
  <si>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</si>
  <si>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-8.5</t>
  </si>
  <si>
    <t>山振</t>
    <rPh sb="0" eb="1">
      <t>ヤマ</t>
    </rPh>
    <rPh sb="1" eb="2">
      <t>フ</t>
    </rPh>
    <phoneticPr fontId="6"/>
  </si>
  <si>
    <t>○</t>
  </si>
  <si>
    <t>参考</t>
    <rPh sb="0" eb="2">
      <t>サンコウ</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</si>
  <si>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</si>
  <si>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</si>
  <si>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</si>
  <si>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</si>
  <si>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</si>
  <si>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</si>
  <si>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</si>
  <si>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31.01.01(人)</t>
  </si>
  <si>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</si>
  <si>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</si>
  <si>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</si>
  <si>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</si>
  <si>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</si>
  <si>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</si>
  <si>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</si>
  <si>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</si>
  <si>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</si>
  <si>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</si>
  <si>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3"/>
  </si>
  <si>
    <t>実質単年度収支</t>
  </si>
  <si>
    <t>　　軽自動車税</t>
  </si>
  <si>
    <t>　将来負担比率は減少に転じたものの、類似団体内平均を大きく上回っている。一方で、有形固定資産減価償却率は増加傾向にあり、類似団体内平均と同程度の水準で推移している。
　将来負担比率については、基準財政需要額算入見込額の減少に伴い、充当可能財源等が減少した一方で、地方債の新規発行額が元利償還額を大幅に下回ったことにより、一般会計における地方債の現在高が減少したことにより、将来負担額が大幅に減少したため、数値が減少している。
　有形固定資産減価償却率については、限られた財源の中で老朽化対策を行っている反面、単純に施設更新を行っているのではなく、可能な限り既存施設を有効活用することで財政負担を抑えている状況である。</t>
    <rPh sb="8" eb="10">
      <t>ゲンショウ</t>
    </rPh>
    <rPh sb="11" eb="12">
      <t>テン</t>
    </rPh>
    <rPh sb="26" eb="27">
      <t>オオ</t>
    </rPh>
    <rPh sb="68" eb="71">
      <t>ドウテイド</t>
    </rPh>
    <rPh sb="72" eb="74">
      <t>スイジュン</t>
    </rPh>
    <rPh sb="75" eb="77">
      <t>スイイ</t>
    </rPh>
    <phoneticPr fontId="6"/>
  </si>
  <si>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</si>
  <si>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</si>
  <si>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</si>
  <si>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</si>
  <si>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</si>
  <si>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</si>
  <si>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</si>
  <si>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</si>
  <si>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</si>
  <si>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-1.4</t>
  </si>
  <si>
    <t>一般職員</t>
    <rPh sb="0" eb="2">
      <t>イッパン</t>
    </rPh>
    <rPh sb="2" eb="4">
      <t>ショクイン</t>
    </rPh>
    <phoneticPr fontId="6"/>
  </si>
  <si>
    <t>-1.5</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</si>
  <si>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</si>
  <si>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</si>
  <si>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</si>
  <si>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</si>
  <si>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 xml:space="preserve"> H27</t>
  </si>
  <si>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</si>
  <si>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</si>
  <si>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</si>
  <si>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</si>
  <si>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</si>
  <si>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</si>
  <si>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</si>
  <si>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</si>
  <si>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</si>
  <si>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</si>
  <si>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</si>
  <si>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</si>
  <si>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</si>
  <si>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</si>
  <si>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</si>
  <si>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</si>
  <si>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</si>
  <si>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</si>
  <si>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</si>
  <si>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</si>
  <si>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</si>
  <si>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</si>
  <si>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</si>
  <si>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</si>
  <si>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</si>
  <si>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</si>
  <si>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</si>
  <si>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</si>
  <si>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</si>
  <si>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</si>
  <si>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</si>
  <si>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</si>
  <si>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</si>
  <si>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</si>
  <si>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</si>
  <si>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6"/>
  </si>
  <si>
    <t>積立金
現在高</t>
    <rPh sb="4" eb="7">
      <t>ゲンザイダカ</t>
    </rPh>
    <phoneticPr fontId="36"/>
  </si>
  <si>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</si>
  <si>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</si>
  <si>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</si>
  <si>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</si>
  <si>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</si>
  <si>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</si>
  <si>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</si>
  <si>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</si>
  <si>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</si>
  <si>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</si>
  <si>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</si>
  <si>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</si>
  <si>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</si>
  <si>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</si>
  <si>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</si>
  <si>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</si>
  <si>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</si>
  <si>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</si>
  <si>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</si>
  <si>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</si>
  <si>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</si>
  <si>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</si>
  <si>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</si>
  <si>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</si>
  <si>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</si>
  <si>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</si>
  <si>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</si>
  <si>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</si>
  <si>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</si>
  <si>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</si>
  <si>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</si>
  <si>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</si>
  <si>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</si>
  <si>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</si>
  <si>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</si>
  <si>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</si>
  <si>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</si>
  <si>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</si>
  <si>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</si>
  <si>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</si>
  <si>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</si>
  <si>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超過課税分</t>
    <rPh sb="0" eb="2">
      <t>チョウカ</t>
    </rPh>
    <rPh sb="2" eb="4">
      <t>カゼイ</t>
    </rPh>
    <rPh sb="4" eb="5">
      <t>ブン</t>
    </rPh>
    <phoneticPr fontId="6"/>
  </si>
  <si>
    <t>普通税</t>
    <rPh sb="0" eb="2">
      <t>フツウ</t>
    </rPh>
    <rPh sb="2" eb="3">
      <t>ゼイ</t>
    </rPh>
    <phoneticPr fontId="1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</si>
  <si>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</si>
  <si>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</si>
  <si>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</si>
  <si>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</si>
  <si>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</si>
  <si>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</si>
  <si>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</si>
  <si>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</si>
  <si>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</si>
  <si>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</si>
  <si>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</si>
  <si>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</si>
  <si>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</si>
  <si>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</si>
  <si>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</si>
  <si>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</si>
  <si>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</si>
  <si>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</si>
  <si>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</si>
  <si>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</si>
  <si>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</si>
  <si>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</si>
  <si>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</si>
  <si>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　将来負担比率及び実質公債費比率は、近年減少傾向にあった数値が、平成２９年度において一時的に増加し、再び減少に転じたものの、依然として類似団体内平均値を共に上回っている。
　今後の将来負担比率は、大型事業の完了に伴い地方債の新規借入額が減少し、償還額が借入額を上回ることにより、地方債残高が減少することが見込まれるため、当面比率の減少が見込まれる。一方で、実質公債費比率については、大型事業実施により発行された地方債の元利償還の開始や、公営企業への繰入金の増加が見込まれることから、将来を見据えた比率抑制に努め、これまで以上に公債費の適正化に取り組んでいく必要がある。</t>
    <rPh sb="42" eb="45">
      <t>イチジテキ</t>
    </rPh>
    <rPh sb="50" eb="51">
      <t>フタタ</t>
    </rPh>
    <rPh sb="52" eb="54">
      <t>ゲンショウ</t>
    </rPh>
    <rPh sb="55" eb="56">
      <t>テン</t>
    </rPh>
    <rPh sb="62" eb="64">
      <t>イゼン</t>
    </rPh>
    <rPh sb="74" eb="75">
      <t>アタイ</t>
    </rPh>
    <rPh sb="76" eb="77">
      <t>トモ</t>
    </rPh>
    <rPh sb="122" eb="125">
      <t>ショウカンガク</t>
    </rPh>
    <rPh sb="126" eb="128">
      <t>カリイ</t>
    </rPh>
    <phoneticPr fontId="6"/>
  </si>
  <si>
    <t>農林水産業費</t>
  </si>
  <si>
    <t>　　固定資産税</t>
  </si>
  <si>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</si>
  <si>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</si>
  <si>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</si>
  <si>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</si>
  <si>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</si>
  <si>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</si>
  <si>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</si>
  <si>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</si>
  <si>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</si>
  <si>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</si>
  <si>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</si>
  <si>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公債費</t>
  </si>
  <si>
    <t>庁舎建設基金</t>
    <rPh sb="0" eb="2">
      <t>チョウシャ</t>
    </rPh>
    <rPh sb="2" eb="4">
      <t>ケンセツ</t>
    </rPh>
    <rPh sb="4" eb="6">
      <t>キキン</t>
    </rPh>
    <phoneticPr fontId="39"/>
  </si>
  <si>
    <t>諸支出金</t>
    <rPh sb="3" eb="4">
      <t>キン</t>
    </rPh>
    <phoneticPr fontId="36"/>
  </si>
  <si>
    <t>目的税</t>
  </si>
  <si>
    <t>前年度繰上充用金</t>
  </si>
  <si>
    <t>　法定目的税</t>
  </si>
  <si>
    <t>経常損益</t>
  </si>
  <si>
    <t>　震災復興特別交付税</t>
  </si>
  <si>
    <t>※平成31年度中に市町村合併した団体で、合併前の団体ごとの決算に基づく実質公債費比率を算出していない団体については、グラフを表記しない。</t>
  </si>
  <si>
    <t>　　入湯税</t>
  </si>
  <si>
    <t>　　事業所税</t>
  </si>
  <si>
    <t>　投資・出資金・貸付金</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</si>
  <si>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</si>
  <si>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</si>
  <si>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</si>
  <si>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</si>
  <si>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</si>
  <si>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</si>
  <si>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</si>
  <si>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</si>
  <si>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</si>
  <si>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</si>
  <si>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山梨県市町村総合事務組合（電子化事業及び会館管理・研修事業特別会計）</t>
    <rPh sb="0" eb="2">
      <t>ヤマナシ</t>
    </rPh>
    <rPh sb="2" eb="3">
      <t>ケン</t>
    </rPh>
    <rPh sb="3" eb="6">
      <t>シチョウソン</t>
    </rPh>
    <rPh sb="6" eb="8">
      <t>ソウゴウ</t>
    </rPh>
    <rPh sb="8" eb="10">
      <t>ジム</t>
    </rPh>
    <rPh sb="10" eb="12">
      <t>クミアイ</t>
    </rPh>
    <rPh sb="13" eb="15">
      <t>デンシ</t>
    </rPh>
    <rPh sb="15" eb="16">
      <t>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6"/>
  </si>
  <si>
    <t>教育奨励資金特別会計</t>
  </si>
  <si>
    <t>経常収支比率</t>
    <rPh sb="0" eb="2">
      <t>ケイジョウ</t>
    </rPh>
    <rPh sb="2" eb="4">
      <t>シュウシ</t>
    </rPh>
    <rPh sb="4" eb="6">
      <t>ヒリツ</t>
    </rPh>
    <phoneticPr fontId="35"/>
  </si>
  <si>
    <t>　　水利地益税等</t>
  </si>
  <si>
    <t>義務的経費計</t>
    <rPh sb="0" eb="3">
      <t>ギムテキ</t>
    </rPh>
    <rPh sb="3" eb="5">
      <t>ケイヒ</t>
    </rPh>
    <rPh sb="5" eb="6">
      <t>ケイ</t>
    </rPh>
    <phoneticPr fontId="6"/>
  </si>
  <si>
    <t>　公債費</t>
  </si>
  <si>
    <t>増減率(%)(B)</t>
    <rPh sb="0" eb="3">
      <t>ゾウゲンリツ</t>
    </rPh>
    <phoneticPr fontId="6"/>
  </si>
  <si>
    <t>旧法による税</t>
  </si>
  <si>
    <t>債務負担行為</t>
    <rPh sb="0" eb="2">
      <t>サイム</t>
    </rPh>
    <rPh sb="2" eb="4">
      <t>フタン</t>
    </rPh>
    <rPh sb="4" eb="6">
      <t>コウイ</t>
    </rPh>
    <phoneticPr fontId="6"/>
  </si>
  <si>
    <t>合計</t>
  </si>
  <si>
    <t>他会計等
からの
繰入金</t>
  </si>
  <si>
    <t>都道府県支出金</t>
  </si>
  <si>
    <t>平成30年度</t>
    <rPh sb="0" eb="2">
      <t>ヘイセイ</t>
    </rPh>
    <rPh sb="4" eb="6">
      <t>ネンド</t>
    </rPh>
    <phoneticPr fontId="6"/>
  </si>
  <si>
    <t>現年</t>
    <rPh sb="0" eb="1">
      <t>ゲン</t>
    </rPh>
    <rPh sb="1" eb="2">
      <t>ネン</t>
    </rPh>
    <phoneticPr fontId="6"/>
  </si>
  <si>
    <t xml:space="preserve"> H26</t>
  </si>
  <si>
    <t>　うち元金</t>
  </si>
  <si>
    <t>繰入金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</si>
  <si>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</si>
  <si>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</si>
  <si>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</si>
  <si>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</si>
  <si>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</si>
  <si>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</si>
  <si>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</si>
  <si>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</si>
  <si>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</si>
  <si>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</si>
  <si>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</si>
  <si>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</si>
  <si>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</si>
  <si>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1"/>
  </si>
  <si>
    <t>下水道</t>
  </si>
  <si>
    <t>実質公債費比率</t>
  </si>
  <si>
    <t>再差引収支</t>
    <rPh sb="0" eb="1">
      <t>サイ</t>
    </rPh>
    <rPh sb="1" eb="3">
      <t>サシヒキ</t>
    </rPh>
    <rPh sb="3" eb="5">
      <t>シュウシ</t>
    </rPh>
    <phoneticPr fontId="6"/>
  </si>
  <si>
    <t>財政再生基準</t>
  </si>
  <si>
    <t>　うち臨時財政対策債</t>
  </si>
  <si>
    <t>歳入合計</t>
  </si>
  <si>
    <t>当該団体
からの
貸付金</t>
  </si>
  <si>
    <t>一部事務組合等名</t>
    <rPh sb="0" eb="2">
      <t>イチブ</t>
    </rPh>
    <rPh sb="2" eb="4">
      <t>ジム</t>
    </rPh>
    <rPh sb="4" eb="6">
      <t>クミアイ</t>
    </rPh>
    <rPh sb="6" eb="7">
      <t>トウ</t>
    </rPh>
    <rPh sb="7" eb="8">
      <t>メイ</t>
    </rPh>
    <phoneticPr fontId="33"/>
  </si>
  <si>
    <t>H29</t>
  </si>
  <si>
    <t>病院</t>
  </si>
  <si>
    <t>地方独立行政法人に係る将来負担額</t>
  </si>
  <si>
    <t>加入世帯数(世帯)</t>
  </si>
  <si>
    <t>　繰出金</t>
  </si>
  <si>
    <t>簡易水道</t>
  </si>
  <si>
    <t xml:space="preserve"> 過去５年間平均</t>
    <rPh sb="1" eb="3">
      <t>カコ</t>
    </rPh>
    <rPh sb="4" eb="6">
      <t>ネンカン</t>
    </rPh>
    <rPh sb="6" eb="8">
      <t>ヘイキン</t>
    </rPh>
    <phoneticPr fontId="6"/>
  </si>
  <si>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</si>
  <si>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</si>
  <si>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</si>
  <si>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</si>
  <si>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</si>
  <si>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</si>
  <si>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</si>
  <si>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</si>
  <si>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</si>
  <si>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</si>
  <si>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</si>
  <si>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</si>
  <si>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</si>
  <si>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</si>
  <si>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</si>
  <si>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</si>
  <si>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</si>
  <si>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</si>
  <si>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</si>
  <si>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</si>
  <si>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</si>
  <si>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</si>
  <si>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</si>
  <si>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</si>
  <si>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</si>
  <si>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</si>
  <si>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</si>
  <si>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</si>
  <si>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</si>
  <si>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</si>
  <si>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</si>
  <si>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</si>
  <si>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</si>
  <si>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</si>
  <si>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病院事業会計</t>
  </si>
  <si>
    <t>公共下水道事業特別会計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</si>
  <si>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</si>
  <si>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</si>
  <si>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</si>
  <si>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</si>
  <si>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</si>
  <si>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</si>
  <si>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</si>
  <si>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</si>
  <si>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</si>
  <si>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</si>
  <si>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</si>
  <si>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</si>
  <si>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将来負担比率</t>
    <rPh sb="0" eb="2">
      <t>ショウライ</t>
    </rPh>
    <rPh sb="2" eb="4">
      <t>フタン</t>
    </rPh>
    <rPh sb="4" eb="6">
      <t>ヒリツ</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</si>
  <si>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3"/>
  </si>
  <si>
    <t>幸住環境整備基金</t>
    <rPh sb="0" eb="1">
      <t>コウ</t>
    </rPh>
    <rPh sb="1" eb="4">
      <t>ジュウカンキョウ</t>
    </rPh>
    <rPh sb="4" eb="6">
      <t>セイビ</t>
    </rPh>
    <rPh sb="6" eb="8">
      <t>キキン</t>
    </rPh>
    <phoneticPr fontId="39"/>
  </si>
  <si>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</si>
  <si>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</si>
  <si>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</si>
  <si>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</si>
  <si>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</si>
  <si>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</si>
  <si>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</si>
  <si>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</si>
  <si>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</si>
  <si>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</si>
  <si>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</si>
  <si>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</si>
  <si>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地域福祉基金</t>
    <rPh sb="0" eb="2">
      <t>チイキ</t>
    </rPh>
    <rPh sb="2" eb="4">
      <t>フクシ</t>
    </rPh>
    <rPh sb="4" eb="6">
      <t>キキン</t>
    </rPh>
    <phoneticPr fontId="39"/>
  </si>
  <si>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</si>
  <si>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</si>
  <si>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</si>
  <si>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</si>
  <si>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</si>
  <si>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</si>
  <si>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</si>
  <si>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</si>
  <si>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5"/>
  </si>
  <si>
    <t>平成30年度</t>
    <rPh sb="0" eb="2">
      <t>ヘイセイ</t>
    </rPh>
    <rPh sb="4" eb="6">
      <t>ネンド</t>
    </rPh>
    <phoneticPr fontId="35"/>
  </si>
  <si>
    <t>東部地域広域水道企業団（水道事業会計）</t>
    <rPh sb="0" eb="2">
      <t>トウブ</t>
    </rPh>
    <rPh sb="2" eb="4">
      <t>チイキ</t>
    </rPh>
    <rPh sb="4" eb="6">
      <t>コウイキ</t>
    </rPh>
    <rPh sb="6" eb="8">
      <t>スイドウ</t>
    </rPh>
    <rPh sb="8" eb="11">
      <t>キギョウダン</t>
    </rPh>
    <rPh sb="12" eb="14">
      <t>スイドウ</t>
    </rPh>
    <rPh sb="14" eb="16">
      <t>ジギョウ</t>
    </rPh>
    <rPh sb="16" eb="18">
      <t>カイケイ</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</si>
  <si>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</si>
  <si>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</si>
  <si>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</si>
  <si>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</si>
  <si>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</si>
  <si>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</si>
  <si>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</si>
  <si>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</si>
  <si>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</si>
  <si>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</si>
  <si>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</si>
  <si>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</si>
  <si>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</si>
  <si>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</si>
  <si>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</si>
  <si>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</si>
  <si>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</si>
  <si>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</si>
  <si>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</si>
  <si>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</si>
  <si>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</si>
  <si>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</si>
  <si>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</si>
  <si>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</si>
  <si>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類似団体内平均(円)</t>
    <rPh sb="0" eb="2">
      <t>ルイジ</t>
    </rPh>
    <rPh sb="2" eb="4">
      <t>ダンタイ</t>
    </rPh>
    <phoneticPr fontId="6"/>
  </si>
  <si>
    <t>H26</t>
  </si>
  <si>
    <t>H27</t>
  </si>
  <si>
    <t>H28</t>
  </si>
  <si>
    <t>H30</t>
  </si>
  <si>
    <t>地域振興基金</t>
    <rPh sb="0" eb="2">
      <t>チイキ</t>
    </rPh>
    <rPh sb="2" eb="4">
      <t>シンコウ</t>
    </rPh>
    <rPh sb="4" eb="6">
      <t>キキン</t>
    </rPh>
    <phoneticPr fontId="39"/>
  </si>
  <si>
    <t>▲ 0.34</t>
  </si>
  <si>
    <t>その他会計（赤字）</t>
  </si>
  <si>
    <t>H26末</t>
  </si>
  <si>
    <t>H27末</t>
  </si>
  <si>
    <t>H28末</t>
  </si>
  <si>
    <t>H29末</t>
  </si>
  <si>
    <t>山梨県東部広域連合（一般会計）</t>
    <rPh sb="0" eb="3">
      <t>ヤマナシケン</t>
    </rPh>
    <rPh sb="3" eb="5">
      <t>トウブ</t>
    </rPh>
    <rPh sb="5" eb="7">
      <t>コウイキ</t>
    </rPh>
    <rPh sb="7" eb="9">
      <t>レンゴウ</t>
    </rPh>
    <rPh sb="10" eb="12">
      <t>イッパン</t>
    </rPh>
    <rPh sb="12" eb="14">
      <t>カイケイ</t>
    </rPh>
    <phoneticPr fontId="6"/>
  </si>
  <si>
    <t>山梨県市町村総合事務組合（一般会計）</t>
    <rPh sb="0" eb="2">
      <t>ヤマナシ</t>
    </rPh>
    <rPh sb="2" eb="3">
      <t>ケン</t>
    </rPh>
    <rPh sb="3" eb="6">
      <t>シチョウソン</t>
    </rPh>
    <rPh sb="6" eb="8">
      <t>ソウゴウ</t>
    </rPh>
    <rPh sb="8" eb="10">
      <t>ジム</t>
    </rPh>
    <rPh sb="10" eb="12">
      <t>クミアイ</t>
    </rPh>
    <rPh sb="13" eb="15">
      <t>イッパン</t>
    </rPh>
    <rPh sb="15" eb="17">
      <t>カイケイ</t>
    </rPh>
    <phoneticPr fontId="6"/>
  </si>
  <si>
    <t>山梨県市町村総合事務組合（入札参加資格審査事業費特別会計）</t>
    <rPh sb="0" eb="2">
      <t>ヤマナシ</t>
    </rPh>
    <rPh sb="2" eb="3">
      <t>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4">
      <t>ヒ</t>
    </rPh>
    <rPh sb="24" eb="26">
      <t>トクベツ</t>
    </rPh>
    <rPh sb="26" eb="28">
      <t>カイケイ</t>
    </rPh>
    <phoneticPr fontId="6"/>
  </si>
  <si>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6"/>
  </si>
  <si>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</si>
  <si>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公共施設整備基金</t>
    <rPh sb="0" eb="2">
      <t>コウキョウ</t>
    </rPh>
    <rPh sb="2" eb="4">
      <t>シセツ</t>
    </rPh>
    <rPh sb="4" eb="6">
      <t>セイビ</t>
    </rPh>
    <rPh sb="6" eb="8">
      <t>キキン</t>
    </rPh>
    <phoneticPr fontId="3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</si>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</sst>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6"/>
      <color auto="1"/>
      <name val="游ゴシック"/>
      <family val="3"/>
      <scheme val="minor"/>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7">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(データシート!$F$3,データシート!$F$5,データシート!$F$7,データシート!$F$9,データシート!$F$11)</c:f>
              <c:numCache>
                <c:formatCode>#,##0;"△ "#,##0</c:formatCode>
                <c:ptCount val="5"/>
                <c:pt idx="0">
                  <c:v>81305</c:v>
                </c:pt>
                <c:pt idx="1">
                  <c:v>81768</c:v>
                </c:pt>
                <c:pt idx="2">
                  <c:v>66954</c:v>
                </c:pt>
                <c:pt idx="3">
                  <c:v>72656</c:v>
                </c:pt>
                <c:pt idx="4">
                  <c:v>65080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(データシート!$D$3,データシート!$D$5,データシート!$D$7,データシート!$D$9,データシート!$D$11)</c:f>
              <c:numCache>
                <c:formatCode>#,##0;"△ "#,##0</c:formatCode>
                <c:ptCount val="5"/>
                <c:pt idx="0">
                  <c:v>110126</c:v>
                </c:pt>
                <c:pt idx="1">
                  <c:v>101409</c:v>
                </c:pt>
                <c:pt idx="2">
                  <c:v>93624</c:v>
                </c:pt>
                <c:pt idx="3">
                  <c:v>140713</c:v>
                </c:pt>
                <c:pt idx="4">
                  <c:v>38296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2"/>
              <c:y val="7.516329446161002e-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2"/>
          <c:y val="7.7726262125610748e-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4.3899999999999997</c:v>
                </c:pt>
                <c:pt idx="1">
                  <c:v>5.14</c:v>
                </c:pt>
                <c:pt idx="2">
                  <c:v>6.51</c:v>
                </c:pt>
                <c:pt idx="3">
                  <c:v>4.6900000000000004</c:v>
                </c:pt>
                <c:pt idx="4">
                  <c:v>5.85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27.65</c:v>
                </c:pt>
                <c:pt idx="1">
                  <c:v>26.38</c:v>
                </c:pt>
                <c:pt idx="2">
                  <c:v>27.42</c:v>
                </c:pt>
                <c:pt idx="3">
                  <c:v>27.97</c:v>
                </c:pt>
                <c:pt idx="4">
                  <c:v>28.23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1.42</c:v>
                </c:pt>
                <c:pt idx="1">
                  <c:v>-0.34</c:v>
                </c:pt>
                <c:pt idx="2">
                  <c:v>1.81</c:v>
                </c:pt>
                <c:pt idx="3">
                  <c:v>-1.92</c:v>
                </c:pt>
                <c:pt idx="4">
                  <c:v>1.26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2"/>
          <c:y val="7.7340569877883333e-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2.e-02</c:v>
                </c:pt>
                <c:pt idx="2">
                  <c:v>#N/A</c:v>
                </c:pt>
                <c:pt idx="3">
                  <c:v>1.e-02</c:v>
                </c:pt>
                <c:pt idx="4">
                  <c:v>#N/A</c:v>
                </c:pt>
                <c:pt idx="5">
                  <c:v>1.e-02</c:v>
                </c:pt>
                <c:pt idx="6">
                  <c:v>#N/A</c:v>
                </c:pt>
                <c:pt idx="7">
                  <c:v>1.e-02</c:v>
                </c:pt>
                <c:pt idx="8">
                  <c:v>#N/A</c:v>
                </c:pt>
                <c:pt idx="9">
                  <c:v>1.e-02</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3.e-02</c:v>
                </c:pt>
                <c:pt idx="2">
                  <c:v>#N/A</c:v>
                </c:pt>
                <c:pt idx="3">
                  <c:v>3.e-02</c:v>
                </c:pt>
                <c:pt idx="4">
                  <c:v>#N/A</c:v>
                </c:pt>
                <c:pt idx="5">
                  <c:v>3.e-02</c:v>
                </c:pt>
                <c:pt idx="6">
                  <c:v>#N/A</c:v>
                </c:pt>
                <c:pt idx="7">
                  <c:v>1.e-02</c:v>
                </c:pt>
                <c:pt idx="8">
                  <c:v>#N/A</c:v>
                </c:pt>
                <c:pt idx="9">
                  <c:v>3.e-02</c:v>
                </c:pt>
              </c:numCache>
            </c:numRef>
          </c:val>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1.e-02</c:v>
                </c:pt>
                <c:pt idx="4">
                  <c:v>#N/A</c:v>
                </c:pt>
                <c:pt idx="5">
                  <c:v>1.e-02</c:v>
                </c:pt>
                <c:pt idx="6">
                  <c:v>#N/A</c:v>
                </c:pt>
                <c:pt idx="7">
                  <c:v>2.e-02</c:v>
                </c:pt>
                <c:pt idx="8">
                  <c:v>#N/A</c:v>
                </c:pt>
                <c:pt idx="9">
                  <c:v>3.e-02</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c:v>
                </c:pt>
                <c:pt idx="2">
                  <c:v>#N/A</c:v>
                </c:pt>
                <c:pt idx="3">
                  <c:v>0.4</c:v>
                </c:pt>
                <c:pt idx="4">
                  <c:v>#N/A</c:v>
                </c:pt>
                <c:pt idx="5">
                  <c:v>0.4</c:v>
                </c:pt>
                <c:pt idx="6">
                  <c:v>#N/A</c:v>
                </c:pt>
                <c:pt idx="7">
                  <c:v>0.57999999999999996</c:v>
                </c:pt>
                <c:pt idx="8">
                  <c:v>#N/A</c:v>
                </c:pt>
                <c:pt idx="9">
                  <c:v>7.0000000000000007e-02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0.49</c:v>
                </c:pt>
                <c:pt idx="2">
                  <c:v>#N/A</c:v>
                </c:pt>
                <c:pt idx="3">
                  <c:v>1.26</c:v>
                </c:pt>
                <c:pt idx="4">
                  <c:v>#N/A</c:v>
                </c:pt>
                <c:pt idx="5">
                  <c:v>1.37</c:v>
                </c:pt>
                <c:pt idx="6">
                  <c:v>#N/A</c:v>
                </c:pt>
                <c:pt idx="7">
                  <c:v>0.78</c:v>
                </c:pt>
                <c:pt idx="8">
                  <c:v>#N/A</c:v>
                </c:pt>
                <c:pt idx="9">
                  <c:v>1.98</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4.71</c:v>
                </c:pt>
                <c:pt idx="2">
                  <c:v>#N/A</c:v>
                </c:pt>
                <c:pt idx="3">
                  <c:v>4.58</c:v>
                </c:pt>
                <c:pt idx="4">
                  <c:v>#N/A</c:v>
                </c:pt>
                <c:pt idx="5">
                  <c:v>4.13</c:v>
                </c:pt>
                <c:pt idx="6">
                  <c:v>#N/A</c:v>
                </c:pt>
                <c:pt idx="7">
                  <c:v>3.85</c:v>
                </c:pt>
                <c:pt idx="8">
                  <c:v>#N/A</c:v>
                </c:pt>
                <c:pt idx="9">
                  <c:v>4.0199999999999996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4.38</c:v>
                </c:pt>
                <c:pt idx="2">
                  <c:v>#N/A</c:v>
                </c:pt>
                <c:pt idx="3">
                  <c:v>5.14</c:v>
                </c:pt>
                <c:pt idx="4">
                  <c:v>#N/A</c:v>
                </c:pt>
                <c:pt idx="5">
                  <c:v>6.51</c:v>
                </c:pt>
                <c:pt idx="6">
                  <c:v>#N/A</c:v>
                </c:pt>
                <c:pt idx="7">
                  <c:v>4.6900000000000004</c:v>
                </c:pt>
                <c:pt idx="8">
                  <c:v>#N/A</c:v>
                </c:pt>
                <c:pt idx="9">
                  <c:v>5.84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2"/>
          <c:y val="8.7976539589442848e-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1565</c:v>
                </c:pt>
                <c:pt idx="5">
                  <c:v>1504</c:v>
                </c:pt>
                <c:pt idx="8">
                  <c:v>1423</c:v>
                </c:pt>
                <c:pt idx="11">
                  <c:v>1466</c:v>
                </c:pt>
                <c:pt idx="14">
                  <c:v>1418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102</c:v>
                </c:pt>
                <c:pt idx="3">
                  <c:v>96</c:v>
                </c:pt>
                <c:pt idx="6">
                  <c:v>115</c:v>
                </c:pt>
                <c:pt idx="9">
                  <c:v>117</c:v>
                </c:pt>
                <c:pt idx="12">
                  <c:v>101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371</c:v>
                </c:pt>
                <c:pt idx="3">
                  <c:v>398</c:v>
                </c:pt>
                <c:pt idx="6">
                  <c:v>411</c:v>
                </c:pt>
                <c:pt idx="9">
                  <c:v>415</c:v>
                </c:pt>
                <c:pt idx="12">
                  <c:v>396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1729</c:v>
                </c:pt>
                <c:pt idx="3">
                  <c:v>1633</c:v>
                </c:pt>
                <c:pt idx="6">
                  <c:v>1506</c:v>
                </c:pt>
                <c:pt idx="9">
                  <c:v>1601</c:v>
                </c:pt>
                <c:pt idx="12">
                  <c:v>1516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637</c:v>
                </c:pt>
                <c:pt idx="2">
                  <c:v>#N/A</c:v>
                </c:pt>
                <c:pt idx="3">
                  <c:v>#N/A</c:v>
                </c:pt>
                <c:pt idx="4">
                  <c:v>623</c:v>
                </c:pt>
                <c:pt idx="5">
                  <c:v>#N/A</c:v>
                </c:pt>
                <c:pt idx="6">
                  <c:v>#N/A</c:v>
                </c:pt>
                <c:pt idx="7">
                  <c:v>609</c:v>
                </c:pt>
                <c:pt idx="8">
                  <c:v>#N/A</c:v>
                </c:pt>
                <c:pt idx="9">
                  <c:v>#N/A</c:v>
                </c:pt>
                <c:pt idx="10">
                  <c:v>667</c:v>
                </c:pt>
                <c:pt idx="11">
                  <c:v>#N/A</c:v>
                </c:pt>
                <c:pt idx="12">
                  <c:v>#N/A</c:v>
                </c:pt>
                <c:pt idx="13">
                  <c:v>595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2"/>
          <c:y val="8.6257433093237634e-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14364</c:v>
                </c:pt>
                <c:pt idx="5">
                  <c:v>14193</c:v>
                </c:pt>
                <c:pt idx="8">
                  <c:v>14537</c:v>
                </c:pt>
                <c:pt idx="11">
                  <c:v>14142</c:v>
                </c:pt>
                <c:pt idx="14">
                  <c:v>13600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94</c:v>
                </c:pt>
                <c:pt idx="5">
                  <c:v>94</c:v>
                </c:pt>
                <c:pt idx="8">
                  <c:v>89</c:v>
                </c:pt>
                <c:pt idx="11">
                  <c:v>81</c:v>
                </c:pt>
                <c:pt idx="14">
                  <c:v>88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4498</c:v>
                </c:pt>
                <c:pt idx="5">
                  <c:v>4741</c:v>
                </c:pt>
                <c:pt idx="8">
                  <c:v>4828</c:v>
                </c:pt>
                <c:pt idx="11">
                  <c:v>4519</c:v>
                </c:pt>
                <c:pt idx="14">
                  <c:v>4598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2423</c:v>
                </c:pt>
                <c:pt idx="3">
                  <c:v>2469</c:v>
                </c:pt>
                <c:pt idx="6">
                  <c:v>2474</c:v>
                </c:pt>
                <c:pt idx="9">
                  <c:v>2467</c:v>
                </c:pt>
                <c:pt idx="12">
                  <c:v>2374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1513</c:v>
                </c:pt>
                <c:pt idx="3">
                  <c:v>1387</c:v>
                </c:pt>
                <c:pt idx="6">
                  <c:v>1400</c:v>
                </c:pt>
                <c:pt idx="9">
                  <c:v>1459</c:v>
                </c:pt>
                <c:pt idx="12">
                  <c:v>1518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4931</c:v>
                </c:pt>
                <c:pt idx="3">
                  <c:v>4743</c:v>
                </c:pt>
                <c:pt idx="6">
                  <c:v>4920</c:v>
                </c:pt>
                <c:pt idx="9">
                  <c:v>4871</c:v>
                </c:pt>
                <c:pt idx="12">
                  <c:v>4765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14324</c:v>
                </c:pt>
                <c:pt idx="3">
                  <c:v>14203</c:v>
                </c:pt>
                <c:pt idx="6">
                  <c:v>14248</c:v>
                </c:pt>
                <c:pt idx="9">
                  <c:v>14467</c:v>
                </c:pt>
                <c:pt idx="12">
                  <c:v>13813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4235</c:v>
                </c:pt>
                <c:pt idx="2">
                  <c:v>#N/A</c:v>
                </c:pt>
                <c:pt idx="3">
                  <c:v>#N/A</c:v>
                </c:pt>
                <c:pt idx="4">
                  <c:v>3774</c:v>
                </c:pt>
                <c:pt idx="5">
                  <c:v>#N/A</c:v>
                </c:pt>
                <c:pt idx="6">
                  <c:v>#N/A</c:v>
                </c:pt>
                <c:pt idx="7">
                  <c:v>3587</c:v>
                </c:pt>
                <c:pt idx="8">
                  <c:v>#N/A</c:v>
                </c:pt>
                <c:pt idx="9">
                  <c:v>#N/A</c:v>
                </c:pt>
                <c:pt idx="10">
                  <c:v>4522</c:v>
                </c:pt>
                <c:pt idx="11">
                  <c:v>#N/A</c:v>
                </c:pt>
                <c:pt idx="12">
                  <c:v>#N/A</c:v>
                </c:pt>
                <c:pt idx="13">
                  <c:v>4183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2082</c:v>
                </c:pt>
                <c:pt idx="1">
                  <c:v>2084</c:v>
                </c:pt>
                <c:pt idx="2">
                  <c:v>2093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697</c:v>
                </c:pt>
                <c:pt idx="1">
                  <c:v>689</c:v>
                </c:pt>
                <c:pt idx="2">
                  <c:v>681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1972</c:v>
                </c:pt>
                <c:pt idx="1">
                  <c:v>1555</c:v>
                </c:pt>
                <c:pt idx="2">
                  <c:v>1582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8">
                  <c:v>55.9</c:v>
                </c:pt>
                <c:pt idx="16">
                  <c:v>57.6</c:v>
                </c:pt>
                <c:pt idx="24">
                  <c:v>57.9</c:v>
                </c:pt>
                <c:pt idx="32">
                  <c:v>59.9</c:v>
                </c:pt>
              </c:numCache>
            </c:numRef>
          </c:xVal>
          <c:yVal>
            <c:numRef>
              <c:f>'公会計指標分析・財政指標組合せ分析表'!$BP$51:$DC$51</c:f>
              <c:numCache>
                <c:formatCode>#,##0.0;"▲ "#,##0.0</c:formatCode>
                <c:ptCount val="40"/>
                <c:pt idx="8">
                  <c:v>60.3</c:v>
                </c:pt>
                <c:pt idx="16">
                  <c:v>57.9</c:v>
                </c:pt>
                <c:pt idx="24">
                  <c:v>75.3</c:v>
                </c:pt>
                <c:pt idx="32">
                  <c:v>69.5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manualLayout>
                  <c:x val="-3.11069808836546e-02"/>
                  <c:y val="-6.4739042105865174e-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32"/>
              <c:layout>
                <c:manualLayout>
                  <c:x val="-3.3183420055490277e-02"/>
                  <c:y val="-6.4739042105865174e-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8">
                  <c:v>54</c:v>
                </c:pt>
                <c:pt idx="16">
                  <c:v>58.8</c:v>
                </c:pt>
                <c:pt idx="24">
                  <c:v>59.4</c:v>
                </c:pt>
                <c:pt idx="32">
                  <c:v>59.2</c:v>
                </c:pt>
              </c:numCache>
            </c:numRef>
          </c:xVal>
          <c:yVal>
            <c:numRef>
              <c:f>'公会計指標分析・財政指標組合せ分析表'!$BP$55:$DC$55</c:f>
              <c:numCache>
                <c:formatCode>#,##0.0;"▲ "#,##0.0</c:formatCode>
                <c:ptCount val="40"/>
                <c:pt idx="8">
                  <c:v>56.8</c:v>
                </c:pt>
                <c:pt idx="16">
                  <c:v>36.6</c:v>
                </c:pt>
                <c:pt idx="24">
                  <c:v>37.700000000000003</c:v>
                </c:pt>
                <c:pt idx="32">
                  <c:v>37.9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0.4"/>
          <c:min val="53.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10086239220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82"/>
          <c:min val="3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771446044971e-02"/>
              <c:y val="0.2508796400449943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12.6</c:v>
                </c:pt>
                <c:pt idx="8">
                  <c:v>11.3</c:v>
                </c:pt>
                <c:pt idx="16">
                  <c:v>10</c:v>
                </c:pt>
                <c:pt idx="24">
                  <c:v>10.3</c:v>
                </c:pt>
                <c:pt idx="32">
                  <c:v>10.199999999999999</c:v>
                </c:pt>
              </c:numCache>
            </c:numRef>
          </c:xVal>
          <c:yVal>
            <c:numRef>
              <c:f>'公会計指標分析・財政指標組合せ分析表'!$BP$73:$DC$73</c:f>
              <c:numCache>
                <c:formatCode>#,##0.0;"▲ "#,##0.0</c:formatCode>
                <c:ptCount val="40"/>
                <c:pt idx="0">
                  <c:v>68.900000000000006</c:v>
                </c:pt>
                <c:pt idx="8">
                  <c:v>60.3</c:v>
                </c:pt>
                <c:pt idx="16">
                  <c:v>57.9</c:v>
                </c:pt>
                <c:pt idx="24">
                  <c:v>75.3</c:v>
                </c:pt>
                <c:pt idx="32">
                  <c:v>69.5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12.2</c:v>
                </c:pt>
                <c:pt idx="8">
                  <c:v>10.199999999999999</c:v>
                </c:pt>
                <c:pt idx="16">
                  <c:v>9.1999999999999993</c:v>
                </c:pt>
                <c:pt idx="24">
                  <c:v>8.9</c:v>
                </c:pt>
                <c:pt idx="32">
                  <c:v>8.6999999999999993</c:v>
                </c:pt>
              </c:numCache>
            </c:numRef>
          </c:xVal>
          <c:yVal>
            <c:numRef>
              <c:f>'公会計指標分析・財政指標組合せ分析表'!$BP$77:$DC$77</c:f>
              <c:numCache>
                <c:formatCode>#,##0.0;"▲ "#,##0.0</c:formatCode>
                <c:ptCount val="40"/>
                <c:pt idx="0">
                  <c:v>83.1</c:v>
                </c:pt>
                <c:pt idx="8">
                  <c:v>56.8</c:v>
                </c:pt>
                <c:pt idx="16">
                  <c:v>36.6</c:v>
                </c:pt>
                <c:pt idx="24">
                  <c:v>37.700000000000003</c:v>
                </c:pt>
                <c:pt idx="32">
                  <c:v>37.9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13"/>
          <c:min val="8.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6991163302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91"/>
          <c:min val="31"/>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2"/>
              <c:y val="0.2511554913767267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724525" y="4448175"/>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960995" y="5743575"/>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Ｐゴシック"/>
              <a:ea typeface="ＭＳ Ｐゴシック"/>
            </a:rPr>
            <a:t>　本年度の実質公債費比率は、前年度と比較して0.1ポイント改善されている。</a:t>
          </a:r>
        </a:p>
        <a:p>
          <a:r>
            <a:rPr lang="ja-JP" altLang="en-US">
              <a:latin typeface="ＭＳ Ｐゴシック"/>
              <a:ea typeface="ＭＳ Ｐゴシック"/>
            </a:rPr>
            <a:t>　元利償還金について、本年度は</a:t>
          </a:r>
          <a:r>
            <a:rPr kumimoji="1" lang="ja-JP" altLang="en-US" sz="1100">
              <a:latin typeface="ＭＳ Ｐゴシック"/>
              <a:ea typeface="ＭＳ Ｐゴシック"/>
            </a:rPr>
            <a:t>新規借入後の据置期間満了に伴う元金償還開始などにより、</a:t>
          </a:r>
          <a:r>
            <a:rPr lang="ja-JP" altLang="en-US">
              <a:latin typeface="ＭＳ Ｐゴシック"/>
              <a:ea typeface="ＭＳ Ｐゴシック"/>
            </a:rPr>
            <a:t>辺地対策事業債など一部の地方債に係る元利償還金が増加した一方で、前年度において償還が完了（完済）したことに伴い、臨時地方道整備事業債や合併特例事業債などを中心に元利償還金が減少し、全体としても減少している。</a:t>
          </a:r>
        </a:p>
        <a:p>
          <a:r>
            <a:rPr lang="ja-JP" altLang="en-US">
              <a:latin typeface="ＭＳ Ｐゴシック"/>
              <a:ea typeface="ＭＳ Ｐゴシック"/>
            </a:rPr>
            <a:t>　また、普通交付税については、交付税措置に有利な地方債を積極的に活用していることにより、公債費への算入額は一定額を維持している。</a:t>
          </a:r>
        </a:p>
        <a:p>
          <a:r>
            <a:rPr lang="ja-JP" altLang="en-US">
              <a:latin typeface="ＭＳ Ｐゴシック"/>
              <a:ea typeface="ＭＳ Ｐゴシック"/>
            </a:rPr>
            <a:t>　この結果、実質公債費比率の分子は、前年度と比較して72百万円減少する結果となった。</a:t>
          </a:r>
        </a:p>
        <a:p>
          <a:r>
            <a:rPr lang="ja-JP" altLang="en-US">
              <a:latin typeface="ＭＳ Ｐゴシック"/>
              <a:ea typeface="ＭＳ Ｐゴシック"/>
            </a:rPr>
            <a:t>　今後も、一定期間は元利償還金がほぼ横ばい傾向となる見込みだが、据置期間が満了となった地方債の元利償還が開始となり、公営企業への繰入金などの増加も見込まれるため、将来を見据えた比率抑制に努め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3860" y="12115800"/>
          <a:ext cx="44303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Ｐゴシック"/>
              <a:ea typeface="ＭＳ Ｐゴシック"/>
            </a:rPr>
            <a:t>過去に満期一括償還地方債の借入を行っていないため、その償還の財源としては減債基金を活用していない。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Ｐゴシック"/>
              <a:ea typeface="ＭＳ Ｐゴシック"/>
            </a:rPr>
            <a:t>　本年度の将来負担比率は、分子が339百万円減少したことにより、前年度と比較して5.8ポイント改善している。</a:t>
          </a:r>
        </a:p>
        <a:p>
          <a:r>
            <a:rPr lang="ja-JP" altLang="en-US">
              <a:latin typeface="ＭＳ Ｐゴシック"/>
              <a:ea typeface="ＭＳ Ｐゴシック"/>
            </a:rPr>
            <a:t>　主な要因としては、「基準財政需要額算入見込額」が減少したことに伴い、「充当可能財源等」が減少となったものの、地方債の現在高をはじめとした「将来負担額」が大幅減少したことによる影響が大きいと考えられる。</a:t>
          </a:r>
        </a:p>
        <a:p>
          <a:r>
            <a:rPr lang="ja-JP" altLang="en-US">
              <a:latin typeface="ＭＳ Ｐゴシック"/>
              <a:ea typeface="ＭＳ Ｐゴシック"/>
            </a:rPr>
            <a:t>　なお、重ねて実施してきた大型事業が軒並み完了したことに伴い、地方債発行額が今後は大幅に減少し、地方債残高においても減少していくことが見込まれるため、今後については比率の減少が見込まれるが、将来の負担を軽減できるよう、、交付税措置を加味した適正な借入を行うなど継続して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山梨県上野原市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老朽化等に係る公共施設の整備に関しては、喫緊の課題となっていることもあり、将来を見据えた財源確保の観点から「公共施設整備基金」に22百万円を積立てたこと等により、基金全体としては27百万円の増加となった。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「ふるさとまちづくり基金」については増加傾向の予定だが、「地域環境整備基金」や「地域福祉基金」、「幸住環境整備基金基金」等の基金全体としては減少傾向となることが見込まれる。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公共施設整備基金：公共施設の整備、維持及び更新の促進を図るもの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地域振興基金：市民の連帯の強化と地域振興を図るもの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地域福祉基金：住民が主体となって行う福祉活動の活発化を図るもの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公共施設整備基金：将来を見据えた財源確保の観点から22百万円を積立てたことにより増加している。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地域振興基金：区管理防犯灯ＬＥＤ化補助金事業に係る財源として1百万円を取崩したことにより減少している。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地域福祉基金：敬老会運営事業に係る財源として6百万円、みんなで支える地域福祉推進事業に係る財源として4百万円を取崩したことに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より減少している。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公共施設整備基金：老朽化等に係る公共施設の整備、維持及び更新に係る財源として中長期的に減少していく見込みである。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地域振興基金：区管理防犯灯ＬＥＤ化補助金事業が一段落したことにより、短期的には現状維持の予定だが、中長期的には市民の連帯の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強化と地域振興を図るための事業の財源として活用を図っていく見込みである。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地域福祉基金：住民が主体となって行う福祉活動の活発化を図るため、引続き敬老会運営事業等の財源として減少していく見込みである。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将来にわたる財政の健全な運営に資するため、剰余金や預金利息を9百万円積立てたことにより増加している。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厳しい財政状況の中、剰余金を積立てることが以前よりも困難になり、基金残高は減少傾向となっていくことが見込まれるが、健全な財政運営を実施していくことで、一定額の確保に努める。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地方債の償還のため8百万円を取崩したことにより減少している。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償還のため取崩しを予定していることにより、当面は減少していく見込みである。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4" name="正方形/長方形 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104775</xdr:rowOff>
    </xdr:to>
    <xdr:sp macro="" textlink="">
      <xdr:nvSpPr>
        <xdr:cNvPr id="11" name="正方形/長方形 10"/>
        <xdr:cNvSpPr/>
      </xdr:nvSpPr>
      <xdr:spPr>
        <a:xfrm>
          <a:off x="481965" y="889635"/>
          <a:ext cx="9827260"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73025</xdr:rowOff>
    </xdr:to>
    <xdr:sp macro="" textlink="">
      <xdr:nvSpPr>
        <xdr:cNvPr id="12" name="正方形/長方形 11"/>
        <xdr:cNvSpPr/>
      </xdr:nvSpPr>
      <xdr:spPr>
        <a:xfrm>
          <a:off x="605790" y="921385"/>
          <a:ext cx="135953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03730" y="921385"/>
          <a:ext cx="129794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23,370
23,111
170.57
10,791,282
10,267,282
433,653
7,414,472
13,812,816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01670" y="921385"/>
          <a:ext cx="148336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685030" y="940435"/>
          <a:ext cx="197612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3175</xdr:rowOff>
    </xdr:to>
    <xdr:sp macro="" textlink="">
      <xdr:nvSpPr>
        <xdr:cNvPr id="16" name="正方形/長方形 15"/>
        <xdr:cNvSpPr/>
      </xdr:nvSpPr>
      <xdr:spPr>
        <a:xfrm>
          <a:off x="6661150" y="940435"/>
          <a:ext cx="123761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959090" y="953135"/>
          <a:ext cx="61976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685030" y="1702435"/>
          <a:ext cx="197612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130175</xdr:rowOff>
    </xdr:to>
    <xdr:sp macro="" textlink="">
      <xdr:nvSpPr>
        <xdr:cNvPr id="19" name="正方形/長方形 18"/>
        <xdr:cNvSpPr/>
      </xdr:nvSpPr>
      <xdr:spPr>
        <a:xfrm>
          <a:off x="6724650" y="1702435"/>
          <a:ext cx="35845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0791190" y="889635"/>
          <a:ext cx="1483360" cy="12503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046460" y="953135"/>
          <a:ext cx="12979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046460" y="1219835"/>
          <a:ext cx="129794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046460" y="1555115"/>
          <a:ext cx="141986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0922635" y="13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167640</xdr:rowOff>
    </xdr:to>
    <xdr:cxnSp macro="">
      <xdr:nvCxnSpPr>
        <xdr:cNvPr id="27" name="直線コネクタ 26"/>
        <xdr:cNvCxnSpPr/>
      </xdr:nvCxnSpPr>
      <xdr:spPr>
        <a:xfrm>
          <a:off x="10967085" y="15551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0887710" y="155511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0967085" y="17887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0887710" y="192786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8445"/>
    <xdr:sp macro="" textlink="">
      <xdr:nvSpPr>
        <xdr:cNvPr id="31" name="テキスト ボックス 30"/>
        <xdr:cNvSpPr txBox="1"/>
      </xdr:nvSpPr>
      <xdr:spPr>
        <a:xfrm>
          <a:off x="419100" y="274701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167640</xdr:rowOff>
    </xdr:from>
    <xdr:ext cx="6046470" cy="254000"/>
    <xdr:sp macro="" textlink="">
      <xdr:nvSpPr>
        <xdr:cNvPr id="32" name="テキスト ボックス 31"/>
        <xdr:cNvSpPr txBox="1"/>
      </xdr:nvSpPr>
      <xdr:spPr>
        <a:xfrm>
          <a:off x="419100" y="3034665"/>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33" name="テキスト ボックス 32"/>
        <xdr:cNvSpPr txBox="1"/>
      </xdr:nvSpPr>
      <xdr:spPr>
        <a:xfrm>
          <a:off x="419100" y="331978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0967720" cy="253365"/>
    <xdr:sp macro="" textlink="">
      <xdr:nvSpPr>
        <xdr:cNvPr id="34" name="テキスト ボックス 33"/>
        <xdr:cNvSpPr txBox="1"/>
      </xdr:nvSpPr>
      <xdr:spPr>
        <a:xfrm>
          <a:off x="419100" y="3604260"/>
          <a:ext cx="109677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5" name="正方形/長方形 34"/>
        <xdr:cNvSpPr/>
      </xdr:nvSpPr>
      <xdr:spPr>
        <a:xfrm>
          <a:off x="1245870" y="4189730"/>
          <a:ext cx="4130040" cy="291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6" name="正方形/長方形 35"/>
        <xdr:cNvSpPr/>
      </xdr:nvSpPr>
      <xdr:spPr>
        <a:xfrm>
          <a:off x="1946910" y="4533265"/>
          <a:ext cx="16916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7" name="正方形/長方形 36"/>
        <xdr:cNvSpPr/>
      </xdr:nvSpPr>
      <xdr:spPr>
        <a:xfrm>
          <a:off x="3736975" y="4516755"/>
          <a:ext cx="8293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8" name="正方形/長方形 37"/>
        <xdr:cNvSpPr/>
      </xdr:nvSpPr>
      <xdr:spPr>
        <a:xfrm>
          <a:off x="5325110" y="4304030"/>
          <a:ext cx="14833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39" name="正方形/長方形 38"/>
        <xdr:cNvSpPr/>
      </xdr:nvSpPr>
      <xdr:spPr>
        <a:xfrm>
          <a:off x="5325110" y="448119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0" name="正方形/長方形 39"/>
        <xdr:cNvSpPr/>
      </xdr:nvSpPr>
      <xdr:spPr>
        <a:xfrm>
          <a:off x="6808470" y="4304030"/>
          <a:ext cx="14833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1" name="正方形/長方形 40"/>
        <xdr:cNvSpPr/>
      </xdr:nvSpPr>
      <xdr:spPr>
        <a:xfrm>
          <a:off x="6808470" y="448119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2" name="正方形/長方形 41"/>
        <xdr:cNvSpPr/>
      </xdr:nvSpPr>
      <xdr:spPr>
        <a:xfrm>
          <a:off x="8418830" y="4304030"/>
          <a:ext cx="14833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3" name="正方形/長方形 42"/>
        <xdr:cNvSpPr/>
      </xdr:nvSpPr>
      <xdr:spPr>
        <a:xfrm>
          <a:off x="8418830" y="448119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44" name="正方形/長方形 43"/>
        <xdr:cNvSpPr/>
      </xdr:nvSpPr>
      <xdr:spPr>
        <a:xfrm>
          <a:off x="1245870" y="4853940"/>
          <a:ext cx="413004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167640</xdr:rowOff>
    </xdr:to>
    <xdr:sp macro="" textlink="">
      <xdr:nvSpPr>
        <xdr:cNvPr id="45" name="正方形/長方形 44"/>
        <xdr:cNvSpPr/>
      </xdr:nvSpPr>
      <xdr:spPr>
        <a:xfrm>
          <a:off x="5637530" y="485394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6" name="正方形/長方形 45"/>
        <xdr:cNvSpPr/>
      </xdr:nvSpPr>
      <xdr:spPr>
        <a:xfrm>
          <a:off x="5637530" y="491744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7" name="テキスト ボックス 46"/>
        <xdr:cNvSpPr txBox="1"/>
      </xdr:nvSpPr>
      <xdr:spPr>
        <a:xfrm>
          <a:off x="5708650" y="513842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50"/>
            <a:t>　</a:t>
          </a:r>
          <a:r>
            <a:rPr lang="ja-JP" altLang="en-US" sz="1100">
              <a:latin typeface="ＭＳ ゴシック"/>
              <a:ea typeface="ＭＳ ゴシック"/>
            </a:rPr>
            <a:t>当市では、平成27年度に策定した公共施設等総合管理計画において、今後４０年間で建物施設の総延床面積を25%削減することを目標としている。</a:t>
          </a:r>
        </a:p>
        <a:p>
          <a:r>
            <a:rPr lang="ja-JP" altLang="en-US" sz="1100">
              <a:latin typeface="ＭＳ ゴシック"/>
              <a:ea typeface="ＭＳ ゴシック"/>
            </a:rPr>
            <a:t>　有形固定資産減価償却率については、緩やかな上昇傾向にあり、類似団体内と同等の水準で推移している状況である。</a:t>
          </a:r>
        </a:p>
        <a:p>
          <a:r>
            <a:rPr lang="ja-JP" altLang="en-US" sz="1100">
              <a:latin typeface="ＭＳ ゴシック"/>
              <a:ea typeface="ＭＳ ゴシック"/>
            </a:rPr>
            <a:t>　今後は、それぞれの公共施設等に係る個別施設計画の策定を推進し、当該計画に基づいた施設の適正な維持管理に努める。</a:t>
          </a:r>
        </a:p>
      </xdr:txBody>
    </xdr:sp>
    <xdr:clientData/>
  </xdr:twoCellAnchor>
  <xdr:oneCellAnchor>
    <xdr:from xmlns:xdr="http://schemas.openxmlformats.org/drawingml/2006/spreadsheetDrawing">
      <xdr:col>4</xdr:col>
      <xdr:colOff>174625</xdr:colOff>
      <xdr:row>23</xdr:row>
      <xdr:rowOff>47625</xdr:rowOff>
    </xdr:from>
    <xdr:ext cx="349250" cy="224790"/>
    <xdr:sp macro="" textlink="">
      <xdr:nvSpPr>
        <xdr:cNvPr id="48" name="テキスト ボックス 47"/>
        <xdr:cNvSpPr txBox="1"/>
      </xdr:nvSpPr>
      <xdr:spPr>
        <a:xfrm>
          <a:off x="1212850" y="466725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49" name="直線コネクタ 48"/>
        <xdr:cNvCxnSpPr/>
      </xdr:nvCxnSpPr>
      <xdr:spPr>
        <a:xfrm>
          <a:off x="1245870" y="696658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3695" cy="220345"/>
    <xdr:sp macro="" textlink="">
      <xdr:nvSpPr>
        <xdr:cNvPr id="50" name="テキスト ボックス 49"/>
        <xdr:cNvSpPr txBox="1"/>
      </xdr:nvSpPr>
      <xdr:spPr>
        <a:xfrm>
          <a:off x="838200" y="6873875"/>
          <a:ext cx="3536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1" name="直線コネクタ 50"/>
        <xdr:cNvCxnSpPr/>
      </xdr:nvCxnSpPr>
      <xdr:spPr>
        <a:xfrm>
          <a:off x="1245870" y="66147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3695" cy="225425"/>
    <xdr:sp macro="" textlink="">
      <xdr:nvSpPr>
        <xdr:cNvPr id="52" name="テキスト ボックス 51"/>
        <xdr:cNvSpPr txBox="1"/>
      </xdr:nvSpPr>
      <xdr:spPr>
        <a:xfrm>
          <a:off x="838200" y="652145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3" name="直線コネクタ 52"/>
        <xdr:cNvCxnSpPr/>
      </xdr:nvCxnSpPr>
      <xdr:spPr>
        <a:xfrm>
          <a:off x="1245870" y="62630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3695" cy="220345"/>
    <xdr:sp macro="" textlink="">
      <xdr:nvSpPr>
        <xdr:cNvPr id="54" name="テキスト ボックス 53"/>
        <xdr:cNvSpPr txBox="1"/>
      </xdr:nvSpPr>
      <xdr:spPr>
        <a:xfrm>
          <a:off x="838200" y="6169025"/>
          <a:ext cx="3536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5" name="直線コネクタ 54"/>
        <xdr:cNvCxnSpPr/>
      </xdr:nvCxnSpPr>
      <xdr:spPr>
        <a:xfrm>
          <a:off x="1245870" y="59105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3695" cy="225425"/>
    <xdr:sp macro="" textlink="">
      <xdr:nvSpPr>
        <xdr:cNvPr id="56" name="テキスト ボックス 55"/>
        <xdr:cNvSpPr txBox="1"/>
      </xdr:nvSpPr>
      <xdr:spPr>
        <a:xfrm>
          <a:off x="838200" y="581660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7" name="直線コネクタ 56"/>
        <xdr:cNvCxnSpPr/>
      </xdr:nvCxnSpPr>
      <xdr:spPr>
        <a:xfrm>
          <a:off x="1245870" y="55581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3695" cy="220345"/>
    <xdr:sp macro="" textlink="">
      <xdr:nvSpPr>
        <xdr:cNvPr id="58" name="テキスト ボックス 57"/>
        <xdr:cNvSpPr txBox="1"/>
      </xdr:nvSpPr>
      <xdr:spPr>
        <a:xfrm>
          <a:off x="838200" y="5464810"/>
          <a:ext cx="3536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84455</xdr:rowOff>
    </xdr:from>
    <xdr:to xmlns:xdr="http://schemas.openxmlformats.org/drawingml/2006/spreadsheetDrawing">
      <xdr:col>27</xdr:col>
      <xdr:colOff>73025</xdr:colOff>
      <xdr:row>26</xdr:row>
      <xdr:rowOff>84455</xdr:rowOff>
    </xdr:to>
    <xdr:cxnSp macro="">
      <xdr:nvCxnSpPr>
        <xdr:cNvPr id="59" name="直線コネクタ 58"/>
        <xdr:cNvCxnSpPr/>
      </xdr:nvCxnSpPr>
      <xdr:spPr>
        <a:xfrm>
          <a:off x="1245870" y="52070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3695" cy="224790"/>
    <xdr:sp macro="" textlink="">
      <xdr:nvSpPr>
        <xdr:cNvPr id="60" name="テキスト ボックス 59"/>
        <xdr:cNvSpPr txBox="1"/>
      </xdr:nvSpPr>
      <xdr:spPr>
        <a:xfrm>
          <a:off x="838200" y="5116195"/>
          <a:ext cx="35369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1" name="直線コネクタ 60"/>
        <xdr:cNvCxnSpPr/>
      </xdr:nvCxnSpPr>
      <xdr:spPr>
        <a:xfrm>
          <a:off x="1245870" y="48539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3695" cy="219710"/>
    <xdr:sp macro="" textlink="">
      <xdr:nvSpPr>
        <xdr:cNvPr id="62" name="テキスト ボックス 61"/>
        <xdr:cNvSpPr txBox="1"/>
      </xdr:nvSpPr>
      <xdr:spPr>
        <a:xfrm>
          <a:off x="838200" y="476377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63" name="有形固定資産減価償却率グラフ枠"/>
        <xdr:cNvSpPr/>
      </xdr:nvSpPr>
      <xdr:spPr>
        <a:xfrm>
          <a:off x="1245870" y="4853940"/>
          <a:ext cx="413004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144780</xdr:rowOff>
    </xdr:from>
    <xdr:to xmlns:xdr="http://schemas.openxmlformats.org/drawingml/2006/spreadsheetDrawing">
      <xdr:col>23</xdr:col>
      <xdr:colOff>85090</xdr:colOff>
      <xdr:row>34</xdr:row>
      <xdr:rowOff>29210</xdr:rowOff>
    </xdr:to>
    <xdr:cxnSp macro="">
      <xdr:nvCxnSpPr>
        <xdr:cNvPr id="64" name="直線コネクタ 63"/>
        <xdr:cNvCxnSpPr/>
      </xdr:nvCxnSpPr>
      <xdr:spPr>
        <a:xfrm flipV="1">
          <a:off x="4645025" y="5267325"/>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33020</xdr:rowOff>
    </xdr:from>
    <xdr:ext cx="399415" cy="258445"/>
    <xdr:sp macro="" textlink="">
      <xdr:nvSpPr>
        <xdr:cNvPr id="65" name="有形固定資産減価償却率最小値テキスト"/>
        <xdr:cNvSpPr txBox="1"/>
      </xdr:nvSpPr>
      <xdr:spPr>
        <a:xfrm>
          <a:off x="4697730" y="649668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34</xdr:row>
      <xdr:rowOff>29210</xdr:rowOff>
    </xdr:from>
    <xdr:to xmlns:xdr="http://schemas.openxmlformats.org/drawingml/2006/spreadsheetDrawing">
      <xdr:col>23</xdr:col>
      <xdr:colOff>174625</xdr:colOff>
      <xdr:row>34</xdr:row>
      <xdr:rowOff>29210</xdr:rowOff>
    </xdr:to>
    <xdr:cxnSp macro="">
      <xdr:nvCxnSpPr>
        <xdr:cNvPr id="66" name="直線コネクタ 65"/>
        <xdr:cNvCxnSpPr/>
      </xdr:nvCxnSpPr>
      <xdr:spPr>
        <a:xfrm>
          <a:off x="4561205" y="64928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91440</xdr:rowOff>
    </xdr:from>
    <xdr:ext cx="399415" cy="258445"/>
    <xdr:sp macro="" textlink="">
      <xdr:nvSpPr>
        <xdr:cNvPr id="67" name="有形固定資産減価償却率最大値テキスト"/>
        <xdr:cNvSpPr txBox="1"/>
      </xdr:nvSpPr>
      <xdr:spPr>
        <a:xfrm>
          <a:off x="4697730" y="504634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144780</xdr:rowOff>
    </xdr:from>
    <xdr:to xmlns:xdr="http://schemas.openxmlformats.org/drawingml/2006/spreadsheetDrawing">
      <xdr:col>23</xdr:col>
      <xdr:colOff>174625</xdr:colOff>
      <xdr:row>26</xdr:row>
      <xdr:rowOff>144780</xdr:rowOff>
    </xdr:to>
    <xdr:cxnSp macro="">
      <xdr:nvCxnSpPr>
        <xdr:cNvPr id="68" name="直線コネクタ 67"/>
        <xdr:cNvCxnSpPr/>
      </xdr:nvCxnSpPr>
      <xdr:spPr>
        <a:xfrm>
          <a:off x="4561205" y="52673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73660</xdr:rowOff>
    </xdr:from>
    <xdr:ext cx="399415" cy="258445"/>
    <xdr:sp macro="" textlink="">
      <xdr:nvSpPr>
        <xdr:cNvPr id="69" name="有形固定資産減価償却率平均値テキスト"/>
        <xdr:cNvSpPr txBox="1"/>
      </xdr:nvSpPr>
      <xdr:spPr>
        <a:xfrm>
          <a:off x="4697730" y="5866765"/>
          <a:ext cx="39941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95250</xdr:rowOff>
    </xdr:from>
    <xdr:to xmlns:xdr="http://schemas.openxmlformats.org/drawingml/2006/spreadsheetDrawing">
      <xdr:col>23</xdr:col>
      <xdr:colOff>136525</xdr:colOff>
      <xdr:row>31</xdr:row>
      <xdr:rowOff>25400</xdr:rowOff>
    </xdr:to>
    <xdr:sp macro="" textlink="">
      <xdr:nvSpPr>
        <xdr:cNvPr id="70" name="フローチャート: 判断 69"/>
        <xdr:cNvSpPr/>
      </xdr:nvSpPr>
      <xdr:spPr>
        <a:xfrm>
          <a:off x="4596130" y="5888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88265</xdr:rowOff>
    </xdr:from>
    <xdr:to xmlns:xdr="http://schemas.openxmlformats.org/drawingml/2006/spreadsheetDrawing">
      <xdr:col>19</xdr:col>
      <xdr:colOff>185420</xdr:colOff>
      <xdr:row>31</xdr:row>
      <xdr:rowOff>18415</xdr:rowOff>
    </xdr:to>
    <xdr:sp macro="" textlink="">
      <xdr:nvSpPr>
        <xdr:cNvPr id="71" name="フローチャート: 判断 70"/>
        <xdr:cNvSpPr/>
      </xdr:nvSpPr>
      <xdr:spPr>
        <a:xfrm>
          <a:off x="3905250" y="588137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109855</xdr:rowOff>
    </xdr:from>
    <xdr:to xmlns:xdr="http://schemas.openxmlformats.org/drawingml/2006/spreadsheetDrawing">
      <xdr:col>15</xdr:col>
      <xdr:colOff>185420</xdr:colOff>
      <xdr:row>31</xdr:row>
      <xdr:rowOff>40640</xdr:rowOff>
    </xdr:to>
    <xdr:sp macro="" textlink="">
      <xdr:nvSpPr>
        <xdr:cNvPr id="72" name="フローチャート: 判断 71"/>
        <xdr:cNvSpPr/>
      </xdr:nvSpPr>
      <xdr:spPr>
        <a:xfrm>
          <a:off x="3163570" y="5902960"/>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111125</xdr:rowOff>
    </xdr:from>
    <xdr:to xmlns:xdr="http://schemas.openxmlformats.org/drawingml/2006/spreadsheetDrawing">
      <xdr:col>11</xdr:col>
      <xdr:colOff>185420</xdr:colOff>
      <xdr:row>32</xdr:row>
      <xdr:rowOff>41275</xdr:rowOff>
    </xdr:to>
    <xdr:sp macro="" textlink="">
      <xdr:nvSpPr>
        <xdr:cNvPr id="73" name="フローチャート: 判断 72"/>
        <xdr:cNvSpPr/>
      </xdr:nvSpPr>
      <xdr:spPr>
        <a:xfrm>
          <a:off x="2421890" y="607187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0345"/>
    <xdr:sp macro="" textlink="">
      <xdr:nvSpPr>
        <xdr:cNvPr id="74" name="テキスト ボックス 73"/>
        <xdr:cNvSpPr txBox="1"/>
      </xdr:nvSpPr>
      <xdr:spPr>
        <a:xfrm>
          <a:off x="4474210" y="70091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285" cy="220345"/>
    <xdr:sp macro="" textlink="">
      <xdr:nvSpPr>
        <xdr:cNvPr id="75" name="テキスト ボックス 74"/>
        <xdr:cNvSpPr txBox="1"/>
      </xdr:nvSpPr>
      <xdr:spPr>
        <a:xfrm>
          <a:off x="3783330" y="70091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285" cy="220345"/>
    <xdr:sp macro="" textlink="">
      <xdr:nvSpPr>
        <xdr:cNvPr id="76" name="テキスト ボックス 75"/>
        <xdr:cNvSpPr txBox="1"/>
      </xdr:nvSpPr>
      <xdr:spPr>
        <a:xfrm>
          <a:off x="3041650" y="70091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285" cy="220345"/>
    <xdr:sp macro="" textlink="">
      <xdr:nvSpPr>
        <xdr:cNvPr id="77" name="テキスト ボックス 76"/>
        <xdr:cNvSpPr txBox="1"/>
      </xdr:nvSpPr>
      <xdr:spPr>
        <a:xfrm>
          <a:off x="2299970" y="70091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285" cy="220345"/>
    <xdr:sp macro="" textlink="">
      <xdr:nvSpPr>
        <xdr:cNvPr id="78" name="テキスト ボックス 77"/>
        <xdr:cNvSpPr txBox="1"/>
      </xdr:nvSpPr>
      <xdr:spPr>
        <a:xfrm>
          <a:off x="1558290" y="70091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70485</xdr:rowOff>
    </xdr:from>
    <xdr:to xmlns:xdr="http://schemas.openxmlformats.org/drawingml/2006/spreadsheetDrawing">
      <xdr:col>23</xdr:col>
      <xdr:colOff>136525</xdr:colOff>
      <xdr:row>31</xdr:row>
      <xdr:rowOff>635</xdr:rowOff>
    </xdr:to>
    <xdr:sp macro="" textlink="">
      <xdr:nvSpPr>
        <xdr:cNvPr id="79" name="楕円 78"/>
        <xdr:cNvSpPr/>
      </xdr:nvSpPr>
      <xdr:spPr>
        <a:xfrm>
          <a:off x="4596130" y="5863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93345</xdr:rowOff>
    </xdr:from>
    <xdr:ext cx="399415" cy="259080"/>
    <xdr:sp macro="" textlink="">
      <xdr:nvSpPr>
        <xdr:cNvPr id="80" name="有形固定資産減価償却率該当値テキスト"/>
        <xdr:cNvSpPr txBox="1"/>
      </xdr:nvSpPr>
      <xdr:spPr>
        <a:xfrm>
          <a:off x="4697730" y="57188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142240</xdr:rowOff>
    </xdr:from>
    <xdr:to xmlns:xdr="http://schemas.openxmlformats.org/drawingml/2006/spreadsheetDrawing">
      <xdr:col>19</xdr:col>
      <xdr:colOff>185420</xdr:colOff>
      <xdr:row>31</xdr:row>
      <xdr:rowOff>72390</xdr:rowOff>
    </xdr:to>
    <xdr:sp macro="" textlink="">
      <xdr:nvSpPr>
        <xdr:cNvPr id="81" name="楕円 80"/>
        <xdr:cNvSpPr/>
      </xdr:nvSpPr>
      <xdr:spPr>
        <a:xfrm>
          <a:off x="3905250" y="593534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120650</xdr:rowOff>
    </xdr:from>
    <xdr:to xmlns:xdr="http://schemas.openxmlformats.org/drawingml/2006/spreadsheetDrawing">
      <xdr:col>23</xdr:col>
      <xdr:colOff>85725</xdr:colOff>
      <xdr:row>31</xdr:row>
      <xdr:rowOff>21590</xdr:rowOff>
    </xdr:to>
    <xdr:cxnSp macro="">
      <xdr:nvCxnSpPr>
        <xdr:cNvPr id="82" name="直線コネクタ 81"/>
        <xdr:cNvCxnSpPr/>
      </xdr:nvCxnSpPr>
      <xdr:spPr>
        <a:xfrm flipV="1">
          <a:off x="3956050" y="5913755"/>
          <a:ext cx="6908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153035</xdr:rowOff>
    </xdr:from>
    <xdr:to xmlns:xdr="http://schemas.openxmlformats.org/drawingml/2006/spreadsheetDrawing">
      <xdr:col>15</xdr:col>
      <xdr:colOff>185420</xdr:colOff>
      <xdr:row>31</xdr:row>
      <xdr:rowOff>83185</xdr:rowOff>
    </xdr:to>
    <xdr:sp macro="" textlink="">
      <xdr:nvSpPr>
        <xdr:cNvPr id="83" name="楕円 82"/>
        <xdr:cNvSpPr/>
      </xdr:nvSpPr>
      <xdr:spPr>
        <a:xfrm>
          <a:off x="3163570" y="594614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21590</xdr:rowOff>
    </xdr:from>
    <xdr:to xmlns:xdr="http://schemas.openxmlformats.org/drawingml/2006/spreadsheetDrawing">
      <xdr:col>19</xdr:col>
      <xdr:colOff>136525</xdr:colOff>
      <xdr:row>31</xdr:row>
      <xdr:rowOff>32385</xdr:rowOff>
    </xdr:to>
    <xdr:cxnSp macro="">
      <xdr:nvCxnSpPr>
        <xdr:cNvPr id="84" name="直線コネクタ 83"/>
        <xdr:cNvCxnSpPr/>
      </xdr:nvCxnSpPr>
      <xdr:spPr>
        <a:xfrm flipV="1">
          <a:off x="3214370" y="5982335"/>
          <a:ext cx="741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42545</xdr:rowOff>
    </xdr:from>
    <xdr:to xmlns:xdr="http://schemas.openxmlformats.org/drawingml/2006/spreadsheetDrawing">
      <xdr:col>11</xdr:col>
      <xdr:colOff>185420</xdr:colOff>
      <xdr:row>31</xdr:row>
      <xdr:rowOff>144145</xdr:rowOff>
    </xdr:to>
    <xdr:sp macro="" textlink="">
      <xdr:nvSpPr>
        <xdr:cNvPr id="85" name="楕円 84"/>
        <xdr:cNvSpPr/>
      </xdr:nvSpPr>
      <xdr:spPr>
        <a:xfrm>
          <a:off x="2421890" y="60032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32385</xdr:rowOff>
    </xdr:from>
    <xdr:to xmlns:xdr="http://schemas.openxmlformats.org/drawingml/2006/spreadsheetDrawing">
      <xdr:col>15</xdr:col>
      <xdr:colOff>136525</xdr:colOff>
      <xdr:row>31</xdr:row>
      <xdr:rowOff>93345</xdr:rowOff>
    </xdr:to>
    <xdr:cxnSp macro="">
      <xdr:nvCxnSpPr>
        <xdr:cNvPr id="86" name="直線コネクタ 85"/>
        <xdr:cNvCxnSpPr/>
      </xdr:nvCxnSpPr>
      <xdr:spPr>
        <a:xfrm flipV="1">
          <a:off x="2472690" y="5993130"/>
          <a:ext cx="7416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34925</xdr:rowOff>
    </xdr:from>
    <xdr:ext cx="400050" cy="258445"/>
    <xdr:sp macro="" textlink="">
      <xdr:nvSpPr>
        <xdr:cNvPr id="87" name="n_1aveValue有形固定資産減価償却率"/>
        <xdr:cNvSpPr txBox="1"/>
      </xdr:nvSpPr>
      <xdr:spPr>
        <a:xfrm>
          <a:off x="3745865" y="5660390"/>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56515</xdr:rowOff>
    </xdr:from>
    <xdr:ext cx="400050" cy="258445"/>
    <xdr:sp macro="" textlink="">
      <xdr:nvSpPr>
        <xdr:cNvPr id="88" name="n_2aveValue有形固定資産減価償却率"/>
        <xdr:cNvSpPr txBox="1"/>
      </xdr:nvSpPr>
      <xdr:spPr>
        <a:xfrm>
          <a:off x="3016885" y="5681980"/>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32385</xdr:rowOff>
    </xdr:from>
    <xdr:ext cx="400050" cy="253365"/>
    <xdr:sp macro="" textlink="">
      <xdr:nvSpPr>
        <xdr:cNvPr id="89" name="n_3aveValue有形固定資産減価償却率"/>
        <xdr:cNvSpPr txBox="1"/>
      </xdr:nvSpPr>
      <xdr:spPr>
        <a:xfrm>
          <a:off x="2275205" y="616077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63500</xdr:rowOff>
    </xdr:from>
    <xdr:ext cx="400050" cy="254000"/>
    <xdr:sp macro="" textlink="">
      <xdr:nvSpPr>
        <xdr:cNvPr id="90" name="n_1mainValue有形固定資産減価償却率"/>
        <xdr:cNvSpPr txBox="1"/>
      </xdr:nvSpPr>
      <xdr:spPr>
        <a:xfrm>
          <a:off x="3745865" y="60242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74930</xdr:rowOff>
    </xdr:from>
    <xdr:ext cx="400050" cy="254000"/>
    <xdr:sp macro="" textlink="">
      <xdr:nvSpPr>
        <xdr:cNvPr id="91" name="n_2mainValue有形固定資産減価償却率"/>
        <xdr:cNvSpPr txBox="1"/>
      </xdr:nvSpPr>
      <xdr:spPr>
        <a:xfrm>
          <a:off x="3016885" y="60356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160655</xdr:rowOff>
    </xdr:from>
    <xdr:ext cx="400050" cy="259080"/>
    <xdr:sp macro="" textlink="">
      <xdr:nvSpPr>
        <xdr:cNvPr id="92" name="n_3mainValue有形固定資産減価償却率"/>
        <xdr:cNvSpPr txBox="1"/>
      </xdr:nvSpPr>
      <xdr:spPr>
        <a:xfrm>
          <a:off x="2275205" y="57861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3" name="正方形/長方形 92"/>
        <xdr:cNvSpPr/>
      </xdr:nvSpPr>
      <xdr:spPr>
        <a:xfrm>
          <a:off x="11014710" y="4189730"/>
          <a:ext cx="4124960" cy="291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4" name="正方形/長方形 93"/>
        <xdr:cNvSpPr/>
      </xdr:nvSpPr>
      <xdr:spPr>
        <a:xfrm>
          <a:off x="12054205" y="4533265"/>
          <a:ext cx="10096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64770</xdr:rowOff>
    </xdr:from>
    <xdr:to xmlns:xdr="http://schemas.openxmlformats.org/drawingml/2006/spreadsheetDrawing">
      <xdr:col>75</xdr:col>
      <xdr:colOff>173990</xdr:colOff>
      <xdr:row>24</xdr:row>
      <xdr:rowOff>30480</xdr:rowOff>
    </xdr:to>
    <xdr:sp macro="" textlink="">
      <xdr:nvSpPr>
        <xdr:cNvPr id="95" name="正方形/長方形 94"/>
        <xdr:cNvSpPr/>
      </xdr:nvSpPr>
      <xdr:spPr>
        <a:xfrm>
          <a:off x="13461365" y="4516755"/>
          <a:ext cx="9156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[ 662.7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6" name="正方形/長方形 95"/>
        <xdr:cNvSpPr/>
      </xdr:nvSpPr>
      <xdr:spPr>
        <a:xfrm>
          <a:off x="15093950" y="4304030"/>
          <a:ext cx="14833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97" name="正方形/長方形 96"/>
        <xdr:cNvSpPr/>
      </xdr:nvSpPr>
      <xdr:spPr>
        <a:xfrm>
          <a:off x="15093950" y="448119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98" name="正方形/長方形 97"/>
        <xdr:cNvSpPr/>
      </xdr:nvSpPr>
      <xdr:spPr>
        <a:xfrm>
          <a:off x="16577310" y="4304030"/>
          <a:ext cx="14833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99" name="正方形/長方形 98"/>
        <xdr:cNvSpPr/>
      </xdr:nvSpPr>
      <xdr:spPr>
        <a:xfrm>
          <a:off x="16577310" y="448119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0" name="正方形/長方形 99"/>
        <xdr:cNvSpPr/>
      </xdr:nvSpPr>
      <xdr:spPr>
        <a:xfrm>
          <a:off x="18182590" y="4304030"/>
          <a:ext cx="14833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1" name="正方形/長方形 100"/>
        <xdr:cNvSpPr/>
      </xdr:nvSpPr>
      <xdr:spPr>
        <a:xfrm>
          <a:off x="18182590" y="448119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02" name="正方形/長方形 101"/>
        <xdr:cNvSpPr/>
      </xdr:nvSpPr>
      <xdr:spPr>
        <a:xfrm>
          <a:off x="11014710" y="4853940"/>
          <a:ext cx="412496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167640</xdr:rowOff>
    </xdr:to>
    <xdr:sp macro="" textlink="">
      <xdr:nvSpPr>
        <xdr:cNvPr id="103" name="正方形/長方形 102"/>
        <xdr:cNvSpPr/>
      </xdr:nvSpPr>
      <xdr:spPr>
        <a:xfrm>
          <a:off x="15401290" y="485394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4" name="正方形/長方形 103"/>
        <xdr:cNvSpPr/>
      </xdr:nvSpPr>
      <xdr:spPr>
        <a:xfrm>
          <a:off x="15401290" y="491744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5" name="テキスト ボックス 104"/>
        <xdr:cNvSpPr txBox="1"/>
      </xdr:nvSpPr>
      <xdr:spPr>
        <a:xfrm>
          <a:off x="15477490" y="513842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債務償還比率は、類似団体内平均と同程度の水準で推移している。　</a:t>
          </a:r>
        </a:p>
        <a:p>
          <a:r>
            <a:rPr lang="ja-JP" altLang="en-US">
              <a:latin typeface="ＭＳ ゴシック"/>
              <a:ea typeface="ＭＳ ゴシック"/>
            </a:rPr>
            <a:t>　今後の債務償還比率は、大型事業の完了に伴って地方債の新規借入額が減少し、当面は償還額が借入額を上回ることで将来負担額を構成する地方債残高が減少することが見込まれ、指標としても減少していくことが見込まれる。</a:t>
          </a:r>
        </a:p>
      </xdr:txBody>
    </xdr:sp>
    <xdr:clientData/>
  </xdr:twoCellAnchor>
  <xdr:oneCellAnchor>
    <xdr:from xmlns:xdr="http://schemas.openxmlformats.org/drawingml/2006/spreadsheetDrawing">
      <xdr:col>57</xdr:col>
      <xdr:colOff>111125</xdr:colOff>
      <xdr:row>23</xdr:row>
      <xdr:rowOff>47625</xdr:rowOff>
    </xdr:from>
    <xdr:ext cx="349250" cy="224790"/>
    <xdr:sp macro="" textlink="">
      <xdr:nvSpPr>
        <xdr:cNvPr id="106" name="テキスト ボックス 105"/>
        <xdr:cNvSpPr txBox="1"/>
      </xdr:nvSpPr>
      <xdr:spPr>
        <a:xfrm>
          <a:off x="10976610" y="466725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07" name="直線コネクタ 106"/>
        <xdr:cNvCxnSpPr/>
      </xdr:nvCxnSpPr>
      <xdr:spPr>
        <a:xfrm>
          <a:off x="11014710" y="696658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36</xdr:row>
      <xdr:rowOff>74930</xdr:rowOff>
    </xdr:from>
    <xdr:ext cx="307975" cy="220345"/>
    <xdr:sp macro="" textlink="">
      <xdr:nvSpPr>
        <xdr:cNvPr id="108" name="テキスト ボックス 107"/>
        <xdr:cNvSpPr txBox="1"/>
      </xdr:nvSpPr>
      <xdr:spPr>
        <a:xfrm>
          <a:off x="10653395" y="6873875"/>
          <a:ext cx="3079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09" name="直線コネクタ 108"/>
        <xdr:cNvCxnSpPr/>
      </xdr:nvCxnSpPr>
      <xdr:spPr>
        <a:xfrm>
          <a:off x="11014710" y="661479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5130" cy="225425"/>
    <xdr:sp macro="" textlink="">
      <xdr:nvSpPr>
        <xdr:cNvPr id="110" name="テキスト ボックス 109"/>
        <xdr:cNvSpPr txBox="1"/>
      </xdr:nvSpPr>
      <xdr:spPr>
        <a:xfrm>
          <a:off x="10550525" y="6521450"/>
          <a:ext cx="4051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1" name="直線コネクタ 110"/>
        <xdr:cNvCxnSpPr/>
      </xdr:nvCxnSpPr>
      <xdr:spPr>
        <a:xfrm>
          <a:off x="11014710" y="626300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5130" cy="220345"/>
    <xdr:sp macro="" textlink="">
      <xdr:nvSpPr>
        <xdr:cNvPr id="112" name="テキスト ボックス 111"/>
        <xdr:cNvSpPr txBox="1"/>
      </xdr:nvSpPr>
      <xdr:spPr>
        <a:xfrm>
          <a:off x="10550525" y="6169025"/>
          <a:ext cx="4051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3" name="直線コネクタ 112"/>
        <xdr:cNvCxnSpPr/>
      </xdr:nvCxnSpPr>
      <xdr:spPr>
        <a:xfrm>
          <a:off x="11014710" y="591058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5130" cy="225425"/>
    <xdr:sp macro="" textlink="">
      <xdr:nvSpPr>
        <xdr:cNvPr id="114" name="テキスト ボックス 113"/>
        <xdr:cNvSpPr txBox="1"/>
      </xdr:nvSpPr>
      <xdr:spPr>
        <a:xfrm>
          <a:off x="10550525" y="5816600"/>
          <a:ext cx="4051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15" name="直線コネクタ 114"/>
        <xdr:cNvCxnSpPr/>
      </xdr:nvCxnSpPr>
      <xdr:spPr>
        <a:xfrm>
          <a:off x="11014710" y="555815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5130" cy="220345"/>
    <xdr:sp macro="" textlink="">
      <xdr:nvSpPr>
        <xdr:cNvPr id="116" name="テキスト ボックス 115"/>
        <xdr:cNvSpPr txBox="1"/>
      </xdr:nvSpPr>
      <xdr:spPr>
        <a:xfrm>
          <a:off x="10550525" y="5464810"/>
          <a:ext cx="4051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84455</xdr:rowOff>
    </xdr:from>
    <xdr:to xmlns:xdr="http://schemas.openxmlformats.org/drawingml/2006/spreadsheetDrawing">
      <xdr:col>80</xdr:col>
      <xdr:colOff>9525</xdr:colOff>
      <xdr:row>26</xdr:row>
      <xdr:rowOff>84455</xdr:rowOff>
    </xdr:to>
    <xdr:cxnSp macro="">
      <xdr:nvCxnSpPr>
        <xdr:cNvPr id="117" name="直線コネクタ 116"/>
        <xdr:cNvCxnSpPr/>
      </xdr:nvCxnSpPr>
      <xdr:spPr>
        <a:xfrm>
          <a:off x="11014710" y="520700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25</xdr:row>
      <xdr:rowOff>161290</xdr:rowOff>
    </xdr:from>
    <xdr:ext cx="481965" cy="224790"/>
    <xdr:sp macro="" textlink="">
      <xdr:nvSpPr>
        <xdr:cNvPr id="118" name="テキスト ボックス 117"/>
        <xdr:cNvSpPr txBox="1"/>
      </xdr:nvSpPr>
      <xdr:spPr>
        <a:xfrm>
          <a:off x="10483850" y="5116195"/>
          <a:ext cx="4819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19" name="直線コネクタ 118"/>
        <xdr:cNvCxnSpPr/>
      </xdr:nvCxnSpPr>
      <xdr:spPr>
        <a:xfrm>
          <a:off x="11014710" y="485394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23</xdr:row>
      <xdr:rowOff>144145</xdr:rowOff>
    </xdr:from>
    <xdr:ext cx="481965" cy="219710"/>
    <xdr:sp macro="" textlink="">
      <xdr:nvSpPr>
        <xdr:cNvPr id="120" name="テキスト ボックス 119"/>
        <xdr:cNvSpPr txBox="1"/>
      </xdr:nvSpPr>
      <xdr:spPr>
        <a:xfrm>
          <a:off x="10483850" y="4763770"/>
          <a:ext cx="4819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21" name="債務償還比率グラフ枠"/>
        <xdr:cNvSpPr/>
      </xdr:nvSpPr>
      <xdr:spPr>
        <a:xfrm>
          <a:off x="11014710" y="4853940"/>
          <a:ext cx="412496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52705</xdr:rowOff>
    </xdr:from>
    <xdr:to xmlns:xdr="http://schemas.openxmlformats.org/drawingml/2006/spreadsheetDrawing">
      <xdr:col>76</xdr:col>
      <xdr:colOff>21590</xdr:colOff>
      <xdr:row>34</xdr:row>
      <xdr:rowOff>113665</xdr:rowOff>
    </xdr:to>
    <xdr:cxnSp macro="">
      <xdr:nvCxnSpPr>
        <xdr:cNvPr id="122" name="直線コネクタ 121"/>
        <xdr:cNvCxnSpPr/>
      </xdr:nvCxnSpPr>
      <xdr:spPr>
        <a:xfrm flipV="1">
          <a:off x="14408785" y="517525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117475</xdr:rowOff>
    </xdr:from>
    <xdr:ext cx="464820" cy="259080"/>
    <xdr:sp macro="" textlink="">
      <xdr:nvSpPr>
        <xdr:cNvPr id="123" name="債務償還比率最小値テキスト"/>
        <xdr:cNvSpPr txBox="1"/>
      </xdr:nvSpPr>
      <xdr:spPr>
        <a:xfrm>
          <a:off x="14461490" y="65811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113665</xdr:rowOff>
    </xdr:from>
    <xdr:to xmlns:xdr="http://schemas.openxmlformats.org/drawingml/2006/spreadsheetDrawing">
      <xdr:col>76</xdr:col>
      <xdr:colOff>111125</xdr:colOff>
      <xdr:row>34</xdr:row>
      <xdr:rowOff>113665</xdr:rowOff>
    </xdr:to>
    <xdr:cxnSp macro="">
      <xdr:nvCxnSpPr>
        <xdr:cNvPr id="124" name="直線コネクタ 123"/>
        <xdr:cNvCxnSpPr/>
      </xdr:nvCxnSpPr>
      <xdr:spPr>
        <a:xfrm>
          <a:off x="14326870" y="6577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167640</xdr:rowOff>
    </xdr:from>
    <xdr:ext cx="555625" cy="258445"/>
    <xdr:sp macro="" textlink="">
      <xdr:nvSpPr>
        <xdr:cNvPr id="125" name="債務償還比率最大値テキスト"/>
        <xdr:cNvSpPr txBox="1"/>
      </xdr:nvSpPr>
      <xdr:spPr>
        <a:xfrm>
          <a:off x="14461490" y="4954905"/>
          <a:ext cx="555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52705</xdr:rowOff>
    </xdr:from>
    <xdr:to xmlns:xdr="http://schemas.openxmlformats.org/drawingml/2006/spreadsheetDrawing">
      <xdr:col>76</xdr:col>
      <xdr:colOff>111125</xdr:colOff>
      <xdr:row>26</xdr:row>
      <xdr:rowOff>52705</xdr:rowOff>
    </xdr:to>
    <xdr:cxnSp macro="">
      <xdr:nvCxnSpPr>
        <xdr:cNvPr id="126" name="直線コネクタ 125"/>
        <xdr:cNvCxnSpPr/>
      </xdr:nvCxnSpPr>
      <xdr:spPr>
        <a:xfrm>
          <a:off x="14326870" y="51752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99695</xdr:rowOff>
    </xdr:from>
    <xdr:ext cx="464820" cy="254000"/>
    <xdr:sp macro="" textlink="">
      <xdr:nvSpPr>
        <xdr:cNvPr id="127" name="債務償還比率平均値テキスト"/>
        <xdr:cNvSpPr txBox="1"/>
      </xdr:nvSpPr>
      <xdr:spPr>
        <a:xfrm>
          <a:off x="14461490" y="5557520"/>
          <a:ext cx="4648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76835</xdr:rowOff>
    </xdr:from>
    <xdr:to xmlns:xdr="http://schemas.openxmlformats.org/drawingml/2006/spreadsheetDrawing">
      <xdr:col>76</xdr:col>
      <xdr:colOff>73025</xdr:colOff>
      <xdr:row>30</xdr:row>
      <xdr:rowOff>6985</xdr:rowOff>
    </xdr:to>
    <xdr:sp macro="" textlink="">
      <xdr:nvSpPr>
        <xdr:cNvPr id="128" name="フローチャート: 判断 127"/>
        <xdr:cNvSpPr/>
      </xdr:nvSpPr>
      <xdr:spPr>
        <a:xfrm>
          <a:off x="14364970" y="57023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120650</xdr:rowOff>
    </xdr:from>
    <xdr:to xmlns:xdr="http://schemas.openxmlformats.org/drawingml/2006/spreadsheetDrawing">
      <xdr:col>72</xdr:col>
      <xdr:colOff>123825</xdr:colOff>
      <xdr:row>30</xdr:row>
      <xdr:rowOff>50165</xdr:rowOff>
    </xdr:to>
    <xdr:sp macro="" textlink="">
      <xdr:nvSpPr>
        <xdr:cNvPr id="129" name="フローチャート: 判断 128"/>
        <xdr:cNvSpPr/>
      </xdr:nvSpPr>
      <xdr:spPr>
        <a:xfrm>
          <a:off x="13669010" y="57461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345"/>
    <xdr:sp macro="" textlink="">
      <xdr:nvSpPr>
        <xdr:cNvPr id="130" name="テキスト ボックス 129"/>
        <xdr:cNvSpPr txBox="1"/>
      </xdr:nvSpPr>
      <xdr:spPr>
        <a:xfrm>
          <a:off x="14237970" y="70091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920" cy="220345"/>
    <xdr:sp macro="" textlink="">
      <xdr:nvSpPr>
        <xdr:cNvPr id="131" name="テキスト ボックス 130"/>
        <xdr:cNvSpPr txBox="1"/>
      </xdr:nvSpPr>
      <xdr:spPr>
        <a:xfrm>
          <a:off x="13547090" y="700913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920" cy="220345"/>
    <xdr:sp macro="" textlink="">
      <xdr:nvSpPr>
        <xdr:cNvPr id="132" name="テキスト ボックス 131"/>
        <xdr:cNvSpPr txBox="1"/>
      </xdr:nvSpPr>
      <xdr:spPr>
        <a:xfrm>
          <a:off x="12805410" y="700913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920" cy="220345"/>
    <xdr:sp macro="" textlink="">
      <xdr:nvSpPr>
        <xdr:cNvPr id="133" name="テキスト ボックス 132"/>
        <xdr:cNvSpPr txBox="1"/>
      </xdr:nvSpPr>
      <xdr:spPr>
        <a:xfrm>
          <a:off x="12063730" y="700913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920" cy="220345"/>
    <xdr:sp macro="" textlink="">
      <xdr:nvSpPr>
        <xdr:cNvPr id="134" name="テキスト ボックス 133"/>
        <xdr:cNvSpPr txBox="1"/>
      </xdr:nvSpPr>
      <xdr:spPr>
        <a:xfrm>
          <a:off x="11322050" y="700913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125095</xdr:rowOff>
    </xdr:from>
    <xdr:to xmlns:xdr="http://schemas.openxmlformats.org/drawingml/2006/spreadsheetDrawing">
      <xdr:col>76</xdr:col>
      <xdr:colOff>73025</xdr:colOff>
      <xdr:row>30</xdr:row>
      <xdr:rowOff>55245</xdr:rowOff>
    </xdr:to>
    <xdr:sp macro="" textlink="">
      <xdr:nvSpPr>
        <xdr:cNvPr id="135" name="楕円 134"/>
        <xdr:cNvSpPr/>
      </xdr:nvSpPr>
      <xdr:spPr>
        <a:xfrm>
          <a:off x="14364970" y="57505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103505</xdr:rowOff>
    </xdr:from>
    <xdr:ext cx="464820" cy="258445"/>
    <xdr:sp macro="" textlink="">
      <xdr:nvSpPr>
        <xdr:cNvPr id="136" name="債務償還比率該当値テキスト"/>
        <xdr:cNvSpPr txBox="1"/>
      </xdr:nvSpPr>
      <xdr:spPr>
        <a:xfrm>
          <a:off x="14461490" y="572897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133985</xdr:rowOff>
    </xdr:from>
    <xdr:to xmlns:xdr="http://schemas.openxmlformats.org/drawingml/2006/spreadsheetDrawing">
      <xdr:col>72</xdr:col>
      <xdr:colOff>123825</xdr:colOff>
      <xdr:row>30</xdr:row>
      <xdr:rowOff>64135</xdr:rowOff>
    </xdr:to>
    <xdr:sp macro="" textlink="">
      <xdr:nvSpPr>
        <xdr:cNvPr id="137" name="楕円 136"/>
        <xdr:cNvSpPr/>
      </xdr:nvSpPr>
      <xdr:spPr>
        <a:xfrm>
          <a:off x="13669010" y="5759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4445</xdr:rowOff>
    </xdr:from>
    <xdr:to xmlns:xdr="http://schemas.openxmlformats.org/drawingml/2006/spreadsheetDrawing">
      <xdr:col>76</xdr:col>
      <xdr:colOff>22225</xdr:colOff>
      <xdr:row>30</xdr:row>
      <xdr:rowOff>13335</xdr:rowOff>
    </xdr:to>
    <xdr:cxnSp macro="">
      <xdr:nvCxnSpPr>
        <xdr:cNvPr id="138" name="直線コネクタ 137"/>
        <xdr:cNvCxnSpPr/>
      </xdr:nvCxnSpPr>
      <xdr:spPr>
        <a:xfrm flipV="1">
          <a:off x="13719810" y="5797550"/>
          <a:ext cx="6908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66675</xdr:rowOff>
    </xdr:from>
    <xdr:ext cx="464820" cy="253365"/>
    <xdr:sp macro="" textlink="">
      <xdr:nvSpPr>
        <xdr:cNvPr id="139" name="n_1aveValue債務償還比率"/>
        <xdr:cNvSpPr txBox="1"/>
      </xdr:nvSpPr>
      <xdr:spPr>
        <a:xfrm>
          <a:off x="13477240" y="552450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55245</xdr:rowOff>
    </xdr:from>
    <xdr:ext cx="464820" cy="253365"/>
    <xdr:sp macro="" textlink="">
      <xdr:nvSpPr>
        <xdr:cNvPr id="140" name="n_1mainValue債務償還比率"/>
        <xdr:cNvSpPr txBox="1"/>
      </xdr:nvSpPr>
      <xdr:spPr>
        <a:xfrm>
          <a:off x="13477240" y="584835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41" name="正方形/長方形 140"/>
        <xdr:cNvSpPr/>
      </xdr:nvSpPr>
      <xdr:spPr>
        <a:xfrm>
          <a:off x="1245870" y="7827645"/>
          <a:ext cx="574802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42" name="正方形/長方形 141"/>
        <xdr:cNvSpPr/>
      </xdr:nvSpPr>
      <xdr:spPr>
        <a:xfrm>
          <a:off x="1245870" y="11552555"/>
          <a:ext cx="574802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43" name="テキスト ボックス 142"/>
        <xdr:cNvSpPr txBox="1"/>
      </xdr:nvSpPr>
      <xdr:spPr>
        <a:xfrm>
          <a:off x="900430" y="80778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125" cy="236855"/>
    <xdr:sp macro="" textlink="">
      <xdr:nvSpPr>
        <xdr:cNvPr id="144" name="テキスト ボックス 143"/>
        <xdr:cNvSpPr txBox="1"/>
      </xdr:nvSpPr>
      <xdr:spPr>
        <a:xfrm>
          <a:off x="6808470" y="10691495"/>
          <a:ext cx="36512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39395"/>
    <xdr:sp macro="" textlink="">
      <xdr:nvSpPr>
        <xdr:cNvPr id="145" name="テキスト ボックス 144"/>
        <xdr:cNvSpPr txBox="1"/>
      </xdr:nvSpPr>
      <xdr:spPr>
        <a:xfrm>
          <a:off x="900430" y="11773535"/>
          <a:ext cx="3702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125" cy="240665"/>
    <xdr:sp macro="" textlink="">
      <xdr:nvSpPr>
        <xdr:cNvPr id="146" name="テキスト ボックス 145"/>
        <xdr:cNvSpPr txBox="1"/>
      </xdr:nvSpPr>
      <xdr:spPr>
        <a:xfrm>
          <a:off x="6808470" y="14467840"/>
          <a:ext cx="3651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23,370
23,111
170.57
10,791,282
10,267,282
433,653
7,414,472
13,812,816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123825</xdr:rowOff>
    </xdr:to>
    <xdr:sp macro="" textlink="">
      <xdr:nvSpPr>
        <xdr:cNvPr id="17" name="正方形/長方形 16"/>
        <xdr:cNvSpPr/>
      </xdr:nvSpPr>
      <xdr:spPr>
        <a:xfrm>
          <a:off x="6987540" y="1714500"/>
          <a:ext cx="3581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4160"/>
    <xdr:sp macro="" textlink="">
      <xdr:nvSpPr>
        <xdr:cNvPr id="29" name="テキスト ボックス 28"/>
        <xdr:cNvSpPr txBox="1"/>
      </xdr:nvSpPr>
      <xdr:spPr>
        <a:xfrm>
          <a:off x="683260" y="2795270"/>
          <a:ext cx="88963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64795"/>
    <xdr:sp macro="" textlink="">
      <xdr:nvSpPr>
        <xdr:cNvPr id="31" name="テキスト ボックス 30"/>
        <xdr:cNvSpPr txBox="1"/>
      </xdr:nvSpPr>
      <xdr:spPr>
        <a:xfrm>
          <a:off x="683260" y="3429000"/>
          <a:ext cx="82956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2" name="正方形/長方形 31"/>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3" name="正方形/長方形 32"/>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4" name="正方形/長方形 33"/>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5" name="正方形/長方形 34"/>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6" name="正方形/長方形 35"/>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7" name="正方形/長方形 36"/>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8" name="正方形/長方形 37"/>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39" name="正方形/長方形 38"/>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30505"/>
    <xdr:sp macro="" textlink="">
      <xdr:nvSpPr>
        <xdr:cNvPr id="40" name="テキスト ボックス 39"/>
        <xdr:cNvSpPr txBox="1"/>
      </xdr:nvSpPr>
      <xdr:spPr>
        <a:xfrm>
          <a:off x="708660" y="5143500"/>
          <a:ext cx="29337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1" name="直線コネクタ 40"/>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43</xdr:row>
      <xdr:rowOff>107315</xdr:rowOff>
    </xdr:from>
    <xdr:ext cx="333375" cy="264795"/>
    <xdr:sp macro="" textlink="">
      <xdr:nvSpPr>
        <xdr:cNvPr id="42" name="テキスト ボックス 41"/>
        <xdr:cNvSpPr txBox="1"/>
      </xdr:nvSpPr>
      <xdr:spPr>
        <a:xfrm>
          <a:off x="412750" y="7479665"/>
          <a:ext cx="33337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38735</xdr:rowOff>
    </xdr:from>
    <xdr:to xmlns:xdr="http://schemas.openxmlformats.org/drawingml/2006/spreadsheetDrawing">
      <xdr:col>28</xdr:col>
      <xdr:colOff>114300</xdr:colOff>
      <xdr:row>42</xdr:row>
      <xdr:rowOff>38735</xdr:rowOff>
    </xdr:to>
    <xdr:cxnSp macro="">
      <xdr:nvCxnSpPr>
        <xdr:cNvPr id="43" name="直線コネクタ 42"/>
        <xdr:cNvCxnSpPr/>
      </xdr:nvCxnSpPr>
      <xdr:spPr>
        <a:xfrm>
          <a:off x="74168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41</xdr:row>
      <xdr:rowOff>68580</xdr:rowOff>
    </xdr:from>
    <xdr:ext cx="402590" cy="264795"/>
    <xdr:sp macro="" textlink="">
      <xdr:nvSpPr>
        <xdr:cNvPr id="44" name="テキスト ボックス 43"/>
        <xdr:cNvSpPr txBox="1"/>
      </xdr:nvSpPr>
      <xdr:spPr>
        <a:xfrm>
          <a:off x="353695" y="7098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5" name="直線コネクタ 44"/>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29845</xdr:rowOff>
    </xdr:from>
    <xdr:ext cx="402590" cy="259080"/>
    <xdr:sp macro="" textlink="">
      <xdr:nvSpPr>
        <xdr:cNvPr id="46" name="テキスト ボックス 45"/>
        <xdr:cNvSpPr txBox="1"/>
      </xdr:nvSpPr>
      <xdr:spPr>
        <a:xfrm>
          <a:off x="353695" y="6716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136525</xdr:rowOff>
    </xdr:from>
    <xdr:to xmlns:xdr="http://schemas.openxmlformats.org/drawingml/2006/spreadsheetDrawing">
      <xdr:col>28</xdr:col>
      <xdr:colOff>114300</xdr:colOff>
      <xdr:row>37</xdr:row>
      <xdr:rowOff>136525</xdr:rowOff>
    </xdr:to>
    <xdr:cxnSp macro="">
      <xdr:nvCxnSpPr>
        <xdr:cNvPr id="47" name="直線コネクタ 46"/>
        <xdr:cNvCxnSpPr/>
      </xdr:nvCxnSpPr>
      <xdr:spPr>
        <a:xfrm>
          <a:off x="74168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166370</xdr:rowOff>
    </xdr:from>
    <xdr:ext cx="402590" cy="264160"/>
    <xdr:sp macro="" textlink="">
      <xdr:nvSpPr>
        <xdr:cNvPr id="48" name="テキスト ボックス 47"/>
        <xdr:cNvSpPr txBox="1"/>
      </xdr:nvSpPr>
      <xdr:spPr>
        <a:xfrm>
          <a:off x="353695" y="63385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97790</xdr:rowOff>
    </xdr:from>
    <xdr:to xmlns:xdr="http://schemas.openxmlformats.org/drawingml/2006/spreadsheetDrawing">
      <xdr:col>28</xdr:col>
      <xdr:colOff>114300</xdr:colOff>
      <xdr:row>35</xdr:row>
      <xdr:rowOff>97790</xdr:rowOff>
    </xdr:to>
    <xdr:cxnSp macro="">
      <xdr:nvCxnSpPr>
        <xdr:cNvPr id="49" name="直線コネクタ 48"/>
        <xdr:cNvCxnSpPr/>
      </xdr:nvCxnSpPr>
      <xdr:spPr>
        <a:xfrm>
          <a:off x="74168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127000</xdr:rowOff>
    </xdr:from>
    <xdr:ext cx="402590" cy="264160"/>
    <xdr:sp macro="" textlink="">
      <xdr:nvSpPr>
        <xdr:cNvPr id="50" name="テキスト ボックス 49"/>
        <xdr:cNvSpPr txBox="1"/>
      </xdr:nvSpPr>
      <xdr:spPr>
        <a:xfrm>
          <a:off x="353695" y="595630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58420</xdr:rowOff>
    </xdr:from>
    <xdr:to xmlns:xdr="http://schemas.openxmlformats.org/drawingml/2006/spreadsheetDrawing">
      <xdr:col>28</xdr:col>
      <xdr:colOff>114300</xdr:colOff>
      <xdr:row>33</xdr:row>
      <xdr:rowOff>58420</xdr:rowOff>
    </xdr:to>
    <xdr:cxnSp macro="">
      <xdr:nvCxnSpPr>
        <xdr:cNvPr id="51" name="直線コネクタ 50"/>
        <xdr:cNvCxnSpPr/>
      </xdr:nvCxnSpPr>
      <xdr:spPr>
        <a:xfrm>
          <a:off x="74168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88265</xdr:rowOff>
    </xdr:from>
    <xdr:ext cx="462280" cy="259080"/>
    <xdr:sp macro="" textlink="">
      <xdr:nvSpPr>
        <xdr:cNvPr id="52" name="テキスト ボックス 51"/>
        <xdr:cNvSpPr txBox="1"/>
      </xdr:nvSpPr>
      <xdr:spPr>
        <a:xfrm>
          <a:off x="289560" y="5574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3" name="直線コネクタ 52"/>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48895</xdr:rowOff>
    </xdr:from>
    <xdr:ext cx="462280" cy="264795"/>
    <xdr:sp macro="" textlink="">
      <xdr:nvSpPr>
        <xdr:cNvPr id="54" name="テキスト ボックス 53"/>
        <xdr:cNvSpPr txBox="1"/>
      </xdr:nvSpPr>
      <xdr:spPr>
        <a:xfrm>
          <a:off x="289560" y="5192395"/>
          <a:ext cx="462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5" name="【道路】&#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89535</xdr:rowOff>
    </xdr:from>
    <xdr:to xmlns:xdr="http://schemas.openxmlformats.org/drawingml/2006/spreadsheetDrawing">
      <xdr:col>24</xdr:col>
      <xdr:colOff>62865</xdr:colOff>
      <xdr:row>41</xdr:row>
      <xdr:rowOff>106680</xdr:rowOff>
    </xdr:to>
    <xdr:cxnSp macro="">
      <xdr:nvCxnSpPr>
        <xdr:cNvPr id="56" name="直線コネクタ 55"/>
        <xdr:cNvCxnSpPr/>
      </xdr:nvCxnSpPr>
      <xdr:spPr>
        <a:xfrm flipV="1">
          <a:off x="4512945" y="5747385"/>
          <a:ext cx="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111760</xdr:rowOff>
    </xdr:from>
    <xdr:ext cx="405130" cy="259080"/>
    <xdr:sp macro="" textlink="">
      <xdr:nvSpPr>
        <xdr:cNvPr id="57" name="【道路】&#10;有形固定資産減価償却率最小値テキスト"/>
        <xdr:cNvSpPr txBox="1"/>
      </xdr:nvSpPr>
      <xdr:spPr>
        <a:xfrm>
          <a:off x="4551680" y="7141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106680</xdr:rowOff>
    </xdr:from>
    <xdr:to xmlns:xdr="http://schemas.openxmlformats.org/drawingml/2006/spreadsheetDrawing">
      <xdr:col>24</xdr:col>
      <xdr:colOff>152400</xdr:colOff>
      <xdr:row>41</xdr:row>
      <xdr:rowOff>106680</xdr:rowOff>
    </xdr:to>
    <xdr:cxnSp macro="">
      <xdr:nvCxnSpPr>
        <xdr:cNvPr id="58" name="直線コネクタ 57"/>
        <xdr:cNvCxnSpPr/>
      </xdr:nvCxnSpPr>
      <xdr:spPr>
        <a:xfrm>
          <a:off x="4429760" y="71361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34925</xdr:rowOff>
    </xdr:from>
    <xdr:ext cx="405130" cy="264160"/>
    <xdr:sp macro="" textlink="">
      <xdr:nvSpPr>
        <xdr:cNvPr id="59" name="【道路】&#10;有形固定資産減価償却率最大値テキスト"/>
        <xdr:cNvSpPr txBox="1"/>
      </xdr:nvSpPr>
      <xdr:spPr>
        <a:xfrm>
          <a:off x="4551680" y="552132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89535</xdr:rowOff>
    </xdr:from>
    <xdr:to xmlns:xdr="http://schemas.openxmlformats.org/drawingml/2006/spreadsheetDrawing">
      <xdr:col>24</xdr:col>
      <xdr:colOff>152400</xdr:colOff>
      <xdr:row>33</xdr:row>
      <xdr:rowOff>89535</xdr:rowOff>
    </xdr:to>
    <xdr:cxnSp macro="">
      <xdr:nvCxnSpPr>
        <xdr:cNvPr id="60" name="直線コネクタ 59"/>
        <xdr:cNvCxnSpPr/>
      </xdr:nvCxnSpPr>
      <xdr:spPr>
        <a:xfrm>
          <a:off x="4429760" y="57473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121285</xdr:rowOff>
    </xdr:from>
    <xdr:ext cx="405130" cy="264795"/>
    <xdr:sp macro="" textlink="">
      <xdr:nvSpPr>
        <xdr:cNvPr id="61" name="【道路】&#10;有形固定資産減価償却率平均値テキスト"/>
        <xdr:cNvSpPr txBox="1"/>
      </xdr:nvSpPr>
      <xdr:spPr>
        <a:xfrm>
          <a:off x="4551680" y="646493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143510</xdr:rowOff>
    </xdr:from>
    <xdr:to xmlns:xdr="http://schemas.openxmlformats.org/drawingml/2006/spreadsheetDrawing">
      <xdr:col>24</xdr:col>
      <xdr:colOff>114300</xdr:colOff>
      <xdr:row>38</xdr:row>
      <xdr:rowOff>71120</xdr:rowOff>
    </xdr:to>
    <xdr:sp macro="" textlink="">
      <xdr:nvSpPr>
        <xdr:cNvPr id="62" name="フローチャート: 判断 61"/>
        <xdr:cNvSpPr/>
      </xdr:nvSpPr>
      <xdr:spPr>
        <a:xfrm>
          <a:off x="4462780" y="6487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168275</xdr:rowOff>
    </xdr:from>
    <xdr:to xmlns:xdr="http://schemas.openxmlformats.org/drawingml/2006/spreadsheetDrawing">
      <xdr:col>20</xdr:col>
      <xdr:colOff>38100</xdr:colOff>
      <xdr:row>38</xdr:row>
      <xdr:rowOff>96520</xdr:rowOff>
    </xdr:to>
    <xdr:sp macro="" textlink="">
      <xdr:nvSpPr>
        <xdr:cNvPr id="63" name="フローチャート: 判断 62"/>
        <xdr:cNvSpPr/>
      </xdr:nvSpPr>
      <xdr:spPr>
        <a:xfrm>
          <a:off x="3649980" y="65119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8890</xdr:rowOff>
    </xdr:from>
    <xdr:to xmlns:xdr="http://schemas.openxmlformats.org/drawingml/2006/spreadsheetDrawing">
      <xdr:col>15</xdr:col>
      <xdr:colOff>101600</xdr:colOff>
      <xdr:row>38</xdr:row>
      <xdr:rowOff>112395</xdr:rowOff>
    </xdr:to>
    <xdr:sp macro="" textlink="">
      <xdr:nvSpPr>
        <xdr:cNvPr id="64" name="フローチャート: 判断 63"/>
        <xdr:cNvSpPr/>
      </xdr:nvSpPr>
      <xdr:spPr>
        <a:xfrm>
          <a:off x="2781300" y="65239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50800</xdr:rowOff>
    </xdr:from>
    <xdr:to xmlns:xdr="http://schemas.openxmlformats.org/drawingml/2006/spreadsheetDrawing">
      <xdr:col>10</xdr:col>
      <xdr:colOff>165100</xdr:colOff>
      <xdr:row>38</xdr:row>
      <xdr:rowOff>155575</xdr:rowOff>
    </xdr:to>
    <xdr:sp macro="" textlink="">
      <xdr:nvSpPr>
        <xdr:cNvPr id="65" name="フローチャート: 判断 64"/>
        <xdr:cNvSpPr/>
      </xdr:nvSpPr>
      <xdr:spPr>
        <a:xfrm>
          <a:off x="1917700" y="656590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1365" cy="264160"/>
    <xdr:sp macro="" textlink="">
      <xdr:nvSpPr>
        <xdr:cNvPr id="66" name="テキスト ボックス 65"/>
        <xdr:cNvSpPr txBox="1"/>
      </xdr:nvSpPr>
      <xdr:spPr>
        <a:xfrm>
          <a:off x="432816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4160"/>
    <xdr:sp macro="" textlink="">
      <xdr:nvSpPr>
        <xdr:cNvPr id="67" name="テキスト ボックス 66"/>
        <xdr:cNvSpPr txBox="1"/>
      </xdr:nvSpPr>
      <xdr:spPr>
        <a:xfrm>
          <a:off x="351536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1365" cy="264160"/>
    <xdr:sp macro="" textlink="">
      <xdr:nvSpPr>
        <xdr:cNvPr id="68" name="テキスト ボックス 67"/>
        <xdr:cNvSpPr txBox="1"/>
      </xdr:nvSpPr>
      <xdr:spPr>
        <a:xfrm>
          <a:off x="264668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4160"/>
    <xdr:sp macro="" textlink="">
      <xdr:nvSpPr>
        <xdr:cNvPr id="69" name="テキスト ボックス 68"/>
        <xdr:cNvSpPr txBox="1"/>
      </xdr:nvSpPr>
      <xdr:spPr>
        <a:xfrm>
          <a:off x="17830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4160"/>
    <xdr:sp macro="" textlink="">
      <xdr:nvSpPr>
        <xdr:cNvPr id="70" name="テキスト ボックス 69"/>
        <xdr:cNvSpPr txBox="1"/>
      </xdr:nvSpPr>
      <xdr:spPr>
        <a:xfrm>
          <a:off x="9194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20320</xdr:rowOff>
    </xdr:from>
    <xdr:to xmlns:xdr="http://schemas.openxmlformats.org/drawingml/2006/spreadsheetDrawing">
      <xdr:col>24</xdr:col>
      <xdr:colOff>114300</xdr:colOff>
      <xdr:row>37</xdr:row>
      <xdr:rowOff>123825</xdr:rowOff>
    </xdr:to>
    <xdr:sp macro="" textlink="">
      <xdr:nvSpPr>
        <xdr:cNvPr id="71" name="楕円 70"/>
        <xdr:cNvSpPr/>
      </xdr:nvSpPr>
      <xdr:spPr>
        <a:xfrm>
          <a:off x="4462780" y="63639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43815</xdr:rowOff>
    </xdr:from>
    <xdr:ext cx="405130" cy="259715"/>
    <xdr:sp macro="" textlink="">
      <xdr:nvSpPr>
        <xdr:cNvPr id="72" name="【道路】&#10;有形固定資産減価償却率該当値テキスト"/>
        <xdr:cNvSpPr txBox="1"/>
      </xdr:nvSpPr>
      <xdr:spPr>
        <a:xfrm>
          <a:off x="4551680" y="6216015"/>
          <a:ext cx="4051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70485</xdr:rowOff>
    </xdr:from>
    <xdr:to xmlns:xdr="http://schemas.openxmlformats.org/drawingml/2006/spreadsheetDrawing">
      <xdr:col>20</xdr:col>
      <xdr:colOff>38100</xdr:colOff>
      <xdr:row>37</xdr:row>
      <xdr:rowOff>171450</xdr:rowOff>
    </xdr:to>
    <xdr:sp macro="" textlink="">
      <xdr:nvSpPr>
        <xdr:cNvPr id="73" name="楕円 72"/>
        <xdr:cNvSpPr/>
      </xdr:nvSpPr>
      <xdr:spPr>
        <a:xfrm>
          <a:off x="3649980" y="641413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71755</xdr:rowOff>
    </xdr:from>
    <xdr:to xmlns:xdr="http://schemas.openxmlformats.org/drawingml/2006/spreadsheetDrawing">
      <xdr:col>24</xdr:col>
      <xdr:colOff>63500</xdr:colOff>
      <xdr:row>37</xdr:row>
      <xdr:rowOff>123825</xdr:rowOff>
    </xdr:to>
    <xdr:cxnSp macro="">
      <xdr:nvCxnSpPr>
        <xdr:cNvPr id="74" name="直線コネクタ 73"/>
        <xdr:cNvCxnSpPr/>
      </xdr:nvCxnSpPr>
      <xdr:spPr>
        <a:xfrm flipV="1">
          <a:off x="3700780" y="6415405"/>
          <a:ext cx="8128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104140</xdr:rowOff>
    </xdr:from>
    <xdr:to xmlns:xdr="http://schemas.openxmlformats.org/drawingml/2006/spreadsheetDrawing">
      <xdr:col>15</xdr:col>
      <xdr:colOff>101600</xdr:colOff>
      <xdr:row>38</xdr:row>
      <xdr:rowOff>32385</xdr:rowOff>
    </xdr:to>
    <xdr:sp macro="" textlink="">
      <xdr:nvSpPr>
        <xdr:cNvPr id="75" name="楕円 74"/>
        <xdr:cNvSpPr/>
      </xdr:nvSpPr>
      <xdr:spPr>
        <a:xfrm>
          <a:off x="2781300" y="6447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123825</xdr:rowOff>
    </xdr:from>
    <xdr:to xmlns:xdr="http://schemas.openxmlformats.org/drawingml/2006/spreadsheetDrawing">
      <xdr:col>19</xdr:col>
      <xdr:colOff>177800</xdr:colOff>
      <xdr:row>37</xdr:row>
      <xdr:rowOff>156210</xdr:rowOff>
    </xdr:to>
    <xdr:cxnSp macro="">
      <xdr:nvCxnSpPr>
        <xdr:cNvPr id="76" name="直線コネクタ 75"/>
        <xdr:cNvCxnSpPr/>
      </xdr:nvCxnSpPr>
      <xdr:spPr>
        <a:xfrm flipV="1">
          <a:off x="2832100" y="6467475"/>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137160</xdr:rowOff>
    </xdr:from>
    <xdr:to xmlns:xdr="http://schemas.openxmlformats.org/drawingml/2006/spreadsheetDrawing">
      <xdr:col>10</xdr:col>
      <xdr:colOff>165100</xdr:colOff>
      <xdr:row>38</xdr:row>
      <xdr:rowOff>66040</xdr:rowOff>
    </xdr:to>
    <xdr:sp macro="" textlink="">
      <xdr:nvSpPr>
        <xdr:cNvPr id="77" name="楕円 76"/>
        <xdr:cNvSpPr/>
      </xdr:nvSpPr>
      <xdr:spPr>
        <a:xfrm>
          <a:off x="1917700" y="64808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156210</xdr:rowOff>
    </xdr:from>
    <xdr:to xmlns:xdr="http://schemas.openxmlformats.org/drawingml/2006/spreadsheetDrawing">
      <xdr:col>15</xdr:col>
      <xdr:colOff>50800</xdr:colOff>
      <xdr:row>38</xdr:row>
      <xdr:rowOff>13335</xdr:rowOff>
    </xdr:to>
    <xdr:cxnSp macro="">
      <xdr:nvCxnSpPr>
        <xdr:cNvPr id="78" name="直線コネクタ 77"/>
        <xdr:cNvCxnSpPr/>
      </xdr:nvCxnSpPr>
      <xdr:spPr>
        <a:xfrm flipV="1">
          <a:off x="1968500" y="6499860"/>
          <a:ext cx="863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88265</xdr:rowOff>
    </xdr:from>
    <xdr:ext cx="404495" cy="259080"/>
    <xdr:sp macro="" textlink="">
      <xdr:nvSpPr>
        <xdr:cNvPr id="79" name="n_1aveValue【道路】&#10;有形固定資産減価償却率"/>
        <xdr:cNvSpPr txBox="1"/>
      </xdr:nvSpPr>
      <xdr:spPr>
        <a:xfrm>
          <a:off x="3490595" y="6603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103505</xdr:rowOff>
    </xdr:from>
    <xdr:ext cx="400050" cy="259715"/>
    <xdr:sp macro="" textlink="">
      <xdr:nvSpPr>
        <xdr:cNvPr id="80" name="n_2aveValue【道路】&#10;有形固定資産減価償却率"/>
        <xdr:cNvSpPr txBox="1"/>
      </xdr:nvSpPr>
      <xdr:spPr>
        <a:xfrm>
          <a:off x="2634615" y="6618605"/>
          <a:ext cx="4000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146685</xdr:rowOff>
    </xdr:from>
    <xdr:ext cx="399415" cy="259715"/>
    <xdr:sp macro="" textlink="">
      <xdr:nvSpPr>
        <xdr:cNvPr id="81" name="n_3aveValue【道路】&#10;有形固定資産減価償却率"/>
        <xdr:cNvSpPr txBox="1"/>
      </xdr:nvSpPr>
      <xdr:spPr>
        <a:xfrm>
          <a:off x="1771015" y="6661785"/>
          <a:ext cx="3994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15875</xdr:rowOff>
    </xdr:from>
    <xdr:ext cx="404495" cy="264795"/>
    <xdr:sp macro="" textlink="">
      <xdr:nvSpPr>
        <xdr:cNvPr id="82" name="n_1mainValue【道路】&#10;有形固定資産減価償却率"/>
        <xdr:cNvSpPr txBox="1"/>
      </xdr:nvSpPr>
      <xdr:spPr>
        <a:xfrm>
          <a:off x="3490595" y="618807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48895</xdr:rowOff>
    </xdr:from>
    <xdr:ext cx="400050" cy="264795"/>
    <xdr:sp macro="" textlink="">
      <xdr:nvSpPr>
        <xdr:cNvPr id="83" name="n_2mainValue【道路】&#10;有形固定資産減価償却率"/>
        <xdr:cNvSpPr txBox="1"/>
      </xdr:nvSpPr>
      <xdr:spPr>
        <a:xfrm>
          <a:off x="2634615" y="6221095"/>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82550</xdr:rowOff>
    </xdr:from>
    <xdr:ext cx="399415" cy="264795"/>
    <xdr:sp macro="" textlink="">
      <xdr:nvSpPr>
        <xdr:cNvPr id="84" name="n_3mainValue【道路】&#10;有形固定資産減価償却率"/>
        <xdr:cNvSpPr txBox="1"/>
      </xdr:nvSpPr>
      <xdr:spPr>
        <a:xfrm>
          <a:off x="1771015" y="6254750"/>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85" name="正方形/長方形 84"/>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86" name="正方形/長方形 85"/>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87" name="正方形/長方形 86"/>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88" name="正方形/長方形 87"/>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89" name="正方形/長方形 88"/>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0" name="正方形/長方形 89"/>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1" name="正方形/長方形 90"/>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2" name="正方形/長方形 91"/>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7820" cy="230505"/>
    <xdr:sp macro="" textlink="">
      <xdr:nvSpPr>
        <xdr:cNvPr id="93" name="テキスト ボックス 92"/>
        <xdr:cNvSpPr txBox="1"/>
      </xdr:nvSpPr>
      <xdr:spPr>
        <a:xfrm>
          <a:off x="6393180" y="5143500"/>
          <a:ext cx="33782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94" name="直線コネクタ 93"/>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38735</xdr:rowOff>
    </xdr:from>
    <xdr:to xmlns:xdr="http://schemas.openxmlformats.org/drawingml/2006/spreadsheetDrawing">
      <xdr:col>59</xdr:col>
      <xdr:colOff>50800</xdr:colOff>
      <xdr:row>42</xdr:row>
      <xdr:rowOff>38735</xdr:rowOff>
    </xdr:to>
    <xdr:cxnSp macro="">
      <xdr:nvCxnSpPr>
        <xdr:cNvPr id="95" name="直線コネクタ 94"/>
        <xdr:cNvCxnSpPr/>
      </xdr:nvCxnSpPr>
      <xdr:spPr>
        <a:xfrm>
          <a:off x="6431280" y="723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68580</xdr:rowOff>
    </xdr:from>
    <xdr:ext cx="461645" cy="264795"/>
    <xdr:sp macro="" textlink="">
      <xdr:nvSpPr>
        <xdr:cNvPr id="96" name="テキスト ボックス 95"/>
        <xdr:cNvSpPr txBox="1"/>
      </xdr:nvSpPr>
      <xdr:spPr>
        <a:xfrm>
          <a:off x="5974080" y="7098030"/>
          <a:ext cx="461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7" name="直線コネクタ 96"/>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29845</xdr:rowOff>
    </xdr:from>
    <xdr:ext cx="530860" cy="259080"/>
    <xdr:sp macro="" textlink="">
      <xdr:nvSpPr>
        <xdr:cNvPr id="98" name="テキスト ボックス 97"/>
        <xdr:cNvSpPr txBox="1"/>
      </xdr:nvSpPr>
      <xdr:spPr>
        <a:xfrm>
          <a:off x="5915025" y="6716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136525</xdr:rowOff>
    </xdr:from>
    <xdr:to xmlns:xdr="http://schemas.openxmlformats.org/drawingml/2006/spreadsheetDrawing">
      <xdr:col>59</xdr:col>
      <xdr:colOff>50800</xdr:colOff>
      <xdr:row>37</xdr:row>
      <xdr:rowOff>136525</xdr:rowOff>
    </xdr:to>
    <xdr:cxnSp macro="">
      <xdr:nvCxnSpPr>
        <xdr:cNvPr id="99" name="直線コネクタ 98"/>
        <xdr:cNvCxnSpPr/>
      </xdr:nvCxnSpPr>
      <xdr:spPr>
        <a:xfrm>
          <a:off x="6431280" y="6480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166370</xdr:rowOff>
    </xdr:from>
    <xdr:ext cx="530860" cy="264160"/>
    <xdr:sp macro="" textlink="">
      <xdr:nvSpPr>
        <xdr:cNvPr id="100" name="テキスト ボックス 99"/>
        <xdr:cNvSpPr txBox="1"/>
      </xdr:nvSpPr>
      <xdr:spPr>
        <a:xfrm>
          <a:off x="5915025" y="633857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97790</xdr:rowOff>
    </xdr:from>
    <xdr:to xmlns:xdr="http://schemas.openxmlformats.org/drawingml/2006/spreadsheetDrawing">
      <xdr:col>59</xdr:col>
      <xdr:colOff>50800</xdr:colOff>
      <xdr:row>35</xdr:row>
      <xdr:rowOff>97790</xdr:rowOff>
    </xdr:to>
    <xdr:cxnSp macro="">
      <xdr:nvCxnSpPr>
        <xdr:cNvPr id="101" name="直線コネクタ 100"/>
        <xdr:cNvCxnSpPr/>
      </xdr:nvCxnSpPr>
      <xdr:spPr>
        <a:xfrm>
          <a:off x="6431280" y="609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127000</xdr:rowOff>
    </xdr:from>
    <xdr:ext cx="530860" cy="264160"/>
    <xdr:sp macro="" textlink="">
      <xdr:nvSpPr>
        <xdr:cNvPr id="102" name="テキスト ボックス 101"/>
        <xdr:cNvSpPr txBox="1"/>
      </xdr:nvSpPr>
      <xdr:spPr>
        <a:xfrm>
          <a:off x="5915025" y="595630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58420</xdr:rowOff>
    </xdr:from>
    <xdr:to xmlns:xdr="http://schemas.openxmlformats.org/drawingml/2006/spreadsheetDrawing">
      <xdr:col>59</xdr:col>
      <xdr:colOff>50800</xdr:colOff>
      <xdr:row>33</xdr:row>
      <xdr:rowOff>58420</xdr:rowOff>
    </xdr:to>
    <xdr:cxnSp macro="">
      <xdr:nvCxnSpPr>
        <xdr:cNvPr id="103" name="直線コネクタ 102"/>
        <xdr:cNvCxnSpPr/>
      </xdr:nvCxnSpPr>
      <xdr:spPr>
        <a:xfrm>
          <a:off x="6431280" y="5716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88265</xdr:rowOff>
    </xdr:from>
    <xdr:ext cx="530860" cy="259080"/>
    <xdr:sp macro="" textlink="">
      <xdr:nvSpPr>
        <xdr:cNvPr id="104" name="テキスト ボックス 103"/>
        <xdr:cNvSpPr txBox="1"/>
      </xdr:nvSpPr>
      <xdr:spPr>
        <a:xfrm>
          <a:off x="5915025" y="55746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05" name="直線コネクタ 104"/>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48895</xdr:rowOff>
    </xdr:from>
    <xdr:ext cx="590550" cy="264795"/>
    <xdr:sp macro="" textlink="">
      <xdr:nvSpPr>
        <xdr:cNvPr id="106" name="テキスト ボックス 105"/>
        <xdr:cNvSpPr txBox="1"/>
      </xdr:nvSpPr>
      <xdr:spPr>
        <a:xfrm>
          <a:off x="5850890" y="5192395"/>
          <a:ext cx="5905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07" name="【道路】&#10;一人当たり延長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153035</xdr:rowOff>
    </xdr:from>
    <xdr:to xmlns:xdr="http://schemas.openxmlformats.org/drawingml/2006/spreadsheetDrawing">
      <xdr:col>54</xdr:col>
      <xdr:colOff>185420</xdr:colOff>
      <xdr:row>41</xdr:row>
      <xdr:rowOff>133985</xdr:rowOff>
    </xdr:to>
    <xdr:cxnSp macro="">
      <xdr:nvCxnSpPr>
        <xdr:cNvPr id="108" name="直線コネクタ 107"/>
        <xdr:cNvCxnSpPr/>
      </xdr:nvCxnSpPr>
      <xdr:spPr>
        <a:xfrm flipV="1">
          <a:off x="10198100" y="5810885"/>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137795</xdr:rowOff>
    </xdr:from>
    <xdr:ext cx="469265" cy="259715"/>
    <xdr:sp macro="" textlink="">
      <xdr:nvSpPr>
        <xdr:cNvPr id="109" name="【道路】&#10;一人当たり延長最小値テキスト"/>
        <xdr:cNvSpPr txBox="1"/>
      </xdr:nvSpPr>
      <xdr:spPr>
        <a:xfrm>
          <a:off x="10236200" y="7167245"/>
          <a:ext cx="4692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133985</xdr:rowOff>
    </xdr:from>
    <xdr:to xmlns:xdr="http://schemas.openxmlformats.org/drawingml/2006/spreadsheetDrawing">
      <xdr:col>55</xdr:col>
      <xdr:colOff>88900</xdr:colOff>
      <xdr:row>41</xdr:row>
      <xdr:rowOff>133985</xdr:rowOff>
    </xdr:to>
    <xdr:cxnSp macro="">
      <xdr:nvCxnSpPr>
        <xdr:cNvPr id="110" name="直線コネクタ 109"/>
        <xdr:cNvCxnSpPr/>
      </xdr:nvCxnSpPr>
      <xdr:spPr>
        <a:xfrm>
          <a:off x="10114280" y="71634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99060</xdr:rowOff>
    </xdr:from>
    <xdr:ext cx="534035" cy="264795"/>
    <xdr:sp macro="" textlink="">
      <xdr:nvSpPr>
        <xdr:cNvPr id="111" name="【道路】&#10;一人当たり延長最大値テキスト"/>
        <xdr:cNvSpPr txBox="1"/>
      </xdr:nvSpPr>
      <xdr:spPr>
        <a:xfrm>
          <a:off x="10236200" y="558546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153035</xdr:rowOff>
    </xdr:from>
    <xdr:to xmlns:xdr="http://schemas.openxmlformats.org/drawingml/2006/spreadsheetDrawing">
      <xdr:col>55</xdr:col>
      <xdr:colOff>88900</xdr:colOff>
      <xdr:row>33</xdr:row>
      <xdr:rowOff>153035</xdr:rowOff>
    </xdr:to>
    <xdr:cxnSp macro="">
      <xdr:nvCxnSpPr>
        <xdr:cNvPr id="112" name="直線コネクタ 111"/>
        <xdr:cNvCxnSpPr/>
      </xdr:nvCxnSpPr>
      <xdr:spPr>
        <a:xfrm>
          <a:off x="10114280" y="5810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7620</xdr:rowOff>
    </xdr:from>
    <xdr:ext cx="534035" cy="259080"/>
    <xdr:sp macro="" textlink="">
      <xdr:nvSpPr>
        <xdr:cNvPr id="113" name="【道路】&#10;一人当たり延長平均値テキスト"/>
        <xdr:cNvSpPr txBox="1"/>
      </xdr:nvSpPr>
      <xdr:spPr>
        <a:xfrm>
          <a:off x="10236200" y="686562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29845</xdr:rowOff>
    </xdr:from>
    <xdr:to xmlns:xdr="http://schemas.openxmlformats.org/drawingml/2006/spreadsheetDrawing">
      <xdr:col>55</xdr:col>
      <xdr:colOff>50800</xdr:colOff>
      <xdr:row>40</xdr:row>
      <xdr:rowOff>133350</xdr:rowOff>
    </xdr:to>
    <xdr:sp macro="" textlink="">
      <xdr:nvSpPr>
        <xdr:cNvPr id="114" name="フローチャート: 判断 113"/>
        <xdr:cNvSpPr/>
      </xdr:nvSpPr>
      <xdr:spPr>
        <a:xfrm>
          <a:off x="10152380" y="688784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30480</xdr:rowOff>
    </xdr:from>
    <xdr:to xmlns:xdr="http://schemas.openxmlformats.org/drawingml/2006/spreadsheetDrawing">
      <xdr:col>50</xdr:col>
      <xdr:colOff>165100</xdr:colOff>
      <xdr:row>40</xdr:row>
      <xdr:rowOff>135255</xdr:rowOff>
    </xdr:to>
    <xdr:sp macro="" textlink="">
      <xdr:nvSpPr>
        <xdr:cNvPr id="115" name="フローチャート: 判断 114"/>
        <xdr:cNvSpPr/>
      </xdr:nvSpPr>
      <xdr:spPr>
        <a:xfrm>
          <a:off x="9334500" y="68884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34925</xdr:rowOff>
    </xdr:from>
    <xdr:to xmlns:xdr="http://schemas.openxmlformats.org/drawingml/2006/spreadsheetDrawing">
      <xdr:col>46</xdr:col>
      <xdr:colOff>38100</xdr:colOff>
      <xdr:row>40</xdr:row>
      <xdr:rowOff>139065</xdr:rowOff>
    </xdr:to>
    <xdr:sp macro="" textlink="">
      <xdr:nvSpPr>
        <xdr:cNvPr id="116" name="フローチャート: 判断 115"/>
        <xdr:cNvSpPr/>
      </xdr:nvSpPr>
      <xdr:spPr>
        <a:xfrm>
          <a:off x="8470900" y="689292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13970</xdr:rowOff>
    </xdr:from>
    <xdr:to xmlns:xdr="http://schemas.openxmlformats.org/drawingml/2006/spreadsheetDrawing">
      <xdr:col>41</xdr:col>
      <xdr:colOff>101600</xdr:colOff>
      <xdr:row>40</xdr:row>
      <xdr:rowOff>118110</xdr:rowOff>
    </xdr:to>
    <xdr:sp macro="" textlink="">
      <xdr:nvSpPr>
        <xdr:cNvPr id="117" name="フローチャート: 判断 116"/>
        <xdr:cNvSpPr/>
      </xdr:nvSpPr>
      <xdr:spPr>
        <a:xfrm>
          <a:off x="7602220" y="68719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4160"/>
    <xdr:sp macro="" textlink="">
      <xdr:nvSpPr>
        <xdr:cNvPr id="118" name="テキスト ボックス 117"/>
        <xdr:cNvSpPr txBox="1"/>
      </xdr:nvSpPr>
      <xdr:spPr>
        <a:xfrm>
          <a:off x="100126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4160"/>
    <xdr:sp macro="" textlink="">
      <xdr:nvSpPr>
        <xdr:cNvPr id="119" name="テキスト ボックス 118"/>
        <xdr:cNvSpPr txBox="1"/>
      </xdr:nvSpPr>
      <xdr:spPr>
        <a:xfrm>
          <a:off x="91998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4160"/>
    <xdr:sp macro="" textlink="">
      <xdr:nvSpPr>
        <xdr:cNvPr id="120" name="テキスト ボックス 119"/>
        <xdr:cNvSpPr txBox="1"/>
      </xdr:nvSpPr>
      <xdr:spPr>
        <a:xfrm>
          <a:off x="8336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1365" cy="264160"/>
    <xdr:sp macro="" textlink="">
      <xdr:nvSpPr>
        <xdr:cNvPr id="121" name="テキスト ボックス 120"/>
        <xdr:cNvSpPr txBox="1"/>
      </xdr:nvSpPr>
      <xdr:spPr>
        <a:xfrm>
          <a:off x="74676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4160"/>
    <xdr:sp macro="" textlink="">
      <xdr:nvSpPr>
        <xdr:cNvPr id="122" name="テキスト ボックス 121"/>
        <xdr:cNvSpPr txBox="1"/>
      </xdr:nvSpPr>
      <xdr:spPr>
        <a:xfrm>
          <a:off x="660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168275</xdr:rowOff>
    </xdr:from>
    <xdr:to xmlns:xdr="http://schemas.openxmlformats.org/drawingml/2006/spreadsheetDrawing">
      <xdr:col>55</xdr:col>
      <xdr:colOff>50800</xdr:colOff>
      <xdr:row>40</xdr:row>
      <xdr:rowOff>96520</xdr:rowOff>
    </xdr:to>
    <xdr:sp macro="" textlink="">
      <xdr:nvSpPr>
        <xdr:cNvPr id="123" name="楕円 122"/>
        <xdr:cNvSpPr/>
      </xdr:nvSpPr>
      <xdr:spPr>
        <a:xfrm>
          <a:off x="10152380" y="685482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15875</xdr:rowOff>
    </xdr:from>
    <xdr:ext cx="534035" cy="264795"/>
    <xdr:sp macro="" textlink="">
      <xdr:nvSpPr>
        <xdr:cNvPr id="124" name="【道路】&#10;一人当たり延長該当値テキスト"/>
        <xdr:cNvSpPr txBox="1"/>
      </xdr:nvSpPr>
      <xdr:spPr>
        <a:xfrm>
          <a:off x="10236200" y="670242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125730</xdr:rowOff>
    </xdr:from>
    <xdr:to xmlns:xdr="http://schemas.openxmlformats.org/drawingml/2006/spreadsheetDrawing">
      <xdr:col>50</xdr:col>
      <xdr:colOff>165100</xdr:colOff>
      <xdr:row>40</xdr:row>
      <xdr:rowOff>54610</xdr:rowOff>
    </xdr:to>
    <xdr:sp macro="" textlink="">
      <xdr:nvSpPr>
        <xdr:cNvPr id="125" name="楕円 124"/>
        <xdr:cNvSpPr/>
      </xdr:nvSpPr>
      <xdr:spPr>
        <a:xfrm>
          <a:off x="9334500" y="68122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2540</xdr:rowOff>
    </xdr:from>
    <xdr:to xmlns:xdr="http://schemas.openxmlformats.org/drawingml/2006/spreadsheetDrawing">
      <xdr:col>55</xdr:col>
      <xdr:colOff>0</xdr:colOff>
      <xdr:row>40</xdr:row>
      <xdr:rowOff>45085</xdr:rowOff>
    </xdr:to>
    <xdr:cxnSp macro="">
      <xdr:nvCxnSpPr>
        <xdr:cNvPr id="126" name="直線コネクタ 125"/>
        <xdr:cNvCxnSpPr/>
      </xdr:nvCxnSpPr>
      <xdr:spPr>
        <a:xfrm>
          <a:off x="9385300" y="6860540"/>
          <a:ext cx="812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135255</xdr:rowOff>
    </xdr:from>
    <xdr:to xmlns:xdr="http://schemas.openxmlformats.org/drawingml/2006/spreadsheetDrawing">
      <xdr:col>46</xdr:col>
      <xdr:colOff>38100</xdr:colOff>
      <xdr:row>40</xdr:row>
      <xdr:rowOff>63500</xdr:rowOff>
    </xdr:to>
    <xdr:sp macro="" textlink="">
      <xdr:nvSpPr>
        <xdr:cNvPr id="127" name="楕円 126"/>
        <xdr:cNvSpPr/>
      </xdr:nvSpPr>
      <xdr:spPr>
        <a:xfrm>
          <a:off x="8470900" y="68218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2540</xdr:rowOff>
    </xdr:from>
    <xdr:to xmlns:xdr="http://schemas.openxmlformats.org/drawingml/2006/spreadsheetDrawing">
      <xdr:col>50</xdr:col>
      <xdr:colOff>114300</xdr:colOff>
      <xdr:row>40</xdr:row>
      <xdr:rowOff>10795</xdr:rowOff>
    </xdr:to>
    <xdr:cxnSp macro="">
      <xdr:nvCxnSpPr>
        <xdr:cNvPr id="128" name="直線コネクタ 127"/>
        <xdr:cNvCxnSpPr/>
      </xdr:nvCxnSpPr>
      <xdr:spPr>
        <a:xfrm flipV="1">
          <a:off x="8521700" y="686054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143510</xdr:rowOff>
    </xdr:from>
    <xdr:to xmlns:xdr="http://schemas.openxmlformats.org/drawingml/2006/spreadsheetDrawing">
      <xdr:col>41</xdr:col>
      <xdr:colOff>101600</xdr:colOff>
      <xdr:row>40</xdr:row>
      <xdr:rowOff>71120</xdr:rowOff>
    </xdr:to>
    <xdr:sp macro="" textlink="">
      <xdr:nvSpPr>
        <xdr:cNvPr id="129" name="楕円 128"/>
        <xdr:cNvSpPr/>
      </xdr:nvSpPr>
      <xdr:spPr>
        <a:xfrm>
          <a:off x="7602220" y="6830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10795</xdr:rowOff>
    </xdr:from>
    <xdr:to xmlns:xdr="http://schemas.openxmlformats.org/drawingml/2006/spreadsheetDrawing">
      <xdr:col>45</xdr:col>
      <xdr:colOff>177800</xdr:colOff>
      <xdr:row>40</xdr:row>
      <xdr:rowOff>19685</xdr:rowOff>
    </xdr:to>
    <xdr:cxnSp macro="">
      <xdr:nvCxnSpPr>
        <xdr:cNvPr id="130" name="直線コネクタ 129"/>
        <xdr:cNvCxnSpPr/>
      </xdr:nvCxnSpPr>
      <xdr:spPr>
        <a:xfrm flipV="1">
          <a:off x="7653020" y="6868795"/>
          <a:ext cx="8686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125095</xdr:rowOff>
    </xdr:from>
    <xdr:ext cx="534670" cy="259715"/>
    <xdr:sp macro="" textlink="">
      <xdr:nvSpPr>
        <xdr:cNvPr id="131" name="n_1aveValue【道路】&#10;一人当たり延長"/>
        <xdr:cNvSpPr txBox="1"/>
      </xdr:nvSpPr>
      <xdr:spPr>
        <a:xfrm>
          <a:off x="9110345" y="6983095"/>
          <a:ext cx="5346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129540</xdr:rowOff>
    </xdr:from>
    <xdr:ext cx="528955" cy="264160"/>
    <xdr:sp macro="" textlink="">
      <xdr:nvSpPr>
        <xdr:cNvPr id="132" name="n_2aveValue【道路】&#10;一人当たり延長"/>
        <xdr:cNvSpPr txBox="1"/>
      </xdr:nvSpPr>
      <xdr:spPr>
        <a:xfrm>
          <a:off x="8259445" y="698754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109220</xdr:rowOff>
    </xdr:from>
    <xdr:ext cx="528955" cy="264160"/>
    <xdr:sp macro="" textlink="">
      <xdr:nvSpPr>
        <xdr:cNvPr id="133" name="n_3aveValue【道路】&#10;一人当たり延長"/>
        <xdr:cNvSpPr txBox="1"/>
      </xdr:nvSpPr>
      <xdr:spPr>
        <a:xfrm>
          <a:off x="7395845" y="696722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71120</xdr:rowOff>
    </xdr:from>
    <xdr:ext cx="534670" cy="264160"/>
    <xdr:sp macro="" textlink="">
      <xdr:nvSpPr>
        <xdr:cNvPr id="134" name="n_1mainValue【道路】&#10;一人当たり延長"/>
        <xdr:cNvSpPr txBox="1"/>
      </xdr:nvSpPr>
      <xdr:spPr>
        <a:xfrm>
          <a:off x="9110345" y="658622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80010</xdr:rowOff>
    </xdr:from>
    <xdr:ext cx="528955" cy="259715"/>
    <xdr:sp macro="" textlink="">
      <xdr:nvSpPr>
        <xdr:cNvPr id="135" name="n_2mainValue【道路】&#10;一人当たり延長"/>
        <xdr:cNvSpPr txBox="1"/>
      </xdr:nvSpPr>
      <xdr:spPr>
        <a:xfrm>
          <a:off x="8259445" y="6595110"/>
          <a:ext cx="5289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88265</xdr:rowOff>
    </xdr:from>
    <xdr:ext cx="528955" cy="259080"/>
    <xdr:sp macro="" textlink="">
      <xdr:nvSpPr>
        <xdr:cNvPr id="136" name="n_3mainValue【道路】&#10;一人当たり延長"/>
        <xdr:cNvSpPr txBox="1"/>
      </xdr:nvSpPr>
      <xdr:spPr>
        <a:xfrm>
          <a:off x="7395845" y="66033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37" name="正方形/長方形 136"/>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38" name="正方形/長方形 137"/>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39" name="正方形/長方形 138"/>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40" name="正方形/長方形 139"/>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41" name="正方形/長方形 140"/>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42" name="正方形/長方形 141"/>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43" name="正方形/長方形 142"/>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44" name="正方形/長方形 143"/>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3370" cy="231140"/>
    <xdr:sp macro="" textlink="">
      <xdr:nvSpPr>
        <xdr:cNvPr id="145" name="テキスト ボックス 144"/>
        <xdr:cNvSpPr txBox="1"/>
      </xdr:nvSpPr>
      <xdr:spPr>
        <a:xfrm>
          <a:off x="708660" y="8954135"/>
          <a:ext cx="29337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46" name="直線コネクタ 145"/>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78105</xdr:rowOff>
    </xdr:from>
    <xdr:to xmlns:xdr="http://schemas.openxmlformats.org/drawingml/2006/spreadsheetDrawing">
      <xdr:col>28</xdr:col>
      <xdr:colOff>114300</xdr:colOff>
      <xdr:row>64</xdr:row>
      <xdr:rowOff>78105</xdr:rowOff>
    </xdr:to>
    <xdr:cxnSp macro="">
      <xdr:nvCxnSpPr>
        <xdr:cNvPr id="147" name="直線コネクタ 146"/>
        <xdr:cNvCxnSpPr/>
      </xdr:nvCxnSpPr>
      <xdr:spPr>
        <a:xfrm>
          <a:off x="74168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107315</xdr:rowOff>
    </xdr:from>
    <xdr:ext cx="333375" cy="264795"/>
    <xdr:sp macro="" textlink="">
      <xdr:nvSpPr>
        <xdr:cNvPr id="148" name="テキスト ボックス 147"/>
        <xdr:cNvSpPr txBox="1"/>
      </xdr:nvSpPr>
      <xdr:spPr>
        <a:xfrm>
          <a:off x="412750" y="10908665"/>
          <a:ext cx="33337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38735</xdr:rowOff>
    </xdr:from>
    <xdr:to xmlns:xdr="http://schemas.openxmlformats.org/drawingml/2006/spreadsheetDrawing">
      <xdr:col>28</xdr:col>
      <xdr:colOff>114300</xdr:colOff>
      <xdr:row>62</xdr:row>
      <xdr:rowOff>38735</xdr:rowOff>
    </xdr:to>
    <xdr:cxnSp macro="">
      <xdr:nvCxnSpPr>
        <xdr:cNvPr id="149" name="直線コネクタ 148"/>
        <xdr:cNvCxnSpPr/>
      </xdr:nvCxnSpPr>
      <xdr:spPr>
        <a:xfrm>
          <a:off x="74168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68580</xdr:rowOff>
    </xdr:from>
    <xdr:ext cx="402590" cy="264795"/>
    <xdr:sp macro="" textlink="">
      <xdr:nvSpPr>
        <xdr:cNvPr id="150" name="テキスト ボックス 149"/>
        <xdr:cNvSpPr txBox="1"/>
      </xdr:nvSpPr>
      <xdr:spPr>
        <a:xfrm>
          <a:off x="353695" y="10527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51" name="直線コネクタ 150"/>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29845</xdr:rowOff>
    </xdr:from>
    <xdr:ext cx="402590" cy="259080"/>
    <xdr:sp macro="" textlink="">
      <xdr:nvSpPr>
        <xdr:cNvPr id="152" name="テキスト ボックス 151"/>
        <xdr:cNvSpPr txBox="1"/>
      </xdr:nvSpPr>
      <xdr:spPr>
        <a:xfrm>
          <a:off x="353695" y="10145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136525</xdr:rowOff>
    </xdr:from>
    <xdr:to xmlns:xdr="http://schemas.openxmlformats.org/drawingml/2006/spreadsheetDrawing">
      <xdr:col>28</xdr:col>
      <xdr:colOff>114300</xdr:colOff>
      <xdr:row>57</xdr:row>
      <xdr:rowOff>136525</xdr:rowOff>
    </xdr:to>
    <xdr:cxnSp macro="">
      <xdr:nvCxnSpPr>
        <xdr:cNvPr id="153" name="直線コネクタ 152"/>
        <xdr:cNvCxnSpPr/>
      </xdr:nvCxnSpPr>
      <xdr:spPr>
        <a:xfrm>
          <a:off x="74168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166370</xdr:rowOff>
    </xdr:from>
    <xdr:ext cx="402590" cy="264160"/>
    <xdr:sp macro="" textlink="">
      <xdr:nvSpPr>
        <xdr:cNvPr id="154" name="テキスト ボックス 153"/>
        <xdr:cNvSpPr txBox="1"/>
      </xdr:nvSpPr>
      <xdr:spPr>
        <a:xfrm>
          <a:off x="353695" y="97675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97790</xdr:rowOff>
    </xdr:from>
    <xdr:to xmlns:xdr="http://schemas.openxmlformats.org/drawingml/2006/spreadsheetDrawing">
      <xdr:col>28</xdr:col>
      <xdr:colOff>114300</xdr:colOff>
      <xdr:row>55</xdr:row>
      <xdr:rowOff>97790</xdr:rowOff>
    </xdr:to>
    <xdr:cxnSp macro="">
      <xdr:nvCxnSpPr>
        <xdr:cNvPr id="155" name="直線コネクタ 154"/>
        <xdr:cNvCxnSpPr/>
      </xdr:nvCxnSpPr>
      <xdr:spPr>
        <a:xfrm>
          <a:off x="74168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127000</xdr:rowOff>
    </xdr:from>
    <xdr:ext cx="402590" cy="264160"/>
    <xdr:sp macro="" textlink="">
      <xdr:nvSpPr>
        <xdr:cNvPr id="156" name="テキスト ボックス 155"/>
        <xdr:cNvSpPr txBox="1"/>
      </xdr:nvSpPr>
      <xdr:spPr>
        <a:xfrm>
          <a:off x="353695" y="938530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57" name="直線コネクタ 156"/>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88265</xdr:rowOff>
    </xdr:from>
    <xdr:ext cx="462280" cy="259080"/>
    <xdr:sp macro="" textlink="">
      <xdr:nvSpPr>
        <xdr:cNvPr id="158" name="テキスト ボックス 157"/>
        <xdr:cNvSpPr txBox="1"/>
      </xdr:nvSpPr>
      <xdr:spPr>
        <a:xfrm>
          <a:off x="289560" y="9003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9" name="【橋りょう・トンネ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48260</xdr:rowOff>
    </xdr:from>
    <xdr:to xmlns:xdr="http://schemas.openxmlformats.org/drawingml/2006/spreadsheetDrawing">
      <xdr:col>24</xdr:col>
      <xdr:colOff>62865</xdr:colOff>
      <xdr:row>64</xdr:row>
      <xdr:rowOff>78105</xdr:rowOff>
    </xdr:to>
    <xdr:cxnSp macro="">
      <xdr:nvCxnSpPr>
        <xdr:cNvPr id="160" name="直線コネクタ 159"/>
        <xdr:cNvCxnSpPr/>
      </xdr:nvCxnSpPr>
      <xdr:spPr>
        <a:xfrm flipV="1">
          <a:off x="4512945" y="9478010"/>
          <a:ext cx="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81915</xdr:rowOff>
    </xdr:from>
    <xdr:ext cx="340360" cy="264795"/>
    <xdr:sp macro="" textlink="">
      <xdr:nvSpPr>
        <xdr:cNvPr id="161" name="【橋りょう・トンネル】&#10;有形固定資産減価償却率最小値テキスト"/>
        <xdr:cNvSpPr txBox="1"/>
      </xdr:nvSpPr>
      <xdr:spPr>
        <a:xfrm>
          <a:off x="4551680" y="11054715"/>
          <a:ext cx="340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78105</xdr:rowOff>
    </xdr:from>
    <xdr:to xmlns:xdr="http://schemas.openxmlformats.org/drawingml/2006/spreadsheetDrawing">
      <xdr:col>24</xdr:col>
      <xdr:colOff>152400</xdr:colOff>
      <xdr:row>64</xdr:row>
      <xdr:rowOff>78105</xdr:rowOff>
    </xdr:to>
    <xdr:cxnSp macro="">
      <xdr:nvCxnSpPr>
        <xdr:cNvPr id="162" name="直線コネクタ 161"/>
        <xdr:cNvCxnSpPr/>
      </xdr:nvCxnSpPr>
      <xdr:spPr>
        <a:xfrm>
          <a:off x="4429760" y="11050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170180</xdr:rowOff>
    </xdr:from>
    <xdr:ext cx="405130" cy="259080"/>
    <xdr:sp macro="" textlink="">
      <xdr:nvSpPr>
        <xdr:cNvPr id="163" name="【橋りょう・トンネル】&#10;有形固定資産減価償却率最大値テキスト"/>
        <xdr:cNvSpPr txBox="1"/>
      </xdr:nvSpPr>
      <xdr:spPr>
        <a:xfrm>
          <a:off x="4551680" y="9257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48260</xdr:rowOff>
    </xdr:from>
    <xdr:to xmlns:xdr="http://schemas.openxmlformats.org/drawingml/2006/spreadsheetDrawing">
      <xdr:col>24</xdr:col>
      <xdr:colOff>152400</xdr:colOff>
      <xdr:row>55</xdr:row>
      <xdr:rowOff>48260</xdr:rowOff>
    </xdr:to>
    <xdr:cxnSp macro="">
      <xdr:nvCxnSpPr>
        <xdr:cNvPr id="164" name="直線コネクタ 163"/>
        <xdr:cNvCxnSpPr/>
      </xdr:nvCxnSpPr>
      <xdr:spPr>
        <a:xfrm>
          <a:off x="4429760" y="9478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57</xdr:row>
      <xdr:rowOff>4445</xdr:rowOff>
    </xdr:from>
    <xdr:ext cx="405130" cy="265430"/>
    <xdr:sp macro="" textlink="">
      <xdr:nvSpPr>
        <xdr:cNvPr id="165" name="【橋りょう・トンネル】&#10;有形固定資産減価償却率平均値テキスト"/>
        <xdr:cNvSpPr txBox="1"/>
      </xdr:nvSpPr>
      <xdr:spPr>
        <a:xfrm>
          <a:off x="4551680" y="9777095"/>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156845</xdr:rowOff>
    </xdr:from>
    <xdr:to xmlns:xdr="http://schemas.openxmlformats.org/drawingml/2006/spreadsheetDrawing">
      <xdr:col>24</xdr:col>
      <xdr:colOff>114300</xdr:colOff>
      <xdr:row>58</xdr:row>
      <xdr:rowOff>85090</xdr:rowOff>
    </xdr:to>
    <xdr:sp macro="" textlink="">
      <xdr:nvSpPr>
        <xdr:cNvPr id="166" name="フローチャート: 判断 165"/>
        <xdr:cNvSpPr/>
      </xdr:nvSpPr>
      <xdr:spPr>
        <a:xfrm>
          <a:off x="4462780" y="9929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57</xdr:row>
      <xdr:rowOff>152400</xdr:rowOff>
    </xdr:from>
    <xdr:to xmlns:xdr="http://schemas.openxmlformats.org/drawingml/2006/spreadsheetDrawing">
      <xdr:col>20</xdr:col>
      <xdr:colOff>38100</xdr:colOff>
      <xdr:row>58</xdr:row>
      <xdr:rowOff>81280</xdr:rowOff>
    </xdr:to>
    <xdr:sp macro="" textlink="">
      <xdr:nvSpPr>
        <xdr:cNvPr id="167" name="フローチャート: 判断 166"/>
        <xdr:cNvSpPr/>
      </xdr:nvSpPr>
      <xdr:spPr>
        <a:xfrm>
          <a:off x="3649980" y="99250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57</xdr:row>
      <xdr:rowOff>160655</xdr:rowOff>
    </xdr:from>
    <xdr:to xmlns:xdr="http://schemas.openxmlformats.org/drawingml/2006/spreadsheetDrawing">
      <xdr:col>15</xdr:col>
      <xdr:colOff>101600</xdr:colOff>
      <xdr:row>58</xdr:row>
      <xdr:rowOff>88900</xdr:rowOff>
    </xdr:to>
    <xdr:sp macro="" textlink="">
      <xdr:nvSpPr>
        <xdr:cNvPr id="168" name="フローチャート: 判断 167"/>
        <xdr:cNvSpPr/>
      </xdr:nvSpPr>
      <xdr:spPr>
        <a:xfrm>
          <a:off x="2781300" y="99333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57</xdr:row>
      <xdr:rowOff>148590</xdr:rowOff>
    </xdr:from>
    <xdr:to xmlns:xdr="http://schemas.openxmlformats.org/drawingml/2006/spreadsheetDrawing">
      <xdr:col>10</xdr:col>
      <xdr:colOff>165100</xdr:colOff>
      <xdr:row>58</xdr:row>
      <xdr:rowOff>77470</xdr:rowOff>
    </xdr:to>
    <xdr:sp macro="" textlink="">
      <xdr:nvSpPr>
        <xdr:cNvPr id="169" name="フローチャート: 判断 168"/>
        <xdr:cNvSpPr/>
      </xdr:nvSpPr>
      <xdr:spPr>
        <a:xfrm>
          <a:off x="1917700" y="99212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1365" cy="259715"/>
    <xdr:sp macro="" textlink="">
      <xdr:nvSpPr>
        <xdr:cNvPr id="170" name="テキスト ボックス 169"/>
        <xdr:cNvSpPr txBox="1"/>
      </xdr:nvSpPr>
      <xdr:spPr>
        <a:xfrm>
          <a:off x="432816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59715"/>
    <xdr:sp macro="" textlink="">
      <xdr:nvSpPr>
        <xdr:cNvPr id="171" name="テキスト ボックス 170"/>
        <xdr:cNvSpPr txBox="1"/>
      </xdr:nvSpPr>
      <xdr:spPr>
        <a:xfrm>
          <a:off x="351536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1365" cy="259715"/>
    <xdr:sp macro="" textlink="">
      <xdr:nvSpPr>
        <xdr:cNvPr id="172" name="テキスト ボックス 171"/>
        <xdr:cNvSpPr txBox="1"/>
      </xdr:nvSpPr>
      <xdr:spPr>
        <a:xfrm>
          <a:off x="264668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59715"/>
    <xdr:sp macro="" textlink="">
      <xdr:nvSpPr>
        <xdr:cNvPr id="173" name="テキスト ボックス 172"/>
        <xdr:cNvSpPr txBox="1"/>
      </xdr:nvSpPr>
      <xdr:spPr>
        <a:xfrm>
          <a:off x="17830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59715"/>
    <xdr:sp macro="" textlink="">
      <xdr:nvSpPr>
        <xdr:cNvPr id="174" name="テキスト ボックス 173"/>
        <xdr:cNvSpPr txBox="1"/>
      </xdr:nvSpPr>
      <xdr:spPr>
        <a:xfrm>
          <a:off x="9194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128905</xdr:rowOff>
    </xdr:from>
    <xdr:to xmlns:xdr="http://schemas.openxmlformats.org/drawingml/2006/spreadsheetDrawing">
      <xdr:col>24</xdr:col>
      <xdr:colOff>114300</xdr:colOff>
      <xdr:row>59</xdr:row>
      <xdr:rowOff>57785</xdr:rowOff>
    </xdr:to>
    <xdr:sp macro="" textlink="">
      <xdr:nvSpPr>
        <xdr:cNvPr id="175" name="楕円 174"/>
        <xdr:cNvSpPr/>
      </xdr:nvSpPr>
      <xdr:spPr>
        <a:xfrm>
          <a:off x="4462780" y="100730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106680</xdr:rowOff>
    </xdr:from>
    <xdr:ext cx="405130" cy="265430"/>
    <xdr:sp macro="" textlink="">
      <xdr:nvSpPr>
        <xdr:cNvPr id="176" name="【橋りょう・トンネル】&#10;有形固定資産減価償却率該当値テキスト"/>
        <xdr:cNvSpPr txBox="1"/>
      </xdr:nvSpPr>
      <xdr:spPr>
        <a:xfrm>
          <a:off x="4551680" y="1005078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163830</xdr:rowOff>
    </xdr:from>
    <xdr:to xmlns:xdr="http://schemas.openxmlformats.org/drawingml/2006/spreadsheetDrawing">
      <xdr:col>20</xdr:col>
      <xdr:colOff>38100</xdr:colOff>
      <xdr:row>59</xdr:row>
      <xdr:rowOff>92710</xdr:rowOff>
    </xdr:to>
    <xdr:sp macro="" textlink="">
      <xdr:nvSpPr>
        <xdr:cNvPr id="177" name="楕円 176"/>
        <xdr:cNvSpPr/>
      </xdr:nvSpPr>
      <xdr:spPr>
        <a:xfrm>
          <a:off x="3649980" y="101079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6985</xdr:rowOff>
    </xdr:from>
    <xdr:to xmlns:xdr="http://schemas.openxmlformats.org/drawingml/2006/spreadsheetDrawing">
      <xdr:col>24</xdr:col>
      <xdr:colOff>63500</xdr:colOff>
      <xdr:row>59</xdr:row>
      <xdr:rowOff>41910</xdr:rowOff>
    </xdr:to>
    <xdr:cxnSp macro="">
      <xdr:nvCxnSpPr>
        <xdr:cNvPr id="178" name="直線コネクタ 177"/>
        <xdr:cNvCxnSpPr/>
      </xdr:nvCxnSpPr>
      <xdr:spPr>
        <a:xfrm flipV="1">
          <a:off x="3700780" y="10122535"/>
          <a:ext cx="812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18415</xdr:rowOff>
    </xdr:from>
    <xdr:to xmlns:xdr="http://schemas.openxmlformats.org/drawingml/2006/spreadsheetDrawing">
      <xdr:col>15</xdr:col>
      <xdr:colOff>101600</xdr:colOff>
      <xdr:row>59</xdr:row>
      <xdr:rowOff>122555</xdr:rowOff>
    </xdr:to>
    <xdr:sp macro="" textlink="">
      <xdr:nvSpPr>
        <xdr:cNvPr id="179" name="楕円 178"/>
        <xdr:cNvSpPr/>
      </xdr:nvSpPr>
      <xdr:spPr>
        <a:xfrm>
          <a:off x="2781300" y="101339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41910</xdr:rowOff>
    </xdr:from>
    <xdr:to xmlns:xdr="http://schemas.openxmlformats.org/drawingml/2006/spreadsheetDrawing">
      <xdr:col>19</xdr:col>
      <xdr:colOff>177800</xdr:colOff>
      <xdr:row>59</xdr:row>
      <xdr:rowOff>69850</xdr:rowOff>
    </xdr:to>
    <xdr:cxnSp macro="">
      <xdr:nvCxnSpPr>
        <xdr:cNvPr id="180" name="直線コネクタ 179"/>
        <xdr:cNvCxnSpPr/>
      </xdr:nvCxnSpPr>
      <xdr:spPr>
        <a:xfrm flipV="1">
          <a:off x="2832100" y="10157460"/>
          <a:ext cx="8686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45720</xdr:rowOff>
    </xdr:from>
    <xdr:to xmlns:xdr="http://schemas.openxmlformats.org/drawingml/2006/spreadsheetDrawing">
      <xdr:col>10</xdr:col>
      <xdr:colOff>165100</xdr:colOff>
      <xdr:row>59</xdr:row>
      <xdr:rowOff>149225</xdr:rowOff>
    </xdr:to>
    <xdr:sp macro="" textlink="">
      <xdr:nvSpPr>
        <xdr:cNvPr id="181" name="楕円 180"/>
        <xdr:cNvSpPr/>
      </xdr:nvSpPr>
      <xdr:spPr>
        <a:xfrm>
          <a:off x="1917700" y="101612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69850</xdr:rowOff>
    </xdr:from>
    <xdr:to xmlns:xdr="http://schemas.openxmlformats.org/drawingml/2006/spreadsheetDrawing">
      <xdr:col>15</xdr:col>
      <xdr:colOff>50800</xdr:colOff>
      <xdr:row>59</xdr:row>
      <xdr:rowOff>97790</xdr:rowOff>
    </xdr:to>
    <xdr:cxnSp macro="">
      <xdr:nvCxnSpPr>
        <xdr:cNvPr id="182" name="直線コネクタ 181"/>
        <xdr:cNvCxnSpPr/>
      </xdr:nvCxnSpPr>
      <xdr:spPr>
        <a:xfrm flipV="1">
          <a:off x="1968500" y="10185400"/>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56</xdr:row>
      <xdr:rowOff>98425</xdr:rowOff>
    </xdr:from>
    <xdr:ext cx="404495" cy="264795"/>
    <xdr:sp macro="" textlink="">
      <xdr:nvSpPr>
        <xdr:cNvPr id="183" name="n_1aveValue【橋りょう・トンネル】&#10;有形固定資産減価償却率"/>
        <xdr:cNvSpPr txBox="1"/>
      </xdr:nvSpPr>
      <xdr:spPr>
        <a:xfrm>
          <a:off x="3490595" y="969962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105410</xdr:rowOff>
    </xdr:from>
    <xdr:ext cx="400050" cy="264795"/>
    <xdr:sp macro="" textlink="">
      <xdr:nvSpPr>
        <xdr:cNvPr id="184" name="n_2aveValue【橋りょう・トンネル】&#10;有形固定資産減価償却率"/>
        <xdr:cNvSpPr txBox="1"/>
      </xdr:nvSpPr>
      <xdr:spPr>
        <a:xfrm>
          <a:off x="2634615" y="9706610"/>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93980</xdr:rowOff>
    </xdr:from>
    <xdr:ext cx="399415" cy="264160"/>
    <xdr:sp macro="" textlink="">
      <xdr:nvSpPr>
        <xdr:cNvPr id="185" name="n_3aveValue【橋りょう・トンネル】&#10;有形固定資産減価償却率"/>
        <xdr:cNvSpPr txBox="1"/>
      </xdr:nvSpPr>
      <xdr:spPr>
        <a:xfrm>
          <a:off x="1771015" y="9695180"/>
          <a:ext cx="3994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83820</xdr:rowOff>
    </xdr:from>
    <xdr:ext cx="404495" cy="265430"/>
    <xdr:sp macro="" textlink="">
      <xdr:nvSpPr>
        <xdr:cNvPr id="186" name="n_1mainValue【橋りょう・トンネル】&#10;有形固定資産減価償却率"/>
        <xdr:cNvSpPr txBox="1"/>
      </xdr:nvSpPr>
      <xdr:spPr>
        <a:xfrm>
          <a:off x="3490595" y="10199370"/>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113030</xdr:rowOff>
    </xdr:from>
    <xdr:ext cx="400050" cy="259080"/>
    <xdr:sp macro="" textlink="">
      <xdr:nvSpPr>
        <xdr:cNvPr id="187" name="n_2mainValue【橋りょう・トンネル】&#10;有形固定資産減価償却率"/>
        <xdr:cNvSpPr txBox="1"/>
      </xdr:nvSpPr>
      <xdr:spPr>
        <a:xfrm>
          <a:off x="2634615" y="102285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140335</xdr:rowOff>
    </xdr:from>
    <xdr:ext cx="399415" cy="264795"/>
    <xdr:sp macro="" textlink="">
      <xdr:nvSpPr>
        <xdr:cNvPr id="188" name="n_3mainValue【橋りょう・トンネル】&#10;有形固定資産減価償却率"/>
        <xdr:cNvSpPr txBox="1"/>
      </xdr:nvSpPr>
      <xdr:spPr>
        <a:xfrm>
          <a:off x="1771015" y="10255885"/>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189" name="正方形/長方形 188"/>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190" name="正方形/長方形 189"/>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191" name="正方形/長方形 190"/>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192" name="正方形/長方形 191"/>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193" name="正方形/長方形 192"/>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194" name="正方形/長方形 193"/>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195" name="正方形/長方形 194"/>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196" name="正方形/長方形 195"/>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4170" cy="231140"/>
    <xdr:sp macro="" textlink="">
      <xdr:nvSpPr>
        <xdr:cNvPr id="197" name="テキスト ボックス 196"/>
        <xdr:cNvSpPr txBox="1"/>
      </xdr:nvSpPr>
      <xdr:spPr>
        <a:xfrm>
          <a:off x="6393180" y="8954135"/>
          <a:ext cx="34417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198" name="直線コネクタ 197"/>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133985</xdr:rowOff>
    </xdr:from>
    <xdr:to xmlns:xdr="http://schemas.openxmlformats.org/drawingml/2006/spreadsheetDrawing">
      <xdr:col>59</xdr:col>
      <xdr:colOff>50800</xdr:colOff>
      <xdr:row>64</xdr:row>
      <xdr:rowOff>133985</xdr:rowOff>
    </xdr:to>
    <xdr:cxnSp macro="">
      <xdr:nvCxnSpPr>
        <xdr:cNvPr id="199" name="直線コネクタ 198"/>
        <xdr:cNvCxnSpPr/>
      </xdr:nvCxnSpPr>
      <xdr:spPr>
        <a:xfrm>
          <a:off x="6431280" y="111067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163195</xdr:rowOff>
    </xdr:from>
    <xdr:ext cx="243205" cy="264795"/>
    <xdr:sp macro="" textlink="">
      <xdr:nvSpPr>
        <xdr:cNvPr id="200" name="テキスト ボックス 199"/>
        <xdr:cNvSpPr txBox="1"/>
      </xdr:nvSpPr>
      <xdr:spPr>
        <a:xfrm>
          <a:off x="6187440" y="10964545"/>
          <a:ext cx="2432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149860</xdr:rowOff>
    </xdr:from>
    <xdr:to xmlns:xdr="http://schemas.openxmlformats.org/drawingml/2006/spreadsheetDrawing">
      <xdr:col>59</xdr:col>
      <xdr:colOff>50800</xdr:colOff>
      <xdr:row>62</xdr:row>
      <xdr:rowOff>149860</xdr:rowOff>
    </xdr:to>
    <xdr:cxnSp macro="">
      <xdr:nvCxnSpPr>
        <xdr:cNvPr id="201" name="直線コネクタ 200"/>
        <xdr:cNvCxnSpPr/>
      </xdr:nvCxnSpPr>
      <xdr:spPr>
        <a:xfrm>
          <a:off x="6431280" y="107797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0550" cy="265430"/>
    <xdr:sp macro="" textlink="">
      <xdr:nvSpPr>
        <xdr:cNvPr id="202" name="テキスト ボックス 201"/>
        <xdr:cNvSpPr txBox="1"/>
      </xdr:nvSpPr>
      <xdr:spPr>
        <a:xfrm>
          <a:off x="5850890" y="10634345"/>
          <a:ext cx="5905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167005</xdr:rowOff>
    </xdr:from>
    <xdr:to xmlns:xdr="http://schemas.openxmlformats.org/drawingml/2006/spreadsheetDrawing">
      <xdr:col>59</xdr:col>
      <xdr:colOff>50800</xdr:colOff>
      <xdr:row>60</xdr:row>
      <xdr:rowOff>167005</xdr:rowOff>
    </xdr:to>
    <xdr:cxnSp macro="">
      <xdr:nvCxnSpPr>
        <xdr:cNvPr id="203" name="直線コネクタ 202"/>
        <xdr:cNvCxnSpPr/>
      </xdr:nvCxnSpPr>
      <xdr:spPr>
        <a:xfrm>
          <a:off x="6431280" y="104540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21590</xdr:rowOff>
    </xdr:from>
    <xdr:ext cx="590550" cy="259715"/>
    <xdr:sp macro="" textlink="">
      <xdr:nvSpPr>
        <xdr:cNvPr id="204" name="テキスト ボックス 203"/>
        <xdr:cNvSpPr txBox="1"/>
      </xdr:nvSpPr>
      <xdr:spPr>
        <a:xfrm>
          <a:off x="5850890" y="10308590"/>
          <a:ext cx="5905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8890</xdr:rowOff>
    </xdr:from>
    <xdr:to xmlns:xdr="http://schemas.openxmlformats.org/drawingml/2006/spreadsheetDrawing">
      <xdr:col>59</xdr:col>
      <xdr:colOff>50800</xdr:colOff>
      <xdr:row>59</xdr:row>
      <xdr:rowOff>8890</xdr:rowOff>
    </xdr:to>
    <xdr:cxnSp macro="">
      <xdr:nvCxnSpPr>
        <xdr:cNvPr id="205" name="直線コネクタ 204"/>
        <xdr:cNvCxnSpPr/>
      </xdr:nvCxnSpPr>
      <xdr:spPr>
        <a:xfrm>
          <a:off x="6431280" y="10124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38100</xdr:rowOff>
    </xdr:from>
    <xdr:ext cx="590550" cy="265430"/>
    <xdr:sp macro="" textlink="">
      <xdr:nvSpPr>
        <xdr:cNvPr id="206" name="テキスト ボックス 205"/>
        <xdr:cNvSpPr txBox="1"/>
      </xdr:nvSpPr>
      <xdr:spPr>
        <a:xfrm>
          <a:off x="5850890" y="9982200"/>
          <a:ext cx="5905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25400</xdr:rowOff>
    </xdr:from>
    <xdr:to xmlns:xdr="http://schemas.openxmlformats.org/drawingml/2006/spreadsheetDrawing">
      <xdr:col>59</xdr:col>
      <xdr:colOff>50800</xdr:colOff>
      <xdr:row>57</xdr:row>
      <xdr:rowOff>25400</xdr:rowOff>
    </xdr:to>
    <xdr:cxnSp macro="">
      <xdr:nvCxnSpPr>
        <xdr:cNvPr id="207" name="直線コネクタ 206"/>
        <xdr:cNvCxnSpPr/>
      </xdr:nvCxnSpPr>
      <xdr:spPr>
        <a:xfrm>
          <a:off x="6431280" y="9798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55245</xdr:rowOff>
    </xdr:from>
    <xdr:ext cx="590550" cy="259715"/>
    <xdr:sp macro="" textlink="">
      <xdr:nvSpPr>
        <xdr:cNvPr id="208" name="テキスト ボックス 207"/>
        <xdr:cNvSpPr txBox="1"/>
      </xdr:nvSpPr>
      <xdr:spPr>
        <a:xfrm>
          <a:off x="5850890" y="9656445"/>
          <a:ext cx="5905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41910</xdr:rowOff>
    </xdr:from>
    <xdr:to xmlns:xdr="http://schemas.openxmlformats.org/drawingml/2006/spreadsheetDrawing">
      <xdr:col>59</xdr:col>
      <xdr:colOff>50800</xdr:colOff>
      <xdr:row>55</xdr:row>
      <xdr:rowOff>41910</xdr:rowOff>
    </xdr:to>
    <xdr:cxnSp macro="">
      <xdr:nvCxnSpPr>
        <xdr:cNvPr id="209" name="直線コネクタ 208"/>
        <xdr:cNvCxnSpPr/>
      </xdr:nvCxnSpPr>
      <xdr:spPr>
        <a:xfrm>
          <a:off x="6431280" y="94716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71120</xdr:rowOff>
    </xdr:from>
    <xdr:ext cx="680085" cy="264160"/>
    <xdr:sp macro="" textlink="">
      <xdr:nvSpPr>
        <xdr:cNvPr id="210" name="テキスト ボックス 209"/>
        <xdr:cNvSpPr txBox="1"/>
      </xdr:nvSpPr>
      <xdr:spPr>
        <a:xfrm>
          <a:off x="5760720" y="9329420"/>
          <a:ext cx="6800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11" name="直線コネクタ 210"/>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88265</xdr:rowOff>
    </xdr:from>
    <xdr:ext cx="680085" cy="259080"/>
    <xdr:sp macro="" textlink="">
      <xdr:nvSpPr>
        <xdr:cNvPr id="212" name="テキスト ボックス 211"/>
        <xdr:cNvSpPr txBox="1"/>
      </xdr:nvSpPr>
      <xdr:spPr>
        <a:xfrm>
          <a:off x="5760720" y="9003665"/>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3" name="【橋りょう・トンネル】&#10;一人当たり有形固定資産（償却資産）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85090</xdr:rowOff>
    </xdr:from>
    <xdr:to xmlns:xdr="http://schemas.openxmlformats.org/drawingml/2006/spreadsheetDrawing">
      <xdr:col>54</xdr:col>
      <xdr:colOff>185420</xdr:colOff>
      <xdr:row>64</xdr:row>
      <xdr:rowOff>126365</xdr:rowOff>
    </xdr:to>
    <xdr:cxnSp macro="">
      <xdr:nvCxnSpPr>
        <xdr:cNvPr id="214" name="直線コネクタ 213"/>
        <xdr:cNvCxnSpPr/>
      </xdr:nvCxnSpPr>
      <xdr:spPr>
        <a:xfrm flipV="1">
          <a:off x="10198100" y="968629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130175</xdr:rowOff>
    </xdr:from>
    <xdr:ext cx="469265" cy="264795"/>
    <xdr:sp macro="" textlink="">
      <xdr:nvSpPr>
        <xdr:cNvPr id="215" name="【橋りょう・トンネル】&#10;一人当たり有形固定資産（償却資産）額最小値テキスト"/>
        <xdr:cNvSpPr txBox="1"/>
      </xdr:nvSpPr>
      <xdr:spPr>
        <a:xfrm>
          <a:off x="10236200" y="111029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126365</xdr:rowOff>
    </xdr:from>
    <xdr:to xmlns:xdr="http://schemas.openxmlformats.org/drawingml/2006/spreadsheetDrawing">
      <xdr:col>55</xdr:col>
      <xdr:colOff>88900</xdr:colOff>
      <xdr:row>64</xdr:row>
      <xdr:rowOff>126365</xdr:rowOff>
    </xdr:to>
    <xdr:cxnSp macro="">
      <xdr:nvCxnSpPr>
        <xdr:cNvPr id="216" name="直線コネクタ 215"/>
        <xdr:cNvCxnSpPr/>
      </xdr:nvCxnSpPr>
      <xdr:spPr>
        <a:xfrm>
          <a:off x="10114280" y="11099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30480</xdr:rowOff>
    </xdr:from>
    <xdr:ext cx="598170" cy="259080"/>
    <xdr:sp macro="" textlink="">
      <xdr:nvSpPr>
        <xdr:cNvPr id="217" name="【橋りょう・トンネル】&#10;一人当たり有形固定資産（償却資産）額最大値テキスト"/>
        <xdr:cNvSpPr txBox="1"/>
      </xdr:nvSpPr>
      <xdr:spPr>
        <a:xfrm>
          <a:off x="10236200" y="9460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85090</xdr:rowOff>
    </xdr:from>
    <xdr:to xmlns:xdr="http://schemas.openxmlformats.org/drawingml/2006/spreadsheetDrawing">
      <xdr:col>55</xdr:col>
      <xdr:colOff>88900</xdr:colOff>
      <xdr:row>56</xdr:row>
      <xdr:rowOff>85090</xdr:rowOff>
    </xdr:to>
    <xdr:cxnSp macro="">
      <xdr:nvCxnSpPr>
        <xdr:cNvPr id="218" name="直線コネクタ 217"/>
        <xdr:cNvCxnSpPr/>
      </xdr:nvCxnSpPr>
      <xdr:spPr>
        <a:xfrm>
          <a:off x="10114280" y="9686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107315</xdr:rowOff>
    </xdr:from>
    <xdr:ext cx="598170" cy="264795"/>
    <xdr:sp macro="" textlink="">
      <xdr:nvSpPr>
        <xdr:cNvPr id="219" name="【橋りょう・トンネル】&#10;一人当たり有形固定資産（償却資産）額平均値テキスト"/>
        <xdr:cNvSpPr txBox="1"/>
      </xdr:nvSpPr>
      <xdr:spPr>
        <a:xfrm>
          <a:off x="10236200" y="10565765"/>
          <a:ext cx="5981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129540</xdr:rowOff>
    </xdr:from>
    <xdr:to xmlns:xdr="http://schemas.openxmlformats.org/drawingml/2006/spreadsheetDrawing">
      <xdr:col>55</xdr:col>
      <xdr:colOff>50800</xdr:colOff>
      <xdr:row>62</xdr:row>
      <xdr:rowOff>58420</xdr:rowOff>
    </xdr:to>
    <xdr:sp macro="" textlink="">
      <xdr:nvSpPr>
        <xdr:cNvPr id="220" name="フローチャート: 判断 219"/>
        <xdr:cNvSpPr/>
      </xdr:nvSpPr>
      <xdr:spPr>
        <a:xfrm>
          <a:off x="10152380" y="105879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127635</xdr:rowOff>
    </xdr:from>
    <xdr:to xmlns:xdr="http://schemas.openxmlformats.org/drawingml/2006/spreadsheetDrawing">
      <xdr:col>50</xdr:col>
      <xdr:colOff>165100</xdr:colOff>
      <xdr:row>62</xdr:row>
      <xdr:rowOff>56515</xdr:rowOff>
    </xdr:to>
    <xdr:sp macro="" textlink="">
      <xdr:nvSpPr>
        <xdr:cNvPr id="221" name="フローチャート: 判断 220"/>
        <xdr:cNvSpPr/>
      </xdr:nvSpPr>
      <xdr:spPr>
        <a:xfrm>
          <a:off x="9334500" y="105860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6985</xdr:rowOff>
    </xdr:from>
    <xdr:to xmlns:xdr="http://schemas.openxmlformats.org/drawingml/2006/spreadsheetDrawing">
      <xdr:col>46</xdr:col>
      <xdr:colOff>38100</xdr:colOff>
      <xdr:row>62</xdr:row>
      <xdr:rowOff>110490</xdr:rowOff>
    </xdr:to>
    <xdr:sp macro="" textlink="">
      <xdr:nvSpPr>
        <xdr:cNvPr id="222" name="フローチャート: 判断 221"/>
        <xdr:cNvSpPr/>
      </xdr:nvSpPr>
      <xdr:spPr>
        <a:xfrm>
          <a:off x="8470900" y="1063688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31115</xdr:rowOff>
    </xdr:from>
    <xdr:to xmlns:xdr="http://schemas.openxmlformats.org/drawingml/2006/spreadsheetDrawing">
      <xdr:col>41</xdr:col>
      <xdr:colOff>101600</xdr:colOff>
      <xdr:row>62</xdr:row>
      <xdr:rowOff>135255</xdr:rowOff>
    </xdr:to>
    <xdr:sp macro="" textlink="">
      <xdr:nvSpPr>
        <xdr:cNvPr id="223" name="フローチャート: 判断 222"/>
        <xdr:cNvSpPr/>
      </xdr:nvSpPr>
      <xdr:spPr>
        <a:xfrm>
          <a:off x="7602220" y="106610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59715"/>
    <xdr:sp macro="" textlink="">
      <xdr:nvSpPr>
        <xdr:cNvPr id="224" name="テキスト ボックス 223"/>
        <xdr:cNvSpPr txBox="1"/>
      </xdr:nvSpPr>
      <xdr:spPr>
        <a:xfrm>
          <a:off x="100126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59715"/>
    <xdr:sp macro="" textlink="">
      <xdr:nvSpPr>
        <xdr:cNvPr id="225" name="テキスト ボックス 224"/>
        <xdr:cNvSpPr txBox="1"/>
      </xdr:nvSpPr>
      <xdr:spPr>
        <a:xfrm>
          <a:off x="91998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59715"/>
    <xdr:sp macro="" textlink="">
      <xdr:nvSpPr>
        <xdr:cNvPr id="226" name="テキスト ボックス 225"/>
        <xdr:cNvSpPr txBox="1"/>
      </xdr:nvSpPr>
      <xdr:spPr>
        <a:xfrm>
          <a:off x="83362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1365" cy="259715"/>
    <xdr:sp macro="" textlink="">
      <xdr:nvSpPr>
        <xdr:cNvPr id="227" name="テキスト ボックス 226"/>
        <xdr:cNvSpPr txBox="1"/>
      </xdr:nvSpPr>
      <xdr:spPr>
        <a:xfrm>
          <a:off x="746760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59715"/>
    <xdr:sp macro="" textlink="">
      <xdr:nvSpPr>
        <xdr:cNvPr id="228" name="テキスト ボックス 227"/>
        <xdr:cNvSpPr txBox="1"/>
      </xdr:nvSpPr>
      <xdr:spPr>
        <a:xfrm>
          <a:off x="660400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146685</xdr:rowOff>
    </xdr:from>
    <xdr:to xmlns:xdr="http://schemas.openxmlformats.org/drawingml/2006/spreadsheetDrawing">
      <xdr:col>55</xdr:col>
      <xdr:colOff>50800</xdr:colOff>
      <xdr:row>58</xdr:row>
      <xdr:rowOff>75565</xdr:rowOff>
    </xdr:to>
    <xdr:sp macro="" textlink="">
      <xdr:nvSpPr>
        <xdr:cNvPr id="229" name="楕円 228"/>
        <xdr:cNvSpPr/>
      </xdr:nvSpPr>
      <xdr:spPr>
        <a:xfrm>
          <a:off x="10152380" y="99193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170180</xdr:rowOff>
    </xdr:from>
    <xdr:ext cx="598170" cy="259080"/>
    <xdr:sp macro="" textlink="">
      <xdr:nvSpPr>
        <xdr:cNvPr id="230" name="【橋りょう・トンネル】&#10;一人当たり有形固定資産（償却資産）額該当値テキスト"/>
        <xdr:cNvSpPr txBox="1"/>
      </xdr:nvSpPr>
      <xdr:spPr>
        <a:xfrm>
          <a:off x="10236200" y="9771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156210</xdr:rowOff>
    </xdr:from>
    <xdr:to xmlns:xdr="http://schemas.openxmlformats.org/drawingml/2006/spreadsheetDrawing">
      <xdr:col>50</xdr:col>
      <xdr:colOff>165100</xdr:colOff>
      <xdr:row>58</xdr:row>
      <xdr:rowOff>84455</xdr:rowOff>
    </xdr:to>
    <xdr:sp macro="" textlink="">
      <xdr:nvSpPr>
        <xdr:cNvPr id="231" name="楕円 230"/>
        <xdr:cNvSpPr/>
      </xdr:nvSpPr>
      <xdr:spPr>
        <a:xfrm>
          <a:off x="9334500" y="9928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58</xdr:row>
      <xdr:rowOff>23495</xdr:rowOff>
    </xdr:from>
    <xdr:to xmlns:xdr="http://schemas.openxmlformats.org/drawingml/2006/spreadsheetDrawing">
      <xdr:col>55</xdr:col>
      <xdr:colOff>0</xdr:colOff>
      <xdr:row>58</xdr:row>
      <xdr:rowOff>32385</xdr:rowOff>
    </xdr:to>
    <xdr:cxnSp macro="">
      <xdr:nvCxnSpPr>
        <xdr:cNvPr id="232" name="直線コネクタ 231"/>
        <xdr:cNvCxnSpPr/>
      </xdr:nvCxnSpPr>
      <xdr:spPr>
        <a:xfrm flipV="1">
          <a:off x="9385300" y="996759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5080</xdr:rowOff>
    </xdr:from>
    <xdr:to xmlns:xdr="http://schemas.openxmlformats.org/drawingml/2006/spreadsheetDrawing">
      <xdr:col>46</xdr:col>
      <xdr:colOff>38100</xdr:colOff>
      <xdr:row>58</xdr:row>
      <xdr:rowOff>109220</xdr:rowOff>
    </xdr:to>
    <xdr:sp macro="" textlink="">
      <xdr:nvSpPr>
        <xdr:cNvPr id="233" name="楕円 232"/>
        <xdr:cNvSpPr/>
      </xdr:nvSpPr>
      <xdr:spPr>
        <a:xfrm>
          <a:off x="8470900" y="994918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32385</xdr:rowOff>
    </xdr:from>
    <xdr:to xmlns:xdr="http://schemas.openxmlformats.org/drawingml/2006/spreadsheetDrawing">
      <xdr:col>50</xdr:col>
      <xdr:colOff>114300</xdr:colOff>
      <xdr:row>58</xdr:row>
      <xdr:rowOff>57150</xdr:rowOff>
    </xdr:to>
    <xdr:cxnSp macro="">
      <xdr:nvCxnSpPr>
        <xdr:cNvPr id="234" name="直線コネクタ 233"/>
        <xdr:cNvCxnSpPr/>
      </xdr:nvCxnSpPr>
      <xdr:spPr>
        <a:xfrm flipV="1">
          <a:off x="8521700" y="997648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32385</xdr:rowOff>
    </xdr:from>
    <xdr:to xmlns:xdr="http://schemas.openxmlformats.org/drawingml/2006/spreadsheetDrawing">
      <xdr:col>41</xdr:col>
      <xdr:colOff>101600</xdr:colOff>
      <xdr:row>58</xdr:row>
      <xdr:rowOff>136525</xdr:rowOff>
    </xdr:to>
    <xdr:sp macro="" textlink="">
      <xdr:nvSpPr>
        <xdr:cNvPr id="235" name="楕円 234"/>
        <xdr:cNvSpPr/>
      </xdr:nvSpPr>
      <xdr:spPr>
        <a:xfrm>
          <a:off x="7602220" y="9976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58</xdr:row>
      <xdr:rowOff>57150</xdr:rowOff>
    </xdr:from>
    <xdr:to xmlns:xdr="http://schemas.openxmlformats.org/drawingml/2006/spreadsheetDrawing">
      <xdr:col>45</xdr:col>
      <xdr:colOff>177800</xdr:colOff>
      <xdr:row>58</xdr:row>
      <xdr:rowOff>84455</xdr:rowOff>
    </xdr:to>
    <xdr:cxnSp macro="">
      <xdr:nvCxnSpPr>
        <xdr:cNvPr id="236" name="直線コネクタ 235"/>
        <xdr:cNvCxnSpPr/>
      </xdr:nvCxnSpPr>
      <xdr:spPr>
        <a:xfrm flipV="1">
          <a:off x="7653020" y="10001250"/>
          <a:ext cx="8686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47625</xdr:rowOff>
    </xdr:from>
    <xdr:ext cx="593725" cy="264795"/>
    <xdr:sp macro="" textlink="">
      <xdr:nvSpPr>
        <xdr:cNvPr id="237" name="n_1aveValue【橋りょう・トンネル】&#10;一人当たり有形固定資産（償却資産）額"/>
        <xdr:cNvSpPr txBox="1"/>
      </xdr:nvSpPr>
      <xdr:spPr>
        <a:xfrm>
          <a:off x="9083040" y="10677525"/>
          <a:ext cx="593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101600</xdr:rowOff>
    </xdr:from>
    <xdr:ext cx="593090" cy="259715"/>
    <xdr:sp macro="" textlink="">
      <xdr:nvSpPr>
        <xdr:cNvPr id="238" name="n_2aveValue【橋りょう・トンネル】&#10;一人当たり有形固定資産（償却資産）額"/>
        <xdr:cNvSpPr txBox="1"/>
      </xdr:nvSpPr>
      <xdr:spPr>
        <a:xfrm>
          <a:off x="8227060" y="10731500"/>
          <a:ext cx="5930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125730</xdr:rowOff>
    </xdr:from>
    <xdr:ext cx="593725" cy="259715"/>
    <xdr:sp macro="" textlink="">
      <xdr:nvSpPr>
        <xdr:cNvPr id="239" name="n_3aveValue【橋りょう・トンネル】&#10;一人当たり有形固定資産（償却資産）額"/>
        <xdr:cNvSpPr txBox="1"/>
      </xdr:nvSpPr>
      <xdr:spPr>
        <a:xfrm>
          <a:off x="7363460" y="10755630"/>
          <a:ext cx="5937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56</xdr:row>
      <xdr:rowOff>101600</xdr:rowOff>
    </xdr:from>
    <xdr:ext cx="593725" cy="259715"/>
    <xdr:sp macro="" textlink="">
      <xdr:nvSpPr>
        <xdr:cNvPr id="240" name="n_1mainValue【橋りょう・トンネル】&#10;一人当たり有形固定資産（償却資産）額"/>
        <xdr:cNvSpPr txBox="1"/>
      </xdr:nvSpPr>
      <xdr:spPr>
        <a:xfrm>
          <a:off x="9083040" y="9702800"/>
          <a:ext cx="5937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56</xdr:row>
      <xdr:rowOff>125730</xdr:rowOff>
    </xdr:from>
    <xdr:ext cx="593090" cy="259715"/>
    <xdr:sp macro="" textlink="">
      <xdr:nvSpPr>
        <xdr:cNvPr id="241" name="n_2mainValue【橋りょう・トンネル】&#10;一人当たり有形固定資産（償却資産）額"/>
        <xdr:cNvSpPr txBox="1"/>
      </xdr:nvSpPr>
      <xdr:spPr>
        <a:xfrm>
          <a:off x="8227060" y="9726930"/>
          <a:ext cx="5930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56</xdr:row>
      <xdr:rowOff>153035</xdr:rowOff>
    </xdr:from>
    <xdr:ext cx="593725" cy="265430"/>
    <xdr:sp macro="" textlink="">
      <xdr:nvSpPr>
        <xdr:cNvPr id="242" name="n_3mainValue【橋りょう・トンネル】&#10;一人当たり有形固定資産（償却資産）額"/>
        <xdr:cNvSpPr txBox="1"/>
      </xdr:nvSpPr>
      <xdr:spPr>
        <a:xfrm>
          <a:off x="7363460" y="9754235"/>
          <a:ext cx="593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43" name="正方形/長方形 242"/>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44" name="正方形/長方形 243"/>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45" name="正方形/長方形 244"/>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46" name="正方形/長方形 245"/>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47" name="正方形/長方形 246"/>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48" name="正方形/長方形 247"/>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49" name="正方形/長方形 248"/>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50" name="正方形/長方形 249"/>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3370" cy="225425"/>
    <xdr:sp macro="" textlink="">
      <xdr:nvSpPr>
        <xdr:cNvPr id="251" name="テキスト ボックス 250"/>
        <xdr:cNvSpPr txBox="1"/>
      </xdr:nvSpPr>
      <xdr:spPr>
        <a:xfrm>
          <a:off x="708660" y="12765405"/>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52" name="直線コネクタ 251"/>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3375" cy="264795"/>
    <xdr:sp macro="" textlink="">
      <xdr:nvSpPr>
        <xdr:cNvPr id="253" name="テキスト ボックス 252"/>
        <xdr:cNvSpPr txBox="1"/>
      </xdr:nvSpPr>
      <xdr:spPr>
        <a:xfrm>
          <a:off x="412750" y="15097760"/>
          <a:ext cx="33337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254" name="直線コネクタ 253"/>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146685</xdr:rowOff>
    </xdr:from>
    <xdr:ext cx="402590" cy="259715"/>
    <xdr:sp macro="" textlink="">
      <xdr:nvSpPr>
        <xdr:cNvPr id="255" name="テキスト ボックス 254"/>
        <xdr:cNvSpPr txBox="1"/>
      </xdr:nvSpPr>
      <xdr:spPr>
        <a:xfrm>
          <a:off x="353695" y="14719935"/>
          <a:ext cx="4025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256" name="直線コネクタ 255"/>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2590" cy="264795"/>
    <xdr:sp macro="" textlink="">
      <xdr:nvSpPr>
        <xdr:cNvPr id="257" name="テキスト ボックス 256"/>
        <xdr:cNvSpPr txBox="1"/>
      </xdr:nvSpPr>
      <xdr:spPr>
        <a:xfrm>
          <a:off x="353695" y="143376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258" name="直線コネクタ 257"/>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2590" cy="264795"/>
    <xdr:sp macro="" textlink="">
      <xdr:nvSpPr>
        <xdr:cNvPr id="259" name="テキスト ボックス 258"/>
        <xdr:cNvSpPr txBox="1"/>
      </xdr:nvSpPr>
      <xdr:spPr>
        <a:xfrm>
          <a:off x="353695" y="13956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60" name="直線コネクタ 259"/>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2590" cy="259080"/>
    <xdr:sp macro="" textlink="">
      <xdr:nvSpPr>
        <xdr:cNvPr id="261" name="テキスト ボックス 260"/>
        <xdr:cNvSpPr txBox="1"/>
      </xdr:nvSpPr>
      <xdr:spPr>
        <a:xfrm>
          <a:off x="353695" y="13574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262" name="直線コネクタ 261"/>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166370</xdr:rowOff>
    </xdr:from>
    <xdr:ext cx="462280" cy="264160"/>
    <xdr:sp macro="" textlink="">
      <xdr:nvSpPr>
        <xdr:cNvPr id="263" name="テキスト ボックス 262"/>
        <xdr:cNvSpPr txBox="1"/>
      </xdr:nvSpPr>
      <xdr:spPr>
        <a:xfrm>
          <a:off x="289560" y="1319657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64" name="直線コネクタ 263"/>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127000</xdr:rowOff>
    </xdr:from>
    <xdr:ext cx="462280" cy="264160"/>
    <xdr:sp macro="" textlink="">
      <xdr:nvSpPr>
        <xdr:cNvPr id="265" name="テキスト ボックス 264"/>
        <xdr:cNvSpPr txBox="1"/>
      </xdr:nvSpPr>
      <xdr:spPr>
        <a:xfrm>
          <a:off x="289560" y="1281430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66" name="【公営住宅】&#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54610</xdr:rowOff>
    </xdr:from>
    <xdr:to xmlns:xdr="http://schemas.openxmlformats.org/drawingml/2006/spreadsheetDrawing">
      <xdr:col>24</xdr:col>
      <xdr:colOff>62865</xdr:colOff>
      <xdr:row>86</xdr:row>
      <xdr:rowOff>147955</xdr:rowOff>
    </xdr:to>
    <xdr:cxnSp macro="">
      <xdr:nvCxnSpPr>
        <xdr:cNvPr id="267" name="直線コネクタ 266"/>
        <xdr:cNvCxnSpPr/>
      </xdr:nvCxnSpPr>
      <xdr:spPr>
        <a:xfrm flipV="1">
          <a:off x="4512945" y="1342771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151765</xdr:rowOff>
    </xdr:from>
    <xdr:ext cx="405130" cy="264160"/>
    <xdr:sp macro="" textlink="">
      <xdr:nvSpPr>
        <xdr:cNvPr id="268" name="【公営住宅】&#10;有形固定資産減価償却率最小値テキスト"/>
        <xdr:cNvSpPr txBox="1"/>
      </xdr:nvSpPr>
      <xdr:spPr>
        <a:xfrm>
          <a:off x="4551680" y="1489646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147955</xdr:rowOff>
    </xdr:from>
    <xdr:to xmlns:xdr="http://schemas.openxmlformats.org/drawingml/2006/spreadsheetDrawing">
      <xdr:col>24</xdr:col>
      <xdr:colOff>152400</xdr:colOff>
      <xdr:row>86</xdr:row>
      <xdr:rowOff>147955</xdr:rowOff>
    </xdr:to>
    <xdr:cxnSp macro="">
      <xdr:nvCxnSpPr>
        <xdr:cNvPr id="269" name="直線コネクタ 268"/>
        <xdr:cNvCxnSpPr/>
      </xdr:nvCxnSpPr>
      <xdr:spPr>
        <a:xfrm>
          <a:off x="4429760" y="148926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0</xdr:rowOff>
    </xdr:from>
    <xdr:ext cx="405130" cy="264795"/>
    <xdr:sp macro="" textlink="">
      <xdr:nvSpPr>
        <xdr:cNvPr id="270" name="【公営住宅】&#10;有形固定資産減価償却率最大値テキスト"/>
        <xdr:cNvSpPr txBox="1"/>
      </xdr:nvSpPr>
      <xdr:spPr>
        <a:xfrm>
          <a:off x="4551680" y="132016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54610</xdr:rowOff>
    </xdr:from>
    <xdr:to xmlns:xdr="http://schemas.openxmlformats.org/drawingml/2006/spreadsheetDrawing">
      <xdr:col>24</xdr:col>
      <xdr:colOff>152400</xdr:colOff>
      <xdr:row>78</xdr:row>
      <xdr:rowOff>54610</xdr:rowOff>
    </xdr:to>
    <xdr:cxnSp macro="">
      <xdr:nvCxnSpPr>
        <xdr:cNvPr id="271" name="直線コネクタ 270"/>
        <xdr:cNvCxnSpPr/>
      </xdr:nvCxnSpPr>
      <xdr:spPr>
        <a:xfrm>
          <a:off x="4429760" y="13427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136525</xdr:rowOff>
    </xdr:from>
    <xdr:ext cx="405130" cy="259715"/>
    <xdr:sp macro="" textlink="">
      <xdr:nvSpPr>
        <xdr:cNvPr id="272" name="【公営住宅】&#10;有形固定資産減価償却率平均値テキスト"/>
        <xdr:cNvSpPr txBox="1"/>
      </xdr:nvSpPr>
      <xdr:spPr>
        <a:xfrm>
          <a:off x="4551680" y="13852525"/>
          <a:ext cx="40513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158750</xdr:rowOff>
    </xdr:from>
    <xdr:to xmlns:xdr="http://schemas.openxmlformats.org/drawingml/2006/spreadsheetDrawing">
      <xdr:col>24</xdr:col>
      <xdr:colOff>114300</xdr:colOff>
      <xdr:row>81</xdr:row>
      <xdr:rowOff>86995</xdr:rowOff>
    </xdr:to>
    <xdr:sp macro="" textlink="">
      <xdr:nvSpPr>
        <xdr:cNvPr id="273" name="フローチャート: 判断 272"/>
        <xdr:cNvSpPr/>
      </xdr:nvSpPr>
      <xdr:spPr>
        <a:xfrm>
          <a:off x="4462780" y="13874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130810</xdr:rowOff>
    </xdr:from>
    <xdr:to xmlns:xdr="http://schemas.openxmlformats.org/drawingml/2006/spreadsheetDrawing">
      <xdr:col>20</xdr:col>
      <xdr:colOff>38100</xdr:colOff>
      <xdr:row>81</xdr:row>
      <xdr:rowOff>59690</xdr:rowOff>
    </xdr:to>
    <xdr:sp macro="" textlink="">
      <xdr:nvSpPr>
        <xdr:cNvPr id="274" name="フローチャート: 判断 273"/>
        <xdr:cNvSpPr/>
      </xdr:nvSpPr>
      <xdr:spPr>
        <a:xfrm>
          <a:off x="3649980" y="138468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160655</xdr:rowOff>
    </xdr:from>
    <xdr:to xmlns:xdr="http://schemas.openxmlformats.org/drawingml/2006/spreadsheetDrawing">
      <xdr:col>15</xdr:col>
      <xdr:colOff>101600</xdr:colOff>
      <xdr:row>81</xdr:row>
      <xdr:rowOff>88900</xdr:rowOff>
    </xdr:to>
    <xdr:sp macro="" textlink="">
      <xdr:nvSpPr>
        <xdr:cNvPr id="275" name="フローチャート: 判断 274"/>
        <xdr:cNvSpPr/>
      </xdr:nvSpPr>
      <xdr:spPr>
        <a:xfrm>
          <a:off x="2781300" y="13876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117475</xdr:rowOff>
    </xdr:from>
    <xdr:to xmlns:xdr="http://schemas.openxmlformats.org/drawingml/2006/spreadsheetDrawing">
      <xdr:col>10</xdr:col>
      <xdr:colOff>165100</xdr:colOff>
      <xdr:row>82</xdr:row>
      <xdr:rowOff>46355</xdr:rowOff>
    </xdr:to>
    <xdr:sp macro="" textlink="">
      <xdr:nvSpPr>
        <xdr:cNvPr id="276" name="フローチャート: 判断 275"/>
        <xdr:cNvSpPr/>
      </xdr:nvSpPr>
      <xdr:spPr>
        <a:xfrm>
          <a:off x="1917700" y="140049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1365" cy="265430"/>
    <xdr:sp macro="" textlink="">
      <xdr:nvSpPr>
        <xdr:cNvPr id="277" name="テキスト ボックス 276"/>
        <xdr:cNvSpPr txBox="1"/>
      </xdr:nvSpPr>
      <xdr:spPr>
        <a:xfrm>
          <a:off x="432816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78" name="テキスト ボックス 277"/>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1365" cy="265430"/>
    <xdr:sp macro="" textlink="">
      <xdr:nvSpPr>
        <xdr:cNvPr id="279" name="テキスト ボックス 278"/>
        <xdr:cNvSpPr txBox="1"/>
      </xdr:nvSpPr>
      <xdr:spPr>
        <a:xfrm>
          <a:off x="264668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280" name="テキスト ボックス 279"/>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281" name="テキスト ボックス 280"/>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171450</xdr:rowOff>
    </xdr:from>
    <xdr:to xmlns:xdr="http://schemas.openxmlformats.org/drawingml/2006/spreadsheetDrawing">
      <xdr:col>24</xdr:col>
      <xdr:colOff>114300</xdr:colOff>
      <xdr:row>79</xdr:row>
      <xdr:rowOff>102870</xdr:rowOff>
    </xdr:to>
    <xdr:sp macro="" textlink="">
      <xdr:nvSpPr>
        <xdr:cNvPr id="282" name="楕円 281"/>
        <xdr:cNvSpPr/>
      </xdr:nvSpPr>
      <xdr:spPr>
        <a:xfrm>
          <a:off x="4462780" y="135445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22225</xdr:rowOff>
    </xdr:from>
    <xdr:ext cx="405130" cy="264795"/>
    <xdr:sp macro="" textlink="">
      <xdr:nvSpPr>
        <xdr:cNvPr id="283" name="【公営住宅】&#10;有形固定資産減価償却率該当値テキスト"/>
        <xdr:cNvSpPr txBox="1"/>
      </xdr:nvSpPr>
      <xdr:spPr>
        <a:xfrm>
          <a:off x="4551680" y="133953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6985</xdr:rowOff>
    </xdr:from>
    <xdr:to xmlns:xdr="http://schemas.openxmlformats.org/drawingml/2006/spreadsheetDrawing">
      <xdr:col>20</xdr:col>
      <xdr:colOff>38100</xdr:colOff>
      <xdr:row>79</xdr:row>
      <xdr:rowOff>110490</xdr:rowOff>
    </xdr:to>
    <xdr:sp macro="" textlink="">
      <xdr:nvSpPr>
        <xdr:cNvPr id="284" name="楕円 283"/>
        <xdr:cNvSpPr/>
      </xdr:nvSpPr>
      <xdr:spPr>
        <a:xfrm>
          <a:off x="3649980" y="135515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50165</xdr:rowOff>
    </xdr:from>
    <xdr:to xmlns:xdr="http://schemas.openxmlformats.org/drawingml/2006/spreadsheetDrawing">
      <xdr:col>24</xdr:col>
      <xdr:colOff>63500</xdr:colOff>
      <xdr:row>79</xdr:row>
      <xdr:rowOff>58420</xdr:rowOff>
    </xdr:to>
    <xdr:cxnSp macro="">
      <xdr:nvCxnSpPr>
        <xdr:cNvPr id="285" name="直線コネクタ 284"/>
        <xdr:cNvCxnSpPr/>
      </xdr:nvCxnSpPr>
      <xdr:spPr>
        <a:xfrm flipV="1">
          <a:off x="3700780" y="1359471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33655</xdr:rowOff>
    </xdr:from>
    <xdr:to xmlns:xdr="http://schemas.openxmlformats.org/drawingml/2006/spreadsheetDrawing">
      <xdr:col>15</xdr:col>
      <xdr:colOff>101600</xdr:colOff>
      <xdr:row>79</xdr:row>
      <xdr:rowOff>137795</xdr:rowOff>
    </xdr:to>
    <xdr:sp macro="" textlink="">
      <xdr:nvSpPr>
        <xdr:cNvPr id="286" name="楕円 285"/>
        <xdr:cNvSpPr/>
      </xdr:nvSpPr>
      <xdr:spPr>
        <a:xfrm>
          <a:off x="2781300" y="135782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58420</xdr:rowOff>
    </xdr:from>
    <xdr:to xmlns:xdr="http://schemas.openxmlformats.org/drawingml/2006/spreadsheetDrawing">
      <xdr:col>19</xdr:col>
      <xdr:colOff>177800</xdr:colOff>
      <xdr:row>79</xdr:row>
      <xdr:rowOff>86360</xdr:rowOff>
    </xdr:to>
    <xdr:cxnSp macro="">
      <xdr:nvCxnSpPr>
        <xdr:cNvPr id="287" name="直線コネクタ 286"/>
        <xdr:cNvCxnSpPr/>
      </xdr:nvCxnSpPr>
      <xdr:spPr>
        <a:xfrm flipV="1">
          <a:off x="2832100" y="13602970"/>
          <a:ext cx="8686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57150</xdr:rowOff>
    </xdr:from>
    <xdr:to xmlns:xdr="http://schemas.openxmlformats.org/drawingml/2006/spreadsheetDrawing">
      <xdr:col>10</xdr:col>
      <xdr:colOff>165100</xdr:colOff>
      <xdr:row>79</xdr:row>
      <xdr:rowOff>161290</xdr:rowOff>
    </xdr:to>
    <xdr:sp macro="" textlink="">
      <xdr:nvSpPr>
        <xdr:cNvPr id="288" name="楕円 287"/>
        <xdr:cNvSpPr/>
      </xdr:nvSpPr>
      <xdr:spPr>
        <a:xfrm>
          <a:off x="1917700" y="136017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86360</xdr:rowOff>
    </xdr:from>
    <xdr:to xmlns:xdr="http://schemas.openxmlformats.org/drawingml/2006/spreadsheetDrawing">
      <xdr:col>15</xdr:col>
      <xdr:colOff>50800</xdr:colOff>
      <xdr:row>79</xdr:row>
      <xdr:rowOff>109220</xdr:rowOff>
    </xdr:to>
    <xdr:cxnSp macro="">
      <xdr:nvCxnSpPr>
        <xdr:cNvPr id="289" name="直線コネクタ 288"/>
        <xdr:cNvCxnSpPr/>
      </xdr:nvCxnSpPr>
      <xdr:spPr>
        <a:xfrm flipV="1">
          <a:off x="1968500" y="1363091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50165</xdr:rowOff>
    </xdr:from>
    <xdr:ext cx="404495" cy="264795"/>
    <xdr:sp macro="" textlink="">
      <xdr:nvSpPr>
        <xdr:cNvPr id="290" name="n_1aveValue【公営住宅】&#10;有形固定資産減価償却率"/>
        <xdr:cNvSpPr txBox="1"/>
      </xdr:nvSpPr>
      <xdr:spPr>
        <a:xfrm>
          <a:off x="3490595" y="1393761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80010</xdr:rowOff>
    </xdr:from>
    <xdr:ext cx="400050" cy="259715"/>
    <xdr:sp macro="" textlink="">
      <xdr:nvSpPr>
        <xdr:cNvPr id="291" name="n_2aveValue【公営住宅】&#10;有形固定資産減価償却率"/>
        <xdr:cNvSpPr txBox="1"/>
      </xdr:nvSpPr>
      <xdr:spPr>
        <a:xfrm>
          <a:off x="2634615" y="13967460"/>
          <a:ext cx="4000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36830</xdr:rowOff>
    </xdr:from>
    <xdr:ext cx="399415" cy="264160"/>
    <xdr:sp macro="" textlink="">
      <xdr:nvSpPr>
        <xdr:cNvPr id="292" name="n_3aveValue【公営住宅】&#10;有形固定資産減価償却率"/>
        <xdr:cNvSpPr txBox="1"/>
      </xdr:nvSpPr>
      <xdr:spPr>
        <a:xfrm>
          <a:off x="1771015" y="14095730"/>
          <a:ext cx="3994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77</xdr:row>
      <xdr:rowOff>127000</xdr:rowOff>
    </xdr:from>
    <xdr:ext cx="404495" cy="264160"/>
    <xdr:sp macro="" textlink="">
      <xdr:nvSpPr>
        <xdr:cNvPr id="293" name="n_1mainValue【公営住宅】&#10;有形固定資産減価償却率"/>
        <xdr:cNvSpPr txBox="1"/>
      </xdr:nvSpPr>
      <xdr:spPr>
        <a:xfrm>
          <a:off x="3490595" y="1332865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154940</xdr:rowOff>
    </xdr:from>
    <xdr:ext cx="400050" cy="264795"/>
    <xdr:sp macro="" textlink="">
      <xdr:nvSpPr>
        <xdr:cNvPr id="294" name="n_2mainValue【公営住宅】&#10;有形固定資産減価償却率"/>
        <xdr:cNvSpPr txBox="1"/>
      </xdr:nvSpPr>
      <xdr:spPr>
        <a:xfrm>
          <a:off x="2634615" y="13356590"/>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2540</xdr:rowOff>
    </xdr:from>
    <xdr:ext cx="399415" cy="264795"/>
    <xdr:sp macro="" textlink="">
      <xdr:nvSpPr>
        <xdr:cNvPr id="295" name="n_3mainValue【公営住宅】&#10;有形固定資産減価償却率"/>
        <xdr:cNvSpPr txBox="1"/>
      </xdr:nvSpPr>
      <xdr:spPr>
        <a:xfrm>
          <a:off x="1771015" y="13375640"/>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296" name="正方形/長方形 295"/>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297" name="正方形/長方形 296"/>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298" name="正方形/長方形 297"/>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299" name="正方形/長方形 298"/>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00" name="正方形/長方形 299"/>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01" name="正方形/長方形 300"/>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02" name="正方形/長方形 301"/>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03" name="正方形/長方形 302"/>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4170" cy="225425"/>
    <xdr:sp macro="" textlink="">
      <xdr:nvSpPr>
        <xdr:cNvPr id="304" name="テキスト ボックス 303"/>
        <xdr:cNvSpPr txBox="1"/>
      </xdr:nvSpPr>
      <xdr:spPr>
        <a:xfrm>
          <a:off x="6393180" y="12765405"/>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05" name="直線コネクタ 304"/>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38735</xdr:rowOff>
    </xdr:from>
    <xdr:to xmlns:xdr="http://schemas.openxmlformats.org/drawingml/2006/spreadsheetDrawing">
      <xdr:col>59</xdr:col>
      <xdr:colOff>50800</xdr:colOff>
      <xdr:row>86</xdr:row>
      <xdr:rowOff>38735</xdr:rowOff>
    </xdr:to>
    <xdr:cxnSp macro="">
      <xdr:nvCxnSpPr>
        <xdr:cNvPr id="306" name="直線コネクタ 305"/>
        <xdr:cNvCxnSpPr/>
      </xdr:nvCxnSpPr>
      <xdr:spPr>
        <a:xfrm>
          <a:off x="6431280" y="147834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68580</xdr:rowOff>
    </xdr:from>
    <xdr:ext cx="461645" cy="264795"/>
    <xdr:sp macro="" textlink="">
      <xdr:nvSpPr>
        <xdr:cNvPr id="307" name="テキスト ボックス 306"/>
        <xdr:cNvSpPr txBox="1"/>
      </xdr:nvSpPr>
      <xdr:spPr>
        <a:xfrm>
          <a:off x="5974080" y="14641830"/>
          <a:ext cx="461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97790</xdr:rowOff>
    </xdr:from>
    <xdr:to xmlns:xdr="http://schemas.openxmlformats.org/drawingml/2006/spreadsheetDrawing">
      <xdr:col>59</xdr:col>
      <xdr:colOff>50800</xdr:colOff>
      <xdr:row>83</xdr:row>
      <xdr:rowOff>97790</xdr:rowOff>
    </xdr:to>
    <xdr:cxnSp macro="">
      <xdr:nvCxnSpPr>
        <xdr:cNvPr id="308" name="直線コネクタ 307"/>
        <xdr:cNvCxnSpPr/>
      </xdr:nvCxnSpPr>
      <xdr:spPr>
        <a:xfrm>
          <a:off x="6431280" y="143281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127000</xdr:rowOff>
    </xdr:from>
    <xdr:ext cx="530860" cy="264160"/>
    <xdr:sp macro="" textlink="">
      <xdr:nvSpPr>
        <xdr:cNvPr id="309" name="テキスト ボックス 308"/>
        <xdr:cNvSpPr txBox="1"/>
      </xdr:nvSpPr>
      <xdr:spPr>
        <a:xfrm>
          <a:off x="5915025" y="1418590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156210</xdr:rowOff>
    </xdr:from>
    <xdr:to xmlns:xdr="http://schemas.openxmlformats.org/drawingml/2006/spreadsheetDrawing">
      <xdr:col>59</xdr:col>
      <xdr:colOff>50800</xdr:colOff>
      <xdr:row>80</xdr:row>
      <xdr:rowOff>156210</xdr:rowOff>
    </xdr:to>
    <xdr:cxnSp macro="">
      <xdr:nvCxnSpPr>
        <xdr:cNvPr id="310" name="直線コネクタ 309"/>
        <xdr:cNvCxnSpPr/>
      </xdr:nvCxnSpPr>
      <xdr:spPr>
        <a:xfrm>
          <a:off x="6431280" y="1387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0860" cy="264795"/>
    <xdr:sp macro="" textlink="">
      <xdr:nvSpPr>
        <xdr:cNvPr id="311" name="テキスト ボックス 310"/>
        <xdr:cNvSpPr txBox="1"/>
      </xdr:nvSpPr>
      <xdr:spPr>
        <a:xfrm>
          <a:off x="5915025" y="1372616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38735</xdr:rowOff>
    </xdr:from>
    <xdr:to xmlns:xdr="http://schemas.openxmlformats.org/drawingml/2006/spreadsheetDrawing">
      <xdr:col>59</xdr:col>
      <xdr:colOff>50800</xdr:colOff>
      <xdr:row>78</xdr:row>
      <xdr:rowOff>38735</xdr:rowOff>
    </xdr:to>
    <xdr:cxnSp macro="">
      <xdr:nvCxnSpPr>
        <xdr:cNvPr id="312" name="直線コネクタ 311"/>
        <xdr:cNvCxnSpPr/>
      </xdr:nvCxnSpPr>
      <xdr:spPr>
        <a:xfrm>
          <a:off x="6431280" y="134118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68580</xdr:rowOff>
    </xdr:from>
    <xdr:ext cx="530860" cy="264795"/>
    <xdr:sp macro="" textlink="">
      <xdr:nvSpPr>
        <xdr:cNvPr id="313" name="テキスト ボックス 312"/>
        <xdr:cNvSpPr txBox="1"/>
      </xdr:nvSpPr>
      <xdr:spPr>
        <a:xfrm>
          <a:off x="5915025" y="1327023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14" name="直線コネクタ 313"/>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127000</xdr:rowOff>
    </xdr:from>
    <xdr:ext cx="530860" cy="264160"/>
    <xdr:sp macro="" textlink="">
      <xdr:nvSpPr>
        <xdr:cNvPr id="315" name="テキスト ボックス 314"/>
        <xdr:cNvSpPr txBox="1"/>
      </xdr:nvSpPr>
      <xdr:spPr>
        <a:xfrm>
          <a:off x="5915025" y="1281430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16" name="【公営住宅】&#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167640</xdr:rowOff>
    </xdr:from>
    <xdr:to xmlns:xdr="http://schemas.openxmlformats.org/drawingml/2006/spreadsheetDrawing">
      <xdr:col>54</xdr:col>
      <xdr:colOff>185420</xdr:colOff>
      <xdr:row>86</xdr:row>
      <xdr:rowOff>32385</xdr:rowOff>
    </xdr:to>
    <xdr:cxnSp macro="">
      <xdr:nvCxnSpPr>
        <xdr:cNvPr id="317" name="直線コネクタ 316"/>
        <xdr:cNvCxnSpPr/>
      </xdr:nvCxnSpPr>
      <xdr:spPr>
        <a:xfrm flipV="1">
          <a:off x="10198100" y="1336929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36195</xdr:rowOff>
    </xdr:from>
    <xdr:ext cx="469265" cy="264160"/>
    <xdr:sp macro="" textlink="">
      <xdr:nvSpPr>
        <xdr:cNvPr id="318" name="【公営住宅】&#10;一人当たり面積最小値テキスト"/>
        <xdr:cNvSpPr txBox="1"/>
      </xdr:nvSpPr>
      <xdr:spPr>
        <a:xfrm>
          <a:off x="10236200" y="1478089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32385</xdr:rowOff>
    </xdr:from>
    <xdr:to xmlns:xdr="http://schemas.openxmlformats.org/drawingml/2006/spreadsheetDrawing">
      <xdr:col>55</xdr:col>
      <xdr:colOff>88900</xdr:colOff>
      <xdr:row>86</xdr:row>
      <xdr:rowOff>32385</xdr:rowOff>
    </xdr:to>
    <xdr:cxnSp macro="">
      <xdr:nvCxnSpPr>
        <xdr:cNvPr id="319" name="直線コネクタ 318"/>
        <xdr:cNvCxnSpPr/>
      </xdr:nvCxnSpPr>
      <xdr:spPr>
        <a:xfrm>
          <a:off x="10114280" y="147770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113030</xdr:rowOff>
    </xdr:from>
    <xdr:ext cx="534035" cy="259080"/>
    <xdr:sp macro="" textlink="">
      <xdr:nvSpPr>
        <xdr:cNvPr id="320" name="【公営住宅】&#10;一人当たり面積最大値テキスト"/>
        <xdr:cNvSpPr txBox="1"/>
      </xdr:nvSpPr>
      <xdr:spPr>
        <a:xfrm>
          <a:off x="10236200" y="13143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167640</xdr:rowOff>
    </xdr:from>
    <xdr:to xmlns:xdr="http://schemas.openxmlformats.org/drawingml/2006/spreadsheetDrawing">
      <xdr:col>55</xdr:col>
      <xdr:colOff>88900</xdr:colOff>
      <xdr:row>77</xdr:row>
      <xdr:rowOff>167640</xdr:rowOff>
    </xdr:to>
    <xdr:cxnSp macro="">
      <xdr:nvCxnSpPr>
        <xdr:cNvPr id="321" name="直線コネクタ 320"/>
        <xdr:cNvCxnSpPr/>
      </xdr:nvCxnSpPr>
      <xdr:spPr>
        <a:xfrm>
          <a:off x="10114280" y="13369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118745</xdr:rowOff>
    </xdr:from>
    <xdr:ext cx="469265" cy="265430"/>
    <xdr:sp macro="" textlink="">
      <xdr:nvSpPr>
        <xdr:cNvPr id="322" name="【公営住宅】&#10;一人当たり面積平均値テキスト"/>
        <xdr:cNvSpPr txBox="1"/>
      </xdr:nvSpPr>
      <xdr:spPr>
        <a:xfrm>
          <a:off x="10236200" y="14520545"/>
          <a:ext cx="46926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94615</xdr:rowOff>
    </xdr:from>
    <xdr:to xmlns:xdr="http://schemas.openxmlformats.org/drawingml/2006/spreadsheetDrawing">
      <xdr:col>55</xdr:col>
      <xdr:colOff>50800</xdr:colOff>
      <xdr:row>86</xdr:row>
      <xdr:rowOff>23495</xdr:rowOff>
    </xdr:to>
    <xdr:sp macro="" textlink="">
      <xdr:nvSpPr>
        <xdr:cNvPr id="323" name="フローチャート: 判断 322"/>
        <xdr:cNvSpPr/>
      </xdr:nvSpPr>
      <xdr:spPr>
        <a:xfrm>
          <a:off x="10152380" y="146678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95885</xdr:rowOff>
    </xdr:from>
    <xdr:to xmlns:xdr="http://schemas.openxmlformats.org/drawingml/2006/spreadsheetDrawing">
      <xdr:col>50</xdr:col>
      <xdr:colOff>165100</xdr:colOff>
      <xdr:row>86</xdr:row>
      <xdr:rowOff>24765</xdr:rowOff>
    </xdr:to>
    <xdr:sp macro="" textlink="">
      <xdr:nvSpPr>
        <xdr:cNvPr id="324" name="フローチャート: 判断 323"/>
        <xdr:cNvSpPr/>
      </xdr:nvSpPr>
      <xdr:spPr>
        <a:xfrm>
          <a:off x="9334500" y="146691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96520</xdr:rowOff>
    </xdr:from>
    <xdr:to xmlns:xdr="http://schemas.openxmlformats.org/drawingml/2006/spreadsheetDrawing">
      <xdr:col>46</xdr:col>
      <xdr:colOff>38100</xdr:colOff>
      <xdr:row>86</xdr:row>
      <xdr:rowOff>25400</xdr:rowOff>
    </xdr:to>
    <xdr:sp macro="" textlink="">
      <xdr:nvSpPr>
        <xdr:cNvPr id="325" name="フローチャート: 判断 324"/>
        <xdr:cNvSpPr/>
      </xdr:nvSpPr>
      <xdr:spPr>
        <a:xfrm>
          <a:off x="8470900" y="1466977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138430</xdr:rowOff>
    </xdr:from>
    <xdr:to xmlns:xdr="http://schemas.openxmlformats.org/drawingml/2006/spreadsheetDrawing">
      <xdr:col>41</xdr:col>
      <xdr:colOff>101600</xdr:colOff>
      <xdr:row>86</xdr:row>
      <xdr:rowOff>66675</xdr:rowOff>
    </xdr:to>
    <xdr:sp macro="" textlink="">
      <xdr:nvSpPr>
        <xdr:cNvPr id="326" name="フローチャート: 判断 325"/>
        <xdr:cNvSpPr/>
      </xdr:nvSpPr>
      <xdr:spPr>
        <a:xfrm>
          <a:off x="7602220" y="147116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27" name="テキスト ボックス 326"/>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28" name="テキスト ボックス 327"/>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29" name="テキスト ボックス 328"/>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1365" cy="265430"/>
    <xdr:sp macro="" textlink="">
      <xdr:nvSpPr>
        <xdr:cNvPr id="330" name="テキスト ボックス 329"/>
        <xdr:cNvSpPr txBox="1"/>
      </xdr:nvSpPr>
      <xdr:spPr>
        <a:xfrm>
          <a:off x="74676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31" name="テキスト ボックス 330"/>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153035</xdr:rowOff>
    </xdr:from>
    <xdr:to xmlns:xdr="http://schemas.openxmlformats.org/drawingml/2006/spreadsheetDrawing">
      <xdr:col>55</xdr:col>
      <xdr:colOff>50800</xdr:colOff>
      <xdr:row>86</xdr:row>
      <xdr:rowOff>81915</xdr:rowOff>
    </xdr:to>
    <xdr:sp macro="" textlink="">
      <xdr:nvSpPr>
        <xdr:cNvPr id="332" name="楕円 331"/>
        <xdr:cNvSpPr/>
      </xdr:nvSpPr>
      <xdr:spPr>
        <a:xfrm>
          <a:off x="10152380" y="147262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73025</xdr:rowOff>
    </xdr:from>
    <xdr:ext cx="469265" cy="264795"/>
    <xdr:sp macro="" textlink="">
      <xdr:nvSpPr>
        <xdr:cNvPr id="333" name="【公営住宅】&#10;一人当たり面積該当値テキスト"/>
        <xdr:cNvSpPr txBox="1"/>
      </xdr:nvSpPr>
      <xdr:spPr>
        <a:xfrm>
          <a:off x="10236200" y="146462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153035</xdr:rowOff>
    </xdr:from>
    <xdr:to xmlns:xdr="http://schemas.openxmlformats.org/drawingml/2006/spreadsheetDrawing">
      <xdr:col>50</xdr:col>
      <xdr:colOff>165100</xdr:colOff>
      <xdr:row>86</xdr:row>
      <xdr:rowOff>81915</xdr:rowOff>
    </xdr:to>
    <xdr:sp macro="" textlink="">
      <xdr:nvSpPr>
        <xdr:cNvPr id="334" name="楕円 333"/>
        <xdr:cNvSpPr/>
      </xdr:nvSpPr>
      <xdr:spPr>
        <a:xfrm>
          <a:off x="9334500" y="147262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29845</xdr:rowOff>
    </xdr:from>
    <xdr:to xmlns:xdr="http://schemas.openxmlformats.org/drawingml/2006/spreadsheetDrawing">
      <xdr:col>55</xdr:col>
      <xdr:colOff>0</xdr:colOff>
      <xdr:row>86</xdr:row>
      <xdr:rowOff>29845</xdr:rowOff>
    </xdr:to>
    <xdr:cxnSp macro="">
      <xdr:nvCxnSpPr>
        <xdr:cNvPr id="335" name="直線コネクタ 334"/>
        <xdr:cNvCxnSpPr/>
      </xdr:nvCxnSpPr>
      <xdr:spPr>
        <a:xfrm flipV="1">
          <a:off x="9385300" y="1477454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153670</xdr:rowOff>
    </xdr:from>
    <xdr:to xmlns:xdr="http://schemas.openxmlformats.org/drawingml/2006/spreadsheetDrawing">
      <xdr:col>46</xdr:col>
      <xdr:colOff>38100</xdr:colOff>
      <xdr:row>86</xdr:row>
      <xdr:rowOff>82550</xdr:rowOff>
    </xdr:to>
    <xdr:sp macro="" textlink="">
      <xdr:nvSpPr>
        <xdr:cNvPr id="336" name="楕円 335"/>
        <xdr:cNvSpPr/>
      </xdr:nvSpPr>
      <xdr:spPr>
        <a:xfrm>
          <a:off x="8470900" y="1472692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29845</xdr:rowOff>
    </xdr:from>
    <xdr:to xmlns:xdr="http://schemas.openxmlformats.org/drawingml/2006/spreadsheetDrawing">
      <xdr:col>50</xdr:col>
      <xdr:colOff>114300</xdr:colOff>
      <xdr:row>86</xdr:row>
      <xdr:rowOff>30480</xdr:rowOff>
    </xdr:to>
    <xdr:cxnSp macro="">
      <xdr:nvCxnSpPr>
        <xdr:cNvPr id="337" name="直線コネクタ 336"/>
        <xdr:cNvCxnSpPr/>
      </xdr:nvCxnSpPr>
      <xdr:spPr>
        <a:xfrm flipV="1">
          <a:off x="8521700" y="1477454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154940</xdr:rowOff>
    </xdr:from>
    <xdr:to xmlns:xdr="http://schemas.openxmlformats.org/drawingml/2006/spreadsheetDrawing">
      <xdr:col>41</xdr:col>
      <xdr:colOff>101600</xdr:colOff>
      <xdr:row>86</xdr:row>
      <xdr:rowOff>83185</xdr:rowOff>
    </xdr:to>
    <xdr:sp macro="" textlink="">
      <xdr:nvSpPr>
        <xdr:cNvPr id="338" name="楕円 337"/>
        <xdr:cNvSpPr/>
      </xdr:nvSpPr>
      <xdr:spPr>
        <a:xfrm>
          <a:off x="7602220" y="14728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30480</xdr:rowOff>
    </xdr:from>
    <xdr:to xmlns:xdr="http://schemas.openxmlformats.org/drawingml/2006/spreadsheetDrawing">
      <xdr:col>45</xdr:col>
      <xdr:colOff>177800</xdr:colOff>
      <xdr:row>86</xdr:row>
      <xdr:rowOff>31115</xdr:rowOff>
    </xdr:to>
    <xdr:cxnSp macro="">
      <xdr:nvCxnSpPr>
        <xdr:cNvPr id="339" name="直線コネクタ 338"/>
        <xdr:cNvCxnSpPr/>
      </xdr:nvCxnSpPr>
      <xdr:spPr>
        <a:xfrm flipV="1">
          <a:off x="7653020" y="1477518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41910</xdr:rowOff>
    </xdr:from>
    <xdr:ext cx="469265" cy="259080"/>
    <xdr:sp macro="" textlink="">
      <xdr:nvSpPr>
        <xdr:cNvPr id="340" name="n_1aveValue【公営住宅】&#10;一人当たり面積"/>
        <xdr:cNvSpPr txBox="1"/>
      </xdr:nvSpPr>
      <xdr:spPr>
        <a:xfrm>
          <a:off x="9142730" y="1444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42545</xdr:rowOff>
    </xdr:from>
    <xdr:ext cx="464820" cy="259080"/>
    <xdr:sp macro="" textlink="">
      <xdr:nvSpPr>
        <xdr:cNvPr id="341" name="n_2aveValue【公営住宅】&#10;一人当たり面積"/>
        <xdr:cNvSpPr txBox="1"/>
      </xdr:nvSpPr>
      <xdr:spPr>
        <a:xfrm>
          <a:off x="8291830" y="1444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83820</xdr:rowOff>
    </xdr:from>
    <xdr:ext cx="464185" cy="265430"/>
    <xdr:sp macro="" textlink="">
      <xdr:nvSpPr>
        <xdr:cNvPr id="342" name="n_3aveValue【公営住宅】&#10;一人当たり面積"/>
        <xdr:cNvSpPr txBox="1"/>
      </xdr:nvSpPr>
      <xdr:spPr>
        <a:xfrm>
          <a:off x="7423150" y="1448562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72390</xdr:rowOff>
    </xdr:from>
    <xdr:ext cx="469265" cy="264160"/>
    <xdr:sp macro="" textlink="">
      <xdr:nvSpPr>
        <xdr:cNvPr id="343" name="n_1mainValue【公営住宅】&#10;一人当たり面積"/>
        <xdr:cNvSpPr txBox="1"/>
      </xdr:nvSpPr>
      <xdr:spPr>
        <a:xfrm>
          <a:off x="9142730" y="1481709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73025</xdr:rowOff>
    </xdr:from>
    <xdr:ext cx="464820" cy="264795"/>
    <xdr:sp macro="" textlink="">
      <xdr:nvSpPr>
        <xdr:cNvPr id="344" name="n_2mainValue【公営住宅】&#10;一人当たり面積"/>
        <xdr:cNvSpPr txBox="1"/>
      </xdr:nvSpPr>
      <xdr:spPr>
        <a:xfrm>
          <a:off x="8291830" y="14817725"/>
          <a:ext cx="4648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73660</xdr:rowOff>
    </xdr:from>
    <xdr:ext cx="464185" cy="264795"/>
    <xdr:sp macro="" textlink="">
      <xdr:nvSpPr>
        <xdr:cNvPr id="345" name="n_3mainValue【公営住宅】&#10;一人当たり面積"/>
        <xdr:cNvSpPr txBox="1"/>
      </xdr:nvSpPr>
      <xdr:spPr>
        <a:xfrm>
          <a:off x="7423150" y="14818360"/>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46" name="正方形/長方形 345"/>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47" name="正方形/長方形 346"/>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48" name="正方形/長方形 347"/>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49" name="正方形/長方形 348"/>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50" name="正方形/長方形 349"/>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51" name="正方形/長方形 350"/>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52" name="正方形/長方形 351"/>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3" name="正方形/長方形 352"/>
        <xdr:cNvSpPr/>
      </xdr:nvSpPr>
      <xdr:spPr>
        <a:xfrm>
          <a:off x="74168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54" name="正方形/長方形 353"/>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55" name="正方形/長方形 354"/>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56" name="正方形/長方形 355"/>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57" name="正方形/長方形 356"/>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58" name="正方形/長方形 357"/>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59" name="正方形/長方形 358"/>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60" name="正方形/長方形 359"/>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1" name="正方形/長方形 360"/>
        <xdr:cNvSpPr/>
      </xdr:nvSpPr>
      <xdr:spPr>
        <a:xfrm>
          <a:off x="643128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362" name="正方形/長方形 361"/>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363" name="正方形/長方形 362"/>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364" name="正方形/長方形 363"/>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365" name="正方形/長方形 364"/>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366" name="正方形/長方形 365"/>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367" name="正方形/長方形 366"/>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368" name="正方形/長方形 367"/>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369" name="正方形/長方形 368"/>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735" cy="230505"/>
    <xdr:sp macro="" textlink="">
      <xdr:nvSpPr>
        <xdr:cNvPr id="370" name="テキスト ボックス 369"/>
        <xdr:cNvSpPr txBox="1"/>
      </xdr:nvSpPr>
      <xdr:spPr>
        <a:xfrm>
          <a:off x="12077700" y="5143500"/>
          <a:ext cx="29273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371" name="直線コネクタ 370"/>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107315</xdr:rowOff>
    </xdr:from>
    <xdr:ext cx="334010" cy="264795"/>
    <xdr:sp macro="" textlink="">
      <xdr:nvSpPr>
        <xdr:cNvPr id="372" name="テキスト ボックス 371"/>
        <xdr:cNvSpPr txBox="1"/>
      </xdr:nvSpPr>
      <xdr:spPr>
        <a:xfrm>
          <a:off x="11786870" y="7479665"/>
          <a:ext cx="3340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38735</xdr:rowOff>
    </xdr:from>
    <xdr:to xmlns:xdr="http://schemas.openxmlformats.org/drawingml/2006/spreadsheetDrawing">
      <xdr:col>89</xdr:col>
      <xdr:colOff>177800</xdr:colOff>
      <xdr:row>42</xdr:row>
      <xdr:rowOff>38735</xdr:rowOff>
    </xdr:to>
    <xdr:cxnSp macro="">
      <xdr:nvCxnSpPr>
        <xdr:cNvPr id="373" name="直線コネクタ 372"/>
        <xdr:cNvCxnSpPr/>
      </xdr:nvCxnSpPr>
      <xdr:spPr>
        <a:xfrm>
          <a:off x="1211580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68580</xdr:rowOff>
    </xdr:from>
    <xdr:ext cx="403225" cy="264795"/>
    <xdr:sp macro="" textlink="">
      <xdr:nvSpPr>
        <xdr:cNvPr id="374" name="テキスト ボックス 373"/>
        <xdr:cNvSpPr txBox="1"/>
      </xdr:nvSpPr>
      <xdr:spPr>
        <a:xfrm>
          <a:off x="11722735" y="7098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75" name="直線コネクタ 374"/>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29845</xdr:rowOff>
    </xdr:from>
    <xdr:ext cx="403225" cy="259080"/>
    <xdr:sp macro="" textlink="">
      <xdr:nvSpPr>
        <xdr:cNvPr id="376" name="テキスト ボックス 375"/>
        <xdr:cNvSpPr txBox="1"/>
      </xdr:nvSpPr>
      <xdr:spPr>
        <a:xfrm>
          <a:off x="11722735" y="6716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136525</xdr:rowOff>
    </xdr:from>
    <xdr:to xmlns:xdr="http://schemas.openxmlformats.org/drawingml/2006/spreadsheetDrawing">
      <xdr:col>89</xdr:col>
      <xdr:colOff>177800</xdr:colOff>
      <xdr:row>37</xdr:row>
      <xdr:rowOff>136525</xdr:rowOff>
    </xdr:to>
    <xdr:cxnSp macro="">
      <xdr:nvCxnSpPr>
        <xdr:cNvPr id="377" name="直線コネクタ 376"/>
        <xdr:cNvCxnSpPr/>
      </xdr:nvCxnSpPr>
      <xdr:spPr>
        <a:xfrm>
          <a:off x="1211580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166370</xdr:rowOff>
    </xdr:from>
    <xdr:ext cx="403225" cy="264160"/>
    <xdr:sp macro="" textlink="">
      <xdr:nvSpPr>
        <xdr:cNvPr id="378" name="テキスト ボックス 377"/>
        <xdr:cNvSpPr txBox="1"/>
      </xdr:nvSpPr>
      <xdr:spPr>
        <a:xfrm>
          <a:off x="11722735" y="6338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97790</xdr:rowOff>
    </xdr:from>
    <xdr:to xmlns:xdr="http://schemas.openxmlformats.org/drawingml/2006/spreadsheetDrawing">
      <xdr:col>89</xdr:col>
      <xdr:colOff>177800</xdr:colOff>
      <xdr:row>35</xdr:row>
      <xdr:rowOff>97790</xdr:rowOff>
    </xdr:to>
    <xdr:cxnSp macro="">
      <xdr:nvCxnSpPr>
        <xdr:cNvPr id="379" name="直線コネクタ 378"/>
        <xdr:cNvCxnSpPr/>
      </xdr:nvCxnSpPr>
      <xdr:spPr>
        <a:xfrm>
          <a:off x="1211580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127000</xdr:rowOff>
    </xdr:from>
    <xdr:ext cx="403225" cy="264160"/>
    <xdr:sp macro="" textlink="">
      <xdr:nvSpPr>
        <xdr:cNvPr id="380" name="テキスト ボックス 379"/>
        <xdr:cNvSpPr txBox="1"/>
      </xdr:nvSpPr>
      <xdr:spPr>
        <a:xfrm>
          <a:off x="11722735" y="5956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58420</xdr:rowOff>
    </xdr:from>
    <xdr:to xmlns:xdr="http://schemas.openxmlformats.org/drawingml/2006/spreadsheetDrawing">
      <xdr:col>89</xdr:col>
      <xdr:colOff>177800</xdr:colOff>
      <xdr:row>33</xdr:row>
      <xdr:rowOff>58420</xdr:rowOff>
    </xdr:to>
    <xdr:cxnSp macro="">
      <xdr:nvCxnSpPr>
        <xdr:cNvPr id="381" name="直線コネクタ 380"/>
        <xdr:cNvCxnSpPr/>
      </xdr:nvCxnSpPr>
      <xdr:spPr>
        <a:xfrm>
          <a:off x="1211580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88265</xdr:rowOff>
    </xdr:from>
    <xdr:ext cx="462280" cy="259080"/>
    <xdr:sp macro="" textlink="">
      <xdr:nvSpPr>
        <xdr:cNvPr id="382" name="テキスト ボックス 381"/>
        <xdr:cNvSpPr txBox="1"/>
      </xdr:nvSpPr>
      <xdr:spPr>
        <a:xfrm>
          <a:off x="11663680" y="5574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383" name="直線コネクタ 382"/>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48895</xdr:rowOff>
    </xdr:from>
    <xdr:ext cx="462280" cy="264795"/>
    <xdr:sp macro="" textlink="">
      <xdr:nvSpPr>
        <xdr:cNvPr id="384" name="テキスト ボックス 383"/>
        <xdr:cNvSpPr txBox="1"/>
      </xdr:nvSpPr>
      <xdr:spPr>
        <a:xfrm>
          <a:off x="11663680" y="5192395"/>
          <a:ext cx="462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385" name="【認定こども園・幼稚園・保育所】&#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165100</xdr:rowOff>
    </xdr:from>
    <xdr:to xmlns:xdr="http://schemas.openxmlformats.org/drawingml/2006/spreadsheetDrawing">
      <xdr:col>85</xdr:col>
      <xdr:colOff>126365</xdr:colOff>
      <xdr:row>41</xdr:row>
      <xdr:rowOff>158750</xdr:rowOff>
    </xdr:to>
    <xdr:cxnSp macro="">
      <xdr:nvCxnSpPr>
        <xdr:cNvPr id="386" name="直線コネクタ 385"/>
        <xdr:cNvCxnSpPr/>
      </xdr:nvCxnSpPr>
      <xdr:spPr>
        <a:xfrm flipV="1">
          <a:off x="15887065" y="5822950"/>
          <a:ext cx="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161925</xdr:rowOff>
    </xdr:from>
    <xdr:ext cx="405130" cy="259715"/>
    <xdr:sp macro="" textlink="">
      <xdr:nvSpPr>
        <xdr:cNvPr id="387" name="【認定こども園・幼稚園・保育所】&#10;有形固定資産減価償却率最小値テキスト"/>
        <xdr:cNvSpPr txBox="1"/>
      </xdr:nvSpPr>
      <xdr:spPr>
        <a:xfrm>
          <a:off x="15925800" y="7191375"/>
          <a:ext cx="4051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158750</xdr:rowOff>
    </xdr:from>
    <xdr:to xmlns:xdr="http://schemas.openxmlformats.org/drawingml/2006/spreadsheetDrawing">
      <xdr:col>86</xdr:col>
      <xdr:colOff>25400</xdr:colOff>
      <xdr:row>41</xdr:row>
      <xdr:rowOff>158750</xdr:rowOff>
    </xdr:to>
    <xdr:cxnSp macro="">
      <xdr:nvCxnSpPr>
        <xdr:cNvPr id="388" name="直線コネクタ 387"/>
        <xdr:cNvCxnSpPr/>
      </xdr:nvCxnSpPr>
      <xdr:spPr>
        <a:xfrm>
          <a:off x="15798800" y="7188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111760</xdr:rowOff>
    </xdr:from>
    <xdr:ext cx="405130" cy="259080"/>
    <xdr:sp macro="" textlink="">
      <xdr:nvSpPr>
        <xdr:cNvPr id="389" name="【認定こども園・幼稚園・保育所】&#10;有形固定資産減価償却率最大値テキスト"/>
        <xdr:cNvSpPr txBox="1"/>
      </xdr:nvSpPr>
      <xdr:spPr>
        <a:xfrm>
          <a:off x="15925800" y="5598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165100</xdr:rowOff>
    </xdr:from>
    <xdr:to xmlns:xdr="http://schemas.openxmlformats.org/drawingml/2006/spreadsheetDrawing">
      <xdr:col>86</xdr:col>
      <xdr:colOff>25400</xdr:colOff>
      <xdr:row>33</xdr:row>
      <xdr:rowOff>165100</xdr:rowOff>
    </xdr:to>
    <xdr:cxnSp macro="">
      <xdr:nvCxnSpPr>
        <xdr:cNvPr id="390" name="直線コネクタ 389"/>
        <xdr:cNvCxnSpPr/>
      </xdr:nvCxnSpPr>
      <xdr:spPr>
        <a:xfrm>
          <a:off x="15798800" y="5822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68580</xdr:rowOff>
    </xdr:from>
    <xdr:ext cx="405130" cy="264795"/>
    <xdr:sp macro="" textlink="">
      <xdr:nvSpPr>
        <xdr:cNvPr id="391" name="【認定こども園・幼稚園・保育所】&#10;有形固定資産減価償却率平均値テキスト"/>
        <xdr:cNvSpPr txBox="1"/>
      </xdr:nvSpPr>
      <xdr:spPr>
        <a:xfrm>
          <a:off x="15925800" y="6412230"/>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45720</xdr:rowOff>
    </xdr:from>
    <xdr:to xmlns:xdr="http://schemas.openxmlformats.org/drawingml/2006/spreadsheetDrawing">
      <xdr:col>85</xdr:col>
      <xdr:colOff>177800</xdr:colOff>
      <xdr:row>38</xdr:row>
      <xdr:rowOff>149225</xdr:rowOff>
    </xdr:to>
    <xdr:sp macro="" textlink="">
      <xdr:nvSpPr>
        <xdr:cNvPr id="392" name="フローチャート: 判断 391"/>
        <xdr:cNvSpPr/>
      </xdr:nvSpPr>
      <xdr:spPr>
        <a:xfrm>
          <a:off x="15836900" y="65608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27940</xdr:rowOff>
    </xdr:from>
    <xdr:to xmlns:xdr="http://schemas.openxmlformats.org/drawingml/2006/spreadsheetDrawing">
      <xdr:col>81</xdr:col>
      <xdr:colOff>101600</xdr:colOff>
      <xdr:row>38</xdr:row>
      <xdr:rowOff>132080</xdr:rowOff>
    </xdr:to>
    <xdr:sp macro="" textlink="">
      <xdr:nvSpPr>
        <xdr:cNvPr id="393" name="フローチャート: 判断 392"/>
        <xdr:cNvSpPr/>
      </xdr:nvSpPr>
      <xdr:spPr>
        <a:xfrm>
          <a:off x="15019020" y="65430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80645</xdr:rowOff>
    </xdr:from>
    <xdr:to xmlns:xdr="http://schemas.openxmlformats.org/drawingml/2006/spreadsheetDrawing">
      <xdr:col>76</xdr:col>
      <xdr:colOff>165100</xdr:colOff>
      <xdr:row>39</xdr:row>
      <xdr:rowOff>9525</xdr:rowOff>
    </xdr:to>
    <xdr:sp macro="" textlink="">
      <xdr:nvSpPr>
        <xdr:cNvPr id="394" name="フローチャート: 判断 393"/>
        <xdr:cNvSpPr/>
      </xdr:nvSpPr>
      <xdr:spPr>
        <a:xfrm>
          <a:off x="14155420" y="65957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43815</xdr:rowOff>
    </xdr:from>
    <xdr:to xmlns:xdr="http://schemas.openxmlformats.org/drawingml/2006/spreadsheetDrawing">
      <xdr:col>72</xdr:col>
      <xdr:colOff>38100</xdr:colOff>
      <xdr:row>38</xdr:row>
      <xdr:rowOff>147320</xdr:rowOff>
    </xdr:to>
    <xdr:sp macro="" textlink="">
      <xdr:nvSpPr>
        <xdr:cNvPr id="395" name="フローチャート: 判断 394"/>
        <xdr:cNvSpPr/>
      </xdr:nvSpPr>
      <xdr:spPr>
        <a:xfrm>
          <a:off x="13291820" y="655891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4160"/>
    <xdr:sp macro="" textlink="">
      <xdr:nvSpPr>
        <xdr:cNvPr id="396" name="テキスト ボックス 395"/>
        <xdr:cNvSpPr txBox="1"/>
      </xdr:nvSpPr>
      <xdr:spPr>
        <a:xfrm>
          <a:off x="15702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1365" cy="264160"/>
    <xdr:sp macro="" textlink="">
      <xdr:nvSpPr>
        <xdr:cNvPr id="397" name="テキスト ボックス 396"/>
        <xdr:cNvSpPr txBox="1"/>
      </xdr:nvSpPr>
      <xdr:spPr>
        <a:xfrm>
          <a:off x="148844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4160"/>
    <xdr:sp macro="" textlink="">
      <xdr:nvSpPr>
        <xdr:cNvPr id="398" name="テキスト ボックス 397"/>
        <xdr:cNvSpPr txBox="1"/>
      </xdr:nvSpPr>
      <xdr:spPr>
        <a:xfrm>
          <a:off x="140208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4160"/>
    <xdr:sp macro="" textlink="">
      <xdr:nvSpPr>
        <xdr:cNvPr id="399" name="テキスト ボックス 398"/>
        <xdr:cNvSpPr txBox="1"/>
      </xdr:nvSpPr>
      <xdr:spPr>
        <a:xfrm>
          <a:off x="131572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1365" cy="264160"/>
    <xdr:sp macro="" textlink="">
      <xdr:nvSpPr>
        <xdr:cNvPr id="400" name="テキスト ボックス 399"/>
        <xdr:cNvSpPr txBox="1"/>
      </xdr:nvSpPr>
      <xdr:spPr>
        <a:xfrm>
          <a:off x="122885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90170</xdr:rowOff>
    </xdr:from>
    <xdr:to xmlns:xdr="http://schemas.openxmlformats.org/drawingml/2006/spreadsheetDrawing">
      <xdr:col>85</xdr:col>
      <xdr:colOff>177800</xdr:colOff>
      <xdr:row>41</xdr:row>
      <xdr:rowOff>19050</xdr:rowOff>
    </xdr:to>
    <xdr:sp macro="" textlink="">
      <xdr:nvSpPr>
        <xdr:cNvPr id="401" name="楕円 400"/>
        <xdr:cNvSpPr/>
      </xdr:nvSpPr>
      <xdr:spPr>
        <a:xfrm>
          <a:off x="15836900" y="69481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67945</xdr:rowOff>
    </xdr:from>
    <xdr:ext cx="405130" cy="259715"/>
    <xdr:sp macro="" textlink="">
      <xdr:nvSpPr>
        <xdr:cNvPr id="402" name="【認定こども園・幼稚園・保育所】&#10;有形固定資産減価償却率該当値テキスト"/>
        <xdr:cNvSpPr txBox="1"/>
      </xdr:nvSpPr>
      <xdr:spPr>
        <a:xfrm>
          <a:off x="15925800" y="6925945"/>
          <a:ext cx="4051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144780</xdr:rowOff>
    </xdr:from>
    <xdr:to xmlns:xdr="http://schemas.openxmlformats.org/drawingml/2006/spreadsheetDrawing">
      <xdr:col>81</xdr:col>
      <xdr:colOff>101600</xdr:colOff>
      <xdr:row>41</xdr:row>
      <xdr:rowOff>73025</xdr:rowOff>
    </xdr:to>
    <xdr:sp macro="" textlink="">
      <xdr:nvSpPr>
        <xdr:cNvPr id="403" name="楕円 402"/>
        <xdr:cNvSpPr/>
      </xdr:nvSpPr>
      <xdr:spPr>
        <a:xfrm>
          <a:off x="15019020" y="70027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142240</xdr:rowOff>
    </xdr:from>
    <xdr:to xmlns:xdr="http://schemas.openxmlformats.org/drawingml/2006/spreadsheetDrawing">
      <xdr:col>85</xdr:col>
      <xdr:colOff>127000</xdr:colOff>
      <xdr:row>41</xdr:row>
      <xdr:rowOff>21590</xdr:rowOff>
    </xdr:to>
    <xdr:cxnSp macro="">
      <xdr:nvCxnSpPr>
        <xdr:cNvPr id="404" name="直線コネクタ 403"/>
        <xdr:cNvCxnSpPr/>
      </xdr:nvCxnSpPr>
      <xdr:spPr>
        <a:xfrm flipV="1">
          <a:off x="15069820" y="7000240"/>
          <a:ext cx="8178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109855</xdr:rowOff>
    </xdr:from>
    <xdr:to xmlns:xdr="http://schemas.openxmlformats.org/drawingml/2006/spreadsheetDrawing">
      <xdr:col>76</xdr:col>
      <xdr:colOff>165100</xdr:colOff>
      <xdr:row>41</xdr:row>
      <xdr:rowOff>38100</xdr:rowOff>
    </xdr:to>
    <xdr:sp macro="" textlink="">
      <xdr:nvSpPr>
        <xdr:cNvPr id="405" name="楕円 404"/>
        <xdr:cNvSpPr/>
      </xdr:nvSpPr>
      <xdr:spPr>
        <a:xfrm>
          <a:off x="14155420" y="6967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161925</xdr:rowOff>
    </xdr:from>
    <xdr:to xmlns:xdr="http://schemas.openxmlformats.org/drawingml/2006/spreadsheetDrawing">
      <xdr:col>81</xdr:col>
      <xdr:colOff>50800</xdr:colOff>
      <xdr:row>41</xdr:row>
      <xdr:rowOff>21590</xdr:rowOff>
    </xdr:to>
    <xdr:cxnSp macro="">
      <xdr:nvCxnSpPr>
        <xdr:cNvPr id="406" name="直線コネクタ 405"/>
        <xdr:cNvCxnSpPr/>
      </xdr:nvCxnSpPr>
      <xdr:spPr>
        <a:xfrm>
          <a:off x="14206220" y="7019925"/>
          <a:ext cx="8636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6985</xdr:rowOff>
    </xdr:from>
    <xdr:to xmlns:xdr="http://schemas.openxmlformats.org/drawingml/2006/spreadsheetDrawing">
      <xdr:col>72</xdr:col>
      <xdr:colOff>38100</xdr:colOff>
      <xdr:row>39</xdr:row>
      <xdr:rowOff>110490</xdr:rowOff>
    </xdr:to>
    <xdr:sp macro="" textlink="">
      <xdr:nvSpPr>
        <xdr:cNvPr id="407" name="楕円 406"/>
        <xdr:cNvSpPr/>
      </xdr:nvSpPr>
      <xdr:spPr>
        <a:xfrm>
          <a:off x="13291820" y="66935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58420</xdr:rowOff>
    </xdr:from>
    <xdr:to xmlns:xdr="http://schemas.openxmlformats.org/drawingml/2006/spreadsheetDrawing">
      <xdr:col>76</xdr:col>
      <xdr:colOff>114300</xdr:colOff>
      <xdr:row>40</xdr:row>
      <xdr:rowOff>161925</xdr:rowOff>
    </xdr:to>
    <xdr:cxnSp macro="">
      <xdr:nvCxnSpPr>
        <xdr:cNvPr id="408" name="直線コネクタ 407"/>
        <xdr:cNvCxnSpPr/>
      </xdr:nvCxnSpPr>
      <xdr:spPr>
        <a:xfrm>
          <a:off x="13342620" y="6744970"/>
          <a:ext cx="8636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148590</xdr:rowOff>
    </xdr:from>
    <xdr:ext cx="405130" cy="259715"/>
    <xdr:sp macro="" textlink="">
      <xdr:nvSpPr>
        <xdr:cNvPr id="409" name="n_1aveValue【認定こども園・幼稚園・保育所】&#10;有形固定資産減価償却率"/>
        <xdr:cNvSpPr txBox="1"/>
      </xdr:nvSpPr>
      <xdr:spPr>
        <a:xfrm>
          <a:off x="14859635" y="6320790"/>
          <a:ext cx="4051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26035</xdr:rowOff>
    </xdr:from>
    <xdr:ext cx="399415" cy="264795"/>
    <xdr:sp macro="" textlink="">
      <xdr:nvSpPr>
        <xdr:cNvPr id="410" name="n_2aveValue【認定こども園・幼稚園・保育所】&#10;有形固定資産減価償却率"/>
        <xdr:cNvSpPr txBox="1"/>
      </xdr:nvSpPr>
      <xdr:spPr>
        <a:xfrm>
          <a:off x="14008735" y="6369685"/>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163830</xdr:rowOff>
    </xdr:from>
    <xdr:ext cx="399415" cy="265430"/>
    <xdr:sp macro="" textlink="">
      <xdr:nvSpPr>
        <xdr:cNvPr id="411" name="n_3aveValue【認定こども園・幼稚園・保育所】&#10;有形固定資産減価償却率"/>
        <xdr:cNvSpPr txBox="1"/>
      </xdr:nvSpPr>
      <xdr:spPr>
        <a:xfrm>
          <a:off x="13145135" y="6336030"/>
          <a:ext cx="3994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65405</xdr:rowOff>
    </xdr:from>
    <xdr:ext cx="405130" cy="259080"/>
    <xdr:sp macro="" textlink="">
      <xdr:nvSpPr>
        <xdr:cNvPr id="412" name="n_1mainValue【認定こども園・幼稚園・保育所】&#10;有形固定資産減価償却率"/>
        <xdr:cNvSpPr txBox="1"/>
      </xdr:nvSpPr>
      <xdr:spPr>
        <a:xfrm>
          <a:off x="14859635" y="7094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29845</xdr:rowOff>
    </xdr:from>
    <xdr:ext cx="399415" cy="259080"/>
    <xdr:sp macro="" textlink="">
      <xdr:nvSpPr>
        <xdr:cNvPr id="413" name="n_2mainValue【認定こども園・幼稚園・保育所】&#10;有形固定資産減価償却率"/>
        <xdr:cNvSpPr txBox="1"/>
      </xdr:nvSpPr>
      <xdr:spPr>
        <a:xfrm>
          <a:off x="14008735" y="70592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101600</xdr:rowOff>
    </xdr:from>
    <xdr:ext cx="399415" cy="259715"/>
    <xdr:sp macro="" textlink="">
      <xdr:nvSpPr>
        <xdr:cNvPr id="414" name="n_3mainValue【認定こども園・幼稚園・保育所】&#10;有形固定資産減価償却率"/>
        <xdr:cNvSpPr txBox="1"/>
      </xdr:nvSpPr>
      <xdr:spPr>
        <a:xfrm>
          <a:off x="13145135" y="6788150"/>
          <a:ext cx="3994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415" name="正方形/長方形 414"/>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416" name="正方形/長方形 415"/>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417" name="正方形/長方形 416"/>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418" name="正方形/長方形 417"/>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419" name="正方形/長方形 418"/>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420" name="正方形/長方形 419"/>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421" name="正方形/長方形 420"/>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22" name="正方形/長方形 421"/>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30505"/>
    <xdr:sp macro="" textlink="">
      <xdr:nvSpPr>
        <xdr:cNvPr id="423" name="テキスト ボックス 422"/>
        <xdr:cNvSpPr txBox="1"/>
      </xdr:nvSpPr>
      <xdr:spPr>
        <a:xfrm>
          <a:off x="17767300" y="5143500"/>
          <a:ext cx="34480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424" name="直線コネクタ 423"/>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94615</xdr:rowOff>
    </xdr:from>
    <xdr:to xmlns:xdr="http://schemas.openxmlformats.org/drawingml/2006/spreadsheetDrawing">
      <xdr:col>120</xdr:col>
      <xdr:colOff>114300</xdr:colOff>
      <xdr:row>42</xdr:row>
      <xdr:rowOff>94615</xdr:rowOff>
    </xdr:to>
    <xdr:cxnSp macro="">
      <xdr:nvCxnSpPr>
        <xdr:cNvPr id="425" name="直線コネクタ 424"/>
        <xdr:cNvCxnSpPr/>
      </xdr:nvCxnSpPr>
      <xdr:spPr>
        <a:xfrm>
          <a:off x="1780032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124460</xdr:rowOff>
    </xdr:from>
    <xdr:ext cx="462280" cy="259715"/>
    <xdr:sp macro="" textlink="">
      <xdr:nvSpPr>
        <xdr:cNvPr id="426" name="テキスト ボックス 425"/>
        <xdr:cNvSpPr txBox="1"/>
      </xdr:nvSpPr>
      <xdr:spPr>
        <a:xfrm>
          <a:off x="17348200" y="7153910"/>
          <a:ext cx="4622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111760</xdr:rowOff>
    </xdr:from>
    <xdr:to xmlns:xdr="http://schemas.openxmlformats.org/drawingml/2006/spreadsheetDrawing">
      <xdr:col>120</xdr:col>
      <xdr:colOff>114300</xdr:colOff>
      <xdr:row>40</xdr:row>
      <xdr:rowOff>111760</xdr:rowOff>
    </xdr:to>
    <xdr:cxnSp macro="">
      <xdr:nvCxnSpPr>
        <xdr:cNvPr id="427" name="直線コネクタ 426"/>
        <xdr:cNvCxnSpPr/>
      </xdr:nvCxnSpPr>
      <xdr:spPr>
        <a:xfrm>
          <a:off x="17800320" y="696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140970</xdr:rowOff>
    </xdr:from>
    <xdr:ext cx="462280" cy="265430"/>
    <xdr:sp macro="" textlink="">
      <xdr:nvSpPr>
        <xdr:cNvPr id="428" name="テキスト ボックス 427"/>
        <xdr:cNvSpPr txBox="1"/>
      </xdr:nvSpPr>
      <xdr:spPr>
        <a:xfrm>
          <a:off x="17348200" y="6827520"/>
          <a:ext cx="4622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127635</xdr:rowOff>
    </xdr:from>
    <xdr:to xmlns:xdr="http://schemas.openxmlformats.org/drawingml/2006/spreadsheetDrawing">
      <xdr:col>120</xdr:col>
      <xdr:colOff>114300</xdr:colOff>
      <xdr:row>38</xdr:row>
      <xdr:rowOff>127635</xdr:rowOff>
    </xdr:to>
    <xdr:cxnSp macro="">
      <xdr:nvCxnSpPr>
        <xdr:cNvPr id="429" name="直線コネクタ 428"/>
        <xdr:cNvCxnSpPr/>
      </xdr:nvCxnSpPr>
      <xdr:spPr>
        <a:xfrm>
          <a:off x="1780032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158750</xdr:rowOff>
    </xdr:from>
    <xdr:ext cx="462280" cy="259715"/>
    <xdr:sp macro="" textlink="">
      <xdr:nvSpPr>
        <xdr:cNvPr id="430" name="テキスト ボックス 429"/>
        <xdr:cNvSpPr txBox="1"/>
      </xdr:nvSpPr>
      <xdr:spPr>
        <a:xfrm>
          <a:off x="17348200" y="6502400"/>
          <a:ext cx="4622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144780</xdr:rowOff>
    </xdr:from>
    <xdr:to xmlns:xdr="http://schemas.openxmlformats.org/drawingml/2006/spreadsheetDrawing">
      <xdr:col>120</xdr:col>
      <xdr:colOff>114300</xdr:colOff>
      <xdr:row>36</xdr:row>
      <xdr:rowOff>144780</xdr:rowOff>
    </xdr:to>
    <xdr:cxnSp macro="">
      <xdr:nvCxnSpPr>
        <xdr:cNvPr id="431" name="直線コネクタ 430"/>
        <xdr:cNvCxnSpPr/>
      </xdr:nvCxnSpPr>
      <xdr:spPr>
        <a:xfrm>
          <a:off x="1780032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171450</xdr:rowOff>
    </xdr:from>
    <xdr:ext cx="462280" cy="264160"/>
    <xdr:sp macro="" textlink="">
      <xdr:nvSpPr>
        <xdr:cNvPr id="432" name="テキスト ボックス 431"/>
        <xdr:cNvSpPr txBox="1"/>
      </xdr:nvSpPr>
      <xdr:spPr>
        <a:xfrm>
          <a:off x="17348200" y="617220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161925</xdr:rowOff>
    </xdr:from>
    <xdr:to xmlns:xdr="http://schemas.openxmlformats.org/drawingml/2006/spreadsheetDrawing">
      <xdr:col>120</xdr:col>
      <xdr:colOff>114300</xdr:colOff>
      <xdr:row>34</xdr:row>
      <xdr:rowOff>161925</xdr:rowOff>
    </xdr:to>
    <xdr:cxnSp macro="">
      <xdr:nvCxnSpPr>
        <xdr:cNvPr id="433" name="直線コネクタ 432"/>
        <xdr:cNvCxnSpPr/>
      </xdr:nvCxnSpPr>
      <xdr:spPr>
        <a:xfrm>
          <a:off x="1780032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2280" cy="264795"/>
    <xdr:sp macro="" textlink="">
      <xdr:nvSpPr>
        <xdr:cNvPr id="434" name="テキスト ボックス 433"/>
        <xdr:cNvSpPr txBox="1"/>
      </xdr:nvSpPr>
      <xdr:spPr>
        <a:xfrm>
          <a:off x="17348200" y="5845175"/>
          <a:ext cx="462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35" name="直線コネクタ 434"/>
        <xdr:cNvCxnSpPr/>
      </xdr:nvCxnSpPr>
      <xdr:spPr>
        <a:xfrm>
          <a:off x="1780032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32385</xdr:rowOff>
    </xdr:from>
    <xdr:ext cx="462280" cy="259715"/>
    <xdr:sp macro="" textlink="">
      <xdr:nvSpPr>
        <xdr:cNvPr id="436" name="テキスト ボックス 435"/>
        <xdr:cNvSpPr txBox="1"/>
      </xdr:nvSpPr>
      <xdr:spPr>
        <a:xfrm>
          <a:off x="17348200" y="5518785"/>
          <a:ext cx="4622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437" name="直線コネクタ 436"/>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48895</xdr:rowOff>
    </xdr:from>
    <xdr:ext cx="462280" cy="264795"/>
    <xdr:sp macro="" textlink="">
      <xdr:nvSpPr>
        <xdr:cNvPr id="438" name="テキスト ボックス 437"/>
        <xdr:cNvSpPr txBox="1"/>
      </xdr:nvSpPr>
      <xdr:spPr>
        <a:xfrm>
          <a:off x="17348200" y="5192395"/>
          <a:ext cx="462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39" name="【認定こども園・幼稚園・保育所】&#10;一人当たり面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66675</xdr:rowOff>
    </xdr:from>
    <xdr:to xmlns:xdr="http://schemas.openxmlformats.org/drawingml/2006/spreadsheetDrawing">
      <xdr:col>116</xdr:col>
      <xdr:colOff>62865</xdr:colOff>
      <xdr:row>42</xdr:row>
      <xdr:rowOff>41910</xdr:rowOff>
    </xdr:to>
    <xdr:cxnSp macro="">
      <xdr:nvCxnSpPr>
        <xdr:cNvPr id="440" name="直線コネクタ 439"/>
        <xdr:cNvCxnSpPr/>
      </xdr:nvCxnSpPr>
      <xdr:spPr>
        <a:xfrm flipV="1">
          <a:off x="21571585" y="5724525"/>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45085</xdr:rowOff>
    </xdr:from>
    <xdr:ext cx="469900" cy="259715"/>
    <xdr:sp macro="" textlink="">
      <xdr:nvSpPr>
        <xdr:cNvPr id="441" name="【認定こども園・幼稚園・保育所】&#10;一人当たり面積最小値テキスト"/>
        <xdr:cNvSpPr txBox="1"/>
      </xdr:nvSpPr>
      <xdr:spPr>
        <a:xfrm>
          <a:off x="21610320" y="7245985"/>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41910</xdr:rowOff>
    </xdr:from>
    <xdr:to xmlns:xdr="http://schemas.openxmlformats.org/drawingml/2006/spreadsheetDrawing">
      <xdr:col>116</xdr:col>
      <xdr:colOff>152400</xdr:colOff>
      <xdr:row>42</xdr:row>
      <xdr:rowOff>41910</xdr:rowOff>
    </xdr:to>
    <xdr:cxnSp macro="">
      <xdr:nvCxnSpPr>
        <xdr:cNvPr id="442" name="直線コネクタ 441"/>
        <xdr:cNvCxnSpPr/>
      </xdr:nvCxnSpPr>
      <xdr:spPr>
        <a:xfrm>
          <a:off x="21488400" y="7242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11430</xdr:rowOff>
    </xdr:from>
    <xdr:ext cx="469900" cy="264795"/>
    <xdr:sp macro="" textlink="">
      <xdr:nvSpPr>
        <xdr:cNvPr id="443" name="【認定こども園・幼稚園・保育所】&#10;一人当たり面積最大値テキスト"/>
        <xdr:cNvSpPr txBox="1"/>
      </xdr:nvSpPr>
      <xdr:spPr>
        <a:xfrm>
          <a:off x="21610320" y="549783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66675</xdr:rowOff>
    </xdr:from>
    <xdr:to xmlns:xdr="http://schemas.openxmlformats.org/drawingml/2006/spreadsheetDrawing">
      <xdr:col>116</xdr:col>
      <xdr:colOff>152400</xdr:colOff>
      <xdr:row>33</xdr:row>
      <xdr:rowOff>66675</xdr:rowOff>
    </xdr:to>
    <xdr:cxnSp macro="">
      <xdr:nvCxnSpPr>
        <xdr:cNvPr id="444" name="直線コネクタ 443"/>
        <xdr:cNvCxnSpPr/>
      </xdr:nvCxnSpPr>
      <xdr:spPr>
        <a:xfrm>
          <a:off x="21488400" y="57245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59055</xdr:rowOff>
    </xdr:from>
    <xdr:ext cx="469900" cy="264795"/>
    <xdr:sp macro="" textlink="">
      <xdr:nvSpPr>
        <xdr:cNvPr id="445" name="【認定こども園・幼稚園・保育所】&#10;一人当たり面積平均値テキスト"/>
        <xdr:cNvSpPr txBox="1"/>
      </xdr:nvSpPr>
      <xdr:spPr>
        <a:xfrm>
          <a:off x="21610320" y="674560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81280</xdr:rowOff>
    </xdr:from>
    <xdr:to xmlns:xdr="http://schemas.openxmlformats.org/drawingml/2006/spreadsheetDrawing">
      <xdr:col>116</xdr:col>
      <xdr:colOff>114300</xdr:colOff>
      <xdr:row>40</xdr:row>
      <xdr:rowOff>9525</xdr:rowOff>
    </xdr:to>
    <xdr:sp macro="" textlink="">
      <xdr:nvSpPr>
        <xdr:cNvPr id="446" name="フローチャート: 判断 445"/>
        <xdr:cNvSpPr/>
      </xdr:nvSpPr>
      <xdr:spPr>
        <a:xfrm>
          <a:off x="21521420" y="67678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44450</xdr:rowOff>
    </xdr:from>
    <xdr:to xmlns:xdr="http://schemas.openxmlformats.org/drawingml/2006/spreadsheetDrawing">
      <xdr:col>112</xdr:col>
      <xdr:colOff>38100</xdr:colOff>
      <xdr:row>39</xdr:row>
      <xdr:rowOff>147955</xdr:rowOff>
    </xdr:to>
    <xdr:sp macro="" textlink="">
      <xdr:nvSpPr>
        <xdr:cNvPr id="447" name="フローチャート: 判断 446"/>
        <xdr:cNvSpPr/>
      </xdr:nvSpPr>
      <xdr:spPr>
        <a:xfrm>
          <a:off x="20708620" y="673100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70485</xdr:rowOff>
    </xdr:from>
    <xdr:to xmlns:xdr="http://schemas.openxmlformats.org/drawingml/2006/spreadsheetDrawing">
      <xdr:col>107</xdr:col>
      <xdr:colOff>101600</xdr:colOff>
      <xdr:row>39</xdr:row>
      <xdr:rowOff>171450</xdr:rowOff>
    </xdr:to>
    <xdr:sp macro="" textlink="">
      <xdr:nvSpPr>
        <xdr:cNvPr id="448" name="フローチャート: 判断 447"/>
        <xdr:cNvSpPr/>
      </xdr:nvSpPr>
      <xdr:spPr>
        <a:xfrm>
          <a:off x="19839940" y="67570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125730</xdr:rowOff>
    </xdr:from>
    <xdr:to xmlns:xdr="http://schemas.openxmlformats.org/drawingml/2006/spreadsheetDrawing">
      <xdr:col>102</xdr:col>
      <xdr:colOff>165100</xdr:colOff>
      <xdr:row>39</xdr:row>
      <xdr:rowOff>54610</xdr:rowOff>
    </xdr:to>
    <xdr:sp macro="" textlink="">
      <xdr:nvSpPr>
        <xdr:cNvPr id="449" name="フローチャート: 判断 448"/>
        <xdr:cNvSpPr/>
      </xdr:nvSpPr>
      <xdr:spPr>
        <a:xfrm>
          <a:off x="18976340" y="66408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1365" cy="264160"/>
    <xdr:sp macro="" textlink="">
      <xdr:nvSpPr>
        <xdr:cNvPr id="450" name="テキスト ボックス 449"/>
        <xdr:cNvSpPr txBox="1"/>
      </xdr:nvSpPr>
      <xdr:spPr>
        <a:xfrm>
          <a:off x="213868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4160"/>
    <xdr:sp macro="" textlink="">
      <xdr:nvSpPr>
        <xdr:cNvPr id="451" name="テキスト ボックス 450"/>
        <xdr:cNvSpPr txBox="1"/>
      </xdr:nvSpPr>
      <xdr:spPr>
        <a:xfrm>
          <a:off x="2057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1365" cy="264160"/>
    <xdr:sp macro="" textlink="">
      <xdr:nvSpPr>
        <xdr:cNvPr id="452" name="テキスト ボックス 451"/>
        <xdr:cNvSpPr txBox="1"/>
      </xdr:nvSpPr>
      <xdr:spPr>
        <a:xfrm>
          <a:off x="197053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4160"/>
    <xdr:sp macro="" textlink="">
      <xdr:nvSpPr>
        <xdr:cNvPr id="453" name="テキスト ボックス 452"/>
        <xdr:cNvSpPr txBox="1"/>
      </xdr:nvSpPr>
      <xdr:spPr>
        <a:xfrm>
          <a:off x="188417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4160"/>
    <xdr:sp macro="" textlink="">
      <xdr:nvSpPr>
        <xdr:cNvPr id="454" name="テキスト ボックス 453"/>
        <xdr:cNvSpPr txBox="1"/>
      </xdr:nvSpPr>
      <xdr:spPr>
        <a:xfrm>
          <a:off x="179781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92710</xdr:rowOff>
    </xdr:from>
    <xdr:to xmlns:xdr="http://schemas.openxmlformats.org/drawingml/2006/spreadsheetDrawing">
      <xdr:col>116</xdr:col>
      <xdr:colOff>114300</xdr:colOff>
      <xdr:row>39</xdr:row>
      <xdr:rowOff>21590</xdr:rowOff>
    </xdr:to>
    <xdr:sp macro="" textlink="">
      <xdr:nvSpPr>
        <xdr:cNvPr id="455" name="楕円 454"/>
        <xdr:cNvSpPr/>
      </xdr:nvSpPr>
      <xdr:spPr>
        <a:xfrm>
          <a:off x="21521420" y="66078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116205</xdr:rowOff>
    </xdr:from>
    <xdr:ext cx="469900" cy="264160"/>
    <xdr:sp macro="" textlink="">
      <xdr:nvSpPr>
        <xdr:cNvPr id="456" name="【認定こども園・幼稚園・保育所】&#10;一人当たり面積該当値テキスト"/>
        <xdr:cNvSpPr txBox="1"/>
      </xdr:nvSpPr>
      <xdr:spPr>
        <a:xfrm>
          <a:off x="21610320" y="645985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78105</xdr:rowOff>
    </xdr:to>
    <xdr:sp macro="" textlink="">
      <xdr:nvSpPr>
        <xdr:cNvPr id="457" name="楕円 456"/>
        <xdr:cNvSpPr/>
      </xdr:nvSpPr>
      <xdr:spPr>
        <a:xfrm>
          <a:off x="20708620" y="666432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144780</xdr:rowOff>
    </xdr:from>
    <xdr:to xmlns:xdr="http://schemas.openxmlformats.org/drawingml/2006/spreadsheetDrawing">
      <xdr:col>116</xdr:col>
      <xdr:colOff>63500</xdr:colOff>
      <xdr:row>39</xdr:row>
      <xdr:rowOff>26035</xdr:rowOff>
    </xdr:to>
    <xdr:cxnSp macro="">
      <xdr:nvCxnSpPr>
        <xdr:cNvPr id="458" name="直線コネクタ 457"/>
        <xdr:cNvCxnSpPr/>
      </xdr:nvCxnSpPr>
      <xdr:spPr>
        <a:xfrm flipV="1">
          <a:off x="20759420" y="6659880"/>
          <a:ext cx="8128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147955</xdr:rowOff>
    </xdr:from>
    <xdr:to xmlns:xdr="http://schemas.openxmlformats.org/drawingml/2006/spreadsheetDrawing">
      <xdr:col>107</xdr:col>
      <xdr:colOff>101600</xdr:colOff>
      <xdr:row>38</xdr:row>
      <xdr:rowOff>76835</xdr:rowOff>
    </xdr:to>
    <xdr:sp macro="" textlink="">
      <xdr:nvSpPr>
        <xdr:cNvPr id="459" name="楕円 458"/>
        <xdr:cNvSpPr/>
      </xdr:nvSpPr>
      <xdr:spPr>
        <a:xfrm>
          <a:off x="19839940" y="64916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24765</xdr:rowOff>
    </xdr:from>
    <xdr:to xmlns:xdr="http://schemas.openxmlformats.org/drawingml/2006/spreadsheetDrawing">
      <xdr:col>111</xdr:col>
      <xdr:colOff>177800</xdr:colOff>
      <xdr:row>39</xdr:row>
      <xdr:rowOff>26035</xdr:rowOff>
    </xdr:to>
    <xdr:cxnSp macro="">
      <xdr:nvCxnSpPr>
        <xdr:cNvPr id="460" name="直線コネクタ 459"/>
        <xdr:cNvCxnSpPr/>
      </xdr:nvCxnSpPr>
      <xdr:spPr>
        <a:xfrm>
          <a:off x="19890740" y="6539865"/>
          <a:ext cx="86868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81280</xdr:rowOff>
    </xdr:from>
    <xdr:to xmlns:xdr="http://schemas.openxmlformats.org/drawingml/2006/spreadsheetDrawing">
      <xdr:col>102</xdr:col>
      <xdr:colOff>165100</xdr:colOff>
      <xdr:row>40</xdr:row>
      <xdr:rowOff>9525</xdr:rowOff>
    </xdr:to>
    <xdr:sp macro="" textlink="">
      <xdr:nvSpPr>
        <xdr:cNvPr id="461" name="楕円 460"/>
        <xdr:cNvSpPr/>
      </xdr:nvSpPr>
      <xdr:spPr>
        <a:xfrm>
          <a:off x="18976340" y="6767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24765</xdr:rowOff>
    </xdr:from>
    <xdr:to xmlns:xdr="http://schemas.openxmlformats.org/drawingml/2006/spreadsheetDrawing">
      <xdr:col>107</xdr:col>
      <xdr:colOff>50800</xdr:colOff>
      <xdr:row>39</xdr:row>
      <xdr:rowOff>133350</xdr:rowOff>
    </xdr:to>
    <xdr:cxnSp macro="">
      <xdr:nvCxnSpPr>
        <xdr:cNvPr id="462" name="直線コネクタ 461"/>
        <xdr:cNvCxnSpPr/>
      </xdr:nvCxnSpPr>
      <xdr:spPr>
        <a:xfrm flipV="1">
          <a:off x="19027140" y="6539865"/>
          <a:ext cx="8636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139065</xdr:rowOff>
    </xdr:from>
    <xdr:ext cx="469900" cy="264795"/>
    <xdr:sp macro="" textlink="">
      <xdr:nvSpPr>
        <xdr:cNvPr id="463" name="n_1aveValue【認定こども園・幼稚園・保育所】&#10;一人当たり面積"/>
        <xdr:cNvSpPr txBox="1"/>
      </xdr:nvSpPr>
      <xdr:spPr>
        <a:xfrm>
          <a:off x="20516850" y="682561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165100</xdr:rowOff>
    </xdr:from>
    <xdr:ext cx="464185" cy="264795"/>
    <xdr:sp macro="" textlink="">
      <xdr:nvSpPr>
        <xdr:cNvPr id="464" name="n_2aveValue【認定こども園・幼稚園・保育所】&#10;一人当たり面積"/>
        <xdr:cNvSpPr txBox="1"/>
      </xdr:nvSpPr>
      <xdr:spPr>
        <a:xfrm>
          <a:off x="19660870" y="6851650"/>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71120</xdr:rowOff>
    </xdr:from>
    <xdr:ext cx="464185" cy="264160"/>
    <xdr:sp macro="" textlink="">
      <xdr:nvSpPr>
        <xdr:cNvPr id="465" name="n_3aveValue【認定こども園・幼稚園・保育所】&#10;一人当たり面積"/>
        <xdr:cNvSpPr txBox="1"/>
      </xdr:nvSpPr>
      <xdr:spPr>
        <a:xfrm>
          <a:off x="18797270" y="641477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94615</xdr:rowOff>
    </xdr:from>
    <xdr:ext cx="469900" cy="264160"/>
    <xdr:sp macro="" textlink="">
      <xdr:nvSpPr>
        <xdr:cNvPr id="466" name="n_1mainValue【認定こども園・幼稚園・保育所】&#10;一人当たり面積"/>
        <xdr:cNvSpPr txBox="1"/>
      </xdr:nvSpPr>
      <xdr:spPr>
        <a:xfrm>
          <a:off x="20516850" y="64382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93345</xdr:rowOff>
    </xdr:from>
    <xdr:ext cx="464185" cy="264160"/>
    <xdr:sp macro="" textlink="">
      <xdr:nvSpPr>
        <xdr:cNvPr id="467" name="n_2mainValue【認定こども園・幼稚園・保育所】&#10;一人当たり面積"/>
        <xdr:cNvSpPr txBox="1"/>
      </xdr:nvSpPr>
      <xdr:spPr>
        <a:xfrm>
          <a:off x="19660870" y="6265545"/>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635</xdr:rowOff>
    </xdr:from>
    <xdr:ext cx="464185" cy="264795"/>
    <xdr:sp macro="" textlink="">
      <xdr:nvSpPr>
        <xdr:cNvPr id="468" name="n_3mainValue【認定こども園・幼稚園・保育所】&#10;一人当たり面積"/>
        <xdr:cNvSpPr txBox="1"/>
      </xdr:nvSpPr>
      <xdr:spPr>
        <a:xfrm>
          <a:off x="18797270" y="685863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469" name="正方形/長方形 468"/>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470" name="正方形/長方形 469"/>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471" name="正方形/長方形 470"/>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472" name="正方形/長方形 471"/>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473" name="正方形/長方形 472"/>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474" name="正方形/長方形 473"/>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475" name="正方形/長方形 474"/>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476" name="正方形/長方形 475"/>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2735" cy="231140"/>
    <xdr:sp macro="" textlink="">
      <xdr:nvSpPr>
        <xdr:cNvPr id="477" name="テキスト ボックス 476"/>
        <xdr:cNvSpPr txBox="1"/>
      </xdr:nvSpPr>
      <xdr:spPr>
        <a:xfrm>
          <a:off x="12077700" y="8954135"/>
          <a:ext cx="29273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478" name="直線コネクタ 477"/>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146685</xdr:rowOff>
    </xdr:from>
    <xdr:ext cx="403225" cy="259715"/>
    <xdr:sp macro="" textlink="">
      <xdr:nvSpPr>
        <xdr:cNvPr id="479" name="テキスト ボックス 478"/>
        <xdr:cNvSpPr txBox="1"/>
      </xdr:nvSpPr>
      <xdr:spPr>
        <a:xfrm>
          <a:off x="11722735" y="11290935"/>
          <a:ext cx="4032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133985</xdr:rowOff>
    </xdr:from>
    <xdr:to xmlns:xdr="http://schemas.openxmlformats.org/drawingml/2006/spreadsheetDrawing">
      <xdr:col>89</xdr:col>
      <xdr:colOff>177800</xdr:colOff>
      <xdr:row>64</xdr:row>
      <xdr:rowOff>133985</xdr:rowOff>
    </xdr:to>
    <xdr:cxnSp macro="">
      <xdr:nvCxnSpPr>
        <xdr:cNvPr id="480" name="直線コネクタ 479"/>
        <xdr:cNvCxnSpPr/>
      </xdr:nvCxnSpPr>
      <xdr:spPr>
        <a:xfrm>
          <a:off x="1211580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163195</xdr:rowOff>
    </xdr:from>
    <xdr:ext cx="403225" cy="264795"/>
    <xdr:sp macro="" textlink="">
      <xdr:nvSpPr>
        <xdr:cNvPr id="481" name="テキスト ボックス 480"/>
        <xdr:cNvSpPr txBox="1"/>
      </xdr:nvSpPr>
      <xdr:spPr>
        <a:xfrm>
          <a:off x="11722735" y="1096454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149860</xdr:rowOff>
    </xdr:from>
    <xdr:to xmlns:xdr="http://schemas.openxmlformats.org/drawingml/2006/spreadsheetDrawing">
      <xdr:col>89</xdr:col>
      <xdr:colOff>177800</xdr:colOff>
      <xdr:row>62</xdr:row>
      <xdr:rowOff>149860</xdr:rowOff>
    </xdr:to>
    <xdr:cxnSp macro="">
      <xdr:nvCxnSpPr>
        <xdr:cNvPr id="482" name="直線コネクタ 481"/>
        <xdr:cNvCxnSpPr/>
      </xdr:nvCxnSpPr>
      <xdr:spPr>
        <a:xfrm>
          <a:off x="1211580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65430"/>
    <xdr:sp macro="" textlink="">
      <xdr:nvSpPr>
        <xdr:cNvPr id="483" name="テキスト ボックス 482"/>
        <xdr:cNvSpPr txBox="1"/>
      </xdr:nvSpPr>
      <xdr:spPr>
        <a:xfrm>
          <a:off x="11722735" y="10634345"/>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167005</xdr:rowOff>
    </xdr:from>
    <xdr:to xmlns:xdr="http://schemas.openxmlformats.org/drawingml/2006/spreadsheetDrawing">
      <xdr:col>89</xdr:col>
      <xdr:colOff>177800</xdr:colOff>
      <xdr:row>60</xdr:row>
      <xdr:rowOff>167005</xdr:rowOff>
    </xdr:to>
    <xdr:cxnSp macro="">
      <xdr:nvCxnSpPr>
        <xdr:cNvPr id="484" name="直線コネクタ 483"/>
        <xdr:cNvCxnSpPr/>
      </xdr:nvCxnSpPr>
      <xdr:spPr>
        <a:xfrm>
          <a:off x="1211580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21590</xdr:rowOff>
    </xdr:from>
    <xdr:ext cx="403225" cy="259715"/>
    <xdr:sp macro="" textlink="">
      <xdr:nvSpPr>
        <xdr:cNvPr id="485" name="テキスト ボックス 484"/>
        <xdr:cNvSpPr txBox="1"/>
      </xdr:nvSpPr>
      <xdr:spPr>
        <a:xfrm>
          <a:off x="11722735" y="10308590"/>
          <a:ext cx="4032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8890</xdr:rowOff>
    </xdr:from>
    <xdr:to xmlns:xdr="http://schemas.openxmlformats.org/drawingml/2006/spreadsheetDrawing">
      <xdr:col>89</xdr:col>
      <xdr:colOff>177800</xdr:colOff>
      <xdr:row>59</xdr:row>
      <xdr:rowOff>8890</xdr:rowOff>
    </xdr:to>
    <xdr:cxnSp macro="">
      <xdr:nvCxnSpPr>
        <xdr:cNvPr id="486" name="直線コネクタ 485"/>
        <xdr:cNvCxnSpPr/>
      </xdr:nvCxnSpPr>
      <xdr:spPr>
        <a:xfrm>
          <a:off x="1211580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38100</xdr:rowOff>
    </xdr:from>
    <xdr:ext cx="403225" cy="265430"/>
    <xdr:sp macro="" textlink="">
      <xdr:nvSpPr>
        <xdr:cNvPr id="487" name="テキスト ボックス 486"/>
        <xdr:cNvSpPr txBox="1"/>
      </xdr:nvSpPr>
      <xdr:spPr>
        <a:xfrm>
          <a:off x="11722735" y="998220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25400</xdr:rowOff>
    </xdr:from>
    <xdr:to xmlns:xdr="http://schemas.openxmlformats.org/drawingml/2006/spreadsheetDrawing">
      <xdr:col>89</xdr:col>
      <xdr:colOff>177800</xdr:colOff>
      <xdr:row>57</xdr:row>
      <xdr:rowOff>25400</xdr:rowOff>
    </xdr:to>
    <xdr:cxnSp macro="">
      <xdr:nvCxnSpPr>
        <xdr:cNvPr id="488" name="直線コネクタ 487"/>
        <xdr:cNvCxnSpPr/>
      </xdr:nvCxnSpPr>
      <xdr:spPr>
        <a:xfrm>
          <a:off x="1211580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55245</xdr:rowOff>
    </xdr:from>
    <xdr:ext cx="403225" cy="259715"/>
    <xdr:sp macro="" textlink="">
      <xdr:nvSpPr>
        <xdr:cNvPr id="489" name="テキスト ボックス 488"/>
        <xdr:cNvSpPr txBox="1"/>
      </xdr:nvSpPr>
      <xdr:spPr>
        <a:xfrm>
          <a:off x="11722735" y="9656445"/>
          <a:ext cx="4032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41910</xdr:rowOff>
    </xdr:from>
    <xdr:to xmlns:xdr="http://schemas.openxmlformats.org/drawingml/2006/spreadsheetDrawing">
      <xdr:col>89</xdr:col>
      <xdr:colOff>177800</xdr:colOff>
      <xdr:row>55</xdr:row>
      <xdr:rowOff>41910</xdr:rowOff>
    </xdr:to>
    <xdr:cxnSp macro="">
      <xdr:nvCxnSpPr>
        <xdr:cNvPr id="490" name="直線コネクタ 489"/>
        <xdr:cNvCxnSpPr/>
      </xdr:nvCxnSpPr>
      <xdr:spPr>
        <a:xfrm>
          <a:off x="1211580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71120</xdr:rowOff>
    </xdr:from>
    <xdr:ext cx="403225" cy="264160"/>
    <xdr:sp macro="" textlink="">
      <xdr:nvSpPr>
        <xdr:cNvPr id="491" name="テキスト ボックス 490"/>
        <xdr:cNvSpPr txBox="1"/>
      </xdr:nvSpPr>
      <xdr:spPr>
        <a:xfrm>
          <a:off x="11722735" y="932942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492" name="直線コネクタ 491"/>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88265</xdr:rowOff>
    </xdr:from>
    <xdr:ext cx="403225" cy="259080"/>
    <xdr:sp macro="" textlink="">
      <xdr:nvSpPr>
        <xdr:cNvPr id="493" name="テキスト ボックス 492"/>
        <xdr:cNvSpPr txBox="1"/>
      </xdr:nvSpPr>
      <xdr:spPr>
        <a:xfrm>
          <a:off x="11722735" y="90036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494" name="【学校施設】&#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102235</xdr:rowOff>
    </xdr:from>
    <xdr:to xmlns:xdr="http://schemas.openxmlformats.org/drawingml/2006/spreadsheetDrawing">
      <xdr:col>85</xdr:col>
      <xdr:colOff>126365</xdr:colOff>
      <xdr:row>63</xdr:row>
      <xdr:rowOff>114935</xdr:rowOff>
    </xdr:to>
    <xdr:cxnSp macro="">
      <xdr:nvCxnSpPr>
        <xdr:cNvPr id="495" name="直線コネクタ 494"/>
        <xdr:cNvCxnSpPr/>
      </xdr:nvCxnSpPr>
      <xdr:spPr>
        <a:xfrm flipV="1">
          <a:off x="15887065" y="9531985"/>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118745</xdr:rowOff>
    </xdr:from>
    <xdr:ext cx="405130" cy="265430"/>
    <xdr:sp macro="" textlink="">
      <xdr:nvSpPr>
        <xdr:cNvPr id="496" name="【学校施設】&#10;有形固定資産減価償却率最小値テキスト"/>
        <xdr:cNvSpPr txBox="1"/>
      </xdr:nvSpPr>
      <xdr:spPr>
        <a:xfrm>
          <a:off x="15925800" y="1092009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114935</xdr:rowOff>
    </xdr:from>
    <xdr:to xmlns:xdr="http://schemas.openxmlformats.org/drawingml/2006/spreadsheetDrawing">
      <xdr:col>86</xdr:col>
      <xdr:colOff>25400</xdr:colOff>
      <xdr:row>63</xdr:row>
      <xdr:rowOff>114935</xdr:rowOff>
    </xdr:to>
    <xdr:cxnSp macro="">
      <xdr:nvCxnSpPr>
        <xdr:cNvPr id="497" name="直線コネクタ 496"/>
        <xdr:cNvCxnSpPr/>
      </xdr:nvCxnSpPr>
      <xdr:spPr>
        <a:xfrm>
          <a:off x="15798800" y="109162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47625</xdr:rowOff>
    </xdr:from>
    <xdr:ext cx="405130" cy="264795"/>
    <xdr:sp macro="" textlink="">
      <xdr:nvSpPr>
        <xdr:cNvPr id="498" name="【学校施設】&#10;有形固定資産減価償却率最大値テキスト"/>
        <xdr:cNvSpPr txBox="1"/>
      </xdr:nvSpPr>
      <xdr:spPr>
        <a:xfrm>
          <a:off x="15925800" y="93059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102235</xdr:rowOff>
    </xdr:from>
    <xdr:to xmlns:xdr="http://schemas.openxmlformats.org/drawingml/2006/spreadsheetDrawing">
      <xdr:col>86</xdr:col>
      <xdr:colOff>25400</xdr:colOff>
      <xdr:row>55</xdr:row>
      <xdr:rowOff>102235</xdr:rowOff>
    </xdr:to>
    <xdr:cxnSp macro="">
      <xdr:nvCxnSpPr>
        <xdr:cNvPr id="499" name="直線コネクタ 498"/>
        <xdr:cNvCxnSpPr/>
      </xdr:nvCxnSpPr>
      <xdr:spPr>
        <a:xfrm>
          <a:off x="15798800" y="9531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104775</xdr:rowOff>
    </xdr:from>
    <xdr:ext cx="405130" cy="264795"/>
    <xdr:sp macro="" textlink="">
      <xdr:nvSpPr>
        <xdr:cNvPr id="500" name="【学校施設】&#10;有形固定資産減価償却率平均値テキスト"/>
        <xdr:cNvSpPr txBox="1"/>
      </xdr:nvSpPr>
      <xdr:spPr>
        <a:xfrm>
          <a:off x="15925800" y="987742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81915</xdr:rowOff>
    </xdr:from>
    <xdr:to xmlns:xdr="http://schemas.openxmlformats.org/drawingml/2006/spreadsheetDrawing">
      <xdr:col>85</xdr:col>
      <xdr:colOff>177800</xdr:colOff>
      <xdr:row>59</xdr:row>
      <xdr:rowOff>10160</xdr:rowOff>
    </xdr:to>
    <xdr:sp macro="" textlink="">
      <xdr:nvSpPr>
        <xdr:cNvPr id="501" name="フローチャート: 判断 500"/>
        <xdr:cNvSpPr/>
      </xdr:nvSpPr>
      <xdr:spPr>
        <a:xfrm>
          <a:off x="15836900" y="10026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67945</xdr:rowOff>
    </xdr:from>
    <xdr:to xmlns:xdr="http://schemas.openxmlformats.org/drawingml/2006/spreadsheetDrawing">
      <xdr:col>81</xdr:col>
      <xdr:colOff>101600</xdr:colOff>
      <xdr:row>58</xdr:row>
      <xdr:rowOff>171450</xdr:rowOff>
    </xdr:to>
    <xdr:sp macro="" textlink="">
      <xdr:nvSpPr>
        <xdr:cNvPr id="502" name="フローチャート: 判断 501"/>
        <xdr:cNvSpPr/>
      </xdr:nvSpPr>
      <xdr:spPr>
        <a:xfrm>
          <a:off x="15019020" y="100120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135255</xdr:rowOff>
    </xdr:from>
    <xdr:to xmlns:xdr="http://schemas.openxmlformats.org/drawingml/2006/spreadsheetDrawing">
      <xdr:col>76</xdr:col>
      <xdr:colOff>165100</xdr:colOff>
      <xdr:row>59</xdr:row>
      <xdr:rowOff>64135</xdr:rowOff>
    </xdr:to>
    <xdr:sp macro="" textlink="">
      <xdr:nvSpPr>
        <xdr:cNvPr id="503" name="フローチャート: 判断 502"/>
        <xdr:cNvSpPr/>
      </xdr:nvSpPr>
      <xdr:spPr>
        <a:xfrm>
          <a:off x="14155420" y="100793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66675</xdr:rowOff>
    </xdr:from>
    <xdr:to xmlns:xdr="http://schemas.openxmlformats.org/drawingml/2006/spreadsheetDrawing">
      <xdr:col>72</xdr:col>
      <xdr:colOff>38100</xdr:colOff>
      <xdr:row>59</xdr:row>
      <xdr:rowOff>170815</xdr:rowOff>
    </xdr:to>
    <xdr:sp macro="" textlink="">
      <xdr:nvSpPr>
        <xdr:cNvPr id="504" name="フローチャート: 判断 503"/>
        <xdr:cNvSpPr/>
      </xdr:nvSpPr>
      <xdr:spPr>
        <a:xfrm>
          <a:off x="13291820" y="1018222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59715"/>
    <xdr:sp macro="" textlink="">
      <xdr:nvSpPr>
        <xdr:cNvPr id="505" name="テキスト ボックス 504"/>
        <xdr:cNvSpPr txBox="1"/>
      </xdr:nvSpPr>
      <xdr:spPr>
        <a:xfrm>
          <a:off x="157022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1365" cy="259715"/>
    <xdr:sp macro="" textlink="">
      <xdr:nvSpPr>
        <xdr:cNvPr id="506" name="テキスト ボックス 505"/>
        <xdr:cNvSpPr txBox="1"/>
      </xdr:nvSpPr>
      <xdr:spPr>
        <a:xfrm>
          <a:off x="1488440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59715"/>
    <xdr:sp macro="" textlink="">
      <xdr:nvSpPr>
        <xdr:cNvPr id="507" name="テキスト ボックス 506"/>
        <xdr:cNvSpPr txBox="1"/>
      </xdr:nvSpPr>
      <xdr:spPr>
        <a:xfrm>
          <a:off x="1402080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59715"/>
    <xdr:sp macro="" textlink="">
      <xdr:nvSpPr>
        <xdr:cNvPr id="508" name="テキスト ボックス 507"/>
        <xdr:cNvSpPr txBox="1"/>
      </xdr:nvSpPr>
      <xdr:spPr>
        <a:xfrm>
          <a:off x="1315720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1365" cy="259715"/>
    <xdr:sp macro="" textlink="">
      <xdr:nvSpPr>
        <xdr:cNvPr id="509" name="テキスト ボックス 508"/>
        <xdr:cNvSpPr txBox="1"/>
      </xdr:nvSpPr>
      <xdr:spPr>
        <a:xfrm>
          <a:off x="1228852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158750</xdr:rowOff>
    </xdr:from>
    <xdr:to xmlns:xdr="http://schemas.openxmlformats.org/drawingml/2006/spreadsheetDrawing">
      <xdr:col>85</xdr:col>
      <xdr:colOff>177800</xdr:colOff>
      <xdr:row>59</xdr:row>
      <xdr:rowOff>86995</xdr:rowOff>
    </xdr:to>
    <xdr:sp macro="" textlink="">
      <xdr:nvSpPr>
        <xdr:cNvPr id="510" name="楕円 509"/>
        <xdr:cNvSpPr/>
      </xdr:nvSpPr>
      <xdr:spPr>
        <a:xfrm>
          <a:off x="15836900" y="10102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136525</xdr:rowOff>
    </xdr:from>
    <xdr:ext cx="405130" cy="259715"/>
    <xdr:sp macro="" textlink="">
      <xdr:nvSpPr>
        <xdr:cNvPr id="511" name="【学校施設】&#10;有形固定資産減価償却率該当値テキスト"/>
        <xdr:cNvSpPr txBox="1"/>
      </xdr:nvSpPr>
      <xdr:spPr>
        <a:xfrm>
          <a:off x="15925800" y="10080625"/>
          <a:ext cx="4051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46990</xdr:rowOff>
    </xdr:from>
    <xdr:to xmlns:xdr="http://schemas.openxmlformats.org/drawingml/2006/spreadsheetDrawing">
      <xdr:col>81</xdr:col>
      <xdr:colOff>101600</xdr:colOff>
      <xdr:row>59</xdr:row>
      <xdr:rowOff>150495</xdr:rowOff>
    </xdr:to>
    <xdr:sp macro="" textlink="">
      <xdr:nvSpPr>
        <xdr:cNvPr id="512" name="楕円 511"/>
        <xdr:cNvSpPr/>
      </xdr:nvSpPr>
      <xdr:spPr>
        <a:xfrm>
          <a:off x="15019020" y="101625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34925</xdr:rowOff>
    </xdr:from>
    <xdr:to xmlns:xdr="http://schemas.openxmlformats.org/drawingml/2006/spreadsheetDrawing">
      <xdr:col>85</xdr:col>
      <xdr:colOff>127000</xdr:colOff>
      <xdr:row>59</xdr:row>
      <xdr:rowOff>99060</xdr:rowOff>
    </xdr:to>
    <xdr:cxnSp macro="">
      <xdr:nvCxnSpPr>
        <xdr:cNvPr id="513" name="直線コネクタ 512"/>
        <xdr:cNvCxnSpPr/>
      </xdr:nvCxnSpPr>
      <xdr:spPr>
        <a:xfrm flipV="1">
          <a:off x="15069820" y="10150475"/>
          <a:ext cx="8178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73025</xdr:rowOff>
    </xdr:from>
    <xdr:to xmlns:xdr="http://schemas.openxmlformats.org/drawingml/2006/spreadsheetDrawing">
      <xdr:col>76</xdr:col>
      <xdr:colOff>165100</xdr:colOff>
      <xdr:row>60</xdr:row>
      <xdr:rowOff>1905</xdr:rowOff>
    </xdr:to>
    <xdr:sp macro="" textlink="">
      <xdr:nvSpPr>
        <xdr:cNvPr id="514" name="楕円 513"/>
        <xdr:cNvSpPr/>
      </xdr:nvSpPr>
      <xdr:spPr>
        <a:xfrm>
          <a:off x="14155420" y="101885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125095</xdr:rowOff>
    </xdr:to>
    <xdr:cxnSp macro="">
      <xdr:nvCxnSpPr>
        <xdr:cNvPr id="515" name="直線コネクタ 514"/>
        <xdr:cNvCxnSpPr/>
      </xdr:nvCxnSpPr>
      <xdr:spPr>
        <a:xfrm flipV="1">
          <a:off x="14206220" y="1021461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153035</xdr:rowOff>
    </xdr:from>
    <xdr:to xmlns:xdr="http://schemas.openxmlformats.org/drawingml/2006/spreadsheetDrawing">
      <xdr:col>72</xdr:col>
      <xdr:colOff>38100</xdr:colOff>
      <xdr:row>60</xdr:row>
      <xdr:rowOff>81915</xdr:rowOff>
    </xdr:to>
    <xdr:sp macro="" textlink="">
      <xdr:nvSpPr>
        <xdr:cNvPr id="516" name="楕円 515"/>
        <xdr:cNvSpPr/>
      </xdr:nvSpPr>
      <xdr:spPr>
        <a:xfrm>
          <a:off x="13291820" y="102685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125095</xdr:rowOff>
    </xdr:from>
    <xdr:to xmlns:xdr="http://schemas.openxmlformats.org/drawingml/2006/spreadsheetDrawing">
      <xdr:col>76</xdr:col>
      <xdr:colOff>114300</xdr:colOff>
      <xdr:row>60</xdr:row>
      <xdr:rowOff>29845</xdr:rowOff>
    </xdr:to>
    <xdr:cxnSp macro="">
      <xdr:nvCxnSpPr>
        <xdr:cNvPr id="517" name="直線コネクタ 516"/>
        <xdr:cNvCxnSpPr/>
      </xdr:nvCxnSpPr>
      <xdr:spPr>
        <a:xfrm flipV="1">
          <a:off x="13342620" y="10240645"/>
          <a:ext cx="8636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13335</xdr:rowOff>
    </xdr:from>
    <xdr:ext cx="405130" cy="264160"/>
    <xdr:sp macro="" textlink="">
      <xdr:nvSpPr>
        <xdr:cNvPr id="518" name="n_1aveValue【学校施設】&#10;有形固定資産減価償却率"/>
        <xdr:cNvSpPr txBox="1"/>
      </xdr:nvSpPr>
      <xdr:spPr>
        <a:xfrm>
          <a:off x="14859635" y="978598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80645</xdr:rowOff>
    </xdr:from>
    <xdr:ext cx="399415" cy="264795"/>
    <xdr:sp macro="" textlink="">
      <xdr:nvSpPr>
        <xdr:cNvPr id="519" name="n_2aveValue【学校施設】&#10;有形固定資産減価償却率"/>
        <xdr:cNvSpPr txBox="1"/>
      </xdr:nvSpPr>
      <xdr:spPr>
        <a:xfrm>
          <a:off x="14008735" y="9853295"/>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12065</xdr:rowOff>
    </xdr:from>
    <xdr:ext cx="399415" cy="264160"/>
    <xdr:sp macro="" textlink="">
      <xdr:nvSpPr>
        <xdr:cNvPr id="520" name="n_3aveValue【学校施設】&#10;有形固定資産減価償却率"/>
        <xdr:cNvSpPr txBox="1"/>
      </xdr:nvSpPr>
      <xdr:spPr>
        <a:xfrm>
          <a:off x="13145135" y="9956165"/>
          <a:ext cx="3994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141605</xdr:rowOff>
    </xdr:from>
    <xdr:ext cx="405130" cy="265430"/>
    <xdr:sp macro="" textlink="">
      <xdr:nvSpPr>
        <xdr:cNvPr id="521" name="n_1mainValue【学校施設】&#10;有形固定資産減価償却率"/>
        <xdr:cNvSpPr txBox="1"/>
      </xdr:nvSpPr>
      <xdr:spPr>
        <a:xfrm>
          <a:off x="14859635" y="1025715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168275</xdr:rowOff>
    </xdr:from>
    <xdr:ext cx="399415" cy="264160"/>
    <xdr:sp macro="" textlink="">
      <xdr:nvSpPr>
        <xdr:cNvPr id="522" name="n_2mainValue【学校施設】&#10;有形固定資産減価償却率"/>
        <xdr:cNvSpPr txBox="1"/>
      </xdr:nvSpPr>
      <xdr:spPr>
        <a:xfrm>
          <a:off x="14008735" y="10283825"/>
          <a:ext cx="3994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72390</xdr:rowOff>
    </xdr:from>
    <xdr:ext cx="399415" cy="264160"/>
    <xdr:sp macro="" textlink="">
      <xdr:nvSpPr>
        <xdr:cNvPr id="523" name="n_3mainValue【学校施設】&#10;有形固定資産減価償却率"/>
        <xdr:cNvSpPr txBox="1"/>
      </xdr:nvSpPr>
      <xdr:spPr>
        <a:xfrm>
          <a:off x="13145135" y="10359390"/>
          <a:ext cx="3994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524" name="正方形/長方形 523"/>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525" name="正方形/長方形 524"/>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526" name="正方形/長方形 525"/>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527" name="正方形/長方形 526"/>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528" name="正方形/長方形 527"/>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529" name="正方形/長方形 528"/>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530" name="正方形/長方形 529"/>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31" name="正方形/長方形 530"/>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4805" cy="231140"/>
    <xdr:sp macro="" textlink="">
      <xdr:nvSpPr>
        <xdr:cNvPr id="532" name="テキスト ボックス 531"/>
        <xdr:cNvSpPr txBox="1"/>
      </xdr:nvSpPr>
      <xdr:spPr>
        <a:xfrm>
          <a:off x="17767300" y="8954135"/>
          <a:ext cx="34480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533" name="直線コネクタ 532"/>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146685</xdr:rowOff>
    </xdr:from>
    <xdr:ext cx="462280" cy="259715"/>
    <xdr:sp macro="" textlink="">
      <xdr:nvSpPr>
        <xdr:cNvPr id="534" name="テキスト ボックス 533"/>
        <xdr:cNvSpPr txBox="1"/>
      </xdr:nvSpPr>
      <xdr:spPr>
        <a:xfrm>
          <a:off x="17348200" y="11290935"/>
          <a:ext cx="4622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133985</xdr:rowOff>
    </xdr:from>
    <xdr:to xmlns:xdr="http://schemas.openxmlformats.org/drawingml/2006/spreadsheetDrawing">
      <xdr:col>120</xdr:col>
      <xdr:colOff>114300</xdr:colOff>
      <xdr:row>64</xdr:row>
      <xdr:rowOff>133985</xdr:rowOff>
    </xdr:to>
    <xdr:cxnSp macro="">
      <xdr:nvCxnSpPr>
        <xdr:cNvPr id="535" name="直線コネクタ 534"/>
        <xdr:cNvCxnSpPr/>
      </xdr:nvCxnSpPr>
      <xdr:spPr>
        <a:xfrm>
          <a:off x="1780032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163195</xdr:rowOff>
    </xdr:from>
    <xdr:ext cx="462280" cy="264795"/>
    <xdr:sp macro="" textlink="">
      <xdr:nvSpPr>
        <xdr:cNvPr id="536" name="テキスト ボックス 535"/>
        <xdr:cNvSpPr txBox="1"/>
      </xdr:nvSpPr>
      <xdr:spPr>
        <a:xfrm>
          <a:off x="17348200" y="10964545"/>
          <a:ext cx="462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149860</xdr:rowOff>
    </xdr:from>
    <xdr:to xmlns:xdr="http://schemas.openxmlformats.org/drawingml/2006/spreadsheetDrawing">
      <xdr:col>120</xdr:col>
      <xdr:colOff>114300</xdr:colOff>
      <xdr:row>62</xdr:row>
      <xdr:rowOff>149860</xdr:rowOff>
    </xdr:to>
    <xdr:cxnSp macro="">
      <xdr:nvCxnSpPr>
        <xdr:cNvPr id="537" name="直線コネクタ 536"/>
        <xdr:cNvCxnSpPr/>
      </xdr:nvCxnSpPr>
      <xdr:spPr>
        <a:xfrm>
          <a:off x="1780032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2280" cy="265430"/>
    <xdr:sp macro="" textlink="">
      <xdr:nvSpPr>
        <xdr:cNvPr id="538" name="テキスト ボックス 537"/>
        <xdr:cNvSpPr txBox="1"/>
      </xdr:nvSpPr>
      <xdr:spPr>
        <a:xfrm>
          <a:off x="17348200" y="10634345"/>
          <a:ext cx="4622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167005</xdr:rowOff>
    </xdr:from>
    <xdr:to xmlns:xdr="http://schemas.openxmlformats.org/drawingml/2006/spreadsheetDrawing">
      <xdr:col>120</xdr:col>
      <xdr:colOff>114300</xdr:colOff>
      <xdr:row>60</xdr:row>
      <xdr:rowOff>167005</xdr:rowOff>
    </xdr:to>
    <xdr:cxnSp macro="">
      <xdr:nvCxnSpPr>
        <xdr:cNvPr id="539" name="直線コネクタ 538"/>
        <xdr:cNvCxnSpPr/>
      </xdr:nvCxnSpPr>
      <xdr:spPr>
        <a:xfrm>
          <a:off x="1780032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21590</xdr:rowOff>
    </xdr:from>
    <xdr:ext cx="462280" cy="259715"/>
    <xdr:sp macro="" textlink="">
      <xdr:nvSpPr>
        <xdr:cNvPr id="540" name="テキスト ボックス 539"/>
        <xdr:cNvSpPr txBox="1"/>
      </xdr:nvSpPr>
      <xdr:spPr>
        <a:xfrm>
          <a:off x="17348200" y="10308590"/>
          <a:ext cx="4622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8890</xdr:rowOff>
    </xdr:from>
    <xdr:to xmlns:xdr="http://schemas.openxmlformats.org/drawingml/2006/spreadsheetDrawing">
      <xdr:col>120</xdr:col>
      <xdr:colOff>114300</xdr:colOff>
      <xdr:row>59</xdr:row>
      <xdr:rowOff>8890</xdr:rowOff>
    </xdr:to>
    <xdr:cxnSp macro="">
      <xdr:nvCxnSpPr>
        <xdr:cNvPr id="541" name="直線コネクタ 540"/>
        <xdr:cNvCxnSpPr/>
      </xdr:nvCxnSpPr>
      <xdr:spPr>
        <a:xfrm>
          <a:off x="1780032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38100</xdr:rowOff>
    </xdr:from>
    <xdr:ext cx="462280" cy="265430"/>
    <xdr:sp macro="" textlink="">
      <xdr:nvSpPr>
        <xdr:cNvPr id="542" name="テキスト ボックス 541"/>
        <xdr:cNvSpPr txBox="1"/>
      </xdr:nvSpPr>
      <xdr:spPr>
        <a:xfrm>
          <a:off x="17348200" y="9982200"/>
          <a:ext cx="4622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25400</xdr:rowOff>
    </xdr:from>
    <xdr:to xmlns:xdr="http://schemas.openxmlformats.org/drawingml/2006/spreadsheetDrawing">
      <xdr:col>120</xdr:col>
      <xdr:colOff>114300</xdr:colOff>
      <xdr:row>57</xdr:row>
      <xdr:rowOff>25400</xdr:rowOff>
    </xdr:to>
    <xdr:cxnSp macro="">
      <xdr:nvCxnSpPr>
        <xdr:cNvPr id="543" name="直線コネクタ 542"/>
        <xdr:cNvCxnSpPr/>
      </xdr:nvCxnSpPr>
      <xdr:spPr>
        <a:xfrm>
          <a:off x="1780032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55245</xdr:rowOff>
    </xdr:from>
    <xdr:ext cx="462280" cy="259715"/>
    <xdr:sp macro="" textlink="">
      <xdr:nvSpPr>
        <xdr:cNvPr id="544" name="テキスト ボックス 543"/>
        <xdr:cNvSpPr txBox="1"/>
      </xdr:nvSpPr>
      <xdr:spPr>
        <a:xfrm>
          <a:off x="17348200" y="9656445"/>
          <a:ext cx="4622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41910</xdr:rowOff>
    </xdr:from>
    <xdr:to xmlns:xdr="http://schemas.openxmlformats.org/drawingml/2006/spreadsheetDrawing">
      <xdr:col>120</xdr:col>
      <xdr:colOff>114300</xdr:colOff>
      <xdr:row>55</xdr:row>
      <xdr:rowOff>41910</xdr:rowOff>
    </xdr:to>
    <xdr:cxnSp macro="">
      <xdr:nvCxnSpPr>
        <xdr:cNvPr id="545" name="直線コネクタ 544"/>
        <xdr:cNvCxnSpPr/>
      </xdr:nvCxnSpPr>
      <xdr:spPr>
        <a:xfrm>
          <a:off x="1780032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71120</xdr:rowOff>
    </xdr:from>
    <xdr:ext cx="462280" cy="264160"/>
    <xdr:sp macro="" textlink="">
      <xdr:nvSpPr>
        <xdr:cNvPr id="546" name="テキスト ボックス 545"/>
        <xdr:cNvSpPr txBox="1"/>
      </xdr:nvSpPr>
      <xdr:spPr>
        <a:xfrm>
          <a:off x="17348200" y="932942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547" name="直線コネクタ 546"/>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88265</xdr:rowOff>
    </xdr:from>
    <xdr:ext cx="462280" cy="259080"/>
    <xdr:sp macro="" textlink="">
      <xdr:nvSpPr>
        <xdr:cNvPr id="548" name="テキスト ボックス 547"/>
        <xdr:cNvSpPr txBox="1"/>
      </xdr:nvSpPr>
      <xdr:spPr>
        <a:xfrm>
          <a:off x="17348200" y="9003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49" name="【学校施設】&#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38735</xdr:rowOff>
    </xdr:from>
    <xdr:to xmlns:xdr="http://schemas.openxmlformats.org/drawingml/2006/spreadsheetDrawing">
      <xdr:col>116</xdr:col>
      <xdr:colOff>62865</xdr:colOff>
      <xdr:row>63</xdr:row>
      <xdr:rowOff>118745</xdr:rowOff>
    </xdr:to>
    <xdr:cxnSp macro="">
      <xdr:nvCxnSpPr>
        <xdr:cNvPr id="550" name="直線コネクタ 549"/>
        <xdr:cNvCxnSpPr/>
      </xdr:nvCxnSpPr>
      <xdr:spPr>
        <a:xfrm flipV="1">
          <a:off x="21571585" y="9639935"/>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123825</xdr:rowOff>
    </xdr:from>
    <xdr:ext cx="469900" cy="259715"/>
    <xdr:sp macro="" textlink="">
      <xdr:nvSpPr>
        <xdr:cNvPr id="551" name="【学校施設】&#10;一人当たり面積最小値テキスト"/>
        <xdr:cNvSpPr txBox="1"/>
      </xdr:nvSpPr>
      <xdr:spPr>
        <a:xfrm>
          <a:off x="21610320" y="10925175"/>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118745</xdr:rowOff>
    </xdr:from>
    <xdr:to xmlns:xdr="http://schemas.openxmlformats.org/drawingml/2006/spreadsheetDrawing">
      <xdr:col>116</xdr:col>
      <xdr:colOff>152400</xdr:colOff>
      <xdr:row>63</xdr:row>
      <xdr:rowOff>118745</xdr:rowOff>
    </xdr:to>
    <xdr:cxnSp macro="">
      <xdr:nvCxnSpPr>
        <xdr:cNvPr id="552" name="直線コネクタ 551"/>
        <xdr:cNvCxnSpPr/>
      </xdr:nvCxnSpPr>
      <xdr:spPr>
        <a:xfrm>
          <a:off x="21488400" y="109200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160020</xdr:rowOff>
    </xdr:from>
    <xdr:ext cx="469900" cy="259715"/>
    <xdr:sp macro="" textlink="">
      <xdr:nvSpPr>
        <xdr:cNvPr id="553" name="【学校施設】&#10;一人当たり面積最大値テキスト"/>
        <xdr:cNvSpPr txBox="1"/>
      </xdr:nvSpPr>
      <xdr:spPr>
        <a:xfrm>
          <a:off x="21610320" y="9418320"/>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38735</xdr:rowOff>
    </xdr:from>
    <xdr:to xmlns:xdr="http://schemas.openxmlformats.org/drawingml/2006/spreadsheetDrawing">
      <xdr:col>116</xdr:col>
      <xdr:colOff>152400</xdr:colOff>
      <xdr:row>56</xdr:row>
      <xdr:rowOff>38735</xdr:rowOff>
    </xdr:to>
    <xdr:cxnSp macro="">
      <xdr:nvCxnSpPr>
        <xdr:cNvPr id="554" name="直線コネクタ 553"/>
        <xdr:cNvCxnSpPr/>
      </xdr:nvCxnSpPr>
      <xdr:spPr>
        <a:xfrm>
          <a:off x="21488400" y="96399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33020</xdr:rowOff>
    </xdr:from>
    <xdr:ext cx="469900" cy="259715"/>
    <xdr:sp macro="" textlink="">
      <xdr:nvSpPr>
        <xdr:cNvPr id="555" name="【学校施設】&#10;一人当たり面積平均値テキスト"/>
        <xdr:cNvSpPr txBox="1"/>
      </xdr:nvSpPr>
      <xdr:spPr>
        <a:xfrm>
          <a:off x="21610320" y="10320020"/>
          <a:ext cx="4699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9525</xdr:rowOff>
    </xdr:from>
    <xdr:to xmlns:xdr="http://schemas.openxmlformats.org/drawingml/2006/spreadsheetDrawing">
      <xdr:col>116</xdr:col>
      <xdr:colOff>114300</xdr:colOff>
      <xdr:row>61</xdr:row>
      <xdr:rowOff>113665</xdr:rowOff>
    </xdr:to>
    <xdr:sp macro="" textlink="">
      <xdr:nvSpPr>
        <xdr:cNvPr id="556" name="フローチャート: 判断 555"/>
        <xdr:cNvSpPr/>
      </xdr:nvSpPr>
      <xdr:spPr>
        <a:xfrm>
          <a:off x="21521420" y="104679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165100</xdr:rowOff>
    </xdr:from>
    <xdr:to xmlns:xdr="http://schemas.openxmlformats.org/drawingml/2006/spreadsheetDrawing">
      <xdr:col>112</xdr:col>
      <xdr:colOff>38100</xdr:colOff>
      <xdr:row>61</xdr:row>
      <xdr:rowOff>93980</xdr:rowOff>
    </xdr:to>
    <xdr:sp macro="" textlink="">
      <xdr:nvSpPr>
        <xdr:cNvPr id="557" name="フローチャート: 判断 556"/>
        <xdr:cNvSpPr/>
      </xdr:nvSpPr>
      <xdr:spPr>
        <a:xfrm>
          <a:off x="20708620" y="104521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1270</xdr:rowOff>
    </xdr:from>
    <xdr:to xmlns:xdr="http://schemas.openxmlformats.org/drawingml/2006/spreadsheetDrawing">
      <xdr:col>107</xdr:col>
      <xdr:colOff>101600</xdr:colOff>
      <xdr:row>61</xdr:row>
      <xdr:rowOff>104775</xdr:rowOff>
    </xdr:to>
    <xdr:sp macro="" textlink="">
      <xdr:nvSpPr>
        <xdr:cNvPr id="558" name="フローチャート: 判断 557"/>
        <xdr:cNvSpPr/>
      </xdr:nvSpPr>
      <xdr:spPr>
        <a:xfrm>
          <a:off x="19839940" y="104597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162560</xdr:rowOff>
    </xdr:from>
    <xdr:to xmlns:xdr="http://schemas.openxmlformats.org/drawingml/2006/spreadsheetDrawing">
      <xdr:col>102</xdr:col>
      <xdr:colOff>165100</xdr:colOff>
      <xdr:row>61</xdr:row>
      <xdr:rowOff>91440</xdr:rowOff>
    </xdr:to>
    <xdr:sp macro="" textlink="">
      <xdr:nvSpPr>
        <xdr:cNvPr id="559" name="フローチャート: 判断 558"/>
        <xdr:cNvSpPr/>
      </xdr:nvSpPr>
      <xdr:spPr>
        <a:xfrm>
          <a:off x="18976340" y="104495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1365" cy="259715"/>
    <xdr:sp macro="" textlink="">
      <xdr:nvSpPr>
        <xdr:cNvPr id="560" name="テキスト ボックス 559"/>
        <xdr:cNvSpPr txBox="1"/>
      </xdr:nvSpPr>
      <xdr:spPr>
        <a:xfrm>
          <a:off x="2138680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59715"/>
    <xdr:sp macro="" textlink="">
      <xdr:nvSpPr>
        <xdr:cNvPr id="561" name="テキスト ボックス 560"/>
        <xdr:cNvSpPr txBox="1"/>
      </xdr:nvSpPr>
      <xdr:spPr>
        <a:xfrm>
          <a:off x="2057400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1365" cy="259715"/>
    <xdr:sp macro="" textlink="">
      <xdr:nvSpPr>
        <xdr:cNvPr id="562" name="テキスト ボックス 561"/>
        <xdr:cNvSpPr txBox="1"/>
      </xdr:nvSpPr>
      <xdr:spPr>
        <a:xfrm>
          <a:off x="1970532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59715"/>
    <xdr:sp macro="" textlink="">
      <xdr:nvSpPr>
        <xdr:cNvPr id="563" name="テキスト ボックス 562"/>
        <xdr:cNvSpPr txBox="1"/>
      </xdr:nvSpPr>
      <xdr:spPr>
        <a:xfrm>
          <a:off x="1884172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59715"/>
    <xdr:sp macro="" textlink="">
      <xdr:nvSpPr>
        <xdr:cNvPr id="564" name="テキスト ボックス 563"/>
        <xdr:cNvSpPr txBox="1"/>
      </xdr:nvSpPr>
      <xdr:spPr>
        <a:xfrm>
          <a:off x="1797812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30480</xdr:rowOff>
    </xdr:from>
    <xdr:to xmlns:xdr="http://schemas.openxmlformats.org/drawingml/2006/spreadsheetDrawing">
      <xdr:col>116</xdr:col>
      <xdr:colOff>114300</xdr:colOff>
      <xdr:row>61</xdr:row>
      <xdr:rowOff>135255</xdr:rowOff>
    </xdr:to>
    <xdr:sp macro="" textlink="">
      <xdr:nvSpPr>
        <xdr:cNvPr id="565" name="楕円 564"/>
        <xdr:cNvSpPr/>
      </xdr:nvSpPr>
      <xdr:spPr>
        <a:xfrm>
          <a:off x="21521420" y="104889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8890</xdr:rowOff>
    </xdr:from>
    <xdr:ext cx="469900" cy="259080"/>
    <xdr:sp macro="" textlink="">
      <xdr:nvSpPr>
        <xdr:cNvPr id="566" name="【学校施設】&#10;一人当たり面積該当値テキスト"/>
        <xdr:cNvSpPr txBox="1"/>
      </xdr:nvSpPr>
      <xdr:spPr>
        <a:xfrm>
          <a:off x="21610320" y="1046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47625</xdr:rowOff>
    </xdr:from>
    <xdr:to xmlns:xdr="http://schemas.openxmlformats.org/drawingml/2006/spreadsheetDrawing">
      <xdr:col>112</xdr:col>
      <xdr:colOff>38100</xdr:colOff>
      <xdr:row>61</xdr:row>
      <xdr:rowOff>151765</xdr:rowOff>
    </xdr:to>
    <xdr:sp macro="" textlink="">
      <xdr:nvSpPr>
        <xdr:cNvPr id="567" name="楕円 566"/>
        <xdr:cNvSpPr/>
      </xdr:nvSpPr>
      <xdr:spPr>
        <a:xfrm>
          <a:off x="20708620" y="1050607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82550</xdr:rowOff>
    </xdr:from>
    <xdr:to xmlns:xdr="http://schemas.openxmlformats.org/drawingml/2006/spreadsheetDrawing">
      <xdr:col>116</xdr:col>
      <xdr:colOff>63500</xdr:colOff>
      <xdr:row>61</xdr:row>
      <xdr:rowOff>100330</xdr:rowOff>
    </xdr:to>
    <xdr:cxnSp macro="">
      <xdr:nvCxnSpPr>
        <xdr:cNvPr id="568" name="直線コネクタ 567"/>
        <xdr:cNvCxnSpPr/>
      </xdr:nvCxnSpPr>
      <xdr:spPr>
        <a:xfrm flipV="1">
          <a:off x="20759420" y="10541000"/>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70485</xdr:rowOff>
    </xdr:from>
    <xdr:to xmlns:xdr="http://schemas.openxmlformats.org/drawingml/2006/spreadsheetDrawing">
      <xdr:col>107</xdr:col>
      <xdr:colOff>101600</xdr:colOff>
      <xdr:row>61</xdr:row>
      <xdr:rowOff>171450</xdr:rowOff>
    </xdr:to>
    <xdr:sp macro="" textlink="">
      <xdr:nvSpPr>
        <xdr:cNvPr id="569" name="楕円 568"/>
        <xdr:cNvSpPr/>
      </xdr:nvSpPr>
      <xdr:spPr>
        <a:xfrm>
          <a:off x="19839940" y="105289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100330</xdr:rowOff>
    </xdr:from>
    <xdr:to xmlns:xdr="http://schemas.openxmlformats.org/drawingml/2006/spreadsheetDrawing">
      <xdr:col>111</xdr:col>
      <xdr:colOff>177800</xdr:colOff>
      <xdr:row>61</xdr:row>
      <xdr:rowOff>123825</xdr:rowOff>
    </xdr:to>
    <xdr:cxnSp macro="">
      <xdr:nvCxnSpPr>
        <xdr:cNvPr id="570" name="直線コネクタ 569"/>
        <xdr:cNvCxnSpPr/>
      </xdr:nvCxnSpPr>
      <xdr:spPr>
        <a:xfrm flipV="1">
          <a:off x="19890740" y="10558780"/>
          <a:ext cx="8686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15875</xdr:rowOff>
    </xdr:from>
    <xdr:to xmlns:xdr="http://schemas.openxmlformats.org/drawingml/2006/spreadsheetDrawing">
      <xdr:col>102</xdr:col>
      <xdr:colOff>165100</xdr:colOff>
      <xdr:row>58</xdr:row>
      <xdr:rowOff>120650</xdr:rowOff>
    </xdr:to>
    <xdr:sp macro="" textlink="">
      <xdr:nvSpPr>
        <xdr:cNvPr id="571" name="楕円 570"/>
        <xdr:cNvSpPr/>
      </xdr:nvSpPr>
      <xdr:spPr>
        <a:xfrm>
          <a:off x="18976340" y="99599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67945</xdr:rowOff>
    </xdr:from>
    <xdr:to xmlns:xdr="http://schemas.openxmlformats.org/drawingml/2006/spreadsheetDrawing">
      <xdr:col>107</xdr:col>
      <xdr:colOff>50800</xdr:colOff>
      <xdr:row>61</xdr:row>
      <xdr:rowOff>123825</xdr:rowOff>
    </xdr:to>
    <xdr:cxnSp macro="">
      <xdr:nvCxnSpPr>
        <xdr:cNvPr id="572" name="直線コネクタ 571"/>
        <xdr:cNvCxnSpPr/>
      </xdr:nvCxnSpPr>
      <xdr:spPr>
        <a:xfrm>
          <a:off x="19027140" y="10012045"/>
          <a:ext cx="863600" cy="570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111760</xdr:rowOff>
    </xdr:from>
    <xdr:ext cx="469900" cy="259080"/>
    <xdr:sp macro="" textlink="">
      <xdr:nvSpPr>
        <xdr:cNvPr id="573" name="n_1aveValue【学校施設】&#10;一人当たり面積"/>
        <xdr:cNvSpPr txBox="1"/>
      </xdr:nvSpPr>
      <xdr:spPr>
        <a:xfrm>
          <a:off x="20516850" y="1022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122555</xdr:rowOff>
    </xdr:from>
    <xdr:ext cx="464185" cy="264795"/>
    <xdr:sp macro="" textlink="">
      <xdr:nvSpPr>
        <xdr:cNvPr id="574" name="n_2aveValue【学校施設】&#10;一人当たり面積"/>
        <xdr:cNvSpPr txBox="1"/>
      </xdr:nvSpPr>
      <xdr:spPr>
        <a:xfrm>
          <a:off x="19660870" y="1023810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82550</xdr:rowOff>
    </xdr:from>
    <xdr:ext cx="464185" cy="264795"/>
    <xdr:sp macro="" textlink="">
      <xdr:nvSpPr>
        <xdr:cNvPr id="575" name="n_3aveValue【学校施設】&#10;一人当たり面積"/>
        <xdr:cNvSpPr txBox="1"/>
      </xdr:nvSpPr>
      <xdr:spPr>
        <a:xfrm>
          <a:off x="18797270" y="10541000"/>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143510</xdr:rowOff>
    </xdr:from>
    <xdr:ext cx="469900" cy="264795"/>
    <xdr:sp macro="" textlink="">
      <xdr:nvSpPr>
        <xdr:cNvPr id="576" name="n_1mainValue【学校施設】&#10;一人当たり面積"/>
        <xdr:cNvSpPr txBox="1"/>
      </xdr:nvSpPr>
      <xdr:spPr>
        <a:xfrm>
          <a:off x="20516850" y="106019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165100</xdr:rowOff>
    </xdr:from>
    <xdr:ext cx="464185" cy="264795"/>
    <xdr:sp macro="" textlink="">
      <xdr:nvSpPr>
        <xdr:cNvPr id="577" name="n_2mainValue【学校施設】&#10;一人当たり面積"/>
        <xdr:cNvSpPr txBox="1"/>
      </xdr:nvSpPr>
      <xdr:spPr>
        <a:xfrm>
          <a:off x="19660870" y="10623550"/>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56</xdr:row>
      <xdr:rowOff>137160</xdr:rowOff>
    </xdr:from>
    <xdr:ext cx="464185" cy="259715"/>
    <xdr:sp macro="" textlink="">
      <xdr:nvSpPr>
        <xdr:cNvPr id="578" name="n_3mainValue【学校施設】&#10;一人当たり面積"/>
        <xdr:cNvSpPr txBox="1"/>
      </xdr:nvSpPr>
      <xdr:spPr>
        <a:xfrm>
          <a:off x="18797270" y="9738360"/>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579" name="正方形/長方形 578"/>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580" name="正方形/長方形 579"/>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581" name="正方形/長方形 580"/>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582" name="正方形/長方形 581"/>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583" name="正方形/長方形 582"/>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584" name="正方形/長方形 583"/>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585" name="正方形/長方形 584"/>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586" name="正方形/長方形 585"/>
        <xdr:cNvSpPr/>
      </xdr:nvSpPr>
      <xdr:spPr>
        <a:xfrm>
          <a:off x="12115800" y="12956540"/>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587" name="正方形/長方形 586"/>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588" name="正方形/長方形 587"/>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589" name="正方形/長方形 588"/>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590" name="正方形/長方形 589"/>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591" name="正方形/長方形 590"/>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592" name="正方形/長方形 591"/>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593" name="正方形/長方形 592"/>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594" name="正方形/長方形 593"/>
        <xdr:cNvSpPr/>
      </xdr:nvSpPr>
      <xdr:spPr>
        <a:xfrm>
          <a:off x="17800320" y="12956540"/>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95" name="正方形/長方形 594"/>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96" name="正方形/長方形 595"/>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97" name="正方形/長方形 596"/>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98" name="正方形/長方形 597"/>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99" name="正方形/長方形 598"/>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00" name="正方形/長方形 599"/>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01" name="正方形/長方形 600"/>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02" name="正方形/長方形 601"/>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735" cy="225425"/>
    <xdr:sp macro="" textlink="">
      <xdr:nvSpPr>
        <xdr:cNvPr id="603" name="テキスト ボックス 602"/>
        <xdr:cNvSpPr txBox="1"/>
      </xdr:nvSpPr>
      <xdr:spPr>
        <a:xfrm>
          <a:off x="120777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04" name="直線コネクタ 603"/>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110</xdr:row>
      <xdr:rowOff>48260</xdr:rowOff>
    </xdr:from>
    <xdr:ext cx="403225" cy="259080"/>
    <xdr:sp macro="" textlink="">
      <xdr:nvSpPr>
        <xdr:cNvPr id="605" name="テキスト ボックス 604"/>
        <xdr:cNvSpPr txBox="1"/>
      </xdr:nvSpPr>
      <xdr:spPr>
        <a:xfrm>
          <a:off x="1172273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606" name="直線コネクタ 605"/>
        <xdr:cNvCxnSpPr/>
      </xdr:nvCxnSpPr>
      <xdr:spPr>
        <a:xfrm>
          <a:off x="12115800" y="1859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107</xdr:row>
      <xdr:rowOff>105410</xdr:rowOff>
    </xdr:from>
    <xdr:ext cx="403225" cy="259080"/>
    <xdr:sp macro="" textlink="">
      <xdr:nvSpPr>
        <xdr:cNvPr id="607" name="テキスト ボックス 606"/>
        <xdr:cNvSpPr txBox="1"/>
      </xdr:nvSpPr>
      <xdr:spPr>
        <a:xfrm>
          <a:off x="1172273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608" name="直線コネクタ 607"/>
        <xdr:cNvCxnSpPr/>
      </xdr:nvCxnSpPr>
      <xdr:spPr>
        <a:xfrm>
          <a:off x="12115800" y="1813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609" name="テキスト ボックス 608"/>
        <xdr:cNvSpPr txBox="1"/>
      </xdr:nvSpPr>
      <xdr:spPr>
        <a:xfrm>
          <a:off x="1172273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610" name="直線コネクタ 609"/>
        <xdr:cNvCxnSpPr/>
      </xdr:nvCxnSpPr>
      <xdr:spPr>
        <a:xfrm>
          <a:off x="12115800" y="1767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611" name="テキスト ボックス 610"/>
        <xdr:cNvSpPr txBox="1"/>
      </xdr:nvSpPr>
      <xdr:spPr>
        <a:xfrm>
          <a:off x="1172273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612" name="直線コネクタ 611"/>
        <xdr:cNvCxnSpPr/>
      </xdr:nvCxnSpPr>
      <xdr:spPr>
        <a:xfrm>
          <a:off x="12115800" y="1722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99</xdr:row>
      <xdr:rowOff>105410</xdr:rowOff>
    </xdr:from>
    <xdr:ext cx="462280" cy="259080"/>
    <xdr:sp macro="" textlink="">
      <xdr:nvSpPr>
        <xdr:cNvPr id="613" name="テキスト ボックス 612"/>
        <xdr:cNvSpPr txBox="1"/>
      </xdr:nvSpPr>
      <xdr:spPr>
        <a:xfrm>
          <a:off x="11663680" y="1707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14" name="直線コネクタ 613"/>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2280" cy="259080"/>
    <xdr:sp macro="" textlink="">
      <xdr:nvSpPr>
        <xdr:cNvPr id="615" name="テキスト ボックス 614"/>
        <xdr:cNvSpPr txBox="1"/>
      </xdr:nvSpPr>
      <xdr:spPr>
        <a:xfrm>
          <a:off x="1166368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16" name="【公民館】&#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10160</xdr:rowOff>
    </xdr:from>
    <xdr:to xmlns:xdr="http://schemas.openxmlformats.org/drawingml/2006/spreadsheetDrawing">
      <xdr:col>85</xdr:col>
      <xdr:colOff>126365</xdr:colOff>
      <xdr:row>108</xdr:row>
      <xdr:rowOff>99060</xdr:rowOff>
    </xdr:to>
    <xdr:cxnSp macro="">
      <xdr:nvCxnSpPr>
        <xdr:cNvPr id="617" name="直線コネクタ 616"/>
        <xdr:cNvCxnSpPr/>
      </xdr:nvCxnSpPr>
      <xdr:spPr>
        <a:xfrm flipV="1">
          <a:off x="15887065" y="1732661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102870</xdr:rowOff>
    </xdr:from>
    <xdr:ext cx="405130" cy="259080"/>
    <xdr:sp macro="" textlink="">
      <xdr:nvSpPr>
        <xdr:cNvPr id="618" name="【公民館】&#10;有形固定資産減価償却率最小値テキスト"/>
        <xdr:cNvSpPr txBox="1"/>
      </xdr:nvSpPr>
      <xdr:spPr>
        <a:xfrm>
          <a:off x="15925800" y="18619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99060</xdr:rowOff>
    </xdr:from>
    <xdr:to xmlns:xdr="http://schemas.openxmlformats.org/drawingml/2006/spreadsheetDrawing">
      <xdr:col>86</xdr:col>
      <xdr:colOff>25400</xdr:colOff>
      <xdr:row>108</xdr:row>
      <xdr:rowOff>99060</xdr:rowOff>
    </xdr:to>
    <xdr:cxnSp macro="">
      <xdr:nvCxnSpPr>
        <xdr:cNvPr id="619" name="直線コネクタ 618"/>
        <xdr:cNvCxnSpPr/>
      </xdr:nvCxnSpPr>
      <xdr:spPr>
        <a:xfrm>
          <a:off x="15798800" y="18615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128270</xdr:rowOff>
    </xdr:from>
    <xdr:ext cx="405130" cy="259080"/>
    <xdr:sp macro="" textlink="">
      <xdr:nvSpPr>
        <xdr:cNvPr id="620" name="【公民館】&#10;有形固定資産減価償却率最大値テキスト"/>
        <xdr:cNvSpPr txBox="1"/>
      </xdr:nvSpPr>
      <xdr:spPr>
        <a:xfrm>
          <a:off x="15925800" y="1710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10160</xdr:rowOff>
    </xdr:from>
    <xdr:to xmlns:xdr="http://schemas.openxmlformats.org/drawingml/2006/spreadsheetDrawing">
      <xdr:col>86</xdr:col>
      <xdr:colOff>25400</xdr:colOff>
      <xdr:row>101</xdr:row>
      <xdr:rowOff>10160</xdr:rowOff>
    </xdr:to>
    <xdr:cxnSp macro="">
      <xdr:nvCxnSpPr>
        <xdr:cNvPr id="621" name="直線コネクタ 620"/>
        <xdr:cNvCxnSpPr/>
      </xdr:nvCxnSpPr>
      <xdr:spPr>
        <a:xfrm>
          <a:off x="15798800" y="17326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83820</xdr:rowOff>
    </xdr:from>
    <xdr:ext cx="405130" cy="259080"/>
    <xdr:sp macro="" textlink="">
      <xdr:nvSpPr>
        <xdr:cNvPr id="622" name="【公民館】&#10;有形固定資産減価償却率平均値テキスト"/>
        <xdr:cNvSpPr txBox="1"/>
      </xdr:nvSpPr>
      <xdr:spPr>
        <a:xfrm>
          <a:off x="15925800" y="17914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105410</xdr:rowOff>
    </xdr:from>
    <xdr:to xmlns:xdr="http://schemas.openxmlformats.org/drawingml/2006/spreadsheetDrawing">
      <xdr:col>85</xdr:col>
      <xdr:colOff>177800</xdr:colOff>
      <xdr:row>105</xdr:row>
      <xdr:rowOff>35560</xdr:rowOff>
    </xdr:to>
    <xdr:sp macro="" textlink="">
      <xdr:nvSpPr>
        <xdr:cNvPr id="623" name="フローチャート: 判断 622"/>
        <xdr:cNvSpPr/>
      </xdr:nvSpPr>
      <xdr:spPr>
        <a:xfrm>
          <a:off x="158369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121285</xdr:rowOff>
    </xdr:from>
    <xdr:to xmlns:xdr="http://schemas.openxmlformats.org/drawingml/2006/spreadsheetDrawing">
      <xdr:col>81</xdr:col>
      <xdr:colOff>101600</xdr:colOff>
      <xdr:row>105</xdr:row>
      <xdr:rowOff>52070</xdr:rowOff>
    </xdr:to>
    <xdr:sp macro="" textlink="">
      <xdr:nvSpPr>
        <xdr:cNvPr id="624" name="フローチャート: 判断 623"/>
        <xdr:cNvSpPr/>
      </xdr:nvSpPr>
      <xdr:spPr>
        <a:xfrm>
          <a:off x="15019020" y="1795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146685</xdr:rowOff>
    </xdr:from>
    <xdr:to xmlns:xdr="http://schemas.openxmlformats.org/drawingml/2006/spreadsheetDrawing">
      <xdr:col>76</xdr:col>
      <xdr:colOff>165100</xdr:colOff>
      <xdr:row>105</xdr:row>
      <xdr:rowOff>76835</xdr:rowOff>
    </xdr:to>
    <xdr:sp macro="" textlink="">
      <xdr:nvSpPr>
        <xdr:cNvPr id="625" name="フローチャート: 判断 624"/>
        <xdr:cNvSpPr/>
      </xdr:nvSpPr>
      <xdr:spPr>
        <a:xfrm>
          <a:off x="14155420" y="1797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20955</xdr:rowOff>
    </xdr:from>
    <xdr:to xmlns:xdr="http://schemas.openxmlformats.org/drawingml/2006/spreadsheetDrawing">
      <xdr:col>72</xdr:col>
      <xdr:colOff>38100</xdr:colOff>
      <xdr:row>105</xdr:row>
      <xdr:rowOff>122555</xdr:rowOff>
    </xdr:to>
    <xdr:sp macro="" textlink="">
      <xdr:nvSpPr>
        <xdr:cNvPr id="626" name="フローチャート: 判断 625"/>
        <xdr:cNvSpPr/>
      </xdr:nvSpPr>
      <xdr:spPr>
        <a:xfrm>
          <a:off x="13291820" y="180232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27" name="テキスト ボックス 626"/>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628" name="テキスト ボックス 627"/>
        <xdr:cNvSpPr txBox="1"/>
      </xdr:nvSpPr>
      <xdr:spPr>
        <a:xfrm>
          <a:off x="148844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29" name="テキスト ボックス 628"/>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30" name="テキスト ボックス 629"/>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631" name="テキスト ボックス 630"/>
        <xdr:cNvSpPr txBox="1"/>
      </xdr:nvSpPr>
      <xdr:spPr>
        <a:xfrm>
          <a:off x="122885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73660</xdr:rowOff>
    </xdr:from>
    <xdr:to xmlns:xdr="http://schemas.openxmlformats.org/drawingml/2006/spreadsheetDrawing">
      <xdr:col>85</xdr:col>
      <xdr:colOff>177800</xdr:colOff>
      <xdr:row>104</xdr:row>
      <xdr:rowOff>3810</xdr:rowOff>
    </xdr:to>
    <xdr:sp macro="" textlink="">
      <xdr:nvSpPr>
        <xdr:cNvPr id="632" name="楕円 631"/>
        <xdr:cNvSpPr/>
      </xdr:nvSpPr>
      <xdr:spPr>
        <a:xfrm>
          <a:off x="15836900" y="177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96520</xdr:rowOff>
    </xdr:from>
    <xdr:ext cx="405130" cy="259080"/>
    <xdr:sp macro="" textlink="">
      <xdr:nvSpPr>
        <xdr:cNvPr id="633" name="【公民館】&#10;有形固定資産減価償却率該当値テキスト"/>
        <xdr:cNvSpPr txBox="1"/>
      </xdr:nvSpPr>
      <xdr:spPr>
        <a:xfrm>
          <a:off x="15925800" y="17584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123825</xdr:rowOff>
    </xdr:from>
    <xdr:to xmlns:xdr="http://schemas.openxmlformats.org/drawingml/2006/spreadsheetDrawing">
      <xdr:col>81</xdr:col>
      <xdr:colOff>101600</xdr:colOff>
      <xdr:row>104</xdr:row>
      <xdr:rowOff>53975</xdr:rowOff>
    </xdr:to>
    <xdr:sp macro="" textlink="">
      <xdr:nvSpPr>
        <xdr:cNvPr id="634" name="楕円 633"/>
        <xdr:cNvSpPr/>
      </xdr:nvSpPr>
      <xdr:spPr>
        <a:xfrm>
          <a:off x="15019020" y="1778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124460</xdr:rowOff>
    </xdr:from>
    <xdr:to xmlns:xdr="http://schemas.openxmlformats.org/drawingml/2006/spreadsheetDrawing">
      <xdr:col>85</xdr:col>
      <xdr:colOff>127000</xdr:colOff>
      <xdr:row>104</xdr:row>
      <xdr:rowOff>3175</xdr:rowOff>
    </xdr:to>
    <xdr:cxnSp macro="">
      <xdr:nvCxnSpPr>
        <xdr:cNvPr id="635" name="直線コネクタ 634"/>
        <xdr:cNvCxnSpPr/>
      </xdr:nvCxnSpPr>
      <xdr:spPr>
        <a:xfrm flipV="1">
          <a:off x="15069820" y="17783810"/>
          <a:ext cx="8178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123825</xdr:rowOff>
    </xdr:from>
    <xdr:to xmlns:xdr="http://schemas.openxmlformats.org/drawingml/2006/spreadsheetDrawing">
      <xdr:col>76</xdr:col>
      <xdr:colOff>165100</xdr:colOff>
      <xdr:row>104</xdr:row>
      <xdr:rowOff>53975</xdr:rowOff>
    </xdr:to>
    <xdr:sp macro="" textlink="">
      <xdr:nvSpPr>
        <xdr:cNvPr id="636" name="楕円 635"/>
        <xdr:cNvSpPr/>
      </xdr:nvSpPr>
      <xdr:spPr>
        <a:xfrm>
          <a:off x="14155420" y="1778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3175</xdr:rowOff>
    </xdr:from>
    <xdr:to xmlns:xdr="http://schemas.openxmlformats.org/drawingml/2006/spreadsheetDrawing">
      <xdr:col>81</xdr:col>
      <xdr:colOff>50800</xdr:colOff>
      <xdr:row>104</xdr:row>
      <xdr:rowOff>3175</xdr:rowOff>
    </xdr:to>
    <xdr:cxnSp macro="">
      <xdr:nvCxnSpPr>
        <xdr:cNvPr id="637" name="直線コネクタ 636"/>
        <xdr:cNvCxnSpPr/>
      </xdr:nvCxnSpPr>
      <xdr:spPr>
        <a:xfrm>
          <a:off x="14206220" y="178339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5080</xdr:rowOff>
    </xdr:from>
    <xdr:to xmlns:xdr="http://schemas.openxmlformats.org/drawingml/2006/spreadsheetDrawing">
      <xdr:col>72</xdr:col>
      <xdr:colOff>38100</xdr:colOff>
      <xdr:row>104</xdr:row>
      <xdr:rowOff>106680</xdr:rowOff>
    </xdr:to>
    <xdr:sp macro="" textlink="">
      <xdr:nvSpPr>
        <xdr:cNvPr id="638" name="楕円 637"/>
        <xdr:cNvSpPr/>
      </xdr:nvSpPr>
      <xdr:spPr>
        <a:xfrm>
          <a:off x="13291820" y="178358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3175</xdr:rowOff>
    </xdr:from>
    <xdr:to xmlns:xdr="http://schemas.openxmlformats.org/drawingml/2006/spreadsheetDrawing">
      <xdr:col>76</xdr:col>
      <xdr:colOff>114300</xdr:colOff>
      <xdr:row>104</xdr:row>
      <xdr:rowOff>55880</xdr:rowOff>
    </xdr:to>
    <xdr:cxnSp macro="">
      <xdr:nvCxnSpPr>
        <xdr:cNvPr id="639" name="直線コネクタ 638"/>
        <xdr:cNvCxnSpPr/>
      </xdr:nvCxnSpPr>
      <xdr:spPr>
        <a:xfrm flipV="1">
          <a:off x="13342620" y="17833975"/>
          <a:ext cx="8636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42545</xdr:rowOff>
    </xdr:from>
    <xdr:ext cx="405130" cy="253365"/>
    <xdr:sp macro="" textlink="">
      <xdr:nvSpPr>
        <xdr:cNvPr id="640" name="n_1aveValue【公民館】&#10;有形固定資産減価償却率"/>
        <xdr:cNvSpPr txBox="1"/>
      </xdr:nvSpPr>
      <xdr:spPr>
        <a:xfrm>
          <a:off x="14859635" y="180447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67945</xdr:rowOff>
    </xdr:from>
    <xdr:ext cx="399415" cy="258445"/>
    <xdr:sp macro="" textlink="">
      <xdr:nvSpPr>
        <xdr:cNvPr id="641" name="n_2aveValue【公民館】&#10;有形固定資産減価償却率"/>
        <xdr:cNvSpPr txBox="1"/>
      </xdr:nvSpPr>
      <xdr:spPr>
        <a:xfrm>
          <a:off x="14008735" y="1807019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113665</xdr:rowOff>
    </xdr:from>
    <xdr:ext cx="399415" cy="258445"/>
    <xdr:sp macro="" textlink="">
      <xdr:nvSpPr>
        <xdr:cNvPr id="642" name="n_3aveValue【公民館】&#10;有形固定資産減価償却率"/>
        <xdr:cNvSpPr txBox="1"/>
      </xdr:nvSpPr>
      <xdr:spPr>
        <a:xfrm>
          <a:off x="13145135" y="1811591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70485</xdr:rowOff>
    </xdr:from>
    <xdr:ext cx="405130" cy="259080"/>
    <xdr:sp macro="" textlink="">
      <xdr:nvSpPr>
        <xdr:cNvPr id="643" name="n_1mainValue【公民館】&#10;有形固定資産減価償却率"/>
        <xdr:cNvSpPr txBox="1"/>
      </xdr:nvSpPr>
      <xdr:spPr>
        <a:xfrm>
          <a:off x="14859635" y="17558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70485</xdr:rowOff>
    </xdr:from>
    <xdr:ext cx="399415" cy="259080"/>
    <xdr:sp macro="" textlink="">
      <xdr:nvSpPr>
        <xdr:cNvPr id="644" name="n_2mainValue【公民館】&#10;有形固定資産減価償却率"/>
        <xdr:cNvSpPr txBox="1"/>
      </xdr:nvSpPr>
      <xdr:spPr>
        <a:xfrm>
          <a:off x="14008735" y="175583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123190</xdr:rowOff>
    </xdr:from>
    <xdr:ext cx="399415" cy="253365"/>
    <xdr:sp macro="" textlink="">
      <xdr:nvSpPr>
        <xdr:cNvPr id="645" name="n_3mainValue【公民館】&#10;有形固定資産減価償却率"/>
        <xdr:cNvSpPr txBox="1"/>
      </xdr:nvSpPr>
      <xdr:spPr>
        <a:xfrm>
          <a:off x="13145135" y="176110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46" name="正方形/長方形 645"/>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47" name="正方形/長方形 646"/>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48" name="正方形/長方形 647"/>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49" name="正方形/長方形 648"/>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50" name="正方形/長方形 649"/>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51" name="正方形/長方形 650"/>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52" name="正方形/長方形 651"/>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53" name="正方形/長方形 652"/>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654" name="テキスト ボックス 653"/>
        <xdr:cNvSpPr txBox="1"/>
      </xdr:nvSpPr>
      <xdr:spPr>
        <a:xfrm>
          <a:off x="177673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55" name="直線コネクタ 654"/>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56" name="直線コネクタ 655"/>
        <xdr:cNvCxnSpPr/>
      </xdr:nvCxnSpPr>
      <xdr:spPr>
        <a:xfrm>
          <a:off x="1780032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2280" cy="253365"/>
    <xdr:sp macro="" textlink="">
      <xdr:nvSpPr>
        <xdr:cNvPr id="657" name="テキスト ボックス 656"/>
        <xdr:cNvSpPr txBox="1"/>
      </xdr:nvSpPr>
      <xdr:spPr>
        <a:xfrm>
          <a:off x="17348200" y="18581370"/>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58" name="直線コネクタ 657"/>
        <xdr:cNvCxnSpPr/>
      </xdr:nvCxnSpPr>
      <xdr:spPr>
        <a:xfrm>
          <a:off x="1780032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2280" cy="259080"/>
    <xdr:sp macro="" textlink="">
      <xdr:nvSpPr>
        <xdr:cNvPr id="659" name="テキスト ボックス 658"/>
        <xdr:cNvSpPr txBox="1"/>
      </xdr:nvSpPr>
      <xdr:spPr>
        <a:xfrm>
          <a:off x="1734820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60" name="直線コネクタ 659"/>
        <xdr:cNvCxnSpPr/>
      </xdr:nvCxnSpPr>
      <xdr:spPr>
        <a:xfrm>
          <a:off x="1780032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2280" cy="253365"/>
    <xdr:sp macro="" textlink="">
      <xdr:nvSpPr>
        <xdr:cNvPr id="661" name="テキスト ボックス 660"/>
        <xdr:cNvSpPr txBox="1"/>
      </xdr:nvSpPr>
      <xdr:spPr>
        <a:xfrm>
          <a:off x="17348200" y="17928590"/>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62" name="直線コネクタ 661"/>
        <xdr:cNvCxnSpPr/>
      </xdr:nvCxnSpPr>
      <xdr:spPr>
        <a:xfrm>
          <a:off x="1780032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2280" cy="258445"/>
    <xdr:sp macro="" textlink="">
      <xdr:nvSpPr>
        <xdr:cNvPr id="663" name="テキスト ボックス 662"/>
        <xdr:cNvSpPr txBox="1"/>
      </xdr:nvSpPr>
      <xdr:spPr>
        <a:xfrm>
          <a:off x="1734820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64" name="直線コネクタ 663"/>
        <xdr:cNvCxnSpPr/>
      </xdr:nvCxnSpPr>
      <xdr:spPr>
        <a:xfrm>
          <a:off x="1780032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2280" cy="259080"/>
    <xdr:sp macro="" textlink="">
      <xdr:nvSpPr>
        <xdr:cNvPr id="665" name="テキスト ボックス 664"/>
        <xdr:cNvSpPr txBox="1"/>
      </xdr:nvSpPr>
      <xdr:spPr>
        <a:xfrm>
          <a:off x="1734820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66" name="直線コネクタ 665"/>
        <xdr:cNvCxnSpPr/>
      </xdr:nvCxnSpPr>
      <xdr:spPr>
        <a:xfrm>
          <a:off x="1780032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2280" cy="253365"/>
    <xdr:sp macro="" textlink="">
      <xdr:nvSpPr>
        <xdr:cNvPr id="667" name="テキスト ボックス 666"/>
        <xdr:cNvSpPr txBox="1"/>
      </xdr:nvSpPr>
      <xdr:spPr>
        <a:xfrm>
          <a:off x="17348200" y="16948150"/>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68" name="直線コネクタ 667"/>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669" name="テキスト ボックス 668"/>
        <xdr:cNvSpPr txBox="1"/>
      </xdr:nvSpPr>
      <xdr:spPr>
        <a:xfrm>
          <a:off x="1734820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70" name="【公民館】&#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84455</xdr:rowOff>
    </xdr:from>
    <xdr:to xmlns:xdr="http://schemas.openxmlformats.org/drawingml/2006/spreadsheetDrawing">
      <xdr:col>116</xdr:col>
      <xdr:colOff>62865</xdr:colOff>
      <xdr:row>108</xdr:row>
      <xdr:rowOff>118745</xdr:rowOff>
    </xdr:to>
    <xdr:cxnSp macro="">
      <xdr:nvCxnSpPr>
        <xdr:cNvPr id="671" name="直線コネクタ 670"/>
        <xdr:cNvCxnSpPr/>
      </xdr:nvCxnSpPr>
      <xdr:spPr>
        <a:xfrm flipV="1">
          <a:off x="21571585" y="17058005"/>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122555</xdr:rowOff>
    </xdr:from>
    <xdr:ext cx="469900" cy="253365"/>
    <xdr:sp macro="" textlink="">
      <xdr:nvSpPr>
        <xdr:cNvPr id="672" name="【公民館】&#10;一人当たり面積最小値テキスト"/>
        <xdr:cNvSpPr txBox="1"/>
      </xdr:nvSpPr>
      <xdr:spPr>
        <a:xfrm>
          <a:off x="21610320" y="18639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118745</xdr:rowOff>
    </xdr:from>
    <xdr:to xmlns:xdr="http://schemas.openxmlformats.org/drawingml/2006/spreadsheetDrawing">
      <xdr:col>116</xdr:col>
      <xdr:colOff>152400</xdr:colOff>
      <xdr:row>108</xdr:row>
      <xdr:rowOff>118745</xdr:rowOff>
    </xdr:to>
    <xdr:cxnSp macro="">
      <xdr:nvCxnSpPr>
        <xdr:cNvPr id="673" name="直線コネクタ 672"/>
        <xdr:cNvCxnSpPr/>
      </xdr:nvCxnSpPr>
      <xdr:spPr>
        <a:xfrm>
          <a:off x="21488400" y="186353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31115</xdr:rowOff>
    </xdr:from>
    <xdr:ext cx="469900" cy="253365"/>
    <xdr:sp macro="" textlink="">
      <xdr:nvSpPr>
        <xdr:cNvPr id="674" name="【公民館】&#10;一人当たり面積最大値テキスト"/>
        <xdr:cNvSpPr txBox="1"/>
      </xdr:nvSpPr>
      <xdr:spPr>
        <a:xfrm>
          <a:off x="21610320" y="16833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84455</xdr:rowOff>
    </xdr:from>
    <xdr:to xmlns:xdr="http://schemas.openxmlformats.org/drawingml/2006/spreadsheetDrawing">
      <xdr:col>116</xdr:col>
      <xdr:colOff>152400</xdr:colOff>
      <xdr:row>99</xdr:row>
      <xdr:rowOff>84455</xdr:rowOff>
    </xdr:to>
    <xdr:cxnSp macro="">
      <xdr:nvCxnSpPr>
        <xdr:cNvPr id="675" name="直線コネクタ 674"/>
        <xdr:cNvCxnSpPr/>
      </xdr:nvCxnSpPr>
      <xdr:spPr>
        <a:xfrm>
          <a:off x="21488400" y="17058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134620</xdr:rowOff>
    </xdr:from>
    <xdr:ext cx="469900" cy="253365"/>
    <xdr:sp macro="" textlink="">
      <xdr:nvSpPr>
        <xdr:cNvPr id="676" name="【公民館】&#10;一人当たり面積平均値テキスト"/>
        <xdr:cNvSpPr txBox="1"/>
      </xdr:nvSpPr>
      <xdr:spPr>
        <a:xfrm>
          <a:off x="21610320" y="179654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156210</xdr:rowOff>
    </xdr:from>
    <xdr:to xmlns:xdr="http://schemas.openxmlformats.org/drawingml/2006/spreadsheetDrawing">
      <xdr:col>116</xdr:col>
      <xdr:colOff>114300</xdr:colOff>
      <xdr:row>105</xdr:row>
      <xdr:rowOff>86360</xdr:rowOff>
    </xdr:to>
    <xdr:sp macro="" textlink="">
      <xdr:nvSpPr>
        <xdr:cNvPr id="677" name="フローチャート: 判断 676"/>
        <xdr:cNvSpPr/>
      </xdr:nvSpPr>
      <xdr:spPr>
        <a:xfrm>
          <a:off x="2152142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120650</xdr:rowOff>
    </xdr:from>
    <xdr:to xmlns:xdr="http://schemas.openxmlformats.org/drawingml/2006/spreadsheetDrawing">
      <xdr:col>112</xdr:col>
      <xdr:colOff>38100</xdr:colOff>
      <xdr:row>105</xdr:row>
      <xdr:rowOff>50165</xdr:rowOff>
    </xdr:to>
    <xdr:sp macro="" textlink="">
      <xdr:nvSpPr>
        <xdr:cNvPr id="678" name="フローチャート: 判断 677"/>
        <xdr:cNvSpPr/>
      </xdr:nvSpPr>
      <xdr:spPr>
        <a:xfrm>
          <a:off x="20708620" y="179514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104</xdr:row>
      <xdr:rowOff>130175</xdr:rowOff>
    </xdr:from>
    <xdr:to xmlns:xdr="http://schemas.openxmlformats.org/drawingml/2006/spreadsheetDrawing">
      <xdr:col>107</xdr:col>
      <xdr:colOff>101600</xdr:colOff>
      <xdr:row>105</xdr:row>
      <xdr:rowOff>60325</xdr:rowOff>
    </xdr:to>
    <xdr:sp macro="" textlink="">
      <xdr:nvSpPr>
        <xdr:cNvPr id="679" name="フローチャート: 判断 678"/>
        <xdr:cNvSpPr/>
      </xdr:nvSpPr>
      <xdr:spPr>
        <a:xfrm>
          <a:off x="1983994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36830</xdr:rowOff>
    </xdr:from>
    <xdr:to xmlns:xdr="http://schemas.openxmlformats.org/drawingml/2006/spreadsheetDrawing">
      <xdr:col>102</xdr:col>
      <xdr:colOff>165100</xdr:colOff>
      <xdr:row>105</xdr:row>
      <xdr:rowOff>138430</xdr:rowOff>
    </xdr:to>
    <xdr:sp macro="" textlink="">
      <xdr:nvSpPr>
        <xdr:cNvPr id="680" name="フローチャート: 判断 679"/>
        <xdr:cNvSpPr/>
      </xdr:nvSpPr>
      <xdr:spPr>
        <a:xfrm>
          <a:off x="1897634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681" name="テキスト ボックス 680"/>
        <xdr:cNvSpPr txBox="1"/>
      </xdr:nvSpPr>
      <xdr:spPr>
        <a:xfrm>
          <a:off x="21386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82" name="テキスト ボックス 681"/>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683" name="テキスト ボックス 682"/>
        <xdr:cNvSpPr txBox="1"/>
      </xdr:nvSpPr>
      <xdr:spPr>
        <a:xfrm>
          <a:off x="197053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84" name="テキスト ボックス 683"/>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85" name="テキスト ボックス 684"/>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2540</xdr:rowOff>
    </xdr:from>
    <xdr:to xmlns:xdr="http://schemas.openxmlformats.org/drawingml/2006/spreadsheetDrawing">
      <xdr:col>116</xdr:col>
      <xdr:colOff>114300</xdr:colOff>
      <xdr:row>102</xdr:row>
      <xdr:rowOff>104140</xdr:rowOff>
    </xdr:to>
    <xdr:sp macro="" textlink="">
      <xdr:nvSpPr>
        <xdr:cNvPr id="686" name="楕円 685"/>
        <xdr:cNvSpPr/>
      </xdr:nvSpPr>
      <xdr:spPr>
        <a:xfrm>
          <a:off x="2152142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25400</xdr:rowOff>
    </xdr:from>
    <xdr:ext cx="469900" cy="259080"/>
    <xdr:sp macro="" textlink="">
      <xdr:nvSpPr>
        <xdr:cNvPr id="687" name="【公民館】&#10;一人当たり面積該当値テキスト"/>
        <xdr:cNvSpPr txBox="1"/>
      </xdr:nvSpPr>
      <xdr:spPr>
        <a:xfrm>
          <a:off x="21610320" y="1734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19050</xdr:rowOff>
    </xdr:from>
    <xdr:to xmlns:xdr="http://schemas.openxmlformats.org/drawingml/2006/spreadsheetDrawing">
      <xdr:col>112</xdr:col>
      <xdr:colOff>38100</xdr:colOff>
      <xdr:row>102</xdr:row>
      <xdr:rowOff>120650</xdr:rowOff>
    </xdr:to>
    <xdr:sp macro="" textlink="">
      <xdr:nvSpPr>
        <xdr:cNvPr id="688" name="楕円 687"/>
        <xdr:cNvSpPr/>
      </xdr:nvSpPr>
      <xdr:spPr>
        <a:xfrm>
          <a:off x="20708620" y="175069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53340</xdr:rowOff>
    </xdr:from>
    <xdr:to xmlns:xdr="http://schemas.openxmlformats.org/drawingml/2006/spreadsheetDrawing">
      <xdr:col>116</xdr:col>
      <xdr:colOff>63500</xdr:colOff>
      <xdr:row>102</xdr:row>
      <xdr:rowOff>69850</xdr:rowOff>
    </xdr:to>
    <xdr:cxnSp macro="">
      <xdr:nvCxnSpPr>
        <xdr:cNvPr id="689" name="直線コネクタ 688"/>
        <xdr:cNvCxnSpPr/>
      </xdr:nvCxnSpPr>
      <xdr:spPr>
        <a:xfrm flipV="1">
          <a:off x="20759420" y="1754124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101</xdr:row>
      <xdr:rowOff>144780</xdr:rowOff>
    </xdr:from>
    <xdr:to xmlns:xdr="http://schemas.openxmlformats.org/drawingml/2006/spreadsheetDrawing">
      <xdr:col>107</xdr:col>
      <xdr:colOff>101600</xdr:colOff>
      <xdr:row>102</xdr:row>
      <xdr:rowOff>74930</xdr:rowOff>
    </xdr:to>
    <xdr:sp macro="" textlink="">
      <xdr:nvSpPr>
        <xdr:cNvPr id="690" name="楕円 689"/>
        <xdr:cNvSpPr/>
      </xdr:nvSpPr>
      <xdr:spPr>
        <a:xfrm>
          <a:off x="19839940" y="174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102</xdr:row>
      <xdr:rowOff>24130</xdr:rowOff>
    </xdr:from>
    <xdr:to xmlns:xdr="http://schemas.openxmlformats.org/drawingml/2006/spreadsheetDrawing">
      <xdr:col>111</xdr:col>
      <xdr:colOff>177800</xdr:colOff>
      <xdr:row>102</xdr:row>
      <xdr:rowOff>69850</xdr:rowOff>
    </xdr:to>
    <xdr:cxnSp macro="">
      <xdr:nvCxnSpPr>
        <xdr:cNvPr id="691" name="直線コネクタ 690"/>
        <xdr:cNvCxnSpPr/>
      </xdr:nvCxnSpPr>
      <xdr:spPr>
        <a:xfrm>
          <a:off x="19890740" y="17512030"/>
          <a:ext cx="8686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101</xdr:row>
      <xdr:rowOff>170815</xdr:rowOff>
    </xdr:from>
    <xdr:to xmlns:xdr="http://schemas.openxmlformats.org/drawingml/2006/spreadsheetDrawing">
      <xdr:col>102</xdr:col>
      <xdr:colOff>165100</xdr:colOff>
      <xdr:row>102</xdr:row>
      <xdr:rowOff>100965</xdr:rowOff>
    </xdr:to>
    <xdr:sp macro="" textlink="">
      <xdr:nvSpPr>
        <xdr:cNvPr id="692" name="楕円 691"/>
        <xdr:cNvSpPr/>
      </xdr:nvSpPr>
      <xdr:spPr>
        <a:xfrm>
          <a:off x="18976340" y="174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102</xdr:row>
      <xdr:rowOff>24130</xdr:rowOff>
    </xdr:from>
    <xdr:to xmlns:xdr="http://schemas.openxmlformats.org/drawingml/2006/spreadsheetDrawing">
      <xdr:col>107</xdr:col>
      <xdr:colOff>50800</xdr:colOff>
      <xdr:row>102</xdr:row>
      <xdr:rowOff>50165</xdr:rowOff>
    </xdr:to>
    <xdr:cxnSp macro="">
      <xdr:nvCxnSpPr>
        <xdr:cNvPr id="693" name="直線コネクタ 692"/>
        <xdr:cNvCxnSpPr/>
      </xdr:nvCxnSpPr>
      <xdr:spPr>
        <a:xfrm flipV="1">
          <a:off x="19027140" y="1751203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41275</xdr:rowOff>
    </xdr:from>
    <xdr:ext cx="469900" cy="253365"/>
    <xdr:sp macro="" textlink="">
      <xdr:nvSpPr>
        <xdr:cNvPr id="694" name="n_1aveValue【公民館】&#10;一人当たり面積"/>
        <xdr:cNvSpPr txBox="1"/>
      </xdr:nvSpPr>
      <xdr:spPr>
        <a:xfrm>
          <a:off x="20516850" y="180435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52070</xdr:rowOff>
    </xdr:from>
    <xdr:ext cx="464185" cy="253365"/>
    <xdr:sp macro="" textlink="">
      <xdr:nvSpPr>
        <xdr:cNvPr id="695" name="n_2aveValue【公民館】&#10;一人当たり面積"/>
        <xdr:cNvSpPr txBox="1"/>
      </xdr:nvSpPr>
      <xdr:spPr>
        <a:xfrm>
          <a:off x="19660870" y="180543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129540</xdr:rowOff>
    </xdr:from>
    <xdr:ext cx="464185" cy="259080"/>
    <xdr:sp macro="" textlink="">
      <xdr:nvSpPr>
        <xdr:cNvPr id="696" name="n_3aveValue【公民館】&#10;一人当たり面積"/>
        <xdr:cNvSpPr txBox="1"/>
      </xdr:nvSpPr>
      <xdr:spPr>
        <a:xfrm>
          <a:off x="18797270" y="181317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137160</xdr:rowOff>
    </xdr:from>
    <xdr:ext cx="469900" cy="259080"/>
    <xdr:sp macro="" textlink="">
      <xdr:nvSpPr>
        <xdr:cNvPr id="697" name="n_1mainValue【公民館】&#10;一人当たり面積"/>
        <xdr:cNvSpPr txBox="1"/>
      </xdr:nvSpPr>
      <xdr:spPr>
        <a:xfrm>
          <a:off x="20516850" y="1728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100</xdr:row>
      <xdr:rowOff>91440</xdr:rowOff>
    </xdr:from>
    <xdr:ext cx="464185" cy="259080"/>
    <xdr:sp macro="" textlink="">
      <xdr:nvSpPr>
        <xdr:cNvPr id="698" name="n_2mainValue【公民館】&#10;一人当たり面積"/>
        <xdr:cNvSpPr txBox="1"/>
      </xdr:nvSpPr>
      <xdr:spPr>
        <a:xfrm>
          <a:off x="19660870" y="172364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100</xdr:row>
      <xdr:rowOff>117475</xdr:rowOff>
    </xdr:from>
    <xdr:ext cx="464185" cy="259080"/>
    <xdr:sp macro="" textlink="">
      <xdr:nvSpPr>
        <xdr:cNvPr id="699" name="n_3mainValue【公民館】&#10;一人当たり面積"/>
        <xdr:cNvSpPr txBox="1"/>
      </xdr:nvSpPr>
      <xdr:spPr>
        <a:xfrm>
          <a:off x="18797270" y="172624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00" name="正方形/長方形 699"/>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01" name="正方形/長方形 700"/>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02" name="テキスト ボックス 701"/>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Ｐゴシック"/>
              <a:ea typeface="ＭＳ Ｐゴシック"/>
            </a:rPr>
            <a:t>類似団体と比較して有形固定資産減価償却率が高くなっている施設は【公営住宅】と【公民館】であり、低くなっている施設は【認定こども園・幼稚園・保育所】と【橋りょう・トンネル】である。</a:t>
          </a:r>
        </a:p>
        <a:p>
          <a:r>
            <a:rPr lang="ja-JP" altLang="en-US">
              <a:latin typeface="ＭＳ Ｐゴシック"/>
              <a:ea typeface="ＭＳ Ｐゴシック"/>
            </a:rPr>
            <a:t>　【認定こども園・幼稚園・保育所】については、平成２８年度に「上野原こども園」が新規開所されたことに伴って有形固定資産減価償却率は大幅に減少となっており、一人当たり面積についても大幅に増加している。平成２９年度は有形固定資産減価償却率及び一人当たり面積が前年度より減少しているが、これは、「上野原こども園」に統合された保育所のうち「上野原第一保育所」が除却されたためである。</a:t>
          </a:r>
        </a:p>
        <a:p>
          <a:r>
            <a:rPr lang="ja-JP" altLang="en-US">
              <a:latin typeface="ＭＳ Ｐゴシック"/>
              <a:ea typeface="ＭＳ Ｐゴシック"/>
            </a:rPr>
            <a:t>　【橋りょう・トンネル】における有形固定資産減価償却率は、類似団体内平均等と比較して下回っているものの、一人当たりの有形固定資産（償却資産）額は大幅に上回っている状況である。これは、市が管理する道路法上の橋りょうだけでも260橋以上、トンネルも7本あり、当市の地理的な特色に起因しているためと考えられる。</a:t>
          </a:r>
        </a:p>
        <a:p>
          <a:r>
            <a:rPr lang="ja-JP" altLang="en-US">
              <a:latin typeface="ＭＳ Ｐゴシック"/>
              <a:ea typeface="ＭＳ Ｐゴシック"/>
            </a:rPr>
            <a:t>　【公営住宅】における有形固定資産減価償却率は、類似団体内平均等と比較して大きく上回っている。これは、公営住宅の多くが昭和30年代から50年代の間に建設されているためであるが、以前策定した長寿命化修繕計画等に基づきながら、日々の維持管理を行っている状況である。</a:t>
          </a:r>
        </a:p>
        <a:p>
          <a:r>
            <a:rPr lang="ja-JP" altLang="en-US">
              <a:latin typeface="ＭＳ Ｐゴシック"/>
              <a:ea typeface="ＭＳ Ｐゴシック"/>
            </a:rPr>
            <a:t>　【公民館】における有形固定資産減価償却率及び一人当たり面積は、類似団体内平均と比較して大きく上回っている状況である。これは、公民館として使用している施設の多くが、旧小中学校の体育館を利活用しているためと考えられる。　維持管理に係る経費の増加に留意しつつ、子育てや交通等の環境整備に積極的に取り組んでいく。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23,370
23,111
170.57
10,791,282
10,267,282
433,653
7,414,472
13,812,816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123825</xdr:rowOff>
    </xdr:to>
    <xdr:sp macro="" textlink="">
      <xdr:nvSpPr>
        <xdr:cNvPr id="17" name="正方形/長方形 16"/>
        <xdr:cNvSpPr/>
      </xdr:nvSpPr>
      <xdr:spPr>
        <a:xfrm>
          <a:off x="6987540" y="1714500"/>
          <a:ext cx="333756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4160"/>
    <xdr:sp macro="" textlink="">
      <xdr:nvSpPr>
        <xdr:cNvPr id="29" name="テキスト ボックス 28"/>
        <xdr:cNvSpPr txBox="1"/>
      </xdr:nvSpPr>
      <xdr:spPr>
        <a:xfrm>
          <a:off x="683260" y="2795270"/>
          <a:ext cx="88963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64795"/>
    <xdr:sp macro="" textlink="">
      <xdr:nvSpPr>
        <xdr:cNvPr id="31" name="テキスト ボックス 30"/>
        <xdr:cNvSpPr txBox="1"/>
      </xdr:nvSpPr>
      <xdr:spPr>
        <a:xfrm>
          <a:off x="683260" y="3429000"/>
          <a:ext cx="82956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2" name="正方形/長方形 31"/>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3" name="正方形/長方形 32"/>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4" name="正方形/長方形 33"/>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5" name="正方形/長方形 34"/>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6" name="正方形/長方形 35"/>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7" name="正方形/長方形 36"/>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8" name="正方形/長方形 37"/>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39" name="正方形/長方形 38"/>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30505"/>
    <xdr:sp macro="" textlink="">
      <xdr:nvSpPr>
        <xdr:cNvPr id="40" name="テキスト ボックス 39"/>
        <xdr:cNvSpPr txBox="1"/>
      </xdr:nvSpPr>
      <xdr:spPr>
        <a:xfrm>
          <a:off x="708660" y="5143500"/>
          <a:ext cx="29337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1" name="直線コネクタ 40"/>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94615</xdr:rowOff>
    </xdr:from>
    <xdr:to xmlns:xdr="http://schemas.openxmlformats.org/drawingml/2006/spreadsheetDrawing">
      <xdr:col>28</xdr:col>
      <xdr:colOff>114300</xdr:colOff>
      <xdr:row>42</xdr:row>
      <xdr:rowOff>94615</xdr:rowOff>
    </xdr:to>
    <xdr:cxnSp macro="">
      <xdr:nvCxnSpPr>
        <xdr:cNvPr id="42" name="直線コネクタ 41"/>
        <xdr:cNvCxnSpPr/>
      </xdr:nvCxnSpPr>
      <xdr:spPr>
        <a:xfrm>
          <a:off x="74168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124460</xdr:rowOff>
    </xdr:from>
    <xdr:ext cx="333375" cy="259715"/>
    <xdr:sp macro="" textlink="">
      <xdr:nvSpPr>
        <xdr:cNvPr id="43" name="テキスト ボックス 42"/>
        <xdr:cNvSpPr txBox="1"/>
      </xdr:nvSpPr>
      <xdr:spPr>
        <a:xfrm>
          <a:off x="412750" y="7153910"/>
          <a:ext cx="33337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111760</xdr:rowOff>
    </xdr:from>
    <xdr:to xmlns:xdr="http://schemas.openxmlformats.org/drawingml/2006/spreadsheetDrawing">
      <xdr:col>28</xdr:col>
      <xdr:colOff>114300</xdr:colOff>
      <xdr:row>40</xdr:row>
      <xdr:rowOff>111760</xdr:rowOff>
    </xdr:to>
    <xdr:cxnSp macro="">
      <xdr:nvCxnSpPr>
        <xdr:cNvPr id="44" name="直線コネクタ 43"/>
        <xdr:cNvCxnSpPr/>
      </xdr:nvCxnSpPr>
      <xdr:spPr>
        <a:xfrm>
          <a:off x="741680" y="696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140970</xdr:rowOff>
    </xdr:from>
    <xdr:ext cx="402590" cy="265430"/>
    <xdr:sp macro="" textlink="">
      <xdr:nvSpPr>
        <xdr:cNvPr id="45" name="テキスト ボックス 44"/>
        <xdr:cNvSpPr txBox="1"/>
      </xdr:nvSpPr>
      <xdr:spPr>
        <a:xfrm>
          <a:off x="353695" y="6827520"/>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127635</xdr:rowOff>
    </xdr:from>
    <xdr:to xmlns:xdr="http://schemas.openxmlformats.org/drawingml/2006/spreadsheetDrawing">
      <xdr:col>28</xdr:col>
      <xdr:colOff>114300</xdr:colOff>
      <xdr:row>38</xdr:row>
      <xdr:rowOff>127635</xdr:rowOff>
    </xdr:to>
    <xdr:cxnSp macro="">
      <xdr:nvCxnSpPr>
        <xdr:cNvPr id="46" name="直線コネクタ 45"/>
        <xdr:cNvCxnSpPr/>
      </xdr:nvCxnSpPr>
      <xdr:spPr>
        <a:xfrm>
          <a:off x="74168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158750</xdr:rowOff>
    </xdr:from>
    <xdr:ext cx="402590" cy="259715"/>
    <xdr:sp macro="" textlink="">
      <xdr:nvSpPr>
        <xdr:cNvPr id="47" name="テキスト ボックス 46"/>
        <xdr:cNvSpPr txBox="1"/>
      </xdr:nvSpPr>
      <xdr:spPr>
        <a:xfrm>
          <a:off x="353695" y="6502400"/>
          <a:ext cx="4025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144780</xdr:rowOff>
    </xdr:from>
    <xdr:to xmlns:xdr="http://schemas.openxmlformats.org/drawingml/2006/spreadsheetDrawing">
      <xdr:col>28</xdr:col>
      <xdr:colOff>114300</xdr:colOff>
      <xdr:row>36</xdr:row>
      <xdr:rowOff>144780</xdr:rowOff>
    </xdr:to>
    <xdr:cxnSp macro="">
      <xdr:nvCxnSpPr>
        <xdr:cNvPr id="48" name="直線コネクタ 47"/>
        <xdr:cNvCxnSpPr/>
      </xdr:nvCxnSpPr>
      <xdr:spPr>
        <a:xfrm>
          <a:off x="74168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171450</xdr:rowOff>
    </xdr:from>
    <xdr:ext cx="402590" cy="264160"/>
    <xdr:sp macro="" textlink="">
      <xdr:nvSpPr>
        <xdr:cNvPr id="49" name="テキスト ボックス 48"/>
        <xdr:cNvSpPr txBox="1"/>
      </xdr:nvSpPr>
      <xdr:spPr>
        <a:xfrm>
          <a:off x="353695" y="617220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161925</xdr:rowOff>
    </xdr:from>
    <xdr:to xmlns:xdr="http://schemas.openxmlformats.org/drawingml/2006/spreadsheetDrawing">
      <xdr:col>28</xdr:col>
      <xdr:colOff>114300</xdr:colOff>
      <xdr:row>34</xdr:row>
      <xdr:rowOff>161925</xdr:rowOff>
    </xdr:to>
    <xdr:cxnSp macro="">
      <xdr:nvCxnSpPr>
        <xdr:cNvPr id="50" name="直線コネクタ 49"/>
        <xdr:cNvCxnSpPr/>
      </xdr:nvCxnSpPr>
      <xdr:spPr>
        <a:xfrm>
          <a:off x="74168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2590" cy="264795"/>
    <xdr:sp macro="" textlink="">
      <xdr:nvSpPr>
        <xdr:cNvPr id="51" name="テキスト ボックス 50"/>
        <xdr:cNvSpPr txBox="1"/>
      </xdr:nvSpPr>
      <xdr:spPr>
        <a:xfrm>
          <a:off x="353695" y="584517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4168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32385</xdr:rowOff>
    </xdr:from>
    <xdr:ext cx="462280" cy="259715"/>
    <xdr:sp macro="" textlink="">
      <xdr:nvSpPr>
        <xdr:cNvPr id="53" name="テキスト ボックス 52"/>
        <xdr:cNvSpPr txBox="1"/>
      </xdr:nvSpPr>
      <xdr:spPr>
        <a:xfrm>
          <a:off x="289560" y="5518785"/>
          <a:ext cx="4622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4" name="直線コネクタ 53"/>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48895</xdr:rowOff>
    </xdr:from>
    <xdr:ext cx="462280" cy="264795"/>
    <xdr:sp macro="" textlink="">
      <xdr:nvSpPr>
        <xdr:cNvPr id="55" name="テキスト ボックス 54"/>
        <xdr:cNvSpPr txBox="1"/>
      </xdr:nvSpPr>
      <xdr:spPr>
        <a:xfrm>
          <a:off x="289560" y="5192395"/>
          <a:ext cx="462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6" name="【図書館】&#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41</xdr:row>
      <xdr:rowOff>107315</xdr:rowOff>
    </xdr:to>
    <xdr:cxnSp macro="">
      <xdr:nvCxnSpPr>
        <xdr:cNvPr id="57" name="直線コネクタ 56"/>
        <xdr:cNvCxnSpPr/>
      </xdr:nvCxnSpPr>
      <xdr:spPr>
        <a:xfrm flipV="1">
          <a:off x="4512945" y="5660390"/>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111760</xdr:rowOff>
    </xdr:from>
    <xdr:ext cx="340360" cy="259080"/>
    <xdr:sp macro="" textlink="">
      <xdr:nvSpPr>
        <xdr:cNvPr id="58" name="【図書館】&#10;有形固定資産減価償却率最小値テキスト"/>
        <xdr:cNvSpPr txBox="1"/>
      </xdr:nvSpPr>
      <xdr:spPr>
        <a:xfrm>
          <a:off x="4551680" y="7141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107315</xdr:rowOff>
    </xdr:from>
    <xdr:to xmlns:xdr="http://schemas.openxmlformats.org/drawingml/2006/spreadsheetDrawing">
      <xdr:col>24</xdr:col>
      <xdr:colOff>152400</xdr:colOff>
      <xdr:row>41</xdr:row>
      <xdr:rowOff>107315</xdr:rowOff>
    </xdr:to>
    <xdr:cxnSp macro="">
      <xdr:nvCxnSpPr>
        <xdr:cNvPr id="59" name="直線コネクタ 58"/>
        <xdr:cNvCxnSpPr/>
      </xdr:nvCxnSpPr>
      <xdr:spPr>
        <a:xfrm>
          <a:off x="4429760" y="7136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123825</xdr:rowOff>
    </xdr:from>
    <xdr:ext cx="469900" cy="259715"/>
    <xdr:sp macro="" textlink="">
      <xdr:nvSpPr>
        <xdr:cNvPr id="60" name="【図書館】&#10;有形固定資産減価償却率最大値テキスト"/>
        <xdr:cNvSpPr txBox="1"/>
      </xdr:nvSpPr>
      <xdr:spPr>
        <a:xfrm>
          <a:off x="4551680" y="5438775"/>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1" name="直線コネクタ 60"/>
        <xdr:cNvCxnSpPr/>
      </xdr:nvCxnSpPr>
      <xdr:spPr>
        <a:xfrm>
          <a:off x="4429760" y="56603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60325</xdr:rowOff>
    </xdr:from>
    <xdr:ext cx="405130" cy="264795"/>
    <xdr:sp macro="" textlink="">
      <xdr:nvSpPr>
        <xdr:cNvPr id="62" name="【図書館】&#10;有形固定資産減価償却率平均値テキスト"/>
        <xdr:cNvSpPr txBox="1"/>
      </xdr:nvSpPr>
      <xdr:spPr>
        <a:xfrm>
          <a:off x="4551680" y="623252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82550</xdr:rowOff>
    </xdr:from>
    <xdr:to xmlns:xdr="http://schemas.openxmlformats.org/drawingml/2006/spreadsheetDrawing">
      <xdr:col>24</xdr:col>
      <xdr:colOff>114300</xdr:colOff>
      <xdr:row>37</xdr:row>
      <xdr:rowOff>10795</xdr:rowOff>
    </xdr:to>
    <xdr:sp macro="" textlink="">
      <xdr:nvSpPr>
        <xdr:cNvPr id="63" name="フローチャート: 判断 62"/>
        <xdr:cNvSpPr/>
      </xdr:nvSpPr>
      <xdr:spPr>
        <a:xfrm>
          <a:off x="4462780" y="6254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93980</xdr:rowOff>
    </xdr:from>
    <xdr:to xmlns:xdr="http://schemas.openxmlformats.org/drawingml/2006/spreadsheetDrawing">
      <xdr:col>20</xdr:col>
      <xdr:colOff>38100</xdr:colOff>
      <xdr:row>37</xdr:row>
      <xdr:rowOff>22860</xdr:rowOff>
    </xdr:to>
    <xdr:sp macro="" textlink="">
      <xdr:nvSpPr>
        <xdr:cNvPr id="64" name="フローチャート: 判断 63"/>
        <xdr:cNvSpPr/>
      </xdr:nvSpPr>
      <xdr:spPr>
        <a:xfrm>
          <a:off x="3649980" y="62661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136525</xdr:rowOff>
    </xdr:from>
    <xdr:to xmlns:xdr="http://schemas.openxmlformats.org/drawingml/2006/spreadsheetDrawing">
      <xdr:col>15</xdr:col>
      <xdr:colOff>101600</xdr:colOff>
      <xdr:row>37</xdr:row>
      <xdr:rowOff>65405</xdr:rowOff>
    </xdr:to>
    <xdr:sp macro="" textlink="">
      <xdr:nvSpPr>
        <xdr:cNvPr id="65" name="フローチャート: 判断 64"/>
        <xdr:cNvSpPr/>
      </xdr:nvSpPr>
      <xdr:spPr>
        <a:xfrm>
          <a:off x="2781300" y="63087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93980</xdr:rowOff>
    </xdr:from>
    <xdr:to xmlns:xdr="http://schemas.openxmlformats.org/drawingml/2006/spreadsheetDrawing">
      <xdr:col>10</xdr:col>
      <xdr:colOff>165100</xdr:colOff>
      <xdr:row>39</xdr:row>
      <xdr:rowOff>22860</xdr:rowOff>
    </xdr:to>
    <xdr:sp macro="" textlink="">
      <xdr:nvSpPr>
        <xdr:cNvPr id="66" name="フローチャート: 判断 65"/>
        <xdr:cNvSpPr/>
      </xdr:nvSpPr>
      <xdr:spPr>
        <a:xfrm>
          <a:off x="1917700" y="66090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1365" cy="264160"/>
    <xdr:sp macro="" textlink="">
      <xdr:nvSpPr>
        <xdr:cNvPr id="67" name="テキスト ボックス 66"/>
        <xdr:cNvSpPr txBox="1"/>
      </xdr:nvSpPr>
      <xdr:spPr>
        <a:xfrm>
          <a:off x="432816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4160"/>
    <xdr:sp macro="" textlink="">
      <xdr:nvSpPr>
        <xdr:cNvPr id="68" name="テキスト ボックス 67"/>
        <xdr:cNvSpPr txBox="1"/>
      </xdr:nvSpPr>
      <xdr:spPr>
        <a:xfrm>
          <a:off x="351536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1365" cy="264160"/>
    <xdr:sp macro="" textlink="">
      <xdr:nvSpPr>
        <xdr:cNvPr id="69" name="テキスト ボックス 68"/>
        <xdr:cNvSpPr txBox="1"/>
      </xdr:nvSpPr>
      <xdr:spPr>
        <a:xfrm>
          <a:off x="264668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4160"/>
    <xdr:sp macro="" textlink="">
      <xdr:nvSpPr>
        <xdr:cNvPr id="70" name="テキスト ボックス 69"/>
        <xdr:cNvSpPr txBox="1"/>
      </xdr:nvSpPr>
      <xdr:spPr>
        <a:xfrm>
          <a:off x="17830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4160"/>
    <xdr:sp macro="" textlink="">
      <xdr:nvSpPr>
        <xdr:cNvPr id="71" name="テキスト ボックス 70"/>
        <xdr:cNvSpPr txBox="1"/>
      </xdr:nvSpPr>
      <xdr:spPr>
        <a:xfrm>
          <a:off x="9194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171450</xdr:rowOff>
    </xdr:from>
    <xdr:to xmlns:xdr="http://schemas.openxmlformats.org/drawingml/2006/spreadsheetDrawing">
      <xdr:col>24</xdr:col>
      <xdr:colOff>114300</xdr:colOff>
      <xdr:row>36</xdr:row>
      <xdr:rowOff>100330</xdr:rowOff>
    </xdr:to>
    <xdr:sp macro="" textlink="">
      <xdr:nvSpPr>
        <xdr:cNvPr id="72" name="楕円 71"/>
        <xdr:cNvSpPr/>
      </xdr:nvSpPr>
      <xdr:spPr>
        <a:xfrm>
          <a:off x="4462780" y="61722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19685</xdr:rowOff>
    </xdr:from>
    <xdr:ext cx="405130" cy="259080"/>
    <xdr:sp macro="" textlink="">
      <xdr:nvSpPr>
        <xdr:cNvPr id="73" name="【図書館】&#10;有形固定資産減価償却率該当値テキスト"/>
        <xdr:cNvSpPr txBox="1"/>
      </xdr:nvSpPr>
      <xdr:spPr>
        <a:xfrm>
          <a:off x="4551680" y="6020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158750</xdr:rowOff>
    </xdr:from>
    <xdr:to xmlns:xdr="http://schemas.openxmlformats.org/drawingml/2006/spreadsheetDrawing">
      <xdr:col>20</xdr:col>
      <xdr:colOff>38100</xdr:colOff>
      <xdr:row>36</xdr:row>
      <xdr:rowOff>86360</xdr:rowOff>
    </xdr:to>
    <xdr:sp macro="" textlink="">
      <xdr:nvSpPr>
        <xdr:cNvPr id="74" name="楕円 73"/>
        <xdr:cNvSpPr/>
      </xdr:nvSpPr>
      <xdr:spPr>
        <a:xfrm>
          <a:off x="3649980" y="615950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34290</xdr:rowOff>
    </xdr:from>
    <xdr:to xmlns:xdr="http://schemas.openxmlformats.org/drawingml/2006/spreadsheetDrawing">
      <xdr:col>24</xdr:col>
      <xdr:colOff>63500</xdr:colOff>
      <xdr:row>36</xdr:row>
      <xdr:rowOff>47625</xdr:rowOff>
    </xdr:to>
    <xdr:cxnSp macro="">
      <xdr:nvCxnSpPr>
        <xdr:cNvPr id="75" name="直線コネクタ 74"/>
        <xdr:cNvCxnSpPr/>
      </xdr:nvCxnSpPr>
      <xdr:spPr>
        <a:xfrm>
          <a:off x="3700780" y="6206490"/>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15875</xdr:rowOff>
    </xdr:from>
    <xdr:to xmlns:xdr="http://schemas.openxmlformats.org/drawingml/2006/spreadsheetDrawing">
      <xdr:col>15</xdr:col>
      <xdr:colOff>101600</xdr:colOff>
      <xdr:row>36</xdr:row>
      <xdr:rowOff>120650</xdr:rowOff>
    </xdr:to>
    <xdr:sp macro="" textlink="">
      <xdr:nvSpPr>
        <xdr:cNvPr id="76" name="楕円 75"/>
        <xdr:cNvSpPr/>
      </xdr:nvSpPr>
      <xdr:spPr>
        <a:xfrm>
          <a:off x="2781300" y="61880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34290</xdr:rowOff>
    </xdr:from>
    <xdr:to xmlns:xdr="http://schemas.openxmlformats.org/drawingml/2006/spreadsheetDrawing">
      <xdr:col>19</xdr:col>
      <xdr:colOff>177800</xdr:colOff>
      <xdr:row>36</xdr:row>
      <xdr:rowOff>67945</xdr:rowOff>
    </xdr:to>
    <xdr:cxnSp macro="">
      <xdr:nvCxnSpPr>
        <xdr:cNvPr id="77" name="直線コネクタ 76"/>
        <xdr:cNvCxnSpPr/>
      </xdr:nvCxnSpPr>
      <xdr:spPr>
        <a:xfrm flipV="1">
          <a:off x="2832100" y="6206490"/>
          <a:ext cx="8686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48895</xdr:rowOff>
    </xdr:from>
    <xdr:to xmlns:xdr="http://schemas.openxmlformats.org/drawingml/2006/spreadsheetDrawing">
      <xdr:col>10</xdr:col>
      <xdr:colOff>165100</xdr:colOff>
      <xdr:row>36</xdr:row>
      <xdr:rowOff>153035</xdr:rowOff>
    </xdr:to>
    <xdr:sp macro="" textlink="">
      <xdr:nvSpPr>
        <xdr:cNvPr id="78" name="楕円 77"/>
        <xdr:cNvSpPr/>
      </xdr:nvSpPr>
      <xdr:spPr>
        <a:xfrm>
          <a:off x="1917700" y="62210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67945</xdr:rowOff>
    </xdr:from>
    <xdr:to xmlns:xdr="http://schemas.openxmlformats.org/drawingml/2006/spreadsheetDrawing">
      <xdr:col>15</xdr:col>
      <xdr:colOff>50800</xdr:colOff>
      <xdr:row>36</xdr:row>
      <xdr:rowOff>101600</xdr:rowOff>
    </xdr:to>
    <xdr:cxnSp macro="">
      <xdr:nvCxnSpPr>
        <xdr:cNvPr id="79" name="直線コネクタ 78"/>
        <xdr:cNvCxnSpPr/>
      </xdr:nvCxnSpPr>
      <xdr:spPr>
        <a:xfrm flipV="1">
          <a:off x="1968500" y="6240145"/>
          <a:ext cx="8636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13335</xdr:rowOff>
    </xdr:from>
    <xdr:ext cx="404495" cy="264160"/>
    <xdr:sp macro="" textlink="">
      <xdr:nvSpPr>
        <xdr:cNvPr id="80" name="n_1aveValue【図書館】&#10;有形固定資産減価償却率"/>
        <xdr:cNvSpPr txBox="1"/>
      </xdr:nvSpPr>
      <xdr:spPr>
        <a:xfrm>
          <a:off x="3490595" y="635698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55880</xdr:rowOff>
    </xdr:from>
    <xdr:ext cx="400050" cy="259080"/>
    <xdr:sp macro="" textlink="">
      <xdr:nvSpPr>
        <xdr:cNvPr id="81" name="n_2aveValue【図書館】&#10;有形固定資産減価償却率"/>
        <xdr:cNvSpPr txBox="1"/>
      </xdr:nvSpPr>
      <xdr:spPr>
        <a:xfrm>
          <a:off x="2634615" y="63995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13335</xdr:rowOff>
    </xdr:from>
    <xdr:ext cx="399415" cy="264160"/>
    <xdr:sp macro="" textlink="">
      <xdr:nvSpPr>
        <xdr:cNvPr id="82" name="n_3aveValue【図書館】&#10;有形固定資産減価償却率"/>
        <xdr:cNvSpPr txBox="1"/>
      </xdr:nvSpPr>
      <xdr:spPr>
        <a:xfrm>
          <a:off x="1771015" y="6699885"/>
          <a:ext cx="3994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103505</xdr:rowOff>
    </xdr:from>
    <xdr:ext cx="404495" cy="259715"/>
    <xdr:sp macro="" textlink="">
      <xdr:nvSpPr>
        <xdr:cNvPr id="83" name="n_1mainValue【図書館】&#10;有形固定資産減価償却率"/>
        <xdr:cNvSpPr txBox="1"/>
      </xdr:nvSpPr>
      <xdr:spPr>
        <a:xfrm>
          <a:off x="3490595" y="5932805"/>
          <a:ext cx="4044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137160</xdr:rowOff>
    </xdr:from>
    <xdr:ext cx="400050" cy="259715"/>
    <xdr:sp macro="" textlink="">
      <xdr:nvSpPr>
        <xdr:cNvPr id="84" name="n_2mainValue【図書館】&#10;有形固定資産減価償却率"/>
        <xdr:cNvSpPr txBox="1"/>
      </xdr:nvSpPr>
      <xdr:spPr>
        <a:xfrm>
          <a:off x="2634615" y="5966460"/>
          <a:ext cx="4000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170180</xdr:rowOff>
    </xdr:from>
    <xdr:ext cx="399415" cy="259080"/>
    <xdr:sp macro="" textlink="">
      <xdr:nvSpPr>
        <xdr:cNvPr id="85" name="n_3mainValue【図書館】&#10;有形固定資産減価償却率"/>
        <xdr:cNvSpPr txBox="1"/>
      </xdr:nvSpPr>
      <xdr:spPr>
        <a:xfrm>
          <a:off x="1771015" y="59994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86" name="正方形/長方形 85"/>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87" name="正方形/長方形 86"/>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88" name="正方形/長方形 87"/>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89" name="正方形/長方形 88"/>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0" name="正方形/長方形 89"/>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1" name="正方形/長方形 90"/>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2" name="正方形/長方形 91"/>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3" name="正方形/長方形 92"/>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4170" cy="230505"/>
    <xdr:sp macro="" textlink="">
      <xdr:nvSpPr>
        <xdr:cNvPr id="94" name="テキスト ボックス 93"/>
        <xdr:cNvSpPr txBox="1"/>
      </xdr:nvSpPr>
      <xdr:spPr>
        <a:xfrm>
          <a:off x="6393180" y="5143500"/>
          <a:ext cx="34417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95" name="直線コネクタ 94"/>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43</xdr:row>
      <xdr:rowOff>107315</xdr:rowOff>
    </xdr:from>
    <xdr:ext cx="461645" cy="264795"/>
    <xdr:sp macro="" textlink="">
      <xdr:nvSpPr>
        <xdr:cNvPr id="96" name="テキスト ボックス 95"/>
        <xdr:cNvSpPr txBox="1"/>
      </xdr:nvSpPr>
      <xdr:spPr>
        <a:xfrm>
          <a:off x="5974080" y="7479665"/>
          <a:ext cx="461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42</xdr:row>
      <xdr:rowOff>94615</xdr:rowOff>
    </xdr:from>
    <xdr:to xmlns:xdr="http://schemas.openxmlformats.org/drawingml/2006/spreadsheetDrawing">
      <xdr:col>59</xdr:col>
      <xdr:colOff>50800</xdr:colOff>
      <xdr:row>42</xdr:row>
      <xdr:rowOff>94615</xdr:rowOff>
    </xdr:to>
    <xdr:cxnSp macro="">
      <xdr:nvCxnSpPr>
        <xdr:cNvPr id="97" name="直線コネクタ 96"/>
        <xdr:cNvCxnSpPr/>
      </xdr:nvCxnSpPr>
      <xdr:spPr>
        <a:xfrm>
          <a:off x="6431280" y="7295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124460</xdr:rowOff>
    </xdr:from>
    <xdr:ext cx="461645" cy="259715"/>
    <xdr:sp macro="" textlink="">
      <xdr:nvSpPr>
        <xdr:cNvPr id="98" name="テキスト ボックス 97"/>
        <xdr:cNvSpPr txBox="1"/>
      </xdr:nvSpPr>
      <xdr:spPr>
        <a:xfrm>
          <a:off x="5974080" y="7153910"/>
          <a:ext cx="46164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111760</xdr:rowOff>
    </xdr:from>
    <xdr:to xmlns:xdr="http://schemas.openxmlformats.org/drawingml/2006/spreadsheetDrawing">
      <xdr:col>59</xdr:col>
      <xdr:colOff>50800</xdr:colOff>
      <xdr:row>40</xdr:row>
      <xdr:rowOff>111760</xdr:rowOff>
    </xdr:to>
    <xdr:cxnSp macro="">
      <xdr:nvCxnSpPr>
        <xdr:cNvPr id="99" name="直線コネクタ 98"/>
        <xdr:cNvCxnSpPr/>
      </xdr:nvCxnSpPr>
      <xdr:spPr>
        <a:xfrm>
          <a:off x="6431280" y="69697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140970</xdr:rowOff>
    </xdr:from>
    <xdr:ext cx="461645" cy="265430"/>
    <xdr:sp macro="" textlink="">
      <xdr:nvSpPr>
        <xdr:cNvPr id="100" name="テキスト ボックス 99"/>
        <xdr:cNvSpPr txBox="1"/>
      </xdr:nvSpPr>
      <xdr:spPr>
        <a:xfrm>
          <a:off x="5974080" y="6827520"/>
          <a:ext cx="4616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127635</xdr:rowOff>
    </xdr:from>
    <xdr:to xmlns:xdr="http://schemas.openxmlformats.org/drawingml/2006/spreadsheetDrawing">
      <xdr:col>59</xdr:col>
      <xdr:colOff>50800</xdr:colOff>
      <xdr:row>38</xdr:row>
      <xdr:rowOff>127635</xdr:rowOff>
    </xdr:to>
    <xdr:cxnSp macro="">
      <xdr:nvCxnSpPr>
        <xdr:cNvPr id="101" name="直線コネクタ 100"/>
        <xdr:cNvCxnSpPr/>
      </xdr:nvCxnSpPr>
      <xdr:spPr>
        <a:xfrm>
          <a:off x="6431280" y="66427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158750</xdr:rowOff>
    </xdr:from>
    <xdr:ext cx="461645" cy="259715"/>
    <xdr:sp macro="" textlink="">
      <xdr:nvSpPr>
        <xdr:cNvPr id="102" name="テキスト ボックス 101"/>
        <xdr:cNvSpPr txBox="1"/>
      </xdr:nvSpPr>
      <xdr:spPr>
        <a:xfrm>
          <a:off x="5974080" y="6502400"/>
          <a:ext cx="46164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144780</xdr:rowOff>
    </xdr:from>
    <xdr:to xmlns:xdr="http://schemas.openxmlformats.org/drawingml/2006/spreadsheetDrawing">
      <xdr:col>59</xdr:col>
      <xdr:colOff>50800</xdr:colOff>
      <xdr:row>36</xdr:row>
      <xdr:rowOff>144780</xdr:rowOff>
    </xdr:to>
    <xdr:cxnSp macro="">
      <xdr:nvCxnSpPr>
        <xdr:cNvPr id="103" name="直線コネクタ 102"/>
        <xdr:cNvCxnSpPr/>
      </xdr:nvCxnSpPr>
      <xdr:spPr>
        <a:xfrm>
          <a:off x="6431280" y="6316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171450</xdr:rowOff>
    </xdr:from>
    <xdr:ext cx="461645" cy="264160"/>
    <xdr:sp macro="" textlink="">
      <xdr:nvSpPr>
        <xdr:cNvPr id="104" name="テキスト ボックス 103"/>
        <xdr:cNvSpPr txBox="1"/>
      </xdr:nvSpPr>
      <xdr:spPr>
        <a:xfrm>
          <a:off x="5974080" y="6172200"/>
          <a:ext cx="461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161925</xdr:rowOff>
    </xdr:from>
    <xdr:to xmlns:xdr="http://schemas.openxmlformats.org/drawingml/2006/spreadsheetDrawing">
      <xdr:col>59</xdr:col>
      <xdr:colOff>50800</xdr:colOff>
      <xdr:row>34</xdr:row>
      <xdr:rowOff>161925</xdr:rowOff>
    </xdr:to>
    <xdr:cxnSp macro="">
      <xdr:nvCxnSpPr>
        <xdr:cNvPr id="105" name="直線コネクタ 104"/>
        <xdr:cNvCxnSpPr/>
      </xdr:nvCxnSpPr>
      <xdr:spPr>
        <a:xfrm>
          <a:off x="6431280" y="5991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1645" cy="264795"/>
    <xdr:sp macro="" textlink="">
      <xdr:nvSpPr>
        <xdr:cNvPr id="106" name="テキスト ボックス 105"/>
        <xdr:cNvSpPr txBox="1"/>
      </xdr:nvSpPr>
      <xdr:spPr>
        <a:xfrm>
          <a:off x="5974080" y="5845175"/>
          <a:ext cx="461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7" name="直線コネクタ 106"/>
        <xdr:cNvCxnSpPr/>
      </xdr:nvCxnSpPr>
      <xdr:spPr>
        <a:xfrm>
          <a:off x="6431280" y="5660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32385</xdr:rowOff>
    </xdr:from>
    <xdr:ext cx="461645" cy="259715"/>
    <xdr:sp macro="" textlink="">
      <xdr:nvSpPr>
        <xdr:cNvPr id="108" name="テキスト ボックス 107"/>
        <xdr:cNvSpPr txBox="1"/>
      </xdr:nvSpPr>
      <xdr:spPr>
        <a:xfrm>
          <a:off x="5974080" y="5518785"/>
          <a:ext cx="46164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09" name="直線コネクタ 108"/>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48895</xdr:rowOff>
    </xdr:from>
    <xdr:ext cx="461645" cy="264795"/>
    <xdr:sp macro="" textlink="">
      <xdr:nvSpPr>
        <xdr:cNvPr id="110" name="テキスト ボックス 109"/>
        <xdr:cNvSpPr txBox="1"/>
      </xdr:nvSpPr>
      <xdr:spPr>
        <a:xfrm>
          <a:off x="5974080" y="5192395"/>
          <a:ext cx="461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11" name="【図書館】&#10;一人当たり面積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53340</xdr:rowOff>
    </xdr:from>
    <xdr:to xmlns:xdr="http://schemas.openxmlformats.org/drawingml/2006/spreadsheetDrawing">
      <xdr:col>54</xdr:col>
      <xdr:colOff>185420</xdr:colOff>
      <xdr:row>42</xdr:row>
      <xdr:rowOff>111760</xdr:rowOff>
    </xdr:to>
    <xdr:cxnSp macro="">
      <xdr:nvCxnSpPr>
        <xdr:cNvPr id="112" name="直線コネクタ 111"/>
        <xdr:cNvCxnSpPr/>
      </xdr:nvCxnSpPr>
      <xdr:spPr>
        <a:xfrm flipV="1">
          <a:off x="10198100" y="5711190"/>
          <a:ext cx="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114935</xdr:rowOff>
    </xdr:from>
    <xdr:ext cx="469265" cy="259715"/>
    <xdr:sp macro="" textlink="">
      <xdr:nvSpPr>
        <xdr:cNvPr id="113" name="【図書館】&#10;一人当たり面積最小値テキスト"/>
        <xdr:cNvSpPr txBox="1"/>
      </xdr:nvSpPr>
      <xdr:spPr>
        <a:xfrm>
          <a:off x="10236200" y="7315835"/>
          <a:ext cx="4692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111760</xdr:rowOff>
    </xdr:from>
    <xdr:to xmlns:xdr="http://schemas.openxmlformats.org/drawingml/2006/spreadsheetDrawing">
      <xdr:col>55</xdr:col>
      <xdr:colOff>88900</xdr:colOff>
      <xdr:row>42</xdr:row>
      <xdr:rowOff>111760</xdr:rowOff>
    </xdr:to>
    <xdr:cxnSp macro="">
      <xdr:nvCxnSpPr>
        <xdr:cNvPr id="114" name="直線コネクタ 113"/>
        <xdr:cNvCxnSpPr/>
      </xdr:nvCxnSpPr>
      <xdr:spPr>
        <a:xfrm>
          <a:off x="10114280" y="7312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171450</xdr:rowOff>
    </xdr:from>
    <xdr:ext cx="469265" cy="259715"/>
    <xdr:sp macro="" textlink="">
      <xdr:nvSpPr>
        <xdr:cNvPr id="115" name="【図書館】&#10;一人当たり面積最大値テキスト"/>
        <xdr:cNvSpPr txBox="1"/>
      </xdr:nvSpPr>
      <xdr:spPr>
        <a:xfrm>
          <a:off x="10236200" y="5486400"/>
          <a:ext cx="4692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53340</xdr:rowOff>
    </xdr:from>
    <xdr:to xmlns:xdr="http://schemas.openxmlformats.org/drawingml/2006/spreadsheetDrawing">
      <xdr:col>55</xdr:col>
      <xdr:colOff>88900</xdr:colOff>
      <xdr:row>33</xdr:row>
      <xdr:rowOff>53340</xdr:rowOff>
    </xdr:to>
    <xdr:cxnSp macro="">
      <xdr:nvCxnSpPr>
        <xdr:cNvPr id="116" name="直線コネクタ 115"/>
        <xdr:cNvCxnSpPr/>
      </xdr:nvCxnSpPr>
      <xdr:spPr>
        <a:xfrm>
          <a:off x="10114280" y="5711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107315</xdr:rowOff>
    </xdr:from>
    <xdr:ext cx="469265" cy="264795"/>
    <xdr:sp macro="" textlink="">
      <xdr:nvSpPr>
        <xdr:cNvPr id="117" name="【図書館】&#10;一人当たり面積平均値テキスト"/>
        <xdr:cNvSpPr txBox="1"/>
      </xdr:nvSpPr>
      <xdr:spPr>
        <a:xfrm>
          <a:off x="10236200" y="6622415"/>
          <a:ext cx="4692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84455</xdr:rowOff>
    </xdr:from>
    <xdr:to xmlns:xdr="http://schemas.openxmlformats.org/drawingml/2006/spreadsheetDrawing">
      <xdr:col>55</xdr:col>
      <xdr:colOff>50800</xdr:colOff>
      <xdr:row>40</xdr:row>
      <xdr:rowOff>12700</xdr:rowOff>
    </xdr:to>
    <xdr:sp macro="" textlink="">
      <xdr:nvSpPr>
        <xdr:cNvPr id="118" name="フローチャート: 判断 117"/>
        <xdr:cNvSpPr/>
      </xdr:nvSpPr>
      <xdr:spPr>
        <a:xfrm>
          <a:off x="10152380" y="67710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117475</xdr:rowOff>
    </xdr:from>
    <xdr:to xmlns:xdr="http://schemas.openxmlformats.org/drawingml/2006/spreadsheetDrawing">
      <xdr:col>50</xdr:col>
      <xdr:colOff>165100</xdr:colOff>
      <xdr:row>40</xdr:row>
      <xdr:rowOff>46355</xdr:rowOff>
    </xdr:to>
    <xdr:sp macro="" textlink="">
      <xdr:nvSpPr>
        <xdr:cNvPr id="119" name="フローチャート: 判断 118"/>
        <xdr:cNvSpPr/>
      </xdr:nvSpPr>
      <xdr:spPr>
        <a:xfrm>
          <a:off x="9334500" y="68040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9525</xdr:rowOff>
    </xdr:from>
    <xdr:to xmlns:xdr="http://schemas.openxmlformats.org/drawingml/2006/spreadsheetDrawing">
      <xdr:col>46</xdr:col>
      <xdr:colOff>38100</xdr:colOff>
      <xdr:row>40</xdr:row>
      <xdr:rowOff>113030</xdr:rowOff>
    </xdr:to>
    <xdr:sp macro="" textlink="">
      <xdr:nvSpPr>
        <xdr:cNvPr id="120" name="フローチャート: 判断 119"/>
        <xdr:cNvSpPr/>
      </xdr:nvSpPr>
      <xdr:spPr>
        <a:xfrm>
          <a:off x="8470900" y="686752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101600</xdr:rowOff>
    </xdr:from>
    <xdr:to xmlns:xdr="http://schemas.openxmlformats.org/drawingml/2006/spreadsheetDrawing">
      <xdr:col>41</xdr:col>
      <xdr:colOff>101600</xdr:colOff>
      <xdr:row>38</xdr:row>
      <xdr:rowOff>29845</xdr:rowOff>
    </xdr:to>
    <xdr:sp macro="" textlink="">
      <xdr:nvSpPr>
        <xdr:cNvPr id="121" name="フローチャート: 判断 120"/>
        <xdr:cNvSpPr/>
      </xdr:nvSpPr>
      <xdr:spPr>
        <a:xfrm>
          <a:off x="7602220" y="6445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4160"/>
    <xdr:sp macro="" textlink="">
      <xdr:nvSpPr>
        <xdr:cNvPr id="122" name="テキスト ボックス 121"/>
        <xdr:cNvSpPr txBox="1"/>
      </xdr:nvSpPr>
      <xdr:spPr>
        <a:xfrm>
          <a:off x="100126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4160"/>
    <xdr:sp macro="" textlink="">
      <xdr:nvSpPr>
        <xdr:cNvPr id="123" name="テキスト ボックス 122"/>
        <xdr:cNvSpPr txBox="1"/>
      </xdr:nvSpPr>
      <xdr:spPr>
        <a:xfrm>
          <a:off x="91998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4160"/>
    <xdr:sp macro="" textlink="">
      <xdr:nvSpPr>
        <xdr:cNvPr id="124" name="テキスト ボックス 123"/>
        <xdr:cNvSpPr txBox="1"/>
      </xdr:nvSpPr>
      <xdr:spPr>
        <a:xfrm>
          <a:off x="8336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1365" cy="264160"/>
    <xdr:sp macro="" textlink="">
      <xdr:nvSpPr>
        <xdr:cNvPr id="125" name="テキスト ボックス 124"/>
        <xdr:cNvSpPr txBox="1"/>
      </xdr:nvSpPr>
      <xdr:spPr>
        <a:xfrm>
          <a:off x="74676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4160"/>
    <xdr:sp macro="" textlink="">
      <xdr:nvSpPr>
        <xdr:cNvPr id="126" name="テキスト ボックス 125"/>
        <xdr:cNvSpPr txBox="1"/>
      </xdr:nvSpPr>
      <xdr:spPr>
        <a:xfrm>
          <a:off x="660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76835</xdr:rowOff>
    </xdr:from>
    <xdr:to xmlns:xdr="http://schemas.openxmlformats.org/drawingml/2006/spreadsheetDrawing">
      <xdr:col>55</xdr:col>
      <xdr:colOff>50800</xdr:colOff>
      <xdr:row>41</xdr:row>
      <xdr:rowOff>4445</xdr:rowOff>
    </xdr:to>
    <xdr:sp macro="" textlink="">
      <xdr:nvSpPr>
        <xdr:cNvPr id="127" name="楕円 126"/>
        <xdr:cNvSpPr/>
      </xdr:nvSpPr>
      <xdr:spPr>
        <a:xfrm>
          <a:off x="10152380" y="693483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53975</xdr:rowOff>
    </xdr:from>
    <xdr:ext cx="469265" cy="259080"/>
    <xdr:sp macro="" textlink="">
      <xdr:nvSpPr>
        <xdr:cNvPr id="128" name="【図書館】&#10;一人当たり面積該当値テキスト"/>
        <xdr:cNvSpPr txBox="1"/>
      </xdr:nvSpPr>
      <xdr:spPr>
        <a:xfrm>
          <a:off x="10236200" y="6911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92710</xdr:rowOff>
    </xdr:from>
    <xdr:to xmlns:xdr="http://schemas.openxmlformats.org/drawingml/2006/spreadsheetDrawing">
      <xdr:col>50</xdr:col>
      <xdr:colOff>165100</xdr:colOff>
      <xdr:row>41</xdr:row>
      <xdr:rowOff>21590</xdr:rowOff>
    </xdr:to>
    <xdr:sp macro="" textlink="">
      <xdr:nvSpPr>
        <xdr:cNvPr id="129" name="楕円 128"/>
        <xdr:cNvSpPr/>
      </xdr:nvSpPr>
      <xdr:spPr>
        <a:xfrm>
          <a:off x="9334500" y="69507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127635</xdr:rowOff>
    </xdr:from>
    <xdr:to xmlns:xdr="http://schemas.openxmlformats.org/drawingml/2006/spreadsheetDrawing">
      <xdr:col>55</xdr:col>
      <xdr:colOff>0</xdr:colOff>
      <xdr:row>40</xdr:row>
      <xdr:rowOff>144780</xdr:rowOff>
    </xdr:to>
    <xdr:cxnSp macro="">
      <xdr:nvCxnSpPr>
        <xdr:cNvPr id="130" name="直線コネクタ 129"/>
        <xdr:cNvCxnSpPr/>
      </xdr:nvCxnSpPr>
      <xdr:spPr>
        <a:xfrm flipV="1">
          <a:off x="9385300" y="698563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92710</xdr:rowOff>
    </xdr:from>
    <xdr:to xmlns:xdr="http://schemas.openxmlformats.org/drawingml/2006/spreadsheetDrawing">
      <xdr:col>46</xdr:col>
      <xdr:colOff>38100</xdr:colOff>
      <xdr:row>41</xdr:row>
      <xdr:rowOff>21590</xdr:rowOff>
    </xdr:to>
    <xdr:sp macro="" textlink="">
      <xdr:nvSpPr>
        <xdr:cNvPr id="131" name="楕円 130"/>
        <xdr:cNvSpPr/>
      </xdr:nvSpPr>
      <xdr:spPr>
        <a:xfrm>
          <a:off x="8470900" y="69507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144780</xdr:rowOff>
    </xdr:from>
    <xdr:to xmlns:xdr="http://schemas.openxmlformats.org/drawingml/2006/spreadsheetDrawing">
      <xdr:col>50</xdr:col>
      <xdr:colOff>114300</xdr:colOff>
      <xdr:row>40</xdr:row>
      <xdr:rowOff>144780</xdr:rowOff>
    </xdr:to>
    <xdr:cxnSp macro="">
      <xdr:nvCxnSpPr>
        <xdr:cNvPr id="132" name="直線コネクタ 131"/>
        <xdr:cNvCxnSpPr/>
      </xdr:nvCxnSpPr>
      <xdr:spPr>
        <a:xfrm>
          <a:off x="8521700" y="70027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109855</xdr:rowOff>
    </xdr:from>
    <xdr:to xmlns:xdr="http://schemas.openxmlformats.org/drawingml/2006/spreadsheetDrawing">
      <xdr:col>41</xdr:col>
      <xdr:colOff>101600</xdr:colOff>
      <xdr:row>41</xdr:row>
      <xdr:rowOff>38100</xdr:rowOff>
    </xdr:to>
    <xdr:sp macro="" textlink="">
      <xdr:nvSpPr>
        <xdr:cNvPr id="133" name="楕円 132"/>
        <xdr:cNvSpPr/>
      </xdr:nvSpPr>
      <xdr:spPr>
        <a:xfrm>
          <a:off x="7602220" y="6967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144780</xdr:rowOff>
    </xdr:from>
    <xdr:to xmlns:xdr="http://schemas.openxmlformats.org/drawingml/2006/spreadsheetDrawing">
      <xdr:col>45</xdr:col>
      <xdr:colOff>177800</xdr:colOff>
      <xdr:row>40</xdr:row>
      <xdr:rowOff>161925</xdr:rowOff>
    </xdr:to>
    <xdr:cxnSp macro="">
      <xdr:nvCxnSpPr>
        <xdr:cNvPr id="134" name="直線コネクタ 133"/>
        <xdr:cNvCxnSpPr/>
      </xdr:nvCxnSpPr>
      <xdr:spPr>
        <a:xfrm flipV="1">
          <a:off x="7653020" y="7002780"/>
          <a:ext cx="8686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63500</xdr:rowOff>
    </xdr:from>
    <xdr:ext cx="469265" cy="264795"/>
    <xdr:sp macro="" textlink="">
      <xdr:nvSpPr>
        <xdr:cNvPr id="135" name="n_1aveValue【図書館】&#10;一人当たり面積"/>
        <xdr:cNvSpPr txBox="1"/>
      </xdr:nvSpPr>
      <xdr:spPr>
        <a:xfrm>
          <a:off x="9142730" y="65786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129540</xdr:rowOff>
    </xdr:from>
    <xdr:ext cx="464820" cy="264160"/>
    <xdr:sp macro="" textlink="">
      <xdr:nvSpPr>
        <xdr:cNvPr id="136" name="n_2aveValue【図書館】&#10;一人当たり面積"/>
        <xdr:cNvSpPr txBox="1"/>
      </xdr:nvSpPr>
      <xdr:spPr>
        <a:xfrm>
          <a:off x="8291830" y="6644640"/>
          <a:ext cx="4648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46990</xdr:rowOff>
    </xdr:from>
    <xdr:ext cx="464185" cy="264795"/>
    <xdr:sp macro="" textlink="">
      <xdr:nvSpPr>
        <xdr:cNvPr id="137" name="n_3aveValue【図書館】&#10;一人当たり面積"/>
        <xdr:cNvSpPr txBox="1"/>
      </xdr:nvSpPr>
      <xdr:spPr>
        <a:xfrm>
          <a:off x="7423150" y="6219190"/>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12065</xdr:rowOff>
    </xdr:from>
    <xdr:ext cx="469265" cy="264160"/>
    <xdr:sp macro="" textlink="">
      <xdr:nvSpPr>
        <xdr:cNvPr id="138" name="n_1mainValue【図書館】&#10;一人当たり面積"/>
        <xdr:cNvSpPr txBox="1"/>
      </xdr:nvSpPr>
      <xdr:spPr>
        <a:xfrm>
          <a:off x="9142730" y="704151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12065</xdr:rowOff>
    </xdr:from>
    <xdr:ext cx="464820" cy="264160"/>
    <xdr:sp macro="" textlink="">
      <xdr:nvSpPr>
        <xdr:cNvPr id="139" name="n_2mainValue【図書館】&#10;一人当たり面積"/>
        <xdr:cNvSpPr txBox="1"/>
      </xdr:nvSpPr>
      <xdr:spPr>
        <a:xfrm>
          <a:off x="8291830" y="7041515"/>
          <a:ext cx="4648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29845</xdr:rowOff>
    </xdr:from>
    <xdr:ext cx="464185" cy="259080"/>
    <xdr:sp macro="" textlink="">
      <xdr:nvSpPr>
        <xdr:cNvPr id="140" name="n_3mainValue【図書館】&#10;一人当たり面積"/>
        <xdr:cNvSpPr txBox="1"/>
      </xdr:nvSpPr>
      <xdr:spPr>
        <a:xfrm>
          <a:off x="7423150" y="70592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41" name="正方形/長方形 140"/>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42" name="正方形/長方形 141"/>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43" name="正方形/長方形 142"/>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44" name="正方形/長方形 143"/>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45" name="正方形/長方形 144"/>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46" name="正方形/長方形 145"/>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47" name="正方形/長方形 146"/>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48" name="正方形/長方形 147"/>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3370" cy="231140"/>
    <xdr:sp macro="" textlink="">
      <xdr:nvSpPr>
        <xdr:cNvPr id="149" name="テキスト ボックス 148"/>
        <xdr:cNvSpPr txBox="1"/>
      </xdr:nvSpPr>
      <xdr:spPr>
        <a:xfrm>
          <a:off x="708660" y="8954135"/>
          <a:ext cx="29337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0" name="直線コネクタ 149"/>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65</xdr:row>
      <xdr:rowOff>146685</xdr:rowOff>
    </xdr:from>
    <xdr:ext cx="333375" cy="259715"/>
    <xdr:sp macro="" textlink="">
      <xdr:nvSpPr>
        <xdr:cNvPr id="151" name="テキスト ボックス 150"/>
        <xdr:cNvSpPr txBox="1"/>
      </xdr:nvSpPr>
      <xdr:spPr>
        <a:xfrm>
          <a:off x="412750" y="11290935"/>
          <a:ext cx="33337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78105</xdr:rowOff>
    </xdr:from>
    <xdr:to xmlns:xdr="http://schemas.openxmlformats.org/drawingml/2006/spreadsheetDrawing">
      <xdr:col>28</xdr:col>
      <xdr:colOff>114300</xdr:colOff>
      <xdr:row>64</xdr:row>
      <xdr:rowOff>78105</xdr:rowOff>
    </xdr:to>
    <xdr:cxnSp macro="">
      <xdr:nvCxnSpPr>
        <xdr:cNvPr id="152" name="直線コネクタ 151"/>
        <xdr:cNvCxnSpPr/>
      </xdr:nvCxnSpPr>
      <xdr:spPr>
        <a:xfrm>
          <a:off x="74168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107315</xdr:rowOff>
    </xdr:from>
    <xdr:ext cx="402590" cy="264795"/>
    <xdr:sp macro="" textlink="">
      <xdr:nvSpPr>
        <xdr:cNvPr id="153" name="テキスト ボックス 152"/>
        <xdr:cNvSpPr txBox="1"/>
      </xdr:nvSpPr>
      <xdr:spPr>
        <a:xfrm>
          <a:off x="353695" y="109086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38735</xdr:rowOff>
    </xdr:from>
    <xdr:to xmlns:xdr="http://schemas.openxmlformats.org/drawingml/2006/spreadsheetDrawing">
      <xdr:col>28</xdr:col>
      <xdr:colOff>114300</xdr:colOff>
      <xdr:row>62</xdr:row>
      <xdr:rowOff>38735</xdr:rowOff>
    </xdr:to>
    <xdr:cxnSp macro="">
      <xdr:nvCxnSpPr>
        <xdr:cNvPr id="154" name="直線コネクタ 153"/>
        <xdr:cNvCxnSpPr/>
      </xdr:nvCxnSpPr>
      <xdr:spPr>
        <a:xfrm>
          <a:off x="74168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68580</xdr:rowOff>
    </xdr:from>
    <xdr:ext cx="402590" cy="264795"/>
    <xdr:sp macro="" textlink="">
      <xdr:nvSpPr>
        <xdr:cNvPr id="155" name="テキスト ボックス 154"/>
        <xdr:cNvSpPr txBox="1"/>
      </xdr:nvSpPr>
      <xdr:spPr>
        <a:xfrm>
          <a:off x="353695" y="10527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56" name="直線コネクタ 155"/>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29845</xdr:rowOff>
    </xdr:from>
    <xdr:ext cx="402590" cy="259080"/>
    <xdr:sp macro="" textlink="">
      <xdr:nvSpPr>
        <xdr:cNvPr id="157" name="テキスト ボックス 156"/>
        <xdr:cNvSpPr txBox="1"/>
      </xdr:nvSpPr>
      <xdr:spPr>
        <a:xfrm>
          <a:off x="353695" y="10145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136525</xdr:rowOff>
    </xdr:from>
    <xdr:to xmlns:xdr="http://schemas.openxmlformats.org/drawingml/2006/spreadsheetDrawing">
      <xdr:col>28</xdr:col>
      <xdr:colOff>114300</xdr:colOff>
      <xdr:row>57</xdr:row>
      <xdr:rowOff>136525</xdr:rowOff>
    </xdr:to>
    <xdr:cxnSp macro="">
      <xdr:nvCxnSpPr>
        <xdr:cNvPr id="158" name="直線コネクタ 157"/>
        <xdr:cNvCxnSpPr/>
      </xdr:nvCxnSpPr>
      <xdr:spPr>
        <a:xfrm>
          <a:off x="74168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166370</xdr:rowOff>
    </xdr:from>
    <xdr:ext cx="402590" cy="264160"/>
    <xdr:sp macro="" textlink="">
      <xdr:nvSpPr>
        <xdr:cNvPr id="159" name="テキスト ボックス 158"/>
        <xdr:cNvSpPr txBox="1"/>
      </xdr:nvSpPr>
      <xdr:spPr>
        <a:xfrm>
          <a:off x="353695" y="97675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97790</xdr:rowOff>
    </xdr:from>
    <xdr:to xmlns:xdr="http://schemas.openxmlformats.org/drawingml/2006/spreadsheetDrawing">
      <xdr:col>28</xdr:col>
      <xdr:colOff>114300</xdr:colOff>
      <xdr:row>55</xdr:row>
      <xdr:rowOff>97790</xdr:rowOff>
    </xdr:to>
    <xdr:cxnSp macro="">
      <xdr:nvCxnSpPr>
        <xdr:cNvPr id="160" name="直線コネクタ 159"/>
        <xdr:cNvCxnSpPr/>
      </xdr:nvCxnSpPr>
      <xdr:spPr>
        <a:xfrm>
          <a:off x="74168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127000</xdr:rowOff>
    </xdr:from>
    <xdr:ext cx="462280" cy="264160"/>
    <xdr:sp macro="" textlink="">
      <xdr:nvSpPr>
        <xdr:cNvPr id="161" name="テキスト ボックス 160"/>
        <xdr:cNvSpPr txBox="1"/>
      </xdr:nvSpPr>
      <xdr:spPr>
        <a:xfrm>
          <a:off x="289560" y="938530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62" name="直線コネクタ 161"/>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88265</xdr:rowOff>
    </xdr:from>
    <xdr:ext cx="462280" cy="259080"/>
    <xdr:sp macro="" textlink="">
      <xdr:nvSpPr>
        <xdr:cNvPr id="163" name="テキスト ボックス 162"/>
        <xdr:cNvSpPr txBox="1"/>
      </xdr:nvSpPr>
      <xdr:spPr>
        <a:xfrm>
          <a:off x="289560" y="9003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64" name="【体育館・プー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97790</xdr:rowOff>
    </xdr:from>
    <xdr:to xmlns:xdr="http://schemas.openxmlformats.org/drawingml/2006/spreadsheetDrawing">
      <xdr:col>24</xdr:col>
      <xdr:colOff>62865</xdr:colOff>
      <xdr:row>63</xdr:row>
      <xdr:rowOff>18415</xdr:rowOff>
    </xdr:to>
    <xdr:cxnSp macro="">
      <xdr:nvCxnSpPr>
        <xdr:cNvPr id="165" name="直線コネクタ 164"/>
        <xdr:cNvCxnSpPr/>
      </xdr:nvCxnSpPr>
      <xdr:spPr>
        <a:xfrm flipV="1">
          <a:off x="4512945" y="952754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21590</xdr:rowOff>
    </xdr:from>
    <xdr:ext cx="405130" cy="259715"/>
    <xdr:sp macro="" textlink="">
      <xdr:nvSpPr>
        <xdr:cNvPr id="166" name="【体育館・プール】&#10;有形固定資産減価償却率最小値テキスト"/>
        <xdr:cNvSpPr txBox="1"/>
      </xdr:nvSpPr>
      <xdr:spPr>
        <a:xfrm>
          <a:off x="4551680" y="10822940"/>
          <a:ext cx="4051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18415</xdr:rowOff>
    </xdr:from>
    <xdr:to xmlns:xdr="http://schemas.openxmlformats.org/drawingml/2006/spreadsheetDrawing">
      <xdr:col>24</xdr:col>
      <xdr:colOff>152400</xdr:colOff>
      <xdr:row>63</xdr:row>
      <xdr:rowOff>18415</xdr:rowOff>
    </xdr:to>
    <xdr:cxnSp macro="">
      <xdr:nvCxnSpPr>
        <xdr:cNvPr id="167" name="直線コネクタ 166"/>
        <xdr:cNvCxnSpPr/>
      </xdr:nvCxnSpPr>
      <xdr:spPr>
        <a:xfrm>
          <a:off x="4429760" y="10819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43180</xdr:rowOff>
    </xdr:from>
    <xdr:ext cx="469900" cy="259080"/>
    <xdr:sp macro="" textlink="">
      <xdr:nvSpPr>
        <xdr:cNvPr id="168" name="【体育館・プール】&#10;有形固定資産減価償却率最大値テキスト"/>
        <xdr:cNvSpPr txBox="1"/>
      </xdr:nvSpPr>
      <xdr:spPr>
        <a:xfrm>
          <a:off x="4551680" y="930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97790</xdr:rowOff>
    </xdr:from>
    <xdr:to xmlns:xdr="http://schemas.openxmlformats.org/drawingml/2006/spreadsheetDrawing">
      <xdr:col>24</xdr:col>
      <xdr:colOff>152400</xdr:colOff>
      <xdr:row>55</xdr:row>
      <xdr:rowOff>97790</xdr:rowOff>
    </xdr:to>
    <xdr:cxnSp macro="">
      <xdr:nvCxnSpPr>
        <xdr:cNvPr id="169" name="直線コネクタ 168"/>
        <xdr:cNvCxnSpPr/>
      </xdr:nvCxnSpPr>
      <xdr:spPr>
        <a:xfrm>
          <a:off x="4429760" y="9527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95885</xdr:rowOff>
    </xdr:from>
    <xdr:ext cx="405130" cy="265430"/>
    <xdr:sp macro="" textlink="">
      <xdr:nvSpPr>
        <xdr:cNvPr id="170" name="【体育館・プール】&#10;有形固定資産減価償却率平均値テキスト"/>
        <xdr:cNvSpPr txBox="1"/>
      </xdr:nvSpPr>
      <xdr:spPr>
        <a:xfrm>
          <a:off x="4551680" y="10039985"/>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72390</xdr:rowOff>
    </xdr:from>
    <xdr:to xmlns:xdr="http://schemas.openxmlformats.org/drawingml/2006/spreadsheetDrawing">
      <xdr:col>24</xdr:col>
      <xdr:colOff>114300</xdr:colOff>
      <xdr:row>60</xdr:row>
      <xdr:rowOff>1270</xdr:rowOff>
    </xdr:to>
    <xdr:sp macro="" textlink="">
      <xdr:nvSpPr>
        <xdr:cNvPr id="171" name="フローチャート: 判断 170"/>
        <xdr:cNvSpPr/>
      </xdr:nvSpPr>
      <xdr:spPr>
        <a:xfrm>
          <a:off x="4462780" y="101879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109855</xdr:rowOff>
    </xdr:from>
    <xdr:to xmlns:xdr="http://schemas.openxmlformats.org/drawingml/2006/spreadsheetDrawing">
      <xdr:col>20</xdr:col>
      <xdr:colOff>38100</xdr:colOff>
      <xdr:row>60</xdr:row>
      <xdr:rowOff>38100</xdr:rowOff>
    </xdr:to>
    <xdr:sp macro="" textlink="">
      <xdr:nvSpPr>
        <xdr:cNvPr id="172" name="フローチャート: 判断 171"/>
        <xdr:cNvSpPr/>
      </xdr:nvSpPr>
      <xdr:spPr>
        <a:xfrm>
          <a:off x="3649980" y="102254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117475</xdr:rowOff>
    </xdr:from>
    <xdr:to xmlns:xdr="http://schemas.openxmlformats.org/drawingml/2006/spreadsheetDrawing">
      <xdr:col>15</xdr:col>
      <xdr:colOff>101600</xdr:colOff>
      <xdr:row>60</xdr:row>
      <xdr:rowOff>46355</xdr:rowOff>
    </xdr:to>
    <xdr:sp macro="" textlink="">
      <xdr:nvSpPr>
        <xdr:cNvPr id="173" name="フローチャート: 判断 172"/>
        <xdr:cNvSpPr/>
      </xdr:nvSpPr>
      <xdr:spPr>
        <a:xfrm>
          <a:off x="2781300" y="102330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121920</xdr:rowOff>
    </xdr:from>
    <xdr:to xmlns:xdr="http://schemas.openxmlformats.org/drawingml/2006/spreadsheetDrawing">
      <xdr:col>10</xdr:col>
      <xdr:colOff>165100</xdr:colOff>
      <xdr:row>60</xdr:row>
      <xdr:rowOff>49530</xdr:rowOff>
    </xdr:to>
    <xdr:sp macro="" textlink="">
      <xdr:nvSpPr>
        <xdr:cNvPr id="174" name="フローチャート: 判断 173"/>
        <xdr:cNvSpPr/>
      </xdr:nvSpPr>
      <xdr:spPr>
        <a:xfrm>
          <a:off x="1917700" y="10237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1365" cy="259715"/>
    <xdr:sp macro="" textlink="">
      <xdr:nvSpPr>
        <xdr:cNvPr id="175" name="テキスト ボックス 174"/>
        <xdr:cNvSpPr txBox="1"/>
      </xdr:nvSpPr>
      <xdr:spPr>
        <a:xfrm>
          <a:off x="432816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59715"/>
    <xdr:sp macro="" textlink="">
      <xdr:nvSpPr>
        <xdr:cNvPr id="176" name="テキスト ボックス 175"/>
        <xdr:cNvSpPr txBox="1"/>
      </xdr:nvSpPr>
      <xdr:spPr>
        <a:xfrm>
          <a:off x="351536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1365" cy="259715"/>
    <xdr:sp macro="" textlink="">
      <xdr:nvSpPr>
        <xdr:cNvPr id="177" name="テキスト ボックス 176"/>
        <xdr:cNvSpPr txBox="1"/>
      </xdr:nvSpPr>
      <xdr:spPr>
        <a:xfrm>
          <a:off x="264668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59715"/>
    <xdr:sp macro="" textlink="">
      <xdr:nvSpPr>
        <xdr:cNvPr id="178" name="テキスト ボックス 177"/>
        <xdr:cNvSpPr txBox="1"/>
      </xdr:nvSpPr>
      <xdr:spPr>
        <a:xfrm>
          <a:off x="17830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59715"/>
    <xdr:sp macro="" textlink="">
      <xdr:nvSpPr>
        <xdr:cNvPr id="179" name="テキスト ボックス 178"/>
        <xdr:cNvSpPr txBox="1"/>
      </xdr:nvSpPr>
      <xdr:spPr>
        <a:xfrm>
          <a:off x="9194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102235</xdr:rowOff>
    </xdr:from>
    <xdr:to xmlns:xdr="http://schemas.openxmlformats.org/drawingml/2006/spreadsheetDrawing">
      <xdr:col>24</xdr:col>
      <xdr:colOff>114300</xdr:colOff>
      <xdr:row>61</xdr:row>
      <xdr:rowOff>30480</xdr:rowOff>
    </xdr:to>
    <xdr:sp macro="" textlink="">
      <xdr:nvSpPr>
        <xdr:cNvPr id="180" name="楕円 179"/>
        <xdr:cNvSpPr/>
      </xdr:nvSpPr>
      <xdr:spPr>
        <a:xfrm>
          <a:off x="4462780" y="10389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80010</xdr:rowOff>
    </xdr:from>
    <xdr:ext cx="405130" cy="259715"/>
    <xdr:sp macro="" textlink="">
      <xdr:nvSpPr>
        <xdr:cNvPr id="181" name="【体育館・プール】&#10;有形固定資産減価償却率該当値テキスト"/>
        <xdr:cNvSpPr txBox="1"/>
      </xdr:nvSpPr>
      <xdr:spPr>
        <a:xfrm>
          <a:off x="4551680" y="10367010"/>
          <a:ext cx="4051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143510</xdr:rowOff>
    </xdr:from>
    <xdr:to xmlns:xdr="http://schemas.openxmlformats.org/drawingml/2006/spreadsheetDrawing">
      <xdr:col>20</xdr:col>
      <xdr:colOff>38100</xdr:colOff>
      <xdr:row>61</xdr:row>
      <xdr:rowOff>71120</xdr:rowOff>
    </xdr:to>
    <xdr:sp macro="" textlink="">
      <xdr:nvSpPr>
        <xdr:cNvPr id="182" name="楕円 181"/>
        <xdr:cNvSpPr/>
      </xdr:nvSpPr>
      <xdr:spPr>
        <a:xfrm>
          <a:off x="3649980" y="1043051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153670</xdr:rowOff>
    </xdr:from>
    <xdr:to xmlns:xdr="http://schemas.openxmlformats.org/drawingml/2006/spreadsheetDrawing">
      <xdr:col>24</xdr:col>
      <xdr:colOff>63500</xdr:colOff>
      <xdr:row>61</xdr:row>
      <xdr:rowOff>19685</xdr:rowOff>
    </xdr:to>
    <xdr:cxnSp macro="">
      <xdr:nvCxnSpPr>
        <xdr:cNvPr id="183" name="直線コネクタ 182"/>
        <xdr:cNvCxnSpPr/>
      </xdr:nvCxnSpPr>
      <xdr:spPr>
        <a:xfrm flipV="1">
          <a:off x="3700780" y="10440670"/>
          <a:ext cx="8128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6985</xdr:rowOff>
    </xdr:from>
    <xdr:to xmlns:xdr="http://schemas.openxmlformats.org/drawingml/2006/spreadsheetDrawing">
      <xdr:col>15</xdr:col>
      <xdr:colOff>101600</xdr:colOff>
      <xdr:row>61</xdr:row>
      <xdr:rowOff>110490</xdr:rowOff>
    </xdr:to>
    <xdr:sp macro="" textlink="">
      <xdr:nvSpPr>
        <xdr:cNvPr id="184" name="楕円 183"/>
        <xdr:cNvSpPr/>
      </xdr:nvSpPr>
      <xdr:spPr>
        <a:xfrm>
          <a:off x="2781300" y="104654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19685</xdr:rowOff>
    </xdr:from>
    <xdr:to xmlns:xdr="http://schemas.openxmlformats.org/drawingml/2006/spreadsheetDrawing">
      <xdr:col>19</xdr:col>
      <xdr:colOff>177800</xdr:colOff>
      <xdr:row>61</xdr:row>
      <xdr:rowOff>58420</xdr:rowOff>
    </xdr:to>
    <xdr:cxnSp macro="">
      <xdr:nvCxnSpPr>
        <xdr:cNvPr id="185" name="直線コネクタ 184"/>
        <xdr:cNvCxnSpPr/>
      </xdr:nvCxnSpPr>
      <xdr:spPr>
        <a:xfrm flipV="1">
          <a:off x="2832100" y="10478135"/>
          <a:ext cx="8686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47625</xdr:rowOff>
    </xdr:from>
    <xdr:to xmlns:xdr="http://schemas.openxmlformats.org/drawingml/2006/spreadsheetDrawing">
      <xdr:col>10</xdr:col>
      <xdr:colOff>165100</xdr:colOff>
      <xdr:row>61</xdr:row>
      <xdr:rowOff>151130</xdr:rowOff>
    </xdr:to>
    <xdr:sp macro="" textlink="">
      <xdr:nvSpPr>
        <xdr:cNvPr id="186" name="楕円 185"/>
        <xdr:cNvSpPr/>
      </xdr:nvSpPr>
      <xdr:spPr>
        <a:xfrm>
          <a:off x="1917700" y="105060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58420</xdr:rowOff>
    </xdr:from>
    <xdr:to xmlns:xdr="http://schemas.openxmlformats.org/drawingml/2006/spreadsheetDrawing">
      <xdr:col>15</xdr:col>
      <xdr:colOff>50800</xdr:colOff>
      <xdr:row>61</xdr:row>
      <xdr:rowOff>100330</xdr:rowOff>
    </xdr:to>
    <xdr:cxnSp macro="">
      <xdr:nvCxnSpPr>
        <xdr:cNvPr id="187" name="直線コネクタ 186"/>
        <xdr:cNvCxnSpPr/>
      </xdr:nvCxnSpPr>
      <xdr:spPr>
        <a:xfrm flipV="1">
          <a:off x="1968500" y="1051687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55245</xdr:rowOff>
    </xdr:from>
    <xdr:ext cx="404495" cy="259715"/>
    <xdr:sp macro="" textlink="">
      <xdr:nvSpPr>
        <xdr:cNvPr id="188" name="n_1aveValue【体育館・プール】&#10;有形固定資産減価償却率"/>
        <xdr:cNvSpPr txBox="1"/>
      </xdr:nvSpPr>
      <xdr:spPr>
        <a:xfrm>
          <a:off x="3490595" y="9999345"/>
          <a:ext cx="4044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63500</xdr:rowOff>
    </xdr:from>
    <xdr:ext cx="400050" cy="264795"/>
    <xdr:sp macro="" textlink="">
      <xdr:nvSpPr>
        <xdr:cNvPr id="189" name="n_2aveValue【体育館・プール】&#10;有形固定資産減価償却率"/>
        <xdr:cNvSpPr txBox="1"/>
      </xdr:nvSpPr>
      <xdr:spPr>
        <a:xfrm>
          <a:off x="2634615" y="10007600"/>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66675</xdr:rowOff>
    </xdr:from>
    <xdr:ext cx="399415" cy="259715"/>
    <xdr:sp macro="" textlink="">
      <xdr:nvSpPr>
        <xdr:cNvPr id="190" name="n_3aveValue【体育館・プール】&#10;有形固定資産減価償却率"/>
        <xdr:cNvSpPr txBox="1"/>
      </xdr:nvSpPr>
      <xdr:spPr>
        <a:xfrm>
          <a:off x="1771015" y="10010775"/>
          <a:ext cx="3994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62230</xdr:rowOff>
    </xdr:from>
    <xdr:ext cx="404495" cy="265430"/>
    <xdr:sp macro="" textlink="">
      <xdr:nvSpPr>
        <xdr:cNvPr id="191" name="n_1mainValue【体育館・プール】&#10;有形固定資産減価償却率"/>
        <xdr:cNvSpPr txBox="1"/>
      </xdr:nvSpPr>
      <xdr:spPr>
        <a:xfrm>
          <a:off x="3490595" y="10520680"/>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101600</xdr:rowOff>
    </xdr:from>
    <xdr:ext cx="400050" cy="259715"/>
    <xdr:sp macro="" textlink="">
      <xdr:nvSpPr>
        <xdr:cNvPr id="192" name="n_2mainValue【体育館・プール】&#10;有形固定資産減価償却率"/>
        <xdr:cNvSpPr txBox="1"/>
      </xdr:nvSpPr>
      <xdr:spPr>
        <a:xfrm>
          <a:off x="2634615" y="10560050"/>
          <a:ext cx="4000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142240</xdr:rowOff>
    </xdr:from>
    <xdr:ext cx="399415" cy="265430"/>
    <xdr:sp macro="" textlink="">
      <xdr:nvSpPr>
        <xdr:cNvPr id="193" name="n_3mainValue【体育館・プール】&#10;有形固定資産減価償却率"/>
        <xdr:cNvSpPr txBox="1"/>
      </xdr:nvSpPr>
      <xdr:spPr>
        <a:xfrm>
          <a:off x="1771015" y="10600690"/>
          <a:ext cx="3994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194" name="正方形/長方形 193"/>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195" name="正方形/長方形 194"/>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196" name="正方形/長方形 195"/>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197" name="正方形/長方形 196"/>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198" name="正方形/長方形 197"/>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199" name="正方形/長方形 198"/>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00" name="正方形/長方形 199"/>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01" name="正方形/長方形 200"/>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4170" cy="231140"/>
    <xdr:sp macro="" textlink="">
      <xdr:nvSpPr>
        <xdr:cNvPr id="202" name="テキスト ボックス 201"/>
        <xdr:cNvSpPr txBox="1"/>
      </xdr:nvSpPr>
      <xdr:spPr>
        <a:xfrm>
          <a:off x="6393180" y="8954135"/>
          <a:ext cx="34417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03" name="直線コネクタ 202"/>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78105</xdr:rowOff>
    </xdr:from>
    <xdr:to xmlns:xdr="http://schemas.openxmlformats.org/drawingml/2006/spreadsheetDrawing">
      <xdr:col>59</xdr:col>
      <xdr:colOff>50800</xdr:colOff>
      <xdr:row>64</xdr:row>
      <xdr:rowOff>78105</xdr:rowOff>
    </xdr:to>
    <xdr:cxnSp macro="">
      <xdr:nvCxnSpPr>
        <xdr:cNvPr id="204" name="直線コネクタ 203"/>
        <xdr:cNvCxnSpPr/>
      </xdr:nvCxnSpPr>
      <xdr:spPr>
        <a:xfrm>
          <a:off x="6431280" y="1105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107315</xdr:rowOff>
    </xdr:from>
    <xdr:ext cx="461645" cy="264795"/>
    <xdr:sp macro="" textlink="">
      <xdr:nvSpPr>
        <xdr:cNvPr id="205" name="テキスト ボックス 204"/>
        <xdr:cNvSpPr txBox="1"/>
      </xdr:nvSpPr>
      <xdr:spPr>
        <a:xfrm>
          <a:off x="5974080" y="10908665"/>
          <a:ext cx="461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38735</xdr:rowOff>
    </xdr:from>
    <xdr:to xmlns:xdr="http://schemas.openxmlformats.org/drawingml/2006/spreadsheetDrawing">
      <xdr:col>59</xdr:col>
      <xdr:colOff>50800</xdr:colOff>
      <xdr:row>62</xdr:row>
      <xdr:rowOff>38735</xdr:rowOff>
    </xdr:to>
    <xdr:cxnSp macro="">
      <xdr:nvCxnSpPr>
        <xdr:cNvPr id="206" name="直線コネクタ 205"/>
        <xdr:cNvCxnSpPr/>
      </xdr:nvCxnSpPr>
      <xdr:spPr>
        <a:xfrm>
          <a:off x="6431280" y="1066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68580</xdr:rowOff>
    </xdr:from>
    <xdr:ext cx="461645" cy="264795"/>
    <xdr:sp macro="" textlink="">
      <xdr:nvSpPr>
        <xdr:cNvPr id="207" name="テキスト ボックス 206"/>
        <xdr:cNvSpPr txBox="1"/>
      </xdr:nvSpPr>
      <xdr:spPr>
        <a:xfrm>
          <a:off x="5974080" y="10527030"/>
          <a:ext cx="461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08" name="直線コネクタ 207"/>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29845</xdr:rowOff>
    </xdr:from>
    <xdr:ext cx="461645" cy="259080"/>
    <xdr:sp macro="" textlink="">
      <xdr:nvSpPr>
        <xdr:cNvPr id="209" name="テキスト ボックス 208"/>
        <xdr:cNvSpPr txBox="1"/>
      </xdr:nvSpPr>
      <xdr:spPr>
        <a:xfrm>
          <a:off x="5974080" y="101453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136525</xdr:rowOff>
    </xdr:from>
    <xdr:to xmlns:xdr="http://schemas.openxmlformats.org/drawingml/2006/spreadsheetDrawing">
      <xdr:col>59</xdr:col>
      <xdr:colOff>50800</xdr:colOff>
      <xdr:row>57</xdr:row>
      <xdr:rowOff>136525</xdr:rowOff>
    </xdr:to>
    <xdr:cxnSp macro="">
      <xdr:nvCxnSpPr>
        <xdr:cNvPr id="210" name="直線コネクタ 209"/>
        <xdr:cNvCxnSpPr/>
      </xdr:nvCxnSpPr>
      <xdr:spPr>
        <a:xfrm>
          <a:off x="6431280" y="9909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166370</xdr:rowOff>
    </xdr:from>
    <xdr:ext cx="461645" cy="264160"/>
    <xdr:sp macro="" textlink="">
      <xdr:nvSpPr>
        <xdr:cNvPr id="211" name="テキスト ボックス 210"/>
        <xdr:cNvSpPr txBox="1"/>
      </xdr:nvSpPr>
      <xdr:spPr>
        <a:xfrm>
          <a:off x="5974080" y="9767570"/>
          <a:ext cx="461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97790</xdr:rowOff>
    </xdr:from>
    <xdr:to xmlns:xdr="http://schemas.openxmlformats.org/drawingml/2006/spreadsheetDrawing">
      <xdr:col>59</xdr:col>
      <xdr:colOff>50800</xdr:colOff>
      <xdr:row>55</xdr:row>
      <xdr:rowOff>97790</xdr:rowOff>
    </xdr:to>
    <xdr:cxnSp macro="">
      <xdr:nvCxnSpPr>
        <xdr:cNvPr id="212" name="直線コネクタ 211"/>
        <xdr:cNvCxnSpPr/>
      </xdr:nvCxnSpPr>
      <xdr:spPr>
        <a:xfrm>
          <a:off x="6431280" y="9527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127000</xdr:rowOff>
    </xdr:from>
    <xdr:ext cx="461645" cy="264160"/>
    <xdr:sp macro="" textlink="">
      <xdr:nvSpPr>
        <xdr:cNvPr id="213" name="テキスト ボックス 212"/>
        <xdr:cNvSpPr txBox="1"/>
      </xdr:nvSpPr>
      <xdr:spPr>
        <a:xfrm>
          <a:off x="5974080" y="9385300"/>
          <a:ext cx="461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14" name="直線コネクタ 213"/>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88265</xdr:rowOff>
    </xdr:from>
    <xdr:ext cx="461645" cy="259080"/>
    <xdr:sp macro="" textlink="">
      <xdr:nvSpPr>
        <xdr:cNvPr id="215" name="テキスト ボックス 214"/>
        <xdr:cNvSpPr txBox="1"/>
      </xdr:nvSpPr>
      <xdr:spPr>
        <a:xfrm>
          <a:off x="5974080" y="90036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6" name="【体育館・プール】&#10;一人当たり面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65405</xdr:rowOff>
    </xdr:from>
    <xdr:to xmlns:xdr="http://schemas.openxmlformats.org/drawingml/2006/spreadsheetDrawing">
      <xdr:col>54</xdr:col>
      <xdr:colOff>185420</xdr:colOff>
      <xdr:row>63</xdr:row>
      <xdr:rowOff>128270</xdr:rowOff>
    </xdr:to>
    <xdr:cxnSp macro="">
      <xdr:nvCxnSpPr>
        <xdr:cNvPr id="217" name="直線コネクタ 216"/>
        <xdr:cNvCxnSpPr/>
      </xdr:nvCxnSpPr>
      <xdr:spPr>
        <a:xfrm flipV="1">
          <a:off x="10198100" y="9666605"/>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132715</xdr:rowOff>
    </xdr:from>
    <xdr:ext cx="469265" cy="264160"/>
    <xdr:sp macro="" textlink="">
      <xdr:nvSpPr>
        <xdr:cNvPr id="218" name="【体育館・プール】&#10;一人当たり面積最小値テキスト"/>
        <xdr:cNvSpPr txBox="1"/>
      </xdr:nvSpPr>
      <xdr:spPr>
        <a:xfrm>
          <a:off x="10236200" y="1093406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128270</xdr:rowOff>
    </xdr:from>
    <xdr:to xmlns:xdr="http://schemas.openxmlformats.org/drawingml/2006/spreadsheetDrawing">
      <xdr:col>55</xdr:col>
      <xdr:colOff>88900</xdr:colOff>
      <xdr:row>63</xdr:row>
      <xdr:rowOff>128270</xdr:rowOff>
    </xdr:to>
    <xdr:cxnSp macro="">
      <xdr:nvCxnSpPr>
        <xdr:cNvPr id="219" name="直線コネクタ 218"/>
        <xdr:cNvCxnSpPr/>
      </xdr:nvCxnSpPr>
      <xdr:spPr>
        <a:xfrm>
          <a:off x="10114280" y="109296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9525</xdr:rowOff>
    </xdr:from>
    <xdr:ext cx="469265" cy="259715"/>
    <xdr:sp macro="" textlink="">
      <xdr:nvSpPr>
        <xdr:cNvPr id="220" name="【体育館・プール】&#10;一人当たり面積最大値テキスト"/>
        <xdr:cNvSpPr txBox="1"/>
      </xdr:nvSpPr>
      <xdr:spPr>
        <a:xfrm>
          <a:off x="10236200" y="9439275"/>
          <a:ext cx="4692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65405</xdr:rowOff>
    </xdr:from>
    <xdr:to xmlns:xdr="http://schemas.openxmlformats.org/drawingml/2006/spreadsheetDrawing">
      <xdr:col>55</xdr:col>
      <xdr:colOff>88900</xdr:colOff>
      <xdr:row>56</xdr:row>
      <xdr:rowOff>65405</xdr:rowOff>
    </xdr:to>
    <xdr:cxnSp macro="">
      <xdr:nvCxnSpPr>
        <xdr:cNvPr id="221" name="直線コネクタ 220"/>
        <xdr:cNvCxnSpPr/>
      </xdr:nvCxnSpPr>
      <xdr:spPr>
        <a:xfrm>
          <a:off x="10114280" y="9666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22225</xdr:rowOff>
    </xdr:from>
    <xdr:ext cx="469265" cy="264795"/>
    <xdr:sp macro="" textlink="">
      <xdr:nvSpPr>
        <xdr:cNvPr id="222" name="【体育館・プール】&#10;一人当たり面積平均値テキスト"/>
        <xdr:cNvSpPr txBox="1"/>
      </xdr:nvSpPr>
      <xdr:spPr>
        <a:xfrm>
          <a:off x="10236200" y="10309225"/>
          <a:ext cx="4692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171450</xdr:rowOff>
    </xdr:from>
    <xdr:to xmlns:xdr="http://schemas.openxmlformats.org/drawingml/2006/spreadsheetDrawing">
      <xdr:col>55</xdr:col>
      <xdr:colOff>50800</xdr:colOff>
      <xdr:row>61</xdr:row>
      <xdr:rowOff>102870</xdr:rowOff>
    </xdr:to>
    <xdr:sp macro="" textlink="">
      <xdr:nvSpPr>
        <xdr:cNvPr id="223" name="フローチャート: 判断 222"/>
        <xdr:cNvSpPr/>
      </xdr:nvSpPr>
      <xdr:spPr>
        <a:xfrm>
          <a:off x="10152380" y="10458450"/>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4445</xdr:rowOff>
    </xdr:from>
    <xdr:to xmlns:xdr="http://schemas.openxmlformats.org/drawingml/2006/spreadsheetDrawing">
      <xdr:col>50</xdr:col>
      <xdr:colOff>165100</xdr:colOff>
      <xdr:row>61</xdr:row>
      <xdr:rowOff>107950</xdr:rowOff>
    </xdr:to>
    <xdr:sp macro="" textlink="">
      <xdr:nvSpPr>
        <xdr:cNvPr id="224" name="フローチャート: 判断 223"/>
        <xdr:cNvSpPr/>
      </xdr:nvSpPr>
      <xdr:spPr>
        <a:xfrm>
          <a:off x="9334500" y="104628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60</xdr:row>
      <xdr:rowOff>156845</xdr:rowOff>
    </xdr:from>
    <xdr:to xmlns:xdr="http://schemas.openxmlformats.org/drawingml/2006/spreadsheetDrawing">
      <xdr:col>46</xdr:col>
      <xdr:colOff>38100</xdr:colOff>
      <xdr:row>61</xdr:row>
      <xdr:rowOff>85090</xdr:rowOff>
    </xdr:to>
    <xdr:sp macro="" textlink="">
      <xdr:nvSpPr>
        <xdr:cNvPr id="225" name="フローチャート: 判断 224"/>
        <xdr:cNvSpPr/>
      </xdr:nvSpPr>
      <xdr:spPr>
        <a:xfrm>
          <a:off x="8470900" y="1044384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60</xdr:row>
      <xdr:rowOff>128905</xdr:rowOff>
    </xdr:from>
    <xdr:to xmlns:xdr="http://schemas.openxmlformats.org/drawingml/2006/spreadsheetDrawing">
      <xdr:col>41</xdr:col>
      <xdr:colOff>101600</xdr:colOff>
      <xdr:row>61</xdr:row>
      <xdr:rowOff>57785</xdr:rowOff>
    </xdr:to>
    <xdr:sp macro="" textlink="">
      <xdr:nvSpPr>
        <xdr:cNvPr id="226" name="フローチャート: 判断 225"/>
        <xdr:cNvSpPr/>
      </xdr:nvSpPr>
      <xdr:spPr>
        <a:xfrm>
          <a:off x="7602220" y="104159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59715"/>
    <xdr:sp macro="" textlink="">
      <xdr:nvSpPr>
        <xdr:cNvPr id="227" name="テキスト ボックス 226"/>
        <xdr:cNvSpPr txBox="1"/>
      </xdr:nvSpPr>
      <xdr:spPr>
        <a:xfrm>
          <a:off x="100126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59715"/>
    <xdr:sp macro="" textlink="">
      <xdr:nvSpPr>
        <xdr:cNvPr id="228" name="テキスト ボックス 227"/>
        <xdr:cNvSpPr txBox="1"/>
      </xdr:nvSpPr>
      <xdr:spPr>
        <a:xfrm>
          <a:off x="91998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59715"/>
    <xdr:sp macro="" textlink="">
      <xdr:nvSpPr>
        <xdr:cNvPr id="229" name="テキスト ボックス 228"/>
        <xdr:cNvSpPr txBox="1"/>
      </xdr:nvSpPr>
      <xdr:spPr>
        <a:xfrm>
          <a:off x="83362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1365" cy="259715"/>
    <xdr:sp macro="" textlink="">
      <xdr:nvSpPr>
        <xdr:cNvPr id="230" name="テキスト ボックス 229"/>
        <xdr:cNvSpPr txBox="1"/>
      </xdr:nvSpPr>
      <xdr:spPr>
        <a:xfrm>
          <a:off x="746760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59715"/>
    <xdr:sp macro="" textlink="">
      <xdr:nvSpPr>
        <xdr:cNvPr id="231" name="テキスト ボックス 230"/>
        <xdr:cNvSpPr txBox="1"/>
      </xdr:nvSpPr>
      <xdr:spPr>
        <a:xfrm>
          <a:off x="660400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76835</xdr:rowOff>
    </xdr:from>
    <xdr:to xmlns:xdr="http://schemas.openxmlformats.org/drawingml/2006/spreadsheetDrawing">
      <xdr:col>55</xdr:col>
      <xdr:colOff>50800</xdr:colOff>
      <xdr:row>64</xdr:row>
      <xdr:rowOff>5080</xdr:rowOff>
    </xdr:to>
    <xdr:sp macro="" textlink="">
      <xdr:nvSpPr>
        <xdr:cNvPr id="232" name="楕円 231"/>
        <xdr:cNvSpPr/>
      </xdr:nvSpPr>
      <xdr:spPr>
        <a:xfrm>
          <a:off x="10152380" y="108781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164465</xdr:rowOff>
    </xdr:from>
    <xdr:ext cx="469265" cy="264795"/>
    <xdr:sp macro="" textlink="">
      <xdr:nvSpPr>
        <xdr:cNvPr id="233" name="【体育館・プール】&#10;一人当たり面積該当値テキスト"/>
        <xdr:cNvSpPr txBox="1"/>
      </xdr:nvSpPr>
      <xdr:spPr>
        <a:xfrm>
          <a:off x="10236200" y="1079436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78740</xdr:rowOff>
    </xdr:from>
    <xdr:to xmlns:xdr="http://schemas.openxmlformats.org/drawingml/2006/spreadsheetDrawing">
      <xdr:col>50</xdr:col>
      <xdr:colOff>165100</xdr:colOff>
      <xdr:row>64</xdr:row>
      <xdr:rowOff>7620</xdr:rowOff>
    </xdr:to>
    <xdr:sp macro="" textlink="">
      <xdr:nvSpPr>
        <xdr:cNvPr id="234" name="楕円 233"/>
        <xdr:cNvSpPr/>
      </xdr:nvSpPr>
      <xdr:spPr>
        <a:xfrm>
          <a:off x="9334500" y="108800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128270</xdr:rowOff>
    </xdr:from>
    <xdr:to xmlns:xdr="http://schemas.openxmlformats.org/drawingml/2006/spreadsheetDrawing">
      <xdr:col>55</xdr:col>
      <xdr:colOff>0</xdr:colOff>
      <xdr:row>63</xdr:row>
      <xdr:rowOff>130175</xdr:rowOff>
    </xdr:to>
    <xdr:cxnSp macro="">
      <xdr:nvCxnSpPr>
        <xdr:cNvPr id="235" name="直線コネクタ 234"/>
        <xdr:cNvCxnSpPr/>
      </xdr:nvCxnSpPr>
      <xdr:spPr>
        <a:xfrm flipV="1">
          <a:off x="9385300" y="1092962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80645</xdr:rowOff>
    </xdr:from>
    <xdr:to xmlns:xdr="http://schemas.openxmlformats.org/drawingml/2006/spreadsheetDrawing">
      <xdr:col>46</xdr:col>
      <xdr:colOff>38100</xdr:colOff>
      <xdr:row>64</xdr:row>
      <xdr:rowOff>9525</xdr:rowOff>
    </xdr:to>
    <xdr:sp macro="" textlink="">
      <xdr:nvSpPr>
        <xdr:cNvPr id="236" name="楕円 235"/>
        <xdr:cNvSpPr/>
      </xdr:nvSpPr>
      <xdr:spPr>
        <a:xfrm>
          <a:off x="8470900" y="1088199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130175</xdr:rowOff>
    </xdr:from>
    <xdr:to xmlns:xdr="http://schemas.openxmlformats.org/drawingml/2006/spreadsheetDrawing">
      <xdr:col>50</xdr:col>
      <xdr:colOff>114300</xdr:colOff>
      <xdr:row>63</xdr:row>
      <xdr:rowOff>132715</xdr:rowOff>
    </xdr:to>
    <xdr:cxnSp macro="">
      <xdr:nvCxnSpPr>
        <xdr:cNvPr id="237" name="直線コネクタ 236"/>
        <xdr:cNvCxnSpPr/>
      </xdr:nvCxnSpPr>
      <xdr:spPr>
        <a:xfrm flipV="1">
          <a:off x="8521700" y="1093152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84455</xdr:rowOff>
    </xdr:from>
    <xdr:to xmlns:xdr="http://schemas.openxmlformats.org/drawingml/2006/spreadsheetDrawing">
      <xdr:col>41</xdr:col>
      <xdr:colOff>101600</xdr:colOff>
      <xdr:row>64</xdr:row>
      <xdr:rowOff>12700</xdr:rowOff>
    </xdr:to>
    <xdr:sp macro="" textlink="">
      <xdr:nvSpPr>
        <xdr:cNvPr id="238" name="楕円 237"/>
        <xdr:cNvSpPr/>
      </xdr:nvSpPr>
      <xdr:spPr>
        <a:xfrm>
          <a:off x="7602220" y="10885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132715</xdr:rowOff>
    </xdr:from>
    <xdr:to xmlns:xdr="http://schemas.openxmlformats.org/drawingml/2006/spreadsheetDrawing">
      <xdr:col>45</xdr:col>
      <xdr:colOff>177800</xdr:colOff>
      <xdr:row>63</xdr:row>
      <xdr:rowOff>136525</xdr:rowOff>
    </xdr:to>
    <xdr:cxnSp macro="">
      <xdr:nvCxnSpPr>
        <xdr:cNvPr id="239" name="直線コネクタ 238"/>
        <xdr:cNvCxnSpPr/>
      </xdr:nvCxnSpPr>
      <xdr:spPr>
        <a:xfrm flipV="1">
          <a:off x="7653020" y="10934065"/>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125095</xdr:rowOff>
    </xdr:from>
    <xdr:ext cx="469265" cy="259715"/>
    <xdr:sp macro="" textlink="">
      <xdr:nvSpPr>
        <xdr:cNvPr id="240" name="n_1aveValue【体育館・プール】&#10;一人当たり面積"/>
        <xdr:cNvSpPr txBox="1"/>
      </xdr:nvSpPr>
      <xdr:spPr>
        <a:xfrm>
          <a:off x="9142730" y="10240645"/>
          <a:ext cx="4692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102235</xdr:rowOff>
    </xdr:from>
    <xdr:ext cx="464820" cy="259715"/>
    <xdr:sp macro="" textlink="">
      <xdr:nvSpPr>
        <xdr:cNvPr id="241" name="n_2aveValue【体育館・プール】&#10;一人当たり面積"/>
        <xdr:cNvSpPr txBox="1"/>
      </xdr:nvSpPr>
      <xdr:spPr>
        <a:xfrm>
          <a:off x="8291830" y="10217785"/>
          <a:ext cx="4648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74930</xdr:rowOff>
    </xdr:from>
    <xdr:ext cx="464185" cy="264160"/>
    <xdr:sp macro="" textlink="">
      <xdr:nvSpPr>
        <xdr:cNvPr id="242" name="n_3aveValue【体育館・プール】&#10;一人当たり面積"/>
        <xdr:cNvSpPr txBox="1"/>
      </xdr:nvSpPr>
      <xdr:spPr>
        <a:xfrm>
          <a:off x="7423150" y="1019048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171450</xdr:rowOff>
    </xdr:from>
    <xdr:ext cx="469265" cy="259715"/>
    <xdr:sp macro="" textlink="">
      <xdr:nvSpPr>
        <xdr:cNvPr id="243" name="n_1mainValue【体育館・プール】&#10;一人当たり面積"/>
        <xdr:cNvSpPr txBox="1"/>
      </xdr:nvSpPr>
      <xdr:spPr>
        <a:xfrm>
          <a:off x="9142730" y="10972800"/>
          <a:ext cx="4692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0</xdr:rowOff>
    </xdr:from>
    <xdr:ext cx="464820" cy="264795"/>
    <xdr:sp macro="" textlink="">
      <xdr:nvSpPr>
        <xdr:cNvPr id="244" name="n_2mainValue【体育館・プール】&#10;一人当たり面積"/>
        <xdr:cNvSpPr txBox="1"/>
      </xdr:nvSpPr>
      <xdr:spPr>
        <a:xfrm>
          <a:off x="8291830" y="10972800"/>
          <a:ext cx="4648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3810</xdr:rowOff>
    </xdr:from>
    <xdr:ext cx="464185" cy="265430"/>
    <xdr:sp macro="" textlink="">
      <xdr:nvSpPr>
        <xdr:cNvPr id="245" name="n_3mainValue【体育館・プール】&#10;一人当たり面積"/>
        <xdr:cNvSpPr txBox="1"/>
      </xdr:nvSpPr>
      <xdr:spPr>
        <a:xfrm>
          <a:off x="7423150" y="1097661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46" name="正方形/長方形 245"/>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47" name="正方形/長方形 246"/>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48" name="正方形/長方形 247"/>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49" name="正方形/長方形 248"/>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50" name="正方形/長方形 249"/>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51" name="正方形/長方形 250"/>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52" name="正方形/長方形 251"/>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53" name="正方形/長方形 252"/>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3370" cy="225425"/>
    <xdr:sp macro="" textlink="">
      <xdr:nvSpPr>
        <xdr:cNvPr id="254" name="テキスト ボックス 253"/>
        <xdr:cNvSpPr txBox="1"/>
      </xdr:nvSpPr>
      <xdr:spPr>
        <a:xfrm>
          <a:off x="708660" y="12765405"/>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55" name="直線コネクタ 254"/>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3375" cy="264795"/>
    <xdr:sp macro="" textlink="">
      <xdr:nvSpPr>
        <xdr:cNvPr id="256" name="テキスト ボックス 255"/>
        <xdr:cNvSpPr txBox="1"/>
      </xdr:nvSpPr>
      <xdr:spPr>
        <a:xfrm>
          <a:off x="412750" y="15097760"/>
          <a:ext cx="33337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257" name="直線コネクタ 256"/>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146685</xdr:rowOff>
    </xdr:from>
    <xdr:ext cx="402590" cy="259715"/>
    <xdr:sp macro="" textlink="">
      <xdr:nvSpPr>
        <xdr:cNvPr id="258" name="テキスト ボックス 257"/>
        <xdr:cNvSpPr txBox="1"/>
      </xdr:nvSpPr>
      <xdr:spPr>
        <a:xfrm>
          <a:off x="353695" y="14719935"/>
          <a:ext cx="4025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259" name="直線コネクタ 258"/>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2590" cy="264795"/>
    <xdr:sp macro="" textlink="">
      <xdr:nvSpPr>
        <xdr:cNvPr id="260" name="テキスト ボックス 259"/>
        <xdr:cNvSpPr txBox="1"/>
      </xdr:nvSpPr>
      <xdr:spPr>
        <a:xfrm>
          <a:off x="353695" y="143376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261" name="直線コネクタ 260"/>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2590" cy="264795"/>
    <xdr:sp macro="" textlink="">
      <xdr:nvSpPr>
        <xdr:cNvPr id="262" name="テキスト ボックス 261"/>
        <xdr:cNvSpPr txBox="1"/>
      </xdr:nvSpPr>
      <xdr:spPr>
        <a:xfrm>
          <a:off x="353695" y="13956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63" name="直線コネクタ 262"/>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2590" cy="259080"/>
    <xdr:sp macro="" textlink="">
      <xdr:nvSpPr>
        <xdr:cNvPr id="264" name="テキスト ボックス 263"/>
        <xdr:cNvSpPr txBox="1"/>
      </xdr:nvSpPr>
      <xdr:spPr>
        <a:xfrm>
          <a:off x="353695" y="13574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265" name="直線コネクタ 264"/>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166370</xdr:rowOff>
    </xdr:from>
    <xdr:ext cx="462280" cy="264160"/>
    <xdr:sp macro="" textlink="">
      <xdr:nvSpPr>
        <xdr:cNvPr id="266" name="テキスト ボックス 265"/>
        <xdr:cNvSpPr txBox="1"/>
      </xdr:nvSpPr>
      <xdr:spPr>
        <a:xfrm>
          <a:off x="289560" y="1319657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67" name="直線コネクタ 266"/>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127000</xdr:rowOff>
    </xdr:from>
    <xdr:ext cx="462280" cy="264160"/>
    <xdr:sp macro="" textlink="">
      <xdr:nvSpPr>
        <xdr:cNvPr id="268" name="テキスト ボックス 267"/>
        <xdr:cNvSpPr txBox="1"/>
      </xdr:nvSpPr>
      <xdr:spPr>
        <a:xfrm>
          <a:off x="289560" y="1281430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69" name="【福祉施設】&#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136525</xdr:rowOff>
    </xdr:from>
    <xdr:to xmlns:xdr="http://schemas.openxmlformats.org/drawingml/2006/spreadsheetDrawing">
      <xdr:col>24</xdr:col>
      <xdr:colOff>62865</xdr:colOff>
      <xdr:row>86</xdr:row>
      <xdr:rowOff>146685</xdr:rowOff>
    </xdr:to>
    <xdr:cxnSp macro="">
      <xdr:nvCxnSpPr>
        <xdr:cNvPr id="270" name="直線コネクタ 269"/>
        <xdr:cNvCxnSpPr/>
      </xdr:nvCxnSpPr>
      <xdr:spPr>
        <a:xfrm flipV="1">
          <a:off x="4512945" y="13509625"/>
          <a:ext cx="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149860</xdr:rowOff>
    </xdr:from>
    <xdr:ext cx="405130" cy="259715"/>
    <xdr:sp macro="" textlink="">
      <xdr:nvSpPr>
        <xdr:cNvPr id="271" name="【福祉施設】&#10;有形固定資産減価償却率最小値テキスト"/>
        <xdr:cNvSpPr txBox="1"/>
      </xdr:nvSpPr>
      <xdr:spPr>
        <a:xfrm>
          <a:off x="4551680" y="14894560"/>
          <a:ext cx="4051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146685</xdr:rowOff>
    </xdr:from>
    <xdr:to xmlns:xdr="http://schemas.openxmlformats.org/drawingml/2006/spreadsheetDrawing">
      <xdr:col>24</xdr:col>
      <xdr:colOff>152400</xdr:colOff>
      <xdr:row>86</xdr:row>
      <xdr:rowOff>146685</xdr:rowOff>
    </xdr:to>
    <xdr:cxnSp macro="">
      <xdr:nvCxnSpPr>
        <xdr:cNvPr id="272" name="直線コネクタ 271"/>
        <xdr:cNvCxnSpPr/>
      </xdr:nvCxnSpPr>
      <xdr:spPr>
        <a:xfrm>
          <a:off x="4429760" y="148913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81915</xdr:rowOff>
    </xdr:from>
    <xdr:ext cx="405130" cy="264795"/>
    <xdr:sp macro="" textlink="">
      <xdr:nvSpPr>
        <xdr:cNvPr id="273" name="【福祉施設】&#10;有形固定資産減価償却率最大値テキスト"/>
        <xdr:cNvSpPr txBox="1"/>
      </xdr:nvSpPr>
      <xdr:spPr>
        <a:xfrm>
          <a:off x="4551680" y="1328356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136525</xdr:rowOff>
    </xdr:from>
    <xdr:to xmlns:xdr="http://schemas.openxmlformats.org/drawingml/2006/spreadsheetDrawing">
      <xdr:col>24</xdr:col>
      <xdr:colOff>152400</xdr:colOff>
      <xdr:row>78</xdr:row>
      <xdr:rowOff>136525</xdr:rowOff>
    </xdr:to>
    <xdr:cxnSp macro="">
      <xdr:nvCxnSpPr>
        <xdr:cNvPr id="274" name="直線コネクタ 273"/>
        <xdr:cNvCxnSpPr/>
      </xdr:nvCxnSpPr>
      <xdr:spPr>
        <a:xfrm>
          <a:off x="4429760" y="13509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24130</xdr:rowOff>
    </xdr:from>
    <xdr:ext cx="405130" cy="264795"/>
    <xdr:sp macro="" textlink="">
      <xdr:nvSpPr>
        <xdr:cNvPr id="275" name="【福祉施設】&#10;有形固定資産減価償却率平均値テキスト"/>
        <xdr:cNvSpPr txBox="1"/>
      </xdr:nvSpPr>
      <xdr:spPr>
        <a:xfrm>
          <a:off x="4551680" y="13911580"/>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635</xdr:rowOff>
    </xdr:from>
    <xdr:to xmlns:xdr="http://schemas.openxmlformats.org/drawingml/2006/spreadsheetDrawing">
      <xdr:col>24</xdr:col>
      <xdr:colOff>114300</xdr:colOff>
      <xdr:row>82</xdr:row>
      <xdr:rowOff>104775</xdr:rowOff>
    </xdr:to>
    <xdr:sp macro="" textlink="">
      <xdr:nvSpPr>
        <xdr:cNvPr id="276" name="フローチャート: 判断 275"/>
        <xdr:cNvSpPr/>
      </xdr:nvSpPr>
      <xdr:spPr>
        <a:xfrm>
          <a:off x="4462780" y="140595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66675</xdr:rowOff>
    </xdr:from>
    <xdr:to xmlns:xdr="http://schemas.openxmlformats.org/drawingml/2006/spreadsheetDrawing">
      <xdr:col>20</xdr:col>
      <xdr:colOff>38100</xdr:colOff>
      <xdr:row>82</xdr:row>
      <xdr:rowOff>170815</xdr:rowOff>
    </xdr:to>
    <xdr:sp macro="" textlink="">
      <xdr:nvSpPr>
        <xdr:cNvPr id="277" name="フローチャート: 判断 276"/>
        <xdr:cNvSpPr/>
      </xdr:nvSpPr>
      <xdr:spPr>
        <a:xfrm>
          <a:off x="3649980" y="1412557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15875</xdr:rowOff>
    </xdr:from>
    <xdr:to xmlns:xdr="http://schemas.openxmlformats.org/drawingml/2006/spreadsheetDrawing">
      <xdr:col>15</xdr:col>
      <xdr:colOff>101600</xdr:colOff>
      <xdr:row>82</xdr:row>
      <xdr:rowOff>120650</xdr:rowOff>
    </xdr:to>
    <xdr:sp macro="" textlink="">
      <xdr:nvSpPr>
        <xdr:cNvPr id="278" name="フローチャート: 判断 277"/>
        <xdr:cNvSpPr/>
      </xdr:nvSpPr>
      <xdr:spPr>
        <a:xfrm>
          <a:off x="2781300" y="1407477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150495</xdr:rowOff>
    </xdr:from>
    <xdr:to xmlns:xdr="http://schemas.openxmlformats.org/drawingml/2006/spreadsheetDrawing">
      <xdr:col>10</xdr:col>
      <xdr:colOff>165100</xdr:colOff>
      <xdr:row>83</xdr:row>
      <xdr:rowOff>79375</xdr:rowOff>
    </xdr:to>
    <xdr:sp macro="" textlink="">
      <xdr:nvSpPr>
        <xdr:cNvPr id="279" name="フローチャート: 判断 278"/>
        <xdr:cNvSpPr/>
      </xdr:nvSpPr>
      <xdr:spPr>
        <a:xfrm>
          <a:off x="1917700" y="142093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1365" cy="265430"/>
    <xdr:sp macro="" textlink="">
      <xdr:nvSpPr>
        <xdr:cNvPr id="280" name="テキスト ボックス 279"/>
        <xdr:cNvSpPr txBox="1"/>
      </xdr:nvSpPr>
      <xdr:spPr>
        <a:xfrm>
          <a:off x="432816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81" name="テキスト ボックス 280"/>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1365" cy="265430"/>
    <xdr:sp macro="" textlink="">
      <xdr:nvSpPr>
        <xdr:cNvPr id="282" name="テキスト ボックス 281"/>
        <xdr:cNvSpPr txBox="1"/>
      </xdr:nvSpPr>
      <xdr:spPr>
        <a:xfrm>
          <a:off x="264668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283" name="テキスト ボックス 282"/>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284" name="テキスト ボックス 283"/>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93980</xdr:rowOff>
    </xdr:from>
    <xdr:to xmlns:xdr="http://schemas.openxmlformats.org/drawingml/2006/spreadsheetDrawing">
      <xdr:col>24</xdr:col>
      <xdr:colOff>114300</xdr:colOff>
      <xdr:row>87</xdr:row>
      <xdr:rowOff>22860</xdr:rowOff>
    </xdr:to>
    <xdr:sp macro="" textlink="">
      <xdr:nvSpPr>
        <xdr:cNvPr id="285" name="楕円 284"/>
        <xdr:cNvSpPr/>
      </xdr:nvSpPr>
      <xdr:spPr>
        <a:xfrm>
          <a:off x="4462780" y="14838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86</xdr:row>
      <xdr:rowOff>7620</xdr:rowOff>
    </xdr:from>
    <xdr:ext cx="405130" cy="259080"/>
    <xdr:sp macro="" textlink="">
      <xdr:nvSpPr>
        <xdr:cNvPr id="286" name="【福祉施設】&#10;有形固定資産減価償却率該当値テキスト"/>
        <xdr:cNvSpPr txBox="1"/>
      </xdr:nvSpPr>
      <xdr:spPr>
        <a:xfrm>
          <a:off x="4551680" y="14752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150495</xdr:rowOff>
    </xdr:from>
    <xdr:to xmlns:xdr="http://schemas.openxmlformats.org/drawingml/2006/spreadsheetDrawing">
      <xdr:col>20</xdr:col>
      <xdr:colOff>38100</xdr:colOff>
      <xdr:row>87</xdr:row>
      <xdr:rowOff>79375</xdr:rowOff>
    </xdr:to>
    <xdr:sp macro="" textlink="">
      <xdr:nvSpPr>
        <xdr:cNvPr id="287" name="楕円 286"/>
        <xdr:cNvSpPr/>
      </xdr:nvSpPr>
      <xdr:spPr>
        <a:xfrm>
          <a:off x="3649980" y="1489519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146685</xdr:rowOff>
    </xdr:from>
    <xdr:to xmlns:xdr="http://schemas.openxmlformats.org/drawingml/2006/spreadsheetDrawing">
      <xdr:col>24</xdr:col>
      <xdr:colOff>63500</xdr:colOff>
      <xdr:row>87</xdr:row>
      <xdr:rowOff>27305</xdr:rowOff>
    </xdr:to>
    <xdr:cxnSp macro="">
      <xdr:nvCxnSpPr>
        <xdr:cNvPr id="288" name="直線コネクタ 287"/>
        <xdr:cNvCxnSpPr/>
      </xdr:nvCxnSpPr>
      <xdr:spPr>
        <a:xfrm flipV="1">
          <a:off x="3700780" y="14891385"/>
          <a:ext cx="8128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10160</xdr:rowOff>
    </xdr:from>
    <xdr:to xmlns:xdr="http://schemas.openxmlformats.org/drawingml/2006/spreadsheetDrawing">
      <xdr:col>15</xdr:col>
      <xdr:colOff>101600</xdr:colOff>
      <xdr:row>79</xdr:row>
      <xdr:rowOff>114300</xdr:rowOff>
    </xdr:to>
    <xdr:sp macro="" textlink="">
      <xdr:nvSpPr>
        <xdr:cNvPr id="289" name="楕円 288"/>
        <xdr:cNvSpPr/>
      </xdr:nvSpPr>
      <xdr:spPr>
        <a:xfrm>
          <a:off x="2781300" y="135547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62230</xdr:rowOff>
    </xdr:from>
    <xdr:to xmlns:xdr="http://schemas.openxmlformats.org/drawingml/2006/spreadsheetDrawing">
      <xdr:col>19</xdr:col>
      <xdr:colOff>177800</xdr:colOff>
      <xdr:row>87</xdr:row>
      <xdr:rowOff>27305</xdr:rowOff>
    </xdr:to>
    <xdr:cxnSp macro="">
      <xdr:nvCxnSpPr>
        <xdr:cNvPr id="290" name="直線コネクタ 289"/>
        <xdr:cNvCxnSpPr/>
      </xdr:nvCxnSpPr>
      <xdr:spPr>
        <a:xfrm>
          <a:off x="2832100" y="13606780"/>
          <a:ext cx="868680" cy="133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50800</xdr:rowOff>
    </xdr:from>
    <xdr:to xmlns:xdr="http://schemas.openxmlformats.org/drawingml/2006/spreadsheetDrawing">
      <xdr:col>10</xdr:col>
      <xdr:colOff>165100</xdr:colOff>
      <xdr:row>79</xdr:row>
      <xdr:rowOff>155575</xdr:rowOff>
    </xdr:to>
    <xdr:sp macro="" textlink="">
      <xdr:nvSpPr>
        <xdr:cNvPr id="291" name="楕円 290"/>
        <xdr:cNvSpPr/>
      </xdr:nvSpPr>
      <xdr:spPr>
        <a:xfrm>
          <a:off x="1917700" y="135953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62230</xdr:rowOff>
    </xdr:from>
    <xdr:to xmlns:xdr="http://schemas.openxmlformats.org/drawingml/2006/spreadsheetDrawing">
      <xdr:col>15</xdr:col>
      <xdr:colOff>50800</xdr:colOff>
      <xdr:row>79</xdr:row>
      <xdr:rowOff>103505</xdr:rowOff>
    </xdr:to>
    <xdr:cxnSp macro="">
      <xdr:nvCxnSpPr>
        <xdr:cNvPr id="292" name="直線コネクタ 291"/>
        <xdr:cNvCxnSpPr/>
      </xdr:nvCxnSpPr>
      <xdr:spPr>
        <a:xfrm flipV="1">
          <a:off x="1968500" y="13606780"/>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12065</xdr:rowOff>
    </xdr:from>
    <xdr:ext cx="404495" cy="264160"/>
    <xdr:sp macro="" textlink="">
      <xdr:nvSpPr>
        <xdr:cNvPr id="293" name="n_1aveValue【福祉施設】&#10;有形固定資産減価償却率"/>
        <xdr:cNvSpPr txBox="1"/>
      </xdr:nvSpPr>
      <xdr:spPr>
        <a:xfrm>
          <a:off x="3490595" y="1389951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111760</xdr:rowOff>
    </xdr:from>
    <xdr:ext cx="400050" cy="259080"/>
    <xdr:sp macro="" textlink="">
      <xdr:nvSpPr>
        <xdr:cNvPr id="294" name="n_2aveValue【福祉施設】&#10;有形固定資産減価償却率"/>
        <xdr:cNvSpPr txBox="1"/>
      </xdr:nvSpPr>
      <xdr:spPr>
        <a:xfrm>
          <a:off x="2634615" y="141706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69850</xdr:rowOff>
    </xdr:from>
    <xdr:ext cx="399415" cy="264160"/>
    <xdr:sp macro="" textlink="">
      <xdr:nvSpPr>
        <xdr:cNvPr id="295" name="n_3aveValue【福祉施設】&#10;有形固定資産減価償却率"/>
        <xdr:cNvSpPr txBox="1"/>
      </xdr:nvSpPr>
      <xdr:spPr>
        <a:xfrm>
          <a:off x="1771015" y="14300200"/>
          <a:ext cx="3994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87</xdr:row>
      <xdr:rowOff>69850</xdr:rowOff>
    </xdr:from>
    <xdr:ext cx="404495" cy="264160"/>
    <xdr:sp macro="" textlink="">
      <xdr:nvSpPr>
        <xdr:cNvPr id="296" name="n_1mainValue【福祉施設】&#10;有形固定資産減価償却率"/>
        <xdr:cNvSpPr txBox="1"/>
      </xdr:nvSpPr>
      <xdr:spPr>
        <a:xfrm>
          <a:off x="3490595" y="1498600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130810</xdr:rowOff>
    </xdr:from>
    <xdr:ext cx="400050" cy="264795"/>
    <xdr:sp macro="" textlink="">
      <xdr:nvSpPr>
        <xdr:cNvPr id="297" name="n_2mainValue【福祉施設】&#10;有形固定資産減価償却率"/>
        <xdr:cNvSpPr txBox="1"/>
      </xdr:nvSpPr>
      <xdr:spPr>
        <a:xfrm>
          <a:off x="2634615" y="13332460"/>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171450</xdr:rowOff>
    </xdr:from>
    <xdr:ext cx="399415" cy="259715"/>
    <xdr:sp macro="" textlink="">
      <xdr:nvSpPr>
        <xdr:cNvPr id="298" name="n_3mainValue【福祉施設】&#10;有形固定資産減価償却率"/>
        <xdr:cNvSpPr txBox="1"/>
      </xdr:nvSpPr>
      <xdr:spPr>
        <a:xfrm>
          <a:off x="1771015" y="13373100"/>
          <a:ext cx="3994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299" name="正方形/長方形 298"/>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00" name="正方形/長方形 299"/>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01" name="正方形/長方形 300"/>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02" name="正方形/長方形 301"/>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03" name="正方形/長方形 302"/>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04" name="正方形/長方形 303"/>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05" name="正方形/長方形 304"/>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06" name="正方形/長方形 305"/>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4170" cy="225425"/>
    <xdr:sp macro="" textlink="">
      <xdr:nvSpPr>
        <xdr:cNvPr id="307" name="テキスト ボックス 306"/>
        <xdr:cNvSpPr txBox="1"/>
      </xdr:nvSpPr>
      <xdr:spPr>
        <a:xfrm>
          <a:off x="6393180" y="12765405"/>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08" name="直線コネクタ 307"/>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171450</xdr:rowOff>
    </xdr:from>
    <xdr:to xmlns:xdr="http://schemas.openxmlformats.org/drawingml/2006/spreadsheetDrawing">
      <xdr:col>59</xdr:col>
      <xdr:colOff>50800</xdr:colOff>
      <xdr:row>86</xdr:row>
      <xdr:rowOff>171450</xdr:rowOff>
    </xdr:to>
    <xdr:cxnSp macro="">
      <xdr:nvCxnSpPr>
        <xdr:cNvPr id="309" name="直線コネクタ 308"/>
        <xdr:cNvCxnSpPr/>
      </xdr:nvCxnSpPr>
      <xdr:spPr>
        <a:xfrm>
          <a:off x="6431280" y="14916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27305</xdr:rowOff>
    </xdr:from>
    <xdr:ext cx="461645" cy="265430"/>
    <xdr:sp macro="" textlink="">
      <xdr:nvSpPr>
        <xdr:cNvPr id="310" name="テキスト ボックス 309"/>
        <xdr:cNvSpPr txBox="1"/>
      </xdr:nvSpPr>
      <xdr:spPr>
        <a:xfrm>
          <a:off x="5974080" y="14772005"/>
          <a:ext cx="4616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11" name="直線コネクタ 310"/>
        <xdr:cNvCxnSpPr/>
      </xdr:nvCxnSpPr>
      <xdr:spPr>
        <a:xfrm>
          <a:off x="6431280" y="14586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43815</xdr:rowOff>
    </xdr:from>
    <xdr:ext cx="461645" cy="259715"/>
    <xdr:sp macro="" textlink="">
      <xdr:nvSpPr>
        <xdr:cNvPr id="312" name="テキスト ボックス 311"/>
        <xdr:cNvSpPr txBox="1"/>
      </xdr:nvSpPr>
      <xdr:spPr>
        <a:xfrm>
          <a:off x="5974080" y="14445615"/>
          <a:ext cx="46164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30480</xdr:rowOff>
    </xdr:from>
    <xdr:to xmlns:xdr="http://schemas.openxmlformats.org/drawingml/2006/spreadsheetDrawing">
      <xdr:col>59</xdr:col>
      <xdr:colOff>50800</xdr:colOff>
      <xdr:row>83</xdr:row>
      <xdr:rowOff>30480</xdr:rowOff>
    </xdr:to>
    <xdr:cxnSp macro="">
      <xdr:nvCxnSpPr>
        <xdr:cNvPr id="313" name="直線コネクタ 312"/>
        <xdr:cNvCxnSpPr/>
      </xdr:nvCxnSpPr>
      <xdr:spPr>
        <a:xfrm>
          <a:off x="6431280" y="1426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60325</xdr:rowOff>
    </xdr:from>
    <xdr:ext cx="461645" cy="264795"/>
    <xdr:sp macro="" textlink="">
      <xdr:nvSpPr>
        <xdr:cNvPr id="314" name="テキスト ボックス 313"/>
        <xdr:cNvSpPr txBox="1"/>
      </xdr:nvSpPr>
      <xdr:spPr>
        <a:xfrm>
          <a:off x="5974080" y="14119225"/>
          <a:ext cx="4616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47625</xdr:rowOff>
    </xdr:from>
    <xdr:to xmlns:xdr="http://schemas.openxmlformats.org/drawingml/2006/spreadsheetDrawing">
      <xdr:col>59</xdr:col>
      <xdr:colOff>50800</xdr:colOff>
      <xdr:row>81</xdr:row>
      <xdr:rowOff>47625</xdr:rowOff>
    </xdr:to>
    <xdr:cxnSp macro="">
      <xdr:nvCxnSpPr>
        <xdr:cNvPr id="315" name="直線コネクタ 314"/>
        <xdr:cNvCxnSpPr/>
      </xdr:nvCxnSpPr>
      <xdr:spPr>
        <a:xfrm>
          <a:off x="6431280" y="139350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77470</xdr:rowOff>
    </xdr:from>
    <xdr:ext cx="461645" cy="259080"/>
    <xdr:sp macro="" textlink="">
      <xdr:nvSpPr>
        <xdr:cNvPr id="316" name="テキスト ボックス 315"/>
        <xdr:cNvSpPr txBox="1"/>
      </xdr:nvSpPr>
      <xdr:spPr>
        <a:xfrm>
          <a:off x="5974080" y="137934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65405</xdr:rowOff>
    </xdr:from>
    <xdr:to xmlns:xdr="http://schemas.openxmlformats.org/drawingml/2006/spreadsheetDrawing">
      <xdr:col>59</xdr:col>
      <xdr:colOff>50800</xdr:colOff>
      <xdr:row>79</xdr:row>
      <xdr:rowOff>65405</xdr:rowOff>
    </xdr:to>
    <xdr:cxnSp macro="">
      <xdr:nvCxnSpPr>
        <xdr:cNvPr id="317" name="直線コネクタ 316"/>
        <xdr:cNvCxnSpPr/>
      </xdr:nvCxnSpPr>
      <xdr:spPr>
        <a:xfrm>
          <a:off x="6431280" y="136099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93980</xdr:rowOff>
    </xdr:from>
    <xdr:ext cx="461645" cy="264160"/>
    <xdr:sp macro="" textlink="">
      <xdr:nvSpPr>
        <xdr:cNvPr id="318" name="テキスト ボックス 317"/>
        <xdr:cNvSpPr txBox="1"/>
      </xdr:nvSpPr>
      <xdr:spPr>
        <a:xfrm>
          <a:off x="5974080" y="13467080"/>
          <a:ext cx="461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80645</xdr:rowOff>
    </xdr:from>
    <xdr:to xmlns:xdr="http://schemas.openxmlformats.org/drawingml/2006/spreadsheetDrawing">
      <xdr:col>59</xdr:col>
      <xdr:colOff>50800</xdr:colOff>
      <xdr:row>77</xdr:row>
      <xdr:rowOff>80645</xdr:rowOff>
    </xdr:to>
    <xdr:cxnSp macro="">
      <xdr:nvCxnSpPr>
        <xdr:cNvPr id="319" name="直線コネクタ 318"/>
        <xdr:cNvCxnSpPr/>
      </xdr:nvCxnSpPr>
      <xdr:spPr>
        <a:xfrm>
          <a:off x="6431280" y="1328229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110490</xdr:rowOff>
    </xdr:from>
    <xdr:ext cx="461645" cy="264160"/>
    <xdr:sp macro="" textlink="">
      <xdr:nvSpPr>
        <xdr:cNvPr id="320" name="テキスト ボックス 319"/>
        <xdr:cNvSpPr txBox="1"/>
      </xdr:nvSpPr>
      <xdr:spPr>
        <a:xfrm>
          <a:off x="5974080" y="13140690"/>
          <a:ext cx="461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21" name="直線コネクタ 320"/>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127000</xdr:rowOff>
    </xdr:from>
    <xdr:ext cx="461645" cy="264160"/>
    <xdr:sp macro="" textlink="">
      <xdr:nvSpPr>
        <xdr:cNvPr id="322" name="テキスト ボックス 321"/>
        <xdr:cNvSpPr txBox="1"/>
      </xdr:nvSpPr>
      <xdr:spPr>
        <a:xfrm>
          <a:off x="5974080" y="12814300"/>
          <a:ext cx="4616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3" name="【福祉施設】&#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55880</xdr:rowOff>
    </xdr:from>
    <xdr:to xmlns:xdr="http://schemas.openxmlformats.org/drawingml/2006/spreadsheetDrawing">
      <xdr:col>54</xdr:col>
      <xdr:colOff>185420</xdr:colOff>
      <xdr:row>86</xdr:row>
      <xdr:rowOff>112395</xdr:rowOff>
    </xdr:to>
    <xdr:cxnSp macro="">
      <xdr:nvCxnSpPr>
        <xdr:cNvPr id="324" name="直線コネクタ 323"/>
        <xdr:cNvCxnSpPr/>
      </xdr:nvCxnSpPr>
      <xdr:spPr>
        <a:xfrm flipV="1">
          <a:off x="10198100" y="13428980"/>
          <a:ext cx="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116205</xdr:rowOff>
    </xdr:from>
    <xdr:ext cx="469265" cy="264160"/>
    <xdr:sp macro="" textlink="">
      <xdr:nvSpPr>
        <xdr:cNvPr id="325" name="【福祉施設】&#10;一人当たり面積最小値テキスト"/>
        <xdr:cNvSpPr txBox="1"/>
      </xdr:nvSpPr>
      <xdr:spPr>
        <a:xfrm>
          <a:off x="10236200" y="1486090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112395</xdr:rowOff>
    </xdr:from>
    <xdr:to xmlns:xdr="http://schemas.openxmlformats.org/drawingml/2006/spreadsheetDrawing">
      <xdr:col>55</xdr:col>
      <xdr:colOff>88900</xdr:colOff>
      <xdr:row>86</xdr:row>
      <xdr:rowOff>112395</xdr:rowOff>
    </xdr:to>
    <xdr:cxnSp macro="">
      <xdr:nvCxnSpPr>
        <xdr:cNvPr id="326" name="直線コネクタ 325"/>
        <xdr:cNvCxnSpPr/>
      </xdr:nvCxnSpPr>
      <xdr:spPr>
        <a:xfrm>
          <a:off x="10114280" y="148570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1270</xdr:rowOff>
    </xdr:from>
    <xdr:ext cx="469265" cy="264795"/>
    <xdr:sp macro="" textlink="">
      <xdr:nvSpPr>
        <xdr:cNvPr id="327" name="【福祉施設】&#10;一人当たり面積最大値テキスト"/>
        <xdr:cNvSpPr txBox="1"/>
      </xdr:nvSpPr>
      <xdr:spPr>
        <a:xfrm>
          <a:off x="10236200" y="1320292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55880</xdr:rowOff>
    </xdr:from>
    <xdr:to xmlns:xdr="http://schemas.openxmlformats.org/drawingml/2006/spreadsheetDrawing">
      <xdr:col>55</xdr:col>
      <xdr:colOff>88900</xdr:colOff>
      <xdr:row>78</xdr:row>
      <xdr:rowOff>55880</xdr:rowOff>
    </xdr:to>
    <xdr:cxnSp macro="">
      <xdr:nvCxnSpPr>
        <xdr:cNvPr id="328" name="直線コネクタ 327"/>
        <xdr:cNvCxnSpPr/>
      </xdr:nvCxnSpPr>
      <xdr:spPr>
        <a:xfrm>
          <a:off x="10114280" y="13428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128270</xdr:rowOff>
    </xdr:from>
    <xdr:ext cx="469265" cy="264160"/>
    <xdr:sp macro="" textlink="">
      <xdr:nvSpPr>
        <xdr:cNvPr id="329" name="【福祉施設】&#10;一人当たり面積平均値テキスト"/>
        <xdr:cNvSpPr txBox="1"/>
      </xdr:nvSpPr>
      <xdr:spPr>
        <a:xfrm>
          <a:off x="10236200" y="14530070"/>
          <a:ext cx="4692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150495</xdr:rowOff>
    </xdr:from>
    <xdr:to xmlns:xdr="http://schemas.openxmlformats.org/drawingml/2006/spreadsheetDrawing">
      <xdr:col>55</xdr:col>
      <xdr:colOff>50800</xdr:colOff>
      <xdr:row>85</xdr:row>
      <xdr:rowOff>79375</xdr:rowOff>
    </xdr:to>
    <xdr:sp macro="" textlink="">
      <xdr:nvSpPr>
        <xdr:cNvPr id="330" name="フローチャート: 判断 329"/>
        <xdr:cNvSpPr/>
      </xdr:nvSpPr>
      <xdr:spPr>
        <a:xfrm>
          <a:off x="10152380" y="145522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73660</xdr:rowOff>
    </xdr:from>
    <xdr:to xmlns:xdr="http://schemas.openxmlformats.org/drawingml/2006/spreadsheetDrawing">
      <xdr:col>50</xdr:col>
      <xdr:colOff>165100</xdr:colOff>
      <xdr:row>85</xdr:row>
      <xdr:rowOff>2540</xdr:rowOff>
    </xdr:to>
    <xdr:sp macro="" textlink="">
      <xdr:nvSpPr>
        <xdr:cNvPr id="331" name="フローチャート: 判断 330"/>
        <xdr:cNvSpPr/>
      </xdr:nvSpPr>
      <xdr:spPr>
        <a:xfrm>
          <a:off x="9334500" y="14475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97790</xdr:rowOff>
    </xdr:from>
    <xdr:to xmlns:xdr="http://schemas.openxmlformats.org/drawingml/2006/spreadsheetDrawing">
      <xdr:col>46</xdr:col>
      <xdr:colOff>38100</xdr:colOff>
      <xdr:row>85</xdr:row>
      <xdr:rowOff>26035</xdr:rowOff>
    </xdr:to>
    <xdr:sp macro="" textlink="">
      <xdr:nvSpPr>
        <xdr:cNvPr id="332" name="フローチャート: 判断 331"/>
        <xdr:cNvSpPr/>
      </xdr:nvSpPr>
      <xdr:spPr>
        <a:xfrm>
          <a:off x="8470900" y="144995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122555</xdr:rowOff>
    </xdr:from>
    <xdr:to xmlns:xdr="http://schemas.openxmlformats.org/drawingml/2006/spreadsheetDrawing">
      <xdr:col>41</xdr:col>
      <xdr:colOff>101600</xdr:colOff>
      <xdr:row>84</xdr:row>
      <xdr:rowOff>50165</xdr:rowOff>
    </xdr:to>
    <xdr:sp macro="" textlink="">
      <xdr:nvSpPr>
        <xdr:cNvPr id="333" name="フローチャート: 判断 332"/>
        <xdr:cNvSpPr/>
      </xdr:nvSpPr>
      <xdr:spPr>
        <a:xfrm>
          <a:off x="7602220" y="14352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34" name="テキスト ボックス 333"/>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35" name="テキスト ボックス 334"/>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36" name="テキスト ボックス 335"/>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1365" cy="265430"/>
    <xdr:sp macro="" textlink="">
      <xdr:nvSpPr>
        <xdr:cNvPr id="337" name="テキスト ボックス 336"/>
        <xdr:cNvSpPr txBox="1"/>
      </xdr:nvSpPr>
      <xdr:spPr>
        <a:xfrm>
          <a:off x="74676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38" name="テキスト ボックス 337"/>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53975</xdr:rowOff>
    </xdr:from>
    <xdr:to xmlns:xdr="http://schemas.openxmlformats.org/drawingml/2006/spreadsheetDrawing">
      <xdr:col>55</xdr:col>
      <xdr:colOff>50800</xdr:colOff>
      <xdr:row>82</xdr:row>
      <xdr:rowOff>158750</xdr:rowOff>
    </xdr:to>
    <xdr:sp macro="" textlink="">
      <xdr:nvSpPr>
        <xdr:cNvPr id="339" name="楕円 338"/>
        <xdr:cNvSpPr/>
      </xdr:nvSpPr>
      <xdr:spPr>
        <a:xfrm>
          <a:off x="10152380" y="14112875"/>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77470</xdr:rowOff>
    </xdr:from>
    <xdr:ext cx="469265" cy="259080"/>
    <xdr:sp macro="" textlink="">
      <xdr:nvSpPr>
        <xdr:cNvPr id="340" name="【福祉施設】&#10;一人当たり面積該当値テキスト"/>
        <xdr:cNvSpPr txBox="1"/>
      </xdr:nvSpPr>
      <xdr:spPr>
        <a:xfrm>
          <a:off x="10236200" y="13964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66675</xdr:rowOff>
    </xdr:from>
    <xdr:to xmlns:xdr="http://schemas.openxmlformats.org/drawingml/2006/spreadsheetDrawing">
      <xdr:col>50</xdr:col>
      <xdr:colOff>165100</xdr:colOff>
      <xdr:row>82</xdr:row>
      <xdr:rowOff>170815</xdr:rowOff>
    </xdr:to>
    <xdr:sp macro="" textlink="">
      <xdr:nvSpPr>
        <xdr:cNvPr id="341" name="楕円 340"/>
        <xdr:cNvSpPr/>
      </xdr:nvSpPr>
      <xdr:spPr>
        <a:xfrm>
          <a:off x="9334500" y="141255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105410</xdr:rowOff>
    </xdr:from>
    <xdr:to xmlns:xdr="http://schemas.openxmlformats.org/drawingml/2006/spreadsheetDrawing">
      <xdr:col>55</xdr:col>
      <xdr:colOff>0</xdr:colOff>
      <xdr:row>82</xdr:row>
      <xdr:rowOff>118745</xdr:rowOff>
    </xdr:to>
    <xdr:cxnSp macro="">
      <xdr:nvCxnSpPr>
        <xdr:cNvPr id="342" name="直線コネクタ 341"/>
        <xdr:cNvCxnSpPr/>
      </xdr:nvCxnSpPr>
      <xdr:spPr>
        <a:xfrm flipV="1">
          <a:off x="9385300" y="14164310"/>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52070</xdr:rowOff>
    </xdr:from>
    <xdr:to xmlns:xdr="http://schemas.openxmlformats.org/drawingml/2006/spreadsheetDrawing">
      <xdr:col>46</xdr:col>
      <xdr:colOff>38100</xdr:colOff>
      <xdr:row>85</xdr:row>
      <xdr:rowOff>156210</xdr:rowOff>
    </xdr:to>
    <xdr:sp macro="" textlink="">
      <xdr:nvSpPr>
        <xdr:cNvPr id="343" name="楕円 342"/>
        <xdr:cNvSpPr/>
      </xdr:nvSpPr>
      <xdr:spPr>
        <a:xfrm>
          <a:off x="8470900" y="1462532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118745</xdr:rowOff>
    </xdr:from>
    <xdr:to xmlns:xdr="http://schemas.openxmlformats.org/drawingml/2006/spreadsheetDrawing">
      <xdr:col>50</xdr:col>
      <xdr:colOff>114300</xdr:colOff>
      <xdr:row>85</xdr:row>
      <xdr:rowOff>104140</xdr:rowOff>
    </xdr:to>
    <xdr:cxnSp macro="">
      <xdr:nvCxnSpPr>
        <xdr:cNvPr id="344" name="直線コネクタ 343"/>
        <xdr:cNvCxnSpPr/>
      </xdr:nvCxnSpPr>
      <xdr:spPr>
        <a:xfrm flipV="1">
          <a:off x="8521700" y="14177645"/>
          <a:ext cx="863600" cy="499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55245</xdr:rowOff>
    </xdr:from>
    <xdr:to xmlns:xdr="http://schemas.openxmlformats.org/drawingml/2006/spreadsheetDrawing">
      <xdr:col>41</xdr:col>
      <xdr:colOff>101600</xdr:colOff>
      <xdr:row>85</xdr:row>
      <xdr:rowOff>159385</xdr:rowOff>
    </xdr:to>
    <xdr:sp macro="" textlink="">
      <xdr:nvSpPr>
        <xdr:cNvPr id="345" name="楕円 344"/>
        <xdr:cNvSpPr/>
      </xdr:nvSpPr>
      <xdr:spPr>
        <a:xfrm>
          <a:off x="7602220" y="146284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104140</xdr:rowOff>
    </xdr:from>
    <xdr:to xmlns:xdr="http://schemas.openxmlformats.org/drawingml/2006/spreadsheetDrawing">
      <xdr:col>45</xdr:col>
      <xdr:colOff>177800</xdr:colOff>
      <xdr:row>85</xdr:row>
      <xdr:rowOff>106680</xdr:rowOff>
    </xdr:to>
    <xdr:cxnSp macro="">
      <xdr:nvCxnSpPr>
        <xdr:cNvPr id="346" name="直線コネクタ 345"/>
        <xdr:cNvCxnSpPr/>
      </xdr:nvCxnSpPr>
      <xdr:spPr>
        <a:xfrm flipV="1">
          <a:off x="7653020" y="14677390"/>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168910</xdr:rowOff>
    </xdr:from>
    <xdr:ext cx="469265" cy="264160"/>
    <xdr:sp macro="" textlink="">
      <xdr:nvSpPr>
        <xdr:cNvPr id="347" name="n_1aveValue【福祉施設】&#10;一人当たり面積"/>
        <xdr:cNvSpPr txBox="1"/>
      </xdr:nvSpPr>
      <xdr:spPr>
        <a:xfrm>
          <a:off x="9142730" y="1457071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43180</xdr:rowOff>
    </xdr:from>
    <xdr:ext cx="464820" cy="259080"/>
    <xdr:sp macro="" textlink="">
      <xdr:nvSpPr>
        <xdr:cNvPr id="348" name="n_2aveValue【福祉施設】&#10;一人当たり面積"/>
        <xdr:cNvSpPr txBox="1"/>
      </xdr:nvSpPr>
      <xdr:spPr>
        <a:xfrm>
          <a:off x="8291830" y="142735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67310</xdr:rowOff>
    </xdr:from>
    <xdr:ext cx="464185" cy="259715"/>
    <xdr:sp macro="" textlink="">
      <xdr:nvSpPr>
        <xdr:cNvPr id="349" name="n_3aveValue【福祉施設】&#10;一人当たり面積"/>
        <xdr:cNvSpPr txBox="1"/>
      </xdr:nvSpPr>
      <xdr:spPr>
        <a:xfrm>
          <a:off x="7423150" y="14126210"/>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12065</xdr:rowOff>
    </xdr:from>
    <xdr:ext cx="469265" cy="264160"/>
    <xdr:sp macro="" textlink="">
      <xdr:nvSpPr>
        <xdr:cNvPr id="350" name="n_1mainValue【福祉施設】&#10;一人当たり面積"/>
        <xdr:cNvSpPr txBox="1"/>
      </xdr:nvSpPr>
      <xdr:spPr>
        <a:xfrm>
          <a:off x="9142730" y="1389951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146685</xdr:rowOff>
    </xdr:from>
    <xdr:ext cx="464820" cy="259715"/>
    <xdr:sp macro="" textlink="">
      <xdr:nvSpPr>
        <xdr:cNvPr id="351" name="n_2mainValue【福祉施設】&#10;一人当たり面積"/>
        <xdr:cNvSpPr txBox="1"/>
      </xdr:nvSpPr>
      <xdr:spPr>
        <a:xfrm>
          <a:off x="8291830" y="14719935"/>
          <a:ext cx="4648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149860</xdr:rowOff>
    </xdr:from>
    <xdr:ext cx="464185" cy="259715"/>
    <xdr:sp macro="" textlink="">
      <xdr:nvSpPr>
        <xdr:cNvPr id="352" name="n_3mainValue【福祉施設】&#10;一人当たり面積"/>
        <xdr:cNvSpPr txBox="1"/>
      </xdr:nvSpPr>
      <xdr:spPr>
        <a:xfrm>
          <a:off x="7423150" y="14723110"/>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53" name="正方形/長方形 352"/>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54" name="正方形/長方形 353"/>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55" name="正方形/長方形 354"/>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56" name="正方形/長方形 355"/>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57" name="正方形/長方形 356"/>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58" name="正方形/長方形 357"/>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59" name="正方形/長方形 358"/>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0" name="正方形/長方形 359"/>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3370" cy="225425"/>
    <xdr:sp macro="" textlink="">
      <xdr:nvSpPr>
        <xdr:cNvPr id="361" name="テキスト ボックス 360"/>
        <xdr:cNvSpPr txBox="1"/>
      </xdr:nvSpPr>
      <xdr:spPr>
        <a:xfrm>
          <a:off x="70866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62" name="直線コネクタ 361"/>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63" name="直線コネクタ 362"/>
        <xdr:cNvCxnSpPr/>
      </xdr:nvCxnSpPr>
      <xdr:spPr>
        <a:xfrm>
          <a:off x="74168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108</xdr:row>
      <xdr:rowOff>64770</xdr:rowOff>
    </xdr:from>
    <xdr:ext cx="333375" cy="253365"/>
    <xdr:sp macro="" textlink="">
      <xdr:nvSpPr>
        <xdr:cNvPr id="364" name="テキスト ボックス 363"/>
        <xdr:cNvSpPr txBox="1"/>
      </xdr:nvSpPr>
      <xdr:spPr>
        <a:xfrm>
          <a:off x="412750" y="1858137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65" name="直線コネクタ 364"/>
        <xdr:cNvCxnSpPr/>
      </xdr:nvCxnSpPr>
      <xdr:spPr>
        <a:xfrm>
          <a:off x="74168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2590" cy="259080"/>
    <xdr:sp macro="" textlink="">
      <xdr:nvSpPr>
        <xdr:cNvPr id="366" name="テキスト ボックス 365"/>
        <xdr:cNvSpPr txBox="1"/>
      </xdr:nvSpPr>
      <xdr:spPr>
        <a:xfrm>
          <a:off x="353695" y="1825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67" name="直線コネクタ 366"/>
        <xdr:cNvCxnSpPr/>
      </xdr:nvCxnSpPr>
      <xdr:spPr>
        <a:xfrm>
          <a:off x="74168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2590" cy="253365"/>
    <xdr:sp macro="" textlink="">
      <xdr:nvSpPr>
        <xdr:cNvPr id="368" name="テキスト ボックス 367"/>
        <xdr:cNvSpPr txBox="1"/>
      </xdr:nvSpPr>
      <xdr:spPr>
        <a:xfrm>
          <a:off x="353695" y="179285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69" name="直線コネクタ 368"/>
        <xdr:cNvCxnSpPr/>
      </xdr:nvCxnSpPr>
      <xdr:spPr>
        <a:xfrm>
          <a:off x="74168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2590" cy="258445"/>
    <xdr:sp macro="" textlink="">
      <xdr:nvSpPr>
        <xdr:cNvPr id="370" name="テキスト ボックス 369"/>
        <xdr:cNvSpPr txBox="1"/>
      </xdr:nvSpPr>
      <xdr:spPr>
        <a:xfrm>
          <a:off x="353695" y="1760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71" name="直線コネクタ 370"/>
        <xdr:cNvCxnSpPr/>
      </xdr:nvCxnSpPr>
      <xdr:spPr>
        <a:xfrm>
          <a:off x="74168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2590" cy="259080"/>
    <xdr:sp macro="" textlink="">
      <xdr:nvSpPr>
        <xdr:cNvPr id="372" name="テキスト ボックス 371"/>
        <xdr:cNvSpPr txBox="1"/>
      </xdr:nvSpPr>
      <xdr:spPr>
        <a:xfrm>
          <a:off x="353695" y="17275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73" name="直線コネクタ 372"/>
        <xdr:cNvCxnSpPr/>
      </xdr:nvCxnSpPr>
      <xdr:spPr>
        <a:xfrm>
          <a:off x="74168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98</xdr:row>
      <xdr:rowOff>146050</xdr:rowOff>
    </xdr:from>
    <xdr:ext cx="462280" cy="253365"/>
    <xdr:sp macro="" textlink="">
      <xdr:nvSpPr>
        <xdr:cNvPr id="374" name="テキスト ボックス 373"/>
        <xdr:cNvSpPr txBox="1"/>
      </xdr:nvSpPr>
      <xdr:spPr>
        <a:xfrm>
          <a:off x="289560" y="16948150"/>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75" name="直線コネクタ 374"/>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162560</xdr:rowOff>
    </xdr:from>
    <xdr:ext cx="462280" cy="259080"/>
    <xdr:sp macro="" textlink="">
      <xdr:nvSpPr>
        <xdr:cNvPr id="376" name="テキスト ボックス 375"/>
        <xdr:cNvSpPr txBox="1"/>
      </xdr:nvSpPr>
      <xdr:spPr>
        <a:xfrm>
          <a:off x="28956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7" name="【市民会館】&#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116840</xdr:rowOff>
    </xdr:from>
    <xdr:to xmlns:xdr="http://schemas.openxmlformats.org/drawingml/2006/spreadsheetDrawing">
      <xdr:col>24</xdr:col>
      <xdr:colOff>62865</xdr:colOff>
      <xdr:row>107</xdr:row>
      <xdr:rowOff>158115</xdr:rowOff>
    </xdr:to>
    <xdr:cxnSp macro="">
      <xdr:nvCxnSpPr>
        <xdr:cNvPr id="378" name="直線コネクタ 377"/>
        <xdr:cNvCxnSpPr/>
      </xdr:nvCxnSpPr>
      <xdr:spPr>
        <a:xfrm flipV="1">
          <a:off x="4512945" y="1709039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161925</xdr:rowOff>
    </xdr:from>
    <xdr:ext cx="405130" cy="259080"/>
    <xdr:sp macro="" textlink="">
      <xdr:nvSpPr>
        <xdr:cNvPr id="379" name="【市民会館】&#10;有形固定資産減価償却率最小値テキスト"/>
        <xdr:cNvSpPr txBox="1"/>
      </xdr:nvSpPr>
      <xdr:spPr>
        <a:xfrm>
          <a:off x="4551680" y="18507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158115</xdr:rowOff>
    </xdr:from>
    <xdr:to xmlns:xdr="http://schemas.openxmlformats.org/drawingml/2006/spreadsheetDrawing">
      <xdr:col>24</xdr:col>
      <xdr:colOff>152400</xdr:colOff>
      <xdr:row>107</xdr:row>
      <xdr:rowOff>158115</xdr:rowOff>
    </xdr:to>
    <xdr:cxnSp macro="">
      <xdr:nvCxnSpPr>
        <xdr:cNvPr id="380" name="直線コネクタ 379"/>
        <xdr:cNvCxnSpPr/>
      </xdr:nvCxnSpPr>
      <xdr:spPr>
        <a:xfrm>
          <a:off x="4429760" y="18503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63500</xdr:rowOff>
    </xdr:from>
    <xdr:ext cx="469900" cy="253365"/>
    <xdr:sp macro="" textlink="">
      <xdr:nvSpPr>
        <xdr:cNvPr id="381" name="【市民会館】&#10;有形固定資産減価償却率最大値テキスト"/>
        <xdr:cNvSpPr txBox="1"/>
      </xdr:nvSpPr>
      <xdr:spPr>
        <a:xfrm>
          <a:off x="4551680" y="16865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116840</xdr:rowOff>
    </xdr:from>
    <xdr:to xmlns:xdr="http://schemas.openxmlformats.org/drawingml/2006/spreadsheetDrawing">
      <xdr:col>24</xdr:col>
      <xdr:colOff>152400</xdr:colOff>
      <xdr:row>99</xdr:row>
      <xdr:rowOff>116840</xdr:rowOff>
    </xdr:to>
    <xdr:cxnSp macro="">
      <xdr:nvCxnSpPr>
        <xdr:cNvPr id="382" name="直線コネクタ 381"/>
        <xdr:cNvCxnSpPr/>
      </xdr:nvCxnSpPr>
      <xdr:spPr>
        <a:xfrm>
          <a:off x="4429760" y="170903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54610</xdr:rowOff>
    </xdr:from>
    <xdr:ext cx="405130" cy="253365"/>
    <xdr:sp macro="" textlink="">
      <xdr:nvSpPr>
        <xdr:cNvPr id="383" name="【市民会館】&#10;有形固定資産減価償却率平均値テキスト"/>
        <xdr:cNvSpPr txBox="1"/>
      </xdr:nvSpPr>
      <xdr:spPr>
        <a:xfrm>
          <a:off x="4551680" y="1754251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31750</xdr:rowOff>
    </xdr:from>
    <xdr:to xmlns:xdr="http://schemas.openxmlformats.org/drawingml/2006/spreadsheetDrawing">
      <xdr:col>24</xdr:col>
      <xdr:colOff>114300</xdr:colOff>
      <xdr:row>103</xdr:row>
      <xdr:rowOff>133350</xdr:rowOff>
    </xdr:to>
    <xdr:sp macro="" textlink="">
      <xdr:nvSpPr>
        <xdr:cNvPr id="384" name="フローチャート: 判断 383"/>
        <xdr:cNvSpPr/>
      </xdr:nvSpPr>
      <xdr:spPr>
        <a:xfrm>
          <a:off x="4462780" y="17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128270</xdr:rowOff>
    </xdr:from>
    <xdr:to xmlns:xdr="http://schemas.openxmlformats.org/drawingml/2006/spreadsheetDrawing">
      <xdr:col>20</xdr:col>
      <xdr:colOff>38100</xdr:colOff>
      <xdr:row>104</xdr:row>
      <xdr:rowOff>58420</xdr:rowOff>
    </xdr:to>
    <xdr:sp macro="" textlink="">
      <xdr:nvSpPr>
        <xdr:cNvPr id="385" name="フローチャート: 判断 384"/>
        <xdr:cNvSpPr/>
      </xdr:nvSpPr>
      <xdr:spPr>
        <a:xfrm>
          <a:off x="3649980" y="177876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7620</xdr:rowOff>
    </xdr:from>
    <xdr:to xmlns:xdr="http://schemas.openxmlformats.org/drawingml/2006/spreadsheetDrawing">
      <xdr:col>15</xdr:col>
      <xdr:colOff>101600</xdr:colOff>
      <xdr:row>104</xdr:row>
      <xdr:rowOff>109220</xdr:rowOff>
    </xdr:to>
    <xdr:sp macro="" textlink="">
      <xdr:nvSpPr>
        <xdr:cNvPr id="386" name="フローチャート: 判断 385"/>
        <xdr:cNvSpPr/>
      </xdr:nvSpPr>
      <xdr:spPr>
        <a:xfrm>
          <a:off x="2781300" y="1783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25400</xdr:rowOff>
    </xdr:from>
    <xdr:to xmlns:xdr="http://schemas.openxmlformats.org/drawingml/2006/spreadsheetDrawing">
      <xdr:col>10</xdr:col>
      <xdr:colOff>165100</xdr:colOff>
      <xdr:row>104</xdr:row>
      <xdr:rowOff>127000</xdr:rowOff>
    </xdr:to>
    <xdr:sp macro="" textlink="">
      <xdr:nvSpPr>
        <xdr:cNvPr id="387" name="フローチャート: 判断 386"/>
        <xdr:cNvSpPr/>
      </xdr:nvSpPr>
      <xdr:spPr>
        <a:xfrm>
          <a:off x="1917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388" name="テキスト ボックス 387"/>
        <xdr:cNvSpPr txBox="1"/>
      </xdr:nvSpPr>
      <xdr:spPr>
        <a:xfrm>
          <a:off x="432816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89" name="テキスト ボックス 388"/>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390" name="テキスト ボックス 389"/>
        <xdr:cNvSpPr txBox="1"/>
      </xdr:nvSpPr>
      <xdr:spPr>
        <a:xfrm>
          <a:off x="264668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91" name="テキスト ボックス 390"/>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92" name="テキスト ボックス 391"/>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40640</xdr:rowOff>
    </xdr:from>
    <xdr:to xmlns:xdr="http://schemas.openxmlformats.org/drawingml/2006/spreadsheetDrawing">
      <xdr:col>24</xdr:col>
      <xdr:colOff>114300</xdr:colOff>
      <xdr:row>103</xdr:row>
      <xdr:rowOff>141605</xdr:rowOff>
    </xdr:to>
    <xdr:sp macro="" textlink="">
      <xdr:nvSpPr>
        <xdr:cNvPr id="393" name="楕円 392"/>
        <xdr:cNvSpPr/>
      </xdr:nvSpPr>
      <xdr:spPr>
        <a:xfrm>
          <a:off x="4462780" y="1769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18415</xdr:rowOff>
    </xdr:from>
    <xdr:ext cx="405130" cy="253365"/>
    <xdr:sp macro="" textlink="">
      <xdr:nvSpPr>
        <xdr:cNvPr id="394" name="【市民会館】&#10;有形固定資産減価償却率該当値テキスト"/>
        <xdr:cNvSpPr txBox="1"/>
      </xdr:nvSpPr>
      <xdr:spPr>
        <a:xfrm>
          <a:off x="4551680" y="176777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97790</xdr:rowOff>
    </xdr:from>
    <xdr:to xmlns:xdr="http://schemas.openxmlformats.org/drawingml/2006/spreadsheetDrawing">
      <xdr:col>20</xdr:col>
      <xdr:colOff>38100</xdr:colOff>
      <xdr:row>104</xdr:row>
      <xdr:rowOff>27305</xdr:rowOff>
    </xdr:to>
    <xdr:sp macro="" textlink="">
      <xdr:nvSpPr>
        <xdr:cNvPr id="395" name="楕円 394"/>
        <xdr:cNvSpPr/>
      </xdr:nvSpPr>
      <xdr:spPr>
        <a:xfrm>
          <a:off x="3649980" y="177571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103</xdr:row>
      <xdr:rowOff>90805</xdr:rowOff>
    </xdr:from>
    <xdr:to xmlns:xdr="http://schemas.openxmlformats.org/drawingml/2006/spreadsheetDrawing">
      <xdr:col>24</xdr:col>
      <xdr:colOff>63500</xdr:colOff>
      <xdr:row>103</xdr:row>
      <xdr:rowOff>147955</xdr:rowOff>
    </xdr:to>
    <xdr:cxnSp macro="">
      <xdr:nvCxnSpPr>
        <xdr:cNvPr id="396" name="直線コネクタ 395"/>
        <xdr:cNvCxnSpPr/>
      </xdr:nvCxnSpPr>
      <xdr:spPr>
        <a:xfrm flipV="1">
          <a:off x="3700780" y="17750155"/>
          <a:ext cx="812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141605</xdr:rowOff>
    </xdr:from>
    <xdr:to xmlns:xdr="http://schemas.openxmlformats.org/drawingml/2006/spreadsheetDrawing">
      <xdr:col>15</xdr:col>
      <xdr:colOff>101600</xdr:colOff>
      <xdr:row>104</xdr:row>
      <xdr:rowOff>71755</xdr:rowOff>
    </xdr:to>
    <xdr:sp macro="" textlink="">
      <xdr:nvSpPr>
        <xdr:cNvPr id="397" name="楕円 396"/>
        <xdr:cNvSpPr/>
      </xdr:nvSpPr>
      <xdr:spPr>
        <a:xfrm>
          <a:off x="27813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147955</xdr:rowOff>
    </xdr:from>
    <xdr:to xmlns:xdr="http://schemas.openxmlformats.org/drawingml/2006/spreadsheetDrawing">
      <xdr:col>19</xdr:col>
      <xdr:colOff>177800</xdr:colOff>
      <xdr:row>104</xdr:row>
      <xdr:rowOff>20955</xdr:rowOff>
    </xdr:to>
    <xdr:cxnSp macro="">
      <xdr:nvCxnSpPr>
        <xdr:cNvPr id="398" name="直線コネクタ 397"/>
        <xdr:cNvCxnSpPr/>
      </xdr:nvCxnSpPr>
      <xdr:spPr>
        <a:xfrm flipV="1">
          <a:off x="2832100" y="17807305"/>
          <a:ext cx="8686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27305</xdr:rowOff>
    </xdr:from>
    <xdr:to xmlns:xdr="http://schemas.openxmlformats.org/drawingml/2006/spreadsheetDrawing">
      <xdr:col>10</xdr:col>
      <xdr:colOff>165100</xdr:colOff>
      <xdr:row>104</xdr:row>
      <xdr:rowOff>128905</xdr:rowOff>
    </xdr:to>
    <xdr:sp macro="" textlink="">
      <xdr:nvSpPr>
        <xdr:cNvPr id="399" name="楕円 398"/>
        <xdr:cNvSpPr/>
      </xdr:nvSpPr>
      <xdr:spPr>
        <a:xfrm>
          <a:off x="19177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20955</xdr:rowOff>
    </xdr:from>
    <xdr:to xmlns:xdr="http://schemas.openxmlformats.org/drawingml/2006/spreadsheetDrawing">
      <xdr:col>15</xdr:col>
      <xdr:colOff>50800</xdr:colOff>
      <xdr:row>104</xdr:row>
      <xdr:rowOff>78105</xdr:rowOff>
    </xdr:to>
    <xdr:cxnSp macro="">
      <xdr:nvCxnSpPr>
        <xdr:cNvPr id="400" name="直線コネクタ 399"/>
        <xdr:cNvCxnSpPr/>
      </xdr:nvCxnSpPr>
      <xdr:spPr>
        <a:xfrm flipV="1">
          <a:off x="1968500" y="17851755"/>
          <a:ext cx="8636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49530</xdr:rowOff>
    </xdr:from>
    <xdr:ext cx="404495" cy="259080"/>
    <xdr:sp macro="" textlink="">
      <xdr:nvSpPr>
        <xdr:cNvPr id="401" name="n_1aveValue【市民会館】&#10;有形固定資産減価償却率"/>
        <xdr:cNvSpPr txBox="1"/>
      </xdr:nvSpPr>
      <xdr:spPr>
        <a:xfrm>
          <a:off x="3490595" y="17880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100330</xdr:rowOff>
    </xdr:from>
    <xdr:ext cx="400050" cy="253365"/>
    <xdr:sp macro="" textlink="">
      <xdr:nvSpPr>
        <xdr:cNvPr id="402" name="n_2aveValue【市民会館】&#10;有形固定資産減価償却率"/>
        <xdr:cNvSpPr txBox="1"/>
      </xdr:nvSpPr>
      <xdr:spPr>
        <a:xfrm>
          <a:off x="2634615" y="1793113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143510</xdr:rowOff>
    </xdr:from>
    <xdr:ext cx="399415" cy="253365"/>
    <xdr:sp macro="" textlink="">
      <xdr:nvSpPr>
        <xdr:cNvPr id="403" name="n_3aveValue【市民会館】&#10;有形固定資産減価償却率"/>
        <xdr:cNvSpPr txBox="1"/>
      </xdr:nvSpPr>
      <xdr:spPr>
        <a:xfrm>
          <a:off x="1771015" y="176314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43815</xdr:rowOff>
    </xdr:from>
    <xdr:ext cx="404495" cy="253365"/>
    <xdr:sp macro="" textlink="">
      <xdr:nvSpPr>
        <xdr:cNvPr id="404" name="n_1mainValue【市民会館】&#10;有形固定資産減価償却率"/>
        <xdr:cNvSpPr txBox="1"/>
      </xdr:nvSpPr>
      <xdr:spPr>
        <a:xfrm>
          <a:off x="3490595" y="1753171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88265</xdr:rowOff>
    </xdr:from>
    <xdr:ext cx="400050" cy="253365"/>
    <xdr:sp macro="" textlink="">
      <xdr:nvSpPr>
        <xdr:cNvPr id="405" name="n_2mainValue【市民会館】&#10;有形固定資産減価償却率"/>
        <xdr:cNvSpPr txBox="1"/>
      </xdr:nvSpPr>
      <xdr:spPr>
        <a:xfrm>
          <a:off x="2634615" y="17576165"/>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120650</xdr:rowOff>
    </xdr:from>
    <xdr:ext cx="399415" cy="253365"/>
    <xdr:sp macro="" textlink="">
      <xdr:nvSpPr>
        <xdr:cNvPr id="406" name="n_3mainValue【市民会館】&#10;有形固定資産減価償却率"/>
        <xdr:cNvSpPr txBox="1"/>
      </xdr:nvSpPr>
      <xdr:spPr>
        <a:xfrm>
          <a:off x="1771015" y="179514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07" name="正方形/長方形 406"/>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08" name="正方形/長方形 407"/>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09" name="正方形/長方形 408"/>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10" name="正方形/長方形 409"/>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11" name="正方形/長方形 410"/>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12" name="正方形/長方形 411"/>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13" name="正方形/長方形 412"/>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14" name="正方形/長方形 413"/>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170" cy="225425"/>
    <xdr:sp macro="" textlink="">
      <xdr:nvSpPr>
        <xdr:cNvPr id="415" name="テキスト ボックス 414"/>
        <xdr:cNvSpPr txBox="1"/>
      </xdr:nvSpPr>
      <xdr:spPr>
        <a:xfrm>
          <a:off x="639318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16" name="直線コネクタ 415"/>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17" name="直線コネクタ 416"/>
        <xdr:cNvCxnSpPr/>
      </xdr:nvCxnSpPr>
      <xdr:spPr>
        <a:xfrm>
          <a:off x="6431280" y="18723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1645" cy="253365"/>
    <xdr:sp macro="" textlink="">
      <xdr:nvSpPr>
        <xdr:cNvPr id="418" name="テキスト ボックス 417"/>
        <xdr:cNvSpPr txBox="1"/>
      </xdr:nvSpPr>
      <xdr:spPr>
        <a:xfrm>
          <a:off x="597408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19" name="直線コネクタ 418"/>
        <xdr:cNvCxnSpPr/>
      </xdr:nvCxnSpPr>
      <xdr:spPr>
        <a:xfrm>
          <a:off x="6431280" y="18397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1645" cy="259080"/>
    <xdr:sp macro="" textlink="">
      <xdr:nvSpPr>
        <xdr:cNvPr id="420" name="テキスト ボックス 419"/>
        <xdr:cNvSpPr txBox="1"/>
      </xdr:nvSpPr>
      <xdr:spPr>
        <a:xfrm>
          <a:off x="5974080" y="1825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21" name="直線コネクタ 420"/>
        <xdr:cNvCxnSpPr/>
      </xdr:nvCxnSpPr>
      <xdr:spPr>
        <a:xfrm>
          <a:off x="6431280" y="1807019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1645" cy="253365"/>
    <xdr:sp macro="" textlink="">
      <xdr:nvSpPr>
        <xdr:cNvPr id="422" name="テキスト ボックス 421"/>
        <xdr:cNvSpPr txBox="1"/>
      </xdr:nvSpPr>
      <xdr:spPr>
        <a:xfrm>
          <a:off x="5974080" y="1792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23" name="直線コネクタ 422"/>
        <xdr:cNvCxnSpPr/>
      </xdr:nvCxnSpPr>
      <xdr:spPr>
        <a:xfrm>
          <a:off x="6431280" y="17743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1645" cy="258445"/>
    <xdr:sp macro="" textlink="">
      <xdr:nvSpPr>
        <xdr:cNvPr id="424" name="テキスト ボックス 423"/>
        <xdr:cNvSpPr txBox="1"/>
      </xdr:nvSpPr>
      <xdr:spPr>
        <a:xfrm>
          <a:off x="5974080" y="1760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25" name="直線コネクタ 424"/>
        <xdr:cNvCxnSpPr/>
      </xdr:nvCxnSpPr>
      <xdr:spPr>
        <a:xfrm>
          <a:off x="6431280" y="174174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1645" cy="259080"/>
    <xdr:sp macro="" textlink="">
      <xdr:nvSpPr>
        <xdr:cNvPr id="426" name="テキスト ボックス 425"/>
        <xdr:cNvSpPr txBox="1"/>
      </xdr:nvSpPr>
      <xdr:spPr>
        <a:xfrm>
          <a:off x="5974080" y="1727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27" name="直線コネクタ 426"/>
        <xdr:cNvCxnSpPr/>
      </xdr:nvCxnSpPr>
      <xdr:spPr>
        <a:xfrm>
          <a:off x="6431280" y="17090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1645" cy="253365"/>
    <xdr:sp macro="" textlink="">
      <xdr:nvSpPr>
        <xdr:cNvPr id="428" name="テキスト ボックス 427"/>
        <xdr:cNvSpPr txBox="1"/>
      </xdr:nvSpPr>
      <xdr:spPr>
        <a:xfrm>
          <a:off x="5974080" y="1694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29" name="直線コネクタ 428"/>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1645" cy="259080"/>
    <xdr:sp macro="" textlink="">
      <xdr:nvSpPr>
        <xdr:cNvPr id="430" name="テキスト ボックス 429"/>
        <xdr:cNvSpPr txBox="1"/>
      </xdr:nvSpPr>
      <xdr:spPr>
        <a:xfrm>
          <a:off x="597408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1" name="【市民会館】&#10;一人当たり面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82550</xdr:rowOff>
    </xdr:from>
    <xdr:to xmlns:xdr="http://schemas.openxmlformats.org/drawingml/2006/spreadsheetDrawing">
      <xdr:col>54</xdr:col>
      <xdr:colOff>185420</xdr:colOff>
      <xdr:row>109</xdr:row>
      <xdr:rowOff>2540</xdr:rowOff>
    </xdr:to>
    <xdr:cxnSp macro="">
      <xdr:nvCxnSpPr>
        <xdr:cNvPr id="432" name="直線コネクタ 431"/>
        <xdr:cNvCxnSpPr/>
      </xdr:nvCxnSpPr>
      <xdr:spPr>
        <a:xfrm flipV="1">
          <a:off x="10198100" y="1722755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6350</xdr:rowOff>
    </xdr:from>
    <xdr:ext cx="469265" cy="253365"/>
    <xdr:sp macro="" textlink="">
      <xdr:nvSpPr>
        <xdr:cNvPr id="433" name="【市民会館】&#10;一人当たり面積最小値テキスト"/>
        <xdr:cNvSpPr txBox="1"/>
      </xdr:nvSpPr>
      <xdr:spPr>
        <a:xfrm>
          <a:off x="10236200" y="1869440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2540</xdr:rowOff>
    </xdr:from>
    <xdr:to xmlns:xdr="http://schemas.openxmlformats.org/drawingml/2006/spreadsheetDrawing">
      <xdr:col>55</xdr:col>
      <xdr:colOff>88900</xdr:colOff>
      <xdr:row>109</xdr:row>
      <xdr:rowOff>2540</xdr:rowOff>
    </xdr:to>
    <xdr:cxnSp macro="">
      <xdr:nvCxnSpPr>
        <xdr:cNvPr id="434" name="直線コネクタ 433"/>
        <xdr:cNvCxnSpPr/>
      </xdr:nvCxnSpPr>
      <xdr:spPr>
        <a:xfrm>
          <a:off x="10114280" y="186905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29210</xdr:rowOff>
    </xdr:from>
    <xdr:ext cx="469265" cy="253365"/>
    <xdr:sp macro="" textlink="">
      <xdr:nvSpPr>
        <xdr:cNvPr id="435" name="【市民会館】&#10;一人当たり面積最大値テキスト"/>
        <xdr:cNvSpPr txBox="1"/>
      </xdr:nvSpPr>
      <xdr:spPr>
        <a:xfrm>
          <a:off x="10236200" y="1700276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82550</xdr:rowOff>
    </xdr:from>
    <xdr:to xmlns:xdr="http://schemas.openxmlformats.org/drawingml/2006/spreadsheetDrawing">
      <xdr:col>55</xdr:col>
      <xdr:colOff>88900</xdr:colOff>
      <xdr:row>100</xdr:row>
      <xdr:rowOff>82550</xdr:rowOff>
    </xdr:to>
    <xdr:cxnSp macro="">
      <xdr:nvCxnSpPr>
        <xdr:cNvPr id="436" name="直線コネクタ 435"/>
        <xdr:cNvCxnSpPr/>
      </xdr:nvCxnSpPr>
      <xdr:spPr>
        <a:xfrm>
          <a:off x="10114280" y="17227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76200</xdr:rowOff>
    </xdr:from>
    <xdr:ext cx="469265" cy="253365"/>
    <xdr:sp macro="" textlink="">
      <xdr:nvSpPr>
        <xdr:cNvPr id="437" name="【市民会館】&#10;一人当たり面積平均値テキスト"/>
        <xdr:cNvSpPr txBox="1"/>
      </xdr:nvSpPr>
      <xdr:spPr>
        <a:xfrm>
          <a:off x="10236200" y="18249900"/>
          <a:ext cx="469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53340</xdr:rowOff>
    </xdr:from>
    <xdr:to xmlns:xdr="http://schemas.openxmlformats.org/drawingml/2006/spreadsheetDrawing">
      <xdr:col>55</xdr:col>
      <xdr:colOff>50800</xdr:colOff>
      <xdr:row>107</xdr:row>
      <xdr:rowOff>154940</xdr:rowOff>
    </xdr:to>
    <xdr:sp macro="" textlink="">
      <xdr:nvSpPr>
        <xdr:cNvPr id="438" name="フローチャート: 判断 437"/>
        <xdr:cNvSpPr/>
      </xdr:nvSpPr>
      <xdr:spPr>
        <a:xfrm>
          <a:off x="10152380" y="183984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46355</xdr:rowOff>
    </xdr:from>
    <xdr:to xmlns:xdr="http://schemas.openxmlformats.org/drawingml/2006/spreadsheetDrawing">
      <xdr:col>50</xdr:col>
      <xdr:colOff>165100</xdr:colOff>
      <xdr:row>107</xdr:row>
      <xdr:rowOff>147955</xdr:rowOff>
    </xdr:to>
    <xdr:sp macro="" textlink="">
      <xdr:nvSpPr>
        <xdr:cNvPr id="439" name="フローチャート: 判断 438"/>
        <xdr:cNvSpPr/>
      </xdr:nvSpPr>
      <xdr:spPr>
        <a:xfrm>
          <a:off x="9334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25400</xdr:rowOff>
    </xdr:from>
    <xdr:to xmlns:xdr="http://schemas.openxmlformats.org/drawingml/2006/spreadsheetDrawing">
      <xdr:col>46</xdr:col>
      <xdr:colOff>38100</xdr:colOff>
      <xdr:row>107</xdr:row>
      <xdr:rowOff>127000</xdr:rowOff>
    </xdr:to>
    <xdr:sp macro="" textlink="">
      <xdr:nvSpPr>
        <xdr:cNvPr id="440" name="フローチャート: 判断 439"/>
        <xdr:cNvSpPr/>
      </xdr:nvSpPr>
      <xdr:spPr>
        <a:xfrm>
          <a:off x="8470900" y="18370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103505</xdr:rowOff>
    </xdr:from>
    <xdr:to xmlns:xdr="http://schemas.openxmlformats.org/drawingml/2006/spreadsheetDrawing">
      <xdr:col>41</xdr:col>
      <xdr:colOff>101600</xdr:colOff>
      <xdr:row>108</xdr:row>
      <xdr:rowOff>33655</xdr:rowOff>
    </xdr:to>
    <xdr:sp macro="" textlink="">
      <xdr:nvSpPr>
        <xdr:cNvPr id="441" name="フローチャート: 判断 440"/>
        <xdr:cNvSpPr/>
      </xdr:nvSpPr>
      <xdr:spPr>
        <a:xfrm>
          <a:off x="7602220" y="1844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42" name="テキスト ボックス 441"/>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43" name="テキスト ボックス 442"/>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44" name="テキスト ボックス 443"/>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45" name="テキスト ボックス 444"/>
        <xdr:cNvSpPr txBox="1"/>
      </xdr:nvSpPr>
      <xdr:spPr>
        <a:xfrm>
          <a:off x="74676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46" name="テキスト ボックス 445"/>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137795</xdr:rowOff>
    </xdr:from>
    <xdr:to xmlns:xdr="http://schemas.openxmlformats.org/drawingml/2006/spreadsheetDrawing">
      <xdr:col>55</xdr:col>
      <xdr:colOff>50800</xdr:colOff>
      <xdr:row>108</xdr:row>
      <xdr:rowOff>67945</xdr:rowOff>
    </xdr:to>
    <xdr:sp macro="" textlink="">
      <xdr:nvSpPr>
        <xdr:cNvPr id="447" name="楕円 446"/>
        <xdr:cNvSpPr/>
      </xdr:nvSpPr>
      <xdr:spPr>
        <a:xfrm>
          <a:off x="10152380" y="184829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116205</xdr:rowOff>
    </xdr:from>
    <xdr:ext cx="469265" cy="259080"/>
    <xdr:sp macro="" textlink="">
      <xdr:nvSpPr>
        <xdr:cNvPr id="448" name="【市民会館】&#10;一人当たり面積該当値テキスト"/>
        <xdr:cNvSpPr txBox="1"/>
      </xdr:nvSpPr>
      <xdr:spPr>
        <a:xfrm>
          <a:off x="10236200" y="18461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132080</xdr:rowOff>
    </xdr:from>
    <xdr:to xmlns:xdr="http://schemas.openxmlformats.org/drawingml/2006/spreadsheetDrawing">
      <xdr:col>50</xdr:col>
      <xdr:colOff>165100</xdr:colOff>
      <xdr:row>108</xdr:row>
      <xdr:rowOff>61595</xdr:rowOff>
    </xdr:to>
    <xdr:sp macro="" textlink="">
      <xdr:nvSpPr>
        <xdr:cNvPr id="449" name="楕円 448"/>
        <xdr:cNvSpPr/>
      </xdr:nvSpPr>
      <xdr:spPr>
        <a:xfrm>
          <a:off x="9334500" y="1847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10795</xdr:rowOff>
    </xdr:from>
    <xdr:to xmlns:xdr="http://schemas.openxmlformats.org/drawingml/2006/spreadsheetDrawing">
      <xdr:col>55</xdr:col>
      <xdr:colOff>0</xdr:colOff>
      <xdr:row>108</xdr:row>
      <xdr:rowOff>17780</xdr:rowOff>
    </xdr:to>
    <xdr:cxnSp macro="">
      <xdr:nvCxnSpPr>
        <xdr:cNvPr id="450" name="直線コネクタ 449"/>
        <xdr:cNvCxnSpPr/>
      </xdr:nvCxnSpPr>
      <xdr:spPr>
        <a:xfrm>
          <a:off x="9385300" y="1852739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134620</xdr:rowOff>
    </xdr:from>
    <xdr:to xmlns:xdr="http://schemas.openxmlformats.org/drawingml/2006/spreadsheetDrawing">
      <xdr:col>46</xdr:col>
      <xdr:colOff>38100</xdr:colOff>
      <xdr:row>108</xdr:row>
      <xdr:rowOff>64770</xdr:rowOff>
    </xdr:to>
    <xdr:sp macro="" textlink="">
      <xdr:nvSpPr>
        <xdr:cNvPr id="451" name="楕円 450"/>
        <xdr:cNvSpPr/>
      </xdr:nvSpPr>
      <xdr:spPr>
        <a:xfrm>
          <a:off x="8470900" y="184797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10795</xdr:rowOff>
    </xdr:from>
    <xdr:to xmlns:xdr="http://schemas.openxmlformats.org/drawingml/2006/spreadsheetDrawing">
      <xdr:col>50</xdr:col>
      <xdr:colOff>114300</xdr:colOff>
      <xdr:row>108</xdr:row>
      <xdr:rowOff>13970</xdr:rowOff>
    </xdr:to>
    <xdr:cxnSp macro="">
      <xdr:nvCxnSpPr>
        <xdr:cNvPr id="452" name="直線コネクタ 451"/>
        <xdr:cNvCxnSpPr/>
      </xdr:nvCxnSpPr>
      <xdr:spPr>
        <a:xfrm flipV="1">
          <a:off x="8521700" y="1852739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139700</xdr:rowOff>
    </xdr:from>
    <xdr:to xmlns:xdr="http://schemas.openxmlformats.org/drawingml/2006/spreadsheetDrawing">
      <xdr:col>41</xdr:col>
      <xdr:colOff>101600</xdr:colOff>
      <xdr:row>108</xdr:row>
      <xdr:rowOff>69850</xdr:rowOff>
    </xdr:to>
    <xdr:sp macro="" textlink="">
      <xdr:nvSpPr>
        <xdr:cNvPr id="453" name="楕円 452"/>
        <xdr:cNvSpPr/>
      </xdr:nvSpPr>
      <xdr:spPr>
        <a:xfrm>
          <a:off x="760222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13970</xdr:rowOff>
    </xdr:from>
    <xdr:to xmlns:xdr="http://schemas.openxmlformats.org/drawingml/2006/spreadsheetDrawing">
      <xdr:col>45</xdr:col>
      <xdr:colOff>177800</xdr:colOff>
      <xdr:row>108</xdr:row>
      <xdr:rowOff>19050</xdr:rowOff>
    </xdr:to>
    <xdr:cxnSp macro="">
      <xdr:nvCxnSpPr>
        <xdr:cNvPr id="454" name="直線コネクタ 453"/>
        <xdr:cNvCxnSpPr/>
      </xdr:nvCxnSpPr>
      <xdr:spPr>
        <a:xfrm flipV="1">
          <a:off x="7653020" y="18530570"/>
          <a:ext cx="8686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164465</xdr:rowOff>
    </xdr:from>
    <xdr:ext cx="469265" cy="259080"/>
    <xdr:sp macro="" textlink="">
      <xdr:nvSpPr>
        <xdr:cNvPr id="455" name="n_1aveValue【市民会館】&#10;一人当たり面積"/>
        <xdr:cNvSpPr txBox="1"/>
      </xdr:nvSpPr>
      <xdr:spPr>
        <a:xfrm>
          <a:off x="9142730" y="18166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143510</xdr:rowOff>
    </xdr:from>
    <xdr:ext cx="464820" cy="253365"/>
    <xdr:sp macro="" textlink="">
      <xdr:nvSpPr>
        <xdr:cNvPr id="456" name="n_2aveValue【市民会館】&#10;一人当たり面積"/>
        <xdr:cNvSpPr txBox="1"/>
      </xdr:nvSpPr>
      <xdr:spPr>
        <a:xfrm>
          <a:off x="8291830" y="1814576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50165</xdr:rowOff>
    </xdr:from>
    <xdr:ext cx="464185" cy="259080"/>
    <xdr:sp macro="" textlink="">
      <xdr:nvSpPr>
        <xdr:cNvPr id="457" name="n_3aveValue【市民会館】&#10;一人当たり面積"/>
        <xdr:cNvSpPr txBox="1"/>
      </xdr:nvSpPr>
      <xdr:spPr>
        <a:xfrm>
          <a:off x="7423150" y="182238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52705</xdr:rowOff>
    </xdr:from>
    <xdr:ext cx="469265" cy="253365"/>
    <xdr:sp macro="" textlink="">
      <xdr:nvSpPr>
        <xdr:cNvPr id="458" name="n_1mainValue【市民会館】&#10;一人当たり面積"/>
        <xdr:cNvSpPr txBox="1"/>
      </xdr:nvSpPr>
      <xdr:spPr>
        <a:xfrm>
          <a:off x="9142730" y="1856930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55880</xdr:rowOff>
    </xdr:from>
    <xdr:ext cx="464820" cy="259080"/>
    <xdr:sp macro="" textlink="">
      <xdr:nvSpPr>
        <xdr:cNvPr id="459" name="n_2mainValue【市民会館】&#10;一人当たり面積"/>
        <xdr:cNvSpPr txBox="1"/>
      </xdr:nvSpPr>
      <xdr:spPr>
        <a:xfrm>
          <a:off x="8291830" y="185724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60960</xdr:rowOff>
    </xdr:from>
    <xdr:ext cx="464185" cy="259080"/>
    <xdr:sp macro="" textlink="">
      <xdr:nvSpPr>
        <xdr:cNvPr id="460" name="n_3mainValue【市民会館】&#10;一人当たり面積"/>
        <xdr:cNvSpPr txBox="1"/>
      </xdr:nvSpPr>
      <xdr:spPr>
        <a:xfrm>
          <a:off x="7423150" y="18577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461" name="正方形/長方形 460"/>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462" name="正方形/長方形 461"/>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463" name="正方形/長方形 462"/>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464" name="正方形/長方形 463"/>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465" name="正方形/長方形 464"/>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466" name="正方形/長方形 465"/>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467" name="正方形/長方形 466"/>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68" name="正方形/長方形 467"/>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735" cy="230505"/>
    <xdr:sp macro="" textlink="">
      <xdr:nvSpPr>
        <xdr:cNvPr id="469" name="テキスト ボックス 468"/>
        <xdr:cNvSpPr txBox="1"/>
      </xdr:nvSpPr>
      <xdr:spPr>
        <a:xfrm>
          <a:off x="12077700" y="5143500"/>
          <a:ext cx="29273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470" name="直線コネクタ 469"/>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107315</xdr:rowOff>
    </xdr:from>
    <xdr:ext cx="334010" cy="264795"/>
    <xdr:sp macro="" textlink="">
      <xdr:nvSpPr>
        <xdr:cNvPr id="471" name="テキスト ボックス 470"/>
        <xdr:cNvSpPr txBox="1"/>
      </xdr:nvSpPr>
      <xdr:spPr>
        <a:xfrm>
          <a:off x="11786870" y="7479665"/>
          <a:ext cx="3340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38735</xdr:rowOff>
    </xdr:from>
    <xdr:to xmlns:xdr="http://schemas.openxmlformats.org/drawingml/2006/spreadsheetDrawing">
      <xdr:col>89</xdr:col>
      <xdr:colOff>177800</xdr:colOff>
      <xdr:row>42</xdr:row>
      <xdr:rowOff>38735</xdr:rowOff>
    </xdr:to>
    <xdr:cxnSp macro="">
      <xdr:nvCxnSpPr>
        <xdr:cNvPr id="472" name="直線コネクタ 471"/>
        <xdr:cNvCxnSpPr/>
      </xdr:nvCxnSpPr>
      <xdr:spPr>
        <a:xfrm>
          <a:off x="1211580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68580</xdr:rowOff>
    </xdr:from>
    <xdr:ext cx="403225" cy="264795"/>
    <xdr:sp macro="" textlink="">
      <xdr:nvSpPr>
        <xdr:cNvPr id="473" name="テキスト ボックス 472"/>
        <xdr:cNvSpPr txBox="1"/>
      </xdr:nvSpPr>
      <xdr:spPr>
        <a:xfrm>
          <a:off x="11722735" y="7098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74" name="直線コネクタ 473"/>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29845</xdr:rowOff>
    </xdr:from>
    <xdr:ext cx="403225" cy="259080"/>
    <xdr:sp macro="" textlink="">
      <xdr:nvSpPr>
        <xdr:cNvPr id="475" name="テキスト ボックス 474"/>
        <xdr:cNvSpPr txBox="1"/>
      </xdr:nvSpPr>
      <xdr:spPr>
        <a:xfrm>
          <a:off x="11722735" y="6716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136525</xdr:rowOff>
    </xdr:from>
    <xdr:to xmlns:xdr="http://schemas.openxmlformats.org/drawingml/2006/spreadsheetDrawing">
      <xdr:col>89</xdr:col>
      <xdr:colOff>177800</xdr:colOff>
      <xdr:row>37</xdr:row>
      <xdr:rowOff>136525</xdr:rowOff>
    </xdr:to>
    <xdr:cxnSp macro="">
      <xdr:nvCxnSpPr>
        <xdr:cNvPr id="476" name="直線コネクタ 475"/>
        <xdr:cNvCxnSpPr/>
      </xdr:nvCxnSpPr>
      <xdr:spPr>
        <a:xfrm>
          <a:off x="1211580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166370</xdr:rowOff>
    </xdr:from>
    <xdr:ext cx="403225" cy="264160"/>
    <xdr:sp macro="" textlink="">
      <xdr:nvSpPr>
        <xdr:cNvPr id="477" name="テキスト ボックス 476"/>
        <xdr:cNvSpPr txBox="1"/>
      </xdr:nvSpPr>
      <xdr:spPr>
        <a:xfrm>
          <a:off x="11722735" y="6338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97790</xdr:rowOff>
    </xdr:from>
    <xdr:to xmlns:xdr="http://schemas.openxmlformats.org/drawingml/2006/spreadsheetDrawing">
      <xdr:col>89</xdr:col>
      <xdr:colOff>177800</xdr:colOff>
      <xdr:row>35</xdr:row>
      <xdr:rowOff>97790</xdr:rowOff>
    </xdr:to>
    <xdr:cxnSp macro="">
      <xdr:nvCxnSpPr>
        <xdr:cNvPr id="478" name="直線コネクタ 477"/>
        <xdr:cNvCxnSpPr/>
      </xdr:nvCxnSpPr>
      <xdr:spPr>
        <a:xfrm>
          <a:off x="1211580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127000</xdr:rowOff>
    </xdr:from>
    <xdr:ext cx="403225" cy="264160"/>
    <xdr:sp macro="" textlink="">
      <xdr:nvSpPr>
        <xdr:cNvPr id="479" name="テキスト ボックス 478"/>
        <xdr:cNvSpPr txBox="1"/>
      </xdr:nvSpPr>
      <xdr:spPr>
        <a:xfrm>
          <a:off x="11722735" y="5956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58420</xdr:rowOff>
    </xdr:from>
    <xdr:to xmlns:xdr="http://schemas.openxmlformats.org/drawingml/2006/spreadsheetDrawing">
      <xdr:col>89</xdr:col>
      <xdr:colOff>177800</xdr:colOff>
      <xdr:row>33</xdr:row>
      <xdr:rowOff>58420</xdr:rowOff>
    </xdr:to>
    <xdr:cxnSp macro="">
      <xdr:nvCxnSpPr>
        <xdr:cNvPr id="480" name="直線コネクタ 479"/>
        <xdr:cNvCxnSpPr/>
      </xdr:nvCxnSpPr>
      <xdr:spPr>
        <a:xfrm>
          <a:off x="1211580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88265</xdr:rowOff>
    </xdr:from>
    <xdr:ext cx="462280" cy="259080"/>
    <xdr:sp macro="" textlink="">
      <xdr:nvSpPr>
        <xdr:cNvPr id="481" name="テキスト ボックス 480"/>
        <xdr:cNvSpPr txBox="1"/>
      </xdr:nvSpPr>
      <xdr:spPr>
        <a:xfrm>
          <a:off x="11663680" y="5574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482" name="直線コネクタ 481"/>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48895</xdr:rowOff>
    </xdr:from>
    <xdr:ext cx="462280" cy="264795"/>
    <xdr:sp macro="" textlink="">
      <xdr:nvSpPr>
        <xdr:cNvPr id="483" name="テキスト ボックス 482"/>
        <xdr:cNvSpPr txBox="1"/>
      </xdr:nvSpPr>
      <xdr:spPr>
        <a:xfrm>
          <a:off x="11663680" y="5192395"/>
          <a:ext cx="462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84" name="【一般廃棄物処理施設】&#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81915</xdr:rowOff>
    </xdr:from>
    <xdr:to xmlns:xdr="http://schemas.openxmlformats.org/drawingml/2006/spreadsheetDrawing">
      <xdr:col>85</xdr:col>
      <xdr:colOff>126365</xdr:colOff>
      <xdr:row>40</xdr:row>
      <xdr:rowOff>163195</xdr:rowOff>
    </xdr:to>
    <xdr:cxnSp macro="">
      <xdr:nvCxnSpPr>
        <xdr:cNvPr id="485" name="直線コネクタ 484"/>
        <xdr:cNvCxnSpPr/>
      </xdr:nvCxnSpPr>
      <xdr:spPr>
        <a:xfrm flipV="1">
          <a:off x="15887065" y="5739765"/>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167640</xdr:rowOff>
    </xdr:from>
    <xdr:ext cx="405130" cy="264160"/>
    <xdr:sp macro="" textlink="">
      <xdr:nvSpPr>
        <xdr:cNvPr id="486" name="【一般廃棄物処理施設】&#10;有形固定資産減価償却率最小値テキスト"/>
        <xdr:cNvSpPr txBox="1"/>
      </xdr:nvSpPr>
      <xdr:spPr>
        <a:xfrm>
          <a:off x="15925800" y="70256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163195</xdr:rowOff>
    </xdr:from>
    <xdr:to xmlns:xdr="http://schemas.openxmlformats.org/drawingml/2006/spreadsheetDrawing">
      <xdr:col>86</xdr:col>
      <xdr:colOff>25400</xdr:colOff>
      <xdr:row>40</xdr:row>
      <xdr:rowOff>163195</xdr:rowOff>
    </xdr:to>
    <xdr:cxnSp macro="">
      <xdr:nvCxnSpPr>
        <xdr:cNvPr id="487" name="直線コネクタ 486"/>
        <xdr:cNvCxnSpPr/>
      </xdr:nvCxnSpPr>
      <xdr:spPr>
        <a:xfrm>
          <a:off x="15798800" y="70211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27305</xdr:rowOff>
    </xdr:from>
    <xdr:ext cx="405130" cy="265430"/>
    <xdr:sp macro="" textlink="">
      <xdr:nvSpPr>
        <xdr:cNvPr id="488" name="【一般廃棄物処理施設】&#10;有形固定資産減価償却率最大値テキスト"/>
        <xdr:cNvSpPr txBox="1"/>
      </xdr:nvSpPr>
      <xdr:spPr>
        <a:xfrm>
          <a:off x="15925800" y="551370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81915</xdr:rowOff>
    </xdr:from>
    <xdr:to xmlns:xdr="http://schemas.openxmlformats.org/drawingml/2006/spreadsheetDrawing">
      <xdr:col>86</xdr:col>
      <xdr:colOff>25400</xdr:colOff>
      <xdr:row>33</xdr:row>
      <xdr:rowOff>81915</xdr:rowOff>
    </xdr:to>
    <xdr:cxnSp macro="">
      <xdr:nvCxnSpPr>
        <xdr:cNvPr id="489" name="直線コネクタ 488"/>
        <xdr:cNvCxnSpPr/>
      </xdr:nvCxnSpPr>
      <xdr:spPr>
        <a:xfrm>
          <a:off x="15798800" y="5739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102235</xdr:rowOff>
    </xdr:from>
    <xdr:ext cx="405130" cy="259715"/>
    <xdr:sp macro="" textlink="">
      <xdr:nvSpPr>
        <xdr:cNvPr id="490" name="【一般廃棄物処理施設】&#10;有形固定資産減価償却率平均値テキスト"/>
        <xdr:cNvSpPr txBox="1"/>
      </xdr:nvSpPr>
      <xdr:spPr>
        <a:xfrm>
          <a:off x="15925800" y="6274435"/>
          <a:ext cx="40513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78740</xdr:rowOff>
    </xdr:from>
    <xdr:to xmlns:xdr="http://schemas.openxmlformats.org/drawingml/2006/spreadsheetDrawing">
      <xdr:col>85</xdr:col>
      <xdr:colOff>177800</xdr:colOff>
      <xdr:row>38</xdr:row>
      <xdr:rowOff>7620</xdr:rowOff>
    </xdr:to>
    <xdr:sp macro="" textlink="">
      <xdr:nvSpPr>
        <xdr:cNvPr id="491" name="フローチャート: 判断 490"/>
        <xdr:cNvSpPr/>
      </xdr:nvSpPr>
      <xdr:spPr>
        <a:xfrm>
          <a:off x="15836900" y="64223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137160</xdr:rowOff>
    </xdr:from>
    <xdr:to xmlns:xdr="http://schemas.openxmlformats.org/drawingml/2006/spreadsheetDrawing">
      <xdr:col>81</xdr:col>
      <xdr:colOff>101600</xdr:colOff>
      <xdr:row>38</xdr:row>
      <xdr:rowOff>66040</xdr:rowOff>
    </xdr:to>
    <xdr:sp macro="" textlink="">
      <xdr:nvSpPr>
        <xdr:cNvPr id="492" name="フローチャート: 判断 491"/>
        <xdr:cNvSpPr/>
      </xdr:nvSpPr>
      <xdr:spPr>
        <a:xfrm>
          <a:off x="15019020" y="64808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2540</xdr:rowOff>
    </xdr:from>
    <xdr:to xmlns:xdr="http://schemas.openxmlformats.org/drawingml/2006/spreadsheetDrawing">
      <xdr:col>76</xdr:col>
      <xdr:colOff>165100</xdr:colOff>
      <xdr:row>38</xdr:row>
      <xdr:rowOff>106045</xdr:rowOff>
    </xdr:to>
    <xdr:sp macro="" textlink="">
      <xdr:nvSpPr>
        <xdr:cNvPr id="493" name="フローチャート: 判断 492"/>
        <xdr:cNvSpPr/>
      </xdr:nvSpPr>
      <xdr:spPr>
        <a:xfrm>
          <a:off x="14155420" y="65176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31750</xdr:rowOff>
    </xdr:from>
    <xdr:to xmlns:xdr="http://schemas.openxmlformats.org/drawingml/2006/spreadsheetDrawing">
      <xdr:col>72</xdr:col>
      <xdr:colOff>38100</xdr:colOff>
      <xdr:row>38</xdr:row>
      <xdr:rowOff>135890</xdr:rowOff>
    </xdr:to>
    <xdr:sp macro="" textlink="">
      <xdr:nvSpPr>
        <xdr:cNvPr id="494" name="フローチャート: 判断 493"/>
        <xdr:cNvSpPr/>
      </xdr:nvSpPr>
      <xdr:spPr>
        <a:xfrm>
          <a:off x="13291820" y="654685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4160"/>
    <xdr:sp macro="" textlink="">
      <xdr:nvSpPr>
        <xdr:cNvPr id="495" name="テキスト ボックス 494"/>
        <xdr:cNvSpPr txBox="1"/>
      </xdr:nvSpPr>
      <xdr:spPr>
        <a:xfrm>
          <a:off x="15702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1365" cy="264160"/>
    <xdr:sp macro="" textlink="">
      <xdr:nvSpPr>
        <xdr:cNvPr id="496" name="テキスト ボックス 495"/>
        <xdr:cNvSpPr txBox="1"/>
      </xdr:nvSpPr>
      <xdr:spPr>
        <a:xfrm>
          <a:off x="148844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4160"/>
    <xdr:sp macro="" textlink="">
      <xdr:nvSpPr>
        <xdr:cNvPr id="497" name="テキスト ボックス 496"/>
        <xdr:cNvSpPr txBox="1"/>
      </xdr:nvSpPr>
      <xdr:spPr>
        <a:xfrm>
          <a:off x="140208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4160"/>
    <xdr:sp macro="" textlink="">
      <xdr:nvSpPr>
        <xdr:cNvPr id="498" name="テキスト ボックス 497"/>
        <xdr:cNvSpPr txBox="1"/>
      </xdr:nvSpPr>
      <xdr:spPr>
        <a:xfrm>
          <a:off x="131572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1365" cy="264160"/>
    <xdr:sp macro="" textlink="">
      <xdr:nvSpPr>
        <xdr:cNvPr id="499" name="テキスト ボックス 498"/>
        <xdr:cNvSpPr txBox="1"/>
      </xdr:nvSpPr>
      <xdr:spPr>
        <a:xfrm>
          <a:off x="122885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121920</xdr:rowOff>
    </xdr:from>
    <xdr:to xmlns:xdr="http://schemas.openxmlformats.org/drawingml/2006/spreadsheetDrawing">
      <xdr:col>85</xdr:col>
      <xdr:colOff>177800</xdr:colOff>
      <xdr:row>38</xdr:row>
      <xdr:rowOff>49530</xdr:rowOff>
    </xdr:to>
    <xdr:sp macro="" textlink="">
      <xdr:nvSpPr>
        <xdr:cNvPr id="500" name="楕円 499"/>
        <xdr:cNvSpPr/>
      </xdr:nvSpPr>
      <xdr:spPr>
        <a:xfrm>
          <a:off x="15836900" y="6465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100330</xdr:rowOff>
    </xdr:from>
    <xdr:ext cx="405130" cy="259080"/>
    <xdr:sp macro="" textlink="">
      <xdr:nvSpPr>
        <xdr:cNvPr id="501" name="【一般廃棄物処理施設】&#10;有形固定資産減価償却率該当値テキスト"/>
        <xdr:cNvSpPr txBox="1"/>
      </xdr:nvSpPr>
      <xdr:spPr>
        <a:xfrm>
          <a:off x="15925800" y="6443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xdr:rowOff>
    </xdr:from>
    <xdr:to xmlns:xdr="http://schemas.openxmlformats.org/drawingml/2006/spreadsheetDrawing">
      <xdr:col>81</xdr:col>
      <xdr:colOff>101600</xdr:colOff>
      <xdr:row>38</xdr:row>
      <xdr:rowOff>112395</xdr:rowOff>
    </xdr:to>
    <xdr:sp macro="" textlink="">
      <xdr:nvSpPr>
        <xdr:cNvPr id="502" name="楕円 501"/>
        <xdr:cNvSpPr/>
      </xdr:nvSpPr>
      <xdr:spPr>
        <a:xfrm>
          <a:off x="15019020" y="65239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171450</xdr:rowOff>
    </xdr:from>
    <xdr:to xmlns:xdr="http://schemas.openxmlformats.org/drawingml/2006/spreadsheetDrawing">
      <xdr:col>85</xdr:col>
      <xdr:colOff>127000</xdr:colOff>
      <xdr:row>38</xdr:row>
      <xdr:rowOff>60325</xdr:rowOff>
    </xdr:to>
    <xdr:cxnSp macro="">
      <xdr:nvCxnSpPr>
        <xdr:cNvPr id="503" name="直線コネクタ 502"/>
        <xdr:cNvCxnSpPr/>
      </xdr:nvCxnSpPr>
      <xdr:spPr>
        <a:xfrm flipV="1">
          <a:off x="15069820" y="6515100"/>
          <a:ext cx="8178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68580</xdr:rowOff>
    </xdr:from>
    <xdr:to xmlns:xdr="http://schemas.openxmlformats.org/drawingml/2006/spreadsheetDrawing">
      <xdr:col>76</xdr:col>
      <xdr:colOff>165100</xdr:colOff>
      <xdr:row>38</xdr:row>
      <xdr:rowOff>171450</xdr:rowOff>
    </xdr:to>
    <xdr:sp macro="" textlink="">
      <xdr:nvSpPr>
        <xdr:cNvPr id="504" name="楕円 503"/>
        <xdr:cNvSpPr/>
      </xdr:nvSpPr>
      <xdr:spPr>
        <a:xfrm>
          <a:off x="14155420" y="65836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60325</xdr:rowOff>
    </xdr:from>
    <xdr:to xmlns:xdr="http://schemas.openxmlformats.org/drawingml/2006/spreadsheetDrawing">
      <xdr:col>81</xdr:col>
      <xdr:colOff>50800</xdr:colOff>
      <xdr:row>38</xdr:row>
      <xdr:rowOff>121285</xdr:rowOff>
    </xdr:to>
    <xdr:cxnSp macro="">
      <xdr:nvCxnSpPr>
        <xdr:cNvPr id="505" name="直線コネクタ 504"/>
        <xdr:cNvCxnSpPr/>
      </xdr:nvCxnSpPr>
      <xdr:spPr>
        <a:xfrm flipV="1">
          <a:off x="14206220" y="6575425"/>
          <a:ext cx="8636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68580</xdr:rowOff>
    </xdr:from>
    <xdr:to xmlns:xdr="http://schemas.openxmlformats.org/drawingml/2006/spreadsheetDrawing">
      <xdr:col>72</xdr:col>
      <xdr:colOff>38100</xdr:colOff>
      <xdr:row>38</xdr:row>
      <xdr:rowOff>171450</xdr:rowOff>
    </xdr:to>
    <xdr:sp macro="" textlink="">
      <xdr:nvSpPr>
        <xdr:cNvPr id="506" name="楕円 505"/>
        <xdr:cNvSpPr/>
      </xdr:nvSpPr>
      <xdr:spPr>
        <a:xfrm>
          <a:off x="13291820" y="658368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121285</xdr:rowOff>
    </xdr:from>
    <xdr:to xmlns:xdr="http://schemas.openxmlformats.org/drawingml/2006/spreadsheetDrawing">
      <xdr:col>76</xdr:col>
      <xdr:colOff>114300</xdr:colOff>
      <xdr:row>38</xdr:row>
      <xdr:rowOff>121285</xdr:rowOff>
    </xdr:to>
    <xdr:cxnSp macro="">
      <xdr:nvCxnSpPr>
        <xdr:cNvPr id="507" name="直線コネクタ 506"/>
        <xdr:cNvCxnSpPr/>
      </xdr:nvCxnSpPr>
      <xdr:spPr>
        <a:xfrm>
          <a:off x="13342620" y="663638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82550</xdr:rowOff>
    </xdr:from>
    <xdr:ext cx="405130" cy="264795"/>
    <xdr:sp macro="" textlink="">
      <xdr:nvSpPr>
        <xdr:cNvPr id="508" name="n_1aveValue【一般廃棄物処理施設】&#10;有形固定資産減価償却率"/>
        <xdr:cNvSpPr txBox="1"/>
      </xdr:nvSpPr>
      <xdr:spPr>
        <a:xfrm>
          <a:off x="14859635" y="62547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123825</xdr:rowOff>
    </xdr:from>
    <xdr:ext cx="399415" cy="259715"/>
    <xdr:sp macro="" textlink="">
      <xdr:nvSpPr>
        <xdr:cNvPr id="509" name="n_2aveValue【一般廃棄物処理施設】&#10;有形固定資産減価償却率"/>
        <xdr:cNvSpPr txBox="1"/>
      </xdr:nvSpPr>
      <xdr:spPr>
        <a:xfrm>
          <a:off x="14008735" y="6296025"/>
          <a:ext cx="3994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152400</xdr:rowOff>
    </xdr:from>
    <xdr:ext cx="399415" cy="265430"/>
    <xdr:sp macro="" textlink="">
      <xdr:nvSpPr>
        <xdr:cNvPr id="510" name="n_3aveValue【一般廃棄物処理施設】&#10;有形固定資産減価償却率"/>
        <xdr:cNvSpPr txBox="1"/>
      </xdr:nvSpPr>
      <xdr:spPr>
        <a:xfrm>
          <a:off x="13145135" y="6324600"/>
          <a:ext cx="3994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103505</xdr:rowOff>
    </xdr:from>
    <xdr:ext cx="405130" cy="259715"/>
    <xdr:sp macro="" textlink="">
      <xdr:nvSpPr>
        <xdr:cNvPr id="511" name="n_1mainValue【一般廃棄物処理施設】&#10;有形固定資産減価償却率"/>
        <xdr:cNvSpPr txBox="1"/>
      </xdr:nvSpPr>
      <xdr:spPr>
        <a:xfrm>
          <a:off x="14859635" y="6618605"/>
          <a:ext cx="4051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163195</xdr:rowOff>
    </xdr:from>
    <xdr:ext cx="399415" cy="264795"/>
    <xdr:sp macro="" textlink="">
      <xdr:nvSpPr>
        <xdr:cNvPr id="512" name="n_2mainValue【一般廃棄物処理施設】&#10;有形固定資産減価償却率"/>
        <xdr:cNvSpPr txBox="1"/>
      </xdr:nvSpPr>
      <xdr:spPr>
        <a:xfrm>
          <a:off x="14008735" y="6678295"/>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163195</xdr:rowOff>
    </xdr:from>
    <xdr:ext cx="399415" cy="264795"/>
    <xdr:sp macro="" textlink="">
      <xdr:nvSpPr>
        <xdr:cNvPr id="513" name="n_3mainValue【一般廃棄物処理施設】&#10;有形固定資産減価償却率"/>
        <xdr:cNvSpPr txBox="1"/>
      </xdr:nvSpPr>
      <xdr:spPr>
        <a:xfrm>
          <a:off x="13145135" y="6678295"/>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514" name="正方形/長方形 513"/>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515" name="正方形/長方形 514"/>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516" name="正方形/長方形 515"/>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517" name="正方形/長方形 516"/>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518" name="正方形/長方形 517"/>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519" name="正方形/長方形 518"/>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520" name="正方形/長方形 519"/>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21" name="正方形/長方形 520"/>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30505"/>
    <xdr:sp macro="" textlink="">
      <xdr:nvSpPr>
        <xdr:cNvPr id="522" name="テキスト ボックス 521"/>
        <xdr:cNvSpPr txBox="1"/>
      </xdr:nvSpPr>
      <xdr:spPr>
        <a:xfrm>
          <a:off x="17767300" y="5143500"/>
          <a:ext cx="34480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523" name="直線コネクタ 522"/>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136525</xdr:rowOff>
    </xdr:from>
    <xdr:to xmlns:xdr="http://schemas.openxmlformats.org/drawingml/2006/spreadsheetDrawing">
      <xdr:col>120</xdr:col>
      <xdr:colOff>114300</xdr:colOff>
      <xdr:row>41</xdr:row>
      <xdr:rowOff>136525</xdr:rowOff>
    </xdr:to>
    <xdr:cxnSp macro="">
      <xdr:nvCxnSpPr>
        <xdr:cNvPr id="524" name="直線コネクタ 523"/>
        <xdr:cNvCxnSpPr/>
      </xdr:nvCxnSpPr>
      <xdr:spPr>
        <a:xfrm>
          <a:off x="17800320" y="7165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166370</xdr:rowOff>
    </xdr:from>
    <xdr:ext cx="243840" cy="264160"/>
    <xdr:sp macro="" textlink="">
      <xdr:nvSpPr>
        <xdr:cNvPr id="525" name="テキスト ボックス 524"/>
        <xdr:cNvSpPr txBox="1"/>
      </xdr:nvSpPr>
      <xdr:spPr>
        <a:xfrm>
          <a:off x="17561560" y="7024370"/>
          <a:ext cx="24384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19685</xdr:rowOff>
    </xdr:from>
    <xdr:to xmlns:xdr="http://schemas.openxmlformats.org/drawingml/2006/spreadsheetDrawing">
      <xdr:col>120</xdr:col>
      <xdr:colOff>114300</xdr:colOff>
      <xdr:row>39</xdr:row>
      <xdr:rowOff>19685</xdr:rowOff>
    </xdr:to>
    <xdr:cxnSp macro="">
      <xdr:nvCxnSpPr>
        <xdr:cNvPr id="526" name="直線コネクタ 525"/>
        <xdr:cNvCxnSpPr/>
      </xdr:nvCxnSpPr>
      <xdr:spPr>
        <a:xfrm>
          <a:off x="17800320" y="670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48895</xdr:rowOff>
    </xdr:from>
    <xdr:ext cx="590550" cy="264795"/>
    <xdr:sp macro="" textlink="">
      <xdr:nvSpPr>
        <xdr:cNvPr id="527" name="テキスト ボックス 526"/>
        <xdr:cNvSpPr txBox="1"/>
      </xdr:nvSpPr>
      <xdr:spPr>
        <a:xfrm>
          <a:off x="17225010" y="6563995"/>
          <a:ext cx="5905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78105</xdr:rowOff>
    </xdr:from>
    <xdr:to xmlns:xdr="http://schemas.openxmlformats.org/drawingml/2006/spreadsheetDrawing">
      <xdr:col>120</xdr:col>
      <xdr:colOff>114300</xdr:colOff>
      <xdr:row>36</xdr:row>
      <xdr:rowOff>78105</xdr:rowOff>
    </xdr:to>
    <xdr:cxnSp macro="">
      <xdr:nvCxnSpPr>
        <xdr:cNvPr id="528" name="直線コネクタ 527"/>
        <xdr:cNvCxnSpPr/>
      </xdr:nvCxnSpPr>
      <xdr:spPr>
        <a:xfrm>
          <a:off x="1780032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107315</xdr:rowOff>
    </xdr:from>
    <xdr:ext cx="590550" cy="264795"/>
    <xdr:sp macro="" textlink="">
      <xdr:nvSpPr>
        <xdr:cNvPr id="529" name="テキスト ボックス 528"/>
        <xdr:cNvSpPr txBox="1"/>
      </xdr:nvSpPr>
      <xdr:spPr>
        <a:xfrm>
          <a:off x="17225010" y="6108065"/>
          <a:ext cx="5905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136525</xdr:rowOff>
    </xdr:from>
    <xdr:to xmlns:xdr="http://schemas.openxmlformats.org/drawingml/2006/spreadsheetDrawing">
      <xdr:col>120</xdr:col>
      <xdr:colOff>114300</xdr:colOff>
      <xdr:row>33</xdr:row>
      <xdr:rowOff>136525</xdr:rowOff>
    </xdr:to>
    <xdr:cxnSp macro="">
      <xdr:nvCxnSpPr>
        <xdr:cNvPr id="530" name="直線コネクタ 529"/>
        <xdr:cNvCxnSpPr/>
      </xdr:nvCxnSpPr>
      <xdr:spPr>
        <a:xfrm>
          <a:off x="17800320" y="57943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166370</xdr:rowOff>
    </xdr:from>
    <xdr:ext cx="590550" cy="264160"/>
    <xdr:sp macro="" textlink="">
      <xdr:nvSpPr>
        <xdr:cNvPr id="531" name="テキスト ボックス 530"/>
        <xdr:cNvSpPr txBox="1"/>
      </xdr:nvSpPr>
      <xdr:spPr>
        <a:xfrm>
          <a:off x="17225010" y="5652770"/>
          <a:ext cx="5905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532" name="直線コネクタ 531"/>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48895</xdr:rowOff>
    </xdr:from>
    <xdr:ext cx="590550" cy="264795"/>
    <xdr:sp macro="" textlink="">
      <xdr:nvSpPr>
        <xdr:cNvPr id="533" name="テキスト ボックス 532"/>
        <xdr:cNvSpPr txBox="1"/>
      </xdr:nvSpPr>
      <xdr:spPr>
        <a:xfrm>
          <a:off x="17225010" y="5192395"/>
          <a:ext cx="5905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34" name="【一般廃棄物処理施設】&#10;一人当たり有形固定資産（償却資産）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23495</xdr:rowOff>
    </xdr:from>
    <xdr:to xmlns:xdr="http://schemas.openxmlformats.org/drawingml/2006/spreadsheetDrawing">
      <xdr:col>116</xdr:col>
      <xdr:colOff>62865</xdr:colOff>
      <xdr:row>41</xdr:row>
      <xdr:rowOff>130175</xdr:rowOff>
    </xdr:to>
    <xdr:cxnSp macro="">
      <xdr:nvCxnSpPr>
        <xdr:cNvPr id="535" name="直線コネクタ 534"/>
        <xdr:cNvCxnSpPr/>
      </xdr:nvCxnSpPr>
      <xdr:spPr>
        <a:xfrm flipV="1">
          <a:off x="21571585" y="5852795"/>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135255</xdr:rowOff>
    </xdr:from>
    <xdr:ext cx="469900" cy="259715"/>
    <xdr:sp macro="" textlink="">
      <xdr:nvSpPr>
        <xdr:cNvPr id="536" name="【一般廃棄物処理施設】&#10;一人当たり有形固定資産（償却資産）額最小値テキスト"/>
        <xdr:cNvSpPr txBox="1"/>
      </xdr:nvSpPr>
      <xdr:spPr>
        <a:xfrm>
          <a:off x="21610320" y="7164705"/>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130175</xdr:rowOff>
    </xdr:from>
    <xdr:to xmlns:xdr="http://schemas.openxmlformats.org/drawingml/2006/spreadsheetDrawing">
      <xdr:col>116</xdr:col>
      <xdr:colOff>152400</xdr:colOff>
      <xdr:row>41</xdr:row>
      <xdr:rowOff>130175</xdr:rowOff>
    </xdr:to>
    <xdr:cxnSp macro="">
      <xdr:nvCxnSpPr>
        <xdr:cNvPr id="537" name="直線コネクタ 536"/>
        <xdr:cNvCxnSpPr/>
      </xdr:nvCxnSpPr>
      <xdr:spPr>
        <a:xfrm>
          <a:off x="21488400" y="7159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144145</xdr:rowOff>
    </xdr:from>
    <xdr:ext cx="598805" cy="264795"/>
    <xdr:sp macro="" textlink="">
      <xdr:nvSpPr>
        <xdr:cNvPr id="538" name="【一般廃棄物処理施設】&#10;一人当たり有形固定資産（償却資産）額最大値テキスト"/>
        <xdr:cNvSpPr txBox="1"/>
      </xdr:nvSpPr>
      <xdr:spPr>
        <a:xfrm>
          <a:off x="21610320" y="563054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23495</xdr:rowOff>
    </xdr:from>
    <xdr:to xmlns:xdr="http://schemas.openxmlformats.org/drawingml/2006/spreadsheetDrawing">
      <xdr:col>116</xdr:col>
      <xdr:colOff>152400</xdr:colOff>
      <xdr:row>34</xdr:row>
      <xdr:rowOff>23495</xdr:rowOff>
    </xdr:to>
    <xdr:cxnSp macro="">
      <xdr:nvCxnSpPr>
        <xdr:cNvPr id="539" name="直線コネクタ 538"/>
        <xdr:cNvCxnSpPr/>
      </xdr:nvCxnSpPr>
      <xdr:spPr>
        <a:xfrm>
          <a:off x="21488400" y="5852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171450</xdr:rowOff>
    </xdr:from>
    <xdr:ext cx="534670" cy="259715"/>
    <xdr:sp macro="" textlink="">
      <xdr:nvSpPr>
        <xdr:cNvPr id="540" name="【一般廃棄物処理施設】&#10;一人当たり有形固定資産（償却資産）額平均値テキスト"/>
        <xdr:cNvSpPr txBox="1"/>
      </xdr:nvSpPr>
      <xdr:spPr>
        <a:xfrm>
          <a:off x="21610320" y="6686550"/>
          <a:ext cx="53467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20320</xdr:rowOff>
    </xdr:from>
    <xdr:to xmlns:xdr="http://schemas.openxmlformats.org/drawingml/2006/spreadsheetDrawing">
      <xdr:col>116</xdr:col>
      <xdr:colOff>114300</xdr:colOff>
      <xdr:row>39</xdr:row>
      <xdr:rowOff>123825</xdr:rowOff>
    </xdr:to>
    <xdr:sp macro="" textlink="">
      <xdr:nvSpPr>
        <xdr:cNvPr id="541" name="フローチャート: 判断 540"/>
        <xdr:cNvSpPr/>
      </xdr:nvSpPr>
      <xdr:spPr>
        <a:xfrm>
          <a:off x="21521420" y="67068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171450</xdr:rowOff>
    </xdr:from>
    <xdr:to xmlns:xdr="http://schemas.openxmlformats.org/drawingml/2006/spreadsheetDrawing">
      <xdr:col>112</xdr:col>
      <xdr:colOff>38100</xdr:colOff>
      <xdr:row>39</xdr:row>
      <xdr:rowOff>101600</xdr:rowOff>
    </xdr:to>
    <xdr:sp macro="" textlink="">
      <xdr:nvSpPr>
        <xdr:cNvPr id="542" name="フローチャート: 判断 541"/>
        <xdr:cNvSpPr/>
      </xdr:nvSpPr>
      <xdr:spPr>
        <a:xfrm>
          <a:off x="20708620" y="6686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162560</xdr:rowOff>
    </xdr:from>
    <xdr:to xmlns:xdr="http://schemas.openxmlformats.org/drawingml/2006/spreadsheetDrawing">
      <xdr:col>107</xdr:col>
      <xdr:colOff>101600</xdr:colOff>
      <xdr:row>39</xdr:row>
      <xdr:rowOff>91440</xdr:rowOff>
    </xdr:to>
    <xdr:sp macro="" textlink="">
      <xdr:nvSpPr>
        <xdr:cNvPr id="543" name="フローチャート: 判断 542"/>
        <xdr:cNvSpPr/>
      </xdr:nvSpPr>
      <xdr:spPr>
        <a:xfrm>
          <a:off x="19839940" y="66776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123825</xdr:rowOff>
    </xdr:from>
    <xdr:to xmlns:xdr="http://schemas.openxmlformats.org/drawingml/2006/spreadsheetDrawing">
      <xdr:col>102</xdr:col>
      <xdr:colOff>165100</xdr:colOff>
      <xdr:row>40</xdr:row>
      <xdr:rowOff>53340</xdr:rowOff>
    </xdr:to>
    <xdr:sp macro="" textlink="">
      <xdr:nvSpPr>
        <xdr:cNvPr id="544" name="フローチャート: 判断 543"/>
        <xdr:cNvSpPr/>
      </xdr:nvSpPr>
      <xdr:spPr>
        <a:xfrm>
          <a:off x="18976340" y="68103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1365" cy="264160"/>
    <xdr:sp macro="" textlink="">
      <xdr:nvSpPr>
        <xdr:cNvPr id="545" name="テキスト ボックス 544"/>
        <xdr:cNvSpPr txBox="1"/>
      </xdr:nvSpPr>
      <xdr:spPr>
        <a:xfrm>
          <a:off x="213868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4160"/>
    <xdr:sp macro="" textlink="">
      <xdr:nvSpPr>
        <xdr:cNvPr id="546" name="テキスト ボックス 545"/>
        <xdr:cNvSpPr txBox="1"/>
      </xdr:nvSpPr>
      <xdr:spPr>
        <a:xfrm>
          <a:off x="2057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1365" cy="264160"/>
    <xdr:sp macro="" textlink="">
      <xdr:nvSpPr>
        <xdr:cNvPr id="547" name="テキスト ボックス 546"/>
        <xdr:cNvSpPr txBox="1"/>
      </xdr:nvSpPr>
      <xdr:spPr>
        <a:xfrm>
          <a:off x="197053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4160"/>
    <xdr:sp macro="" textlink="">
      <xdr:nvSpPr>
        <xdr:cNvPr id="548" name="テキスト ボックス 547"/>
        <xdr:cNvSpPr txBox="1"/>
      </xdr:nvSpPr>
      <xdr:spPr>
        <a:xfrm>
          <a:off x="188417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4160"/>
    <xdr:sp macro="" textlink="">
      <xdr:nvSpPr>
        <xdr:cNvPr id="549" name="テキスト ボックス 548"/>
        <xdr:cNvSpPr txBox="1"/>
      </xdr:nvSpPr>
      <xdr:spPr>
        <a:xfrm>
          <a:off x="179781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123825</xdr:rowOff>
    </xdr:from>
    <xdr:to xmlns:xdr="http://schemas.openxmlformats.org/drawingml/2006/spreadsheetDrawing">
      <xdr:col>116</xdr:col>
      <xdr:colOff>114300</xdr:colOff>
      <xdr:row>39</xdr:row>
      <xdr:rowOff>50800</xdr:rowOff>
    </xdr:to>
    <xdr:sp macro="" textlink="">
      <xdr:nvSpPr>
        <xdr:cNvPr id="550" name="楕円 549"/>
        <xdr:cNvSpPr/>
      </xdr:nvSpPr>
      <xdr:spPr>
        <a:xfrm>
          <a:off x="21521420" y="66389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146685</xdr:rowOff>
    </xdr:from>
    <xdr:ext cx="598805" cy="259715"/>
    <xdr:sp macro="" textlink="">
      <xdr:nvSpPr>
        <xdr:cNvPr id="551" name="【一般廃棄物処理施設】&#10;一人当たり有形固定資産（償却資産）額該当値テキスト"/>
        <xdr:cNvSpPr txBox="1"/>
      </xdr:nvSpPr>
      <xdr:spPr>
        <a:xfrm>
          <a:off x="21610320" y="6490335"/>
          <a:ext cx="5988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128905</xdr:rowOff>
    </xdr:from>
    <xdr:to xmlns:xdr="http://schemas.openxmlformats.org/drawingml/2006/spreadsheetDrawing">
      <xdr:col>112</xdr:col>
      <xdr:colOff>38100</xdr:colOff>
      <xdr:row>39</xdr:row>
      <xdr:rowOff>57785</xdr:rowOff>
    </xdr:to>
    <xdr:sp macro="" textlink="">
      <xdr:nvSpPr>
        <xdr:cNvPr id="552" name="楕円 551"/>
        <xdr:cNvSpPr/>
      </xdr:nvSpPr>
      <xdr:spPr>
        <a:xfrm>
          <a:off x="20708620" y="66440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171450</xdr:rowOff>
    </xdr:from>
    <xdr:to xmlns:xdr="http://schemas.openxmlformats.org/drawingml/2006/spreadsheetDrawing">
      <xdr:col>116</xdr:col>
      <xdr:colOff>63500</xdr:colOff>
      <xdr:row>39</xdr:row>
      <xdr:rowOff>6985</xdr:rowOff>
    </xdr:to>
    <xdr:cxnSp macro="">
      <xdr:nvCxnSpPr>
        <xdr:cNvPr id="553" name="直線コネクタ 552"/>
        <xdr:cNvCxnSpPr/>
      </xdr:nvCxnSpPr>
      <xdr:spPr>
        <a:xfrm flipV="1">
          <a:off x="20759420" y="668655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138430</xdr:rowOff>
    </xdr:from>
    <xdr:to xmlns:xdr="http://schemas.openxmlformats.org/drawingml/2006/spreadsheetDrawing">
      <xdr:col>107</xdr:col>
      <xdr:colOff>101600</xdr:colOff>
      <xdr:row>39</xdr:row>
      <xdr:rowOff>66675</xdr:rowOff>
    </xdr:to>
    <xdr:sp macro="" textlink="">
      <xdr:nvSpPr>
        <xdr:cNvPr id="554" name="楕円 553"/>
        <xdr:cNvSpPr/>
      </xdr:nvSpPr>
      <xdr:spPr>
        <a:xfrm>
          <a:off x="19839940" y="6653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6985</xdr:rowOff>
    </xdr:from>
    <xdr:to xmlns:xdr="http://schemas.openxmlformats.org/drawingml/2006/spreadsheetDrawing">
      <xdr:col>111</xdr:col>
      <xdr:colOff>177800</xdr:colOff>
      <xdr:row>39</xdr:row>
      <xdr:rowOff>14605</xdr:rowOff>
    </xdr:to>
    <xdr:cxnSp macro="">
      <xdr:nvCxnSpPr>
        <xdr:cNvPr id="555" name="直線コネクタ 554"/>
        <xdr:cNvCxnSpPr/>
      </xdr:nvCxnSpPr>
      <xdr:spPr>
        <a:xfrm flipV="1">
          <a:off x="19890740" y="6693535"/>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171450</xdr:rowOff>
    </xdr:from>
    <xdr:to xmlns:xdr="http://schemas.openxmlformats.org/drawingml/2006/spreadsheetDrawing">
      <xdr:col>102</xdr:col>
      <xdr:colOff>165100</xdr:colOff>
      <xdr:row>39</xdr:row>
      <xdr:rowOff>101600</xdr:rowOff>
    </xdr:to>
    <xdr:sp macro="" textlink="">
      <xdr:nvSpPr>
        <xdr:cNvPr id="556" name="楕円 555"/>
        <xdr:cNvSpPr/>
      </xdr:nvSpPr>
      <xdr:spPr>
        <a:xfrm>
          <a:off x="1897634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14605</xdr:rowOff>
    </xdr:from>
    <xdr:to xmlns:xdr="http://schemas.openxmlformats.org/drawingml/2006/spreadsheetDrawing">
      <xdr:col>107</xdr:col>
      <xdr:colOff>50800</xdr:colOff>
      <xdr:row>39</xdr:row>
      <xdr:rowOff>48895</xdr:rowOff>
    </xdr:to>
    <xdr:cxnSp macro="">
      <xdr:nvCxnSpPr>
        <xdr:cNvPr id="557" name="直線コネクタ 556"/>
        <xdr:cNvCxnSpPr/>
      </xdr:nvCxnSpPr>
      <xdr:spPr>
        <a:xfrm flipV="1">
          <a:off x="19027140" y="6701155"/>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92075</xdr:rowOff>
    </xdr:from>
    <xdr:ext cx="534670" cy="264160"/>
    <xdr:sp macro="" textlink="">
      <xdr:nvSpPr>
        <xdr:cNvPr id="558" name="n_1aveValue【一般廃棄物処理施設】&#10;一人当たり有形固定資産（償却資産）額"/>
        <xdr:cNvSpPr txBox="1"/>
      </xdr:nvSpPr>
      <xdr:spPr>
        <a:xfrm>
          <a:off x="20484465" y="677862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82550</xdr:rowOff>
    </xdr:from>
    <xdr:ext cx="528955" cy="264795"/>
    <xdr:sp macro="" textlink="">
      <xdr:nvSpPr>
        <xdr:cNvPr id="559" name="n_2aveValue【一般廃棄物処理施設】&#10;一人当たり有形固定資産（償却資産）額"/>
        <xdr:cNvSpPr txBox="1"/>
      </xdr:nvSpPr>
      <xdr:spPr>
        <a:xfrm>
          <a:off x="19633565" y="6769100"/>
          <a:ext cx="528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43815</xdr:rowOff>
    </xdr:from>
    <xdr:ext cx="529590" cy="259715"/>
    <xdr:sp macro="" textlink="">
      <xdr:nvSpPr>
        <xdr:cNvPr id="560" name="n_3aveValue【一般廃棄物処理施設】&#10;一人当たり有形固定資産（償却資産）額"/>
        <xdr:cNvSpPr txBox="1"/>
      </xdr:nvSpPr>
      <xdr:spPr>
        <a:xfrm>
          <a:off x="18764885" y="6901815"/>
          <a:ext cx="5295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74930</xdr:rowOff>
    </xdr:from>
    <xdr:ext cx="593090" cy="264160"/>
    <xdr:sp macro="" textlink="">
      <xdr:nvSpPr>
        <xdr:cNvPr id="561" name="n_1mainValue【一般廃棄物処理施設】&#10;一人当たり有形固定資産（償却資産）額"/>
        <xdr:cNvSpPr txBox="1"/>
      </xdr:nvSpPr>
      <xdr:spPr>
        <a:xfrm>
          <a:off x="20452080" y="6418580"/>
          <a:ext cx="593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83820</xdr:rowOff>
    </xdr:from>
    <xdr:ext cx="593725" cy="265430"/>
    <xdr:sp macro="" textlink="">
      <xdr:nvSpPr>
        <xdr:cNvPr id="562" name="n_2mainValue【一般廃棄物処理施設】&#10;一人当たり有形固定資産（償却資産）額"/>
        <xdr:cNvSpPr txBox="1"/>
      </xdr:nvSpPr>
      <xdr:spPr>
        <a:xfrm>
          <a:off x="19601180" y="6427470"/>
          <a:ext cx="593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37</xdr:row>
      <xdr:rowOff>118110</xdr:rowOff>
    </xdr:from>
    <xdr:ext cx="529590" cy="265430"/>
    <xdr:sp macro="" textlink="">
      <xdr:nvSpPr>
        <xdr:cNvPr id="563" name="n_3mainValue【一般廃棄物処理施設】&#10;一人当たり有形固定資産（償却資産）額"/>
        <xdr:cNvSpPr txBox="1"/>
      </xdr:nvSpPr>
      <xdr:spPr>
        <a:xfrm>
          <a:off x="18764885" y="6461760"/>
          <a:ext cx="529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564" name="正方形/長方形 563"/>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565" name="正方形/長方形 564"/>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566" name="正方形/長方形 565"/>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567" name="正方形/長方形 566"/>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568" name="正方形/長方形 567"/>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569" name="正方形/長方形 568"/>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570" name="正方形/長方形 569"/>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71" name="正方形/長方形 570"/>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2735" cy="231140"/>
    <xdr:sp macro="" textlink="">
      <xdr:nvSpPr>
        <xdr:cNvPr id="572" name="テキスト ボックス 571"/>
        <xdr:cNvSpPr txBox="1"/>
      </xdr:nvSpPr>
      <xdr:spPr>
        <a:xfrm>
          <a:off x="12077700" y="8954135"/>
          <a:ext cx="29273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573" name="直線コネクタ 572"/>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146685</xdr:rowOff>
    </xdr:from>
    <xdr:ext cx="334010" cy="259715"/>
    <xdr:sp macro="" textlink="">
      <xdr:nvSpPr>
        <xdr:cNvPr id="574" name="テキスト ボックス 573"/>
        <xdr:cNvSpPr txBox="1"/>
      </xdr:nvSpPr>
      <xdr:spPr>
        <a:xfrm>
          <a:off x="11786870" y="11290935"/>
          <a:ext cx="3340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78105</xdr:rowOff>
    </xdr:from>
    <xdr:to xmlns:xdr="http://schemas.openxmlformats.org/drawingml/2006/spreadsheetDrawing">
      <xdr:col>89</xdr:col>
      <xdr:colOff>177800</xdr:colOff>
      <xdr:row>64</xdr:row>
      <xdr:rowOff>78105</xdr:rowOff>
    </xdr:to>
    <xdr:cxnSp macro="">
      <xdr:nvCxnSpPr>
        <xdr:cNvPr id="575" name="直線コネクタ 574"/>
        <xdr:cNvCxnSpPr/>
      </xdr:nvCxnSpPr>
      <xdr:spPr>
        <a:xfrm>
          <a:off x="1211580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107315</xdr:rowOff>
    </xdr:from>
    <xdr:ext cx="403225" cy="264795"/>
    <xdr:sp macro="" textlink="">
      <xdr:nvSpPr>
        <xdr:cNvPr id="576" name="テキスト ボックス 575"/>
        <xdr:cNvSpPr txBox="1"/>
      </xdr:nvSpPr>
      <xdr:spPr>
        <a:xfrm>
          <a:off x="11722735" y="1090866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38735</xdr:rowOff>
    </xdr:from>
    <xdr:to xmlns:xdr="http://schemas.openxmlformats.org/drawingml/2006/spreadsheetDrawing">
      <xdr:col>89</xdr:col>
      <xdr:colOff>177800</xdr:colOff>
      <xdr:row>62</xdr:row>
      <xdr:rowOff>38735</xdr:rowOff>
    </xdr:to>
    <xdr:cxnSp macro="">
      <xdr:nvCxnSpPr>
        <xdr:cNvPr id="577" name="直線コネクタ 576"/>
        <xdr:cNvCxnSpPr/>
      </xdr:nvCxnSpPr>
      <xdr:spPr>
        <a:xfrm>
          <a:off x="1211580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68580</xdr:rowOff>
    </xdr:from>
    <xdr:ext cx="403225" cy="264795"/>
    <xdr:sp macro="" textlink="">
      <xdr:nvSpPr>
        <xdr:cNvPr id="578" name="テキスト ボックス 577"/>
        <xdr:cNvSpPr txBox="1"/>
      </xdr:nvSpPr>
      <xdr:spPr>
        <a:xfrm>
          <a:off x="11722735" y="10527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79" name="直線コネクタ 578"/>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29845</xdr:rowOff>
    </xdr:from>
    <xdr:ext cx="403225" cy="259080"/>
    <xdr:sp macro="" textlink="">
      <xdr:nvSpPr>
        <xdr:cNvPr id="580" name="テキスト ボックス 579"/>
        <xdr:cNvSpPr txBox="1"/>
      </xdr:nvSpPr>
      <xdr:spPr>
        <a:xfrm>
          <a:off x="11722735" y="10145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136525</xdr:rowOff>
    </xdr:from>
    <xdr:to xmlns:xdr="http://schemas.openxmlformats.org/drawingml/2006/spreadsheetDrawing">
      <xdr:col>89</xdr:col>
      <xdr:colOff>177800</xdr:colOff>
      <xdr:row>57</xdr:row>
      <xdr:rowOff>136525</xdr:rowOff>
    </xdr:to>
    <xdr:cxnSp macro="">
      <xdr:nvCxnSpPr>
        <xdr:cNvPr id="581" name="直線コネクタ 580"/>
        <xdr:cNvCxnSpPr/>
      </xdr:nvCxnSpPr>
      <xdr:spPr>
        <a:xfrm>
          <a:off x="1211580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166370</xdr:rowOff>
    </xdr:from>
    <xdr:ext cx="403225" cy="264160"/>
    <xdr:sp macro="" textlink="">
      <xdr:nvSpPr>
        <xdr:cNvPr id="582" name="テキスト ボックス 581"/>
        <xdr:cNvSpPr txBox="1"/>
      </xdr:nvSpPr>
      <xdr:spPr>
        <a:xfrm>
          <a:off x="11722735" y="9767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97790</xdr:rowOff>
    </xdr:from>
    <xdr:to xmlns:xdr="http://schemas.openxmlformats.org/drawingml/2006/spreadsheetDrawing">
      <xdr:col>89</xdr:col>
      <xdr:colOff>177800</xdr:colOff>
      <xdr:row>55</xdr:row>
      <xdr:rowOff>97790</xdr:rowOff>
    </xdr:to>
    <xdr:cxnSp macro="">
      <xdr:nvCxnSpPr>
        <xdr:cNvPr id="583" name="直線コネクタ 582"/>
        <xdr:cNvCxnSpPr/>
      </xdr:nvCxnSpPr>
      <xdr:spPr>
        <a:xfrm>
          <a:off x="1211580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127000</xdr:rowOff>
    </xdr:from>
    <xdr:ext cx="462280" cy="264160"/>
    <xdr:sp macro="" textlink="">
      <xdr:nvSpPr>
        <xdr:cNvPr id="584" name="テキスト ボックス 583"/>
        <xdr:cNvSpPr txBox="1"/>
      </xdr:nvSpPr>
      <xdr:spPr>
        <a:xfrm>
          <a:off x="11663680" y="938530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585" name="直線コネクタ 584"/>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88265</xdr:rowOff>
    </xdr:from>
    <xdr:ext cx="462280" cy="259080"/>
    <xdr:sp macro="" textlink="">
      <xdr:nvSpPr>
        <xdr:cNvPr id="586" name="テキスト ボックス 585"/>
        <xdr:cNvSpPr txBox="1"/>
      </xdr:nvSpPr>
      <xdr:spPr>
        <a:xfrm>
          <a:off x="11663680" y="9003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87" name="【保健センター・保健所】&#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97790</xdr:rowOff>
    </xdr:from>
    <xdr:to xmlns:xdr="http://schemas.openxmlformats.org/drawingml/2006/spreadsheetDrawing">
      <xdr:col>85</xdr:col>
      <xdr:colOff>126365</xdr:colOff>
      <xdr:row>62</xdr:row>
      <xdr:rowOff>116840</xdr:rowOff>
    </xdr:to>
    <xdr:cxnSp macro="">
      <xdr:nvCxnSpPr>
        <xdr:cNvPr id="588" name="直線コネクタ 587"/>
        <xdr:cNvCxnSpPr/>
      </xdr:nvCxnSpPr>
      <xdr:spPr>
        <a:xfrm flipV="1">
          <a:off x="15887065" y="952754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121285</xdr:rowOff>
    </xdr:from>
    <xdr:ext cx="405130" cy="264795"/>
    <xdr:sp macro="" textlink="">
      <xdr:nvSpPr>
        <xdr:cNvPr id="589" name="【保健センター・保健所】&#10;有形固定資産減価償却率最小値テキスト"/>
        <xdr:cNvSpPr txBox="1"/>
      </xdr:nvSpPr>
      <xdr:spPr>
        <a:xfrm>
          <a:off x="15925800" y="1075118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116840</xdr:rowOff>
    </xdr:from>
    <xdr:to xmlns:xdr="http://schemas.openxmlformats.org/drawingml/2006/spreadsheetDrawing">
      <xdr:col>86</xdr:col>
      <xdr:colOff>25400</xdr:colOff>
      <xdr:row>62</xdr:row>
      <xdr:rowOff>116840</xdr:rowOff>
    </xdr:to>
    <xdr:cxnSp macro="">
      <xdr:nvCxnSpPr>
        <xdr:cNvPr id="590" name="直線コネクタ 589"/>
        <xdr:cNvCxnSpPr/>
      </xdr:nvCxnSpPr>
      <xdr:spPr>
        <a:xfrm>
          <a:off x="15798800" y="107467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43180</xdr:rowOff>
    </xdr:from>
    <xdr:ext cx="469900" cy="259080"/>
    <xdr:sp macro="" textlink="">
      <xdr:nvSpPr>
        <xdr:cNvPr id="591" name="【保健センター・保健所】&#10;有形固定資産減価償却率最大値テキスト"/>
        <xdr:cNvSpPr txBox="1"/>
      </xdr:nvSpPr>
      <xdr:spPr>
        <a:xfrm>
          <a:off x="15925800" y="930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97790</xdr:rowOff>
    </xdr:from>
    <xdr:to xmlns:xdr="http://schemas.openxmlformats.org/drawingml/2006/spreadsheetDrawing">
      <xdr:col>86</xdr:col>
      <xdr:colOff>25400</xdr:colOff>
      <xdr:row>55</xdr:row>
      <xdr:rowOff>97790</xdr:rowOff>
    </xdr:to>
    <xdr:cxnSp macro="">
      <xdr:nvCxnSpPr>
        <xdr:cNvPr id="592" name="直線コネクタ 591"/>
        <xdr:cNvCxnSpPr/>
      </xdr:nvCxnSpPr>
      <xdr:spPr>
        <a:xfrm>
          <a:off x="15798800" y="9527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61</xdr:row>
      <xdr:rowOff>11430</xdr:rowOff>
    </xdr:from>
    <xdr:ext cx="405130" cy="264795"/>
    <xdr:sp macro="" textlink="">
      <xdr:nvSpPr>
        <xdr:cNvPr id="593" name="【保健センター・保健所】&#10;有形固定資産減価償却率平均値テキスト"/>
        <xdr:cNvSpPr txBox="1"/>
      </xdr:nvSpPr>
      <xdr:spPr>
        <a:xfrm>
          <a:off x="15925800" y="10469880"/>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33655</xdr:rowOff>
    </xdr:from>
    <xdr:to xmlns:xdr="http://schemas.openxmlformats.org/drawingml/2006/spreadsheetDrawing">
      <xdr:col>85</xdr:col>
      <xdr:colOff>177800</xdr:colOff>
      <xdr:row>61</xdr:row>
      <xdr:rowOff>137795</xdr:rowOff>
    </xdr:to>
    <xdr:sp macro="" textlink="">
      <xdr:nvSpPr>
        <xdr:cNvPr id="594" name="フローチャート: 判断 593"/>
        <xdr:cNvSpPr/>
      </xdr:nvSpPr>
      <xdr:spPr>
        <a:xfrm>
          <a:off x="15836900" y="104921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61</xdr:row>
      <xdr:rowOff>59055</xdr:rowOff>
    </xdr:from>
    <xdr:to xmlns:xdr="http://schemas.openxmlformats.org/drawingml/2006/spreadsheetDrawing">
      <xdr:col>81</xdr:col>
      <xdr:colOff>101600</xdr:colOff>
      <xdr:row>61</xdr:row>
      <xdr:rowOff>162560</xdr:rowOff>
    </xdr:to>
    <xdr:sp macro="" textlink="">
      <xdr:nvSpPr>
        <xdr:cNvPr id="595" name="フローチャート: 判断 594"/>
        <xdr:cNvSpPr/>
      </xdr:nvSpPr>
      <xdr:spPr>
        <a:xfrm>
          <a:off x="15019020" y="105175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61</xdr:row>
      <xdr:rowOff>93980</xdr:rowOff>
    </xdr:from>
    <xdr:to xmlns:xdr="http://schemas.openxmlformats.org/drawingml/2006/spreadsheetDrawing">
      <xdr:col>76</xdr:col>
      <xdr:colOff>165100</xdr:colOff>
      <xdr:row>62</xdr:row>
      <xdr:rowOff>22860</xdr:rowOff>
    </xdr:to>
    <xdr:sp macro="" textlink="">
      <xdr:nvSpPr>
        <xdr:cNvPr id="596" name="フローチャート: 判断 595"/>
        <xdr:cNvSpPr/>
      </xdr:nvSpPr>
      <xdr:spPr>
        <a:xfrm>
          <a:off x="14155420" y="105524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61</xdr:row>
      <xdr:rowOff>18415</xdr:rowOff>
    </xdr:from>
    <xdr:to xmlns:xdr="http://schemas.openxmlformats.org/drawingml/2006/spreadsheetDrawing">
      <xdr:col>72</xdr:col>
      <xdr:colOff>38100</xdr:colOff>
      <xdr:row>61</xdr:row>
      <xdr:rowOff>122555</xdr:rowOff>
    </xdr:to>
    <xdr:sp macro="" textlink="">
      <xdr:nvSpPr>
        <xdr:cNvPr id="597" name="フローチャート: 判断 596"/>
        <xdr:cNvSpPr/>
      </xdr:nvSpPr>
      <xdr:spPr>
        <a:xfrm>
          <a:off x="13291820" y="1047686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59715"/>
    <xdr:sp macro="" textlink="">
      <xdr:nvSpPr>
        <xdr:cNvPr id="598" name="テキスト ボックス 597"/>
        <xdr:cNvSpPr txBox="1"/>
      </xdr:nvSpPr>
      <xdr:spPr>
        <a:xfrm>
          <a:off x="1570228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1365" cy="259715"/>
    <xdr:sp macro="" textlink="">
      <xdr:nvSpPr>
        <xdr:cNvPr id="599" name="テキスト ボックス 598"/>
        <xdr:cNvSpPr txBox="1"/>
      </xdr:nvSpPr>
      <xdr:spPr>
        <a:xfrm>
          <a:off x="1488440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59715"/>
    <xdr:sp macro="" textlink="">
      <xdr:nvSpPr>
        <xdr:cNvPr id="600" name="テキスト ボックス 599"/>
        <xdr:cNvSpPr txBox="1"/>
      </xdr:nvSpPr>
      <xdr:spPr>
        <a:xfrm>
          <a:off x="1402080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59715"/>
    <xdr:sp macro="" textlink="">
      <xdr:nvSpPr>
        <xdr:cNvPr id="601" name="テキスト ボックス 600"/>
        <xdr:cNvSpPr txBox="1"/>
      </xdr:nvSpPr>
      <xdr:spPr>
        <a:xfrm>
          <a:off x="1315720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1365" cy="259715"/>
    <xdr:sp macro="" textlink="">
      <xdr:nvSpPr>
        <xdr:cNvPr id="602" name="テキスト ボックス 601"/>
        <xdr:cNvSpPr txBox="1"/>
      </xdr:nvSpPr>
      <xdr:spPr>
        <a:xfrm>
          <a:off x="1228852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63500</xdr:colOff>
      <xdr:row>63</xdr:row>
      <xdr:rowOff>128905</xdr:rowOff>
    </xdr:from>
    <xdr:to xmlns:xdr="http://schemas.openxmlformats.org/drawingml/2006/spreadsheetDrawing">
      <xdr:col>76</xdr:col>
      <xdr:colOff>165100</xdr:colOff>
      <xdr:row>64</xdr:row>
      <xdr:rowOff>57785</xdr:rowOff>
    </xdr:to>
    <xdr:sp macro="" textlink="">
      <xdr:nvSpPr>
        <xdr:cNvPr id="603" name="楕円 602"/>
        <xdr:cNvSpPr/>
      </xdr:nvSpPr>
      <xdr:spPr>
        <a:xfrm>
          <a:off x="14155420" y="109302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63</xdr:row>
      <xdr:rowOff>168275</xdr:rowOff>
    </xdr:from>
    <xdr:to xmlns:xdr="http://schemas.openxmlformats.org/drawingml/2006/spreadsheetDrawing">
      <xdr:col>72</xdr:col>
      <xdr:colOff>38100</xdr:colOff>
      <xdr:row>64</xdr:row>
      <xdr:rowOff>96520</xdr:rowOff>
    </xdr:to>
    <xdr:sp macro="" textlink="">
      <xdr:nvSpPr>
        <xdr:cNvPr id="604" name="楕円 603"/>
        <xdr:cNvSpPr/>
      </xdr:nvSpPr>
      <xdr:spPr>
        <a:xfrm>
          <a:off x="13291820" y="1096962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64</xdr:row>
      <xdr:rowOff>6985</xdr:rowOff>
    </xdr:from>
    <xdr:to xmlns:xdr="http://schemas.openxmlformats.org/drawingml/2006/spreadsheetDrawing">
      <xdr:col>76</xdr:col>
      <xdr:colOff>114300</xdr:colOff>
      <xdr:row>64</xdr:row>
      <xdr:rowOff>45085</xdr:rowOff>
    </xdr:to>
    <xdr:cxnSp macro="">
      <xdr:nvCxnSpPr>
        <xdr:cNvPr id="605" name="直線コネクタ 604"/>
        <xdr:cNvCxnSpPr/>
      </xdr:nvCxnSpPr>
      <xdr:spPr>
        <a:xfrm flipV="1">
          <a:off x="13342620" y="10979785"/>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4445</xdr:rowOff>
    </xdr:from>
    <xdr:ext cx="405130" cy="265430"/>
    <xdr:sp macro="" textlink="">
      <xdr:nvSpPr>
        <xdr:cNvPr id="606" name="n_1aveValue【保健センター・保健所】&#10;有形固定資産減価償却率"/>
        <xdr:cNvSpPr txBox="1"/>
      </xdr:nvSpPr>
      <xdr:spPr>
        <a:xfrm>
          <a:off x="14859635" y="1029144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39370</xdr:rowOff>
    </xdr:from>
    <xdr:ext cx="399415" cy="265430"/>
    <xdr:sp macro="" textlink="">
      <xdr:nvSpPr>
        <xdr:cNvPr id="607" name="n_2aveValue【保健センター・保健所】&#10;有形固定資産減価償却率"/>
        <xdr:cNvSpPr txBox="1"/>
      </xdr:nvSpPr>
      <xdr:spPr>
        <a:xfrm>
          <a:off x="14008735" y="10326370"/>
          <a:ext cx="3994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139065</xdr:rowOff>
    </xdr:from>
    <xdr:ext cx="399415" cy="264795"/>
    <xdr:sp macro="" textlink="">
      <xdr:nvSpPr>
        <xdr:cNvPr id="608" name="n_3aveValue【保健センター・保健所】&#10;有形固定資産減価償却率"/>
        <xdr:cNvSpPr txBox="1"/>
      </xdr:nvSpPr>
      <xdr:spPr>
        <a:xfrm>
          <a:off x="13145135" y="10254615"/>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64</xdr:row>
      <xdr:rowOff>48260</xdr:rowOff>
    </xdr:from>
    <xdr:ext cx="399415" cy="264795"/>
    <xdr:sp macro="" textlink="">
      <xdr:nvSpPr>
        <xdr:cNvPr id="609" name="n_2mainValue【保健センター・保健所】&#10;有形固定資産減価償却率"/>
        <xdr:cNvSpPr txBox="1"/>
      </xdr:nvSpPr>
      <xdr:spPr>
        <a:xfrm>
          <a:off x="14008735" y="11021060"/>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64</xdr:row>
      <xdr:rowOff>88265</xdr:rowOff>
    </xdr:from>
    <xdr:ext cx="399415" cy="259080"/>
    <xdr:sp macro="" textlink="">
      <xdr:nvSpPr>
        <xdr:cNvPr id="610" name="n_3mainValue【保健センター・保健所】&#10;有形固定資産減価償却率"/>
        <xdr:cNvSpPr txBox="1"/>
      </xdr:nvSpPr>
      <xdr:spPr>
        <a:xfrm>
          <a:off x="13145135" y="110610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611" name="正方形/長方形 610"/>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612" name="正方形/長方形 611"/>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613" name="正方形/長方形 612"/>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614" name="正方形/長方形 613"/>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615" name="正方形/長方形 614"/>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616" name="正方形/長方形 615"/>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617" name="正方形/長方形 616"/>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18" name="正方形/長方形 617"/>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4805" cy="231140"/>
    <xdr:sp macro="" textlink="">
      <xdr:nvSpPr>
        <xdr:cNvPr id="619" name="テキスト ボックス 618"/>
        <xdr:cNvSpPr txBox="1"/>
      </xdr:nvSpPr>
      <xdr:spPr>
        <a:xfrm>
          <a:off x="17767300" y="8954135"/>
          <a:ext cx="34480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620" name="直線コネクタ 619"/>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21" name="直線コネクタ 620"/>
        <xdr:cNvCxnSpPr/>
      </xdr:nvCxnSpPr>
      <xdr:spPr>
        <a:xfrm>
          <a:off x="17800320" y="1097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29845</xdr:rowOff>
    </xdr:from>
    <xdr:ext cx="462280" cy="259080"/>
    <xdr:sp macro="" textlink="">
      <xdr:nvSpPr>
        <xdr:cNvPr id="622" name="テキスト ボックス 621"/>
        <xdr:cNvSpPr txBox="1"/>
      </xdr:nvSpPr>
      <xdr:spPr>
        <a:xfrm>
          <a:off x="17348200" y="108311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58420</xdr:rowOff>
    </xdr:from>
    <xdr:to xmlns:xdr="http://schemas.openxmlformats.org/drawingml/2006/spreadsheetDrawing">
      <xdr:col>120</xdr:col>
      <xdr:colOff>114300</xdr:colOff>
      <xdr:row>61</xdr:row>
      <xdr:rowOff>58420</xdr:rowOff>
    </xdr:to>
    <xdr:cxnSp macro="">
      <xdr:nvCxnSpPr>
        <xdr:cNvPr id="623" name="直線コネクタ 622"/>
        <xdr:cNvCxnSpPr/>
      </xdr:nvCxnSpPr>
      <xdr:spPr>
        <a:xfrm>
          <a:off x="17800320" y="10516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88265</xdr:rowOff>
    </xdr:from>
    <xdr:ext cx="462280" cy="259080"/>
    <xdr:sp macro="" textlink="">
      <xdr:nvSpPr>
        <xdr:cNvPr id="624" name="テキスト ボックス 623"/>
        <xdr:cNvSpPr txBox="1"/>
      </xdr:nvSpPr>
      <xdr:spPr>
        <a:xfrm>
          <a:off x="17348200" y="103752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116840</xdr:rowOff>
    </xdr:from>
    <xdr:to xmlns:xdr="http://schemas.openxmlformats.org/drawingml/2006/spreadsheetDrawing">
      <xdr:col>120</xdr:col>
      <xdr:colOff>114300</xdr:colOff>
      <xdr:row>58</xdr:row>
      <xdr:rowOff>116840</xdr:rowOff>
    </xdr:to>
    <xdr:cxnSp macro="">
      <xdr:nvCxnSpPr>
        <xdr:cNvPr id="625" name="直線コネクタ 624"/>
        <xdr:cNvCxnSpPr/>
      </xdr:nvCxnSpPr>
      <xdr:spPr>
        <a:xfrm>
          <a:off x="17800320" y="100609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146685</xdr:rowOff>
    </xdr:from>
    <xdr:ext cx="462280" cy="259715"/>
    <xdr:sp macro="" textlink="">
      <xdr:nvSpPr>
        <xdr:cNvPr id="626" name="テキスト ボックス 625"/>
        <xdr:cNvSpPr txBox="1"/>
      </xdr:nvSpPr>
      <xdr:spPr>
        <a:xfrm>
          <a:off x="17348200" y="9919335"/>
          <a:ext cx="4622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27" name="直線コネクタ 626"/>
        <xdr:cNvCxnSpPr/>
      </xdr:nvCxnSpPr>
      <xdr:spPr>
        <a:xfrm>
          <a:off x="17800320" y="960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29845</xdr:rowOff>
    </xdr:from>
    <xdr:ext cx="462280" cy="259080"/>
    <xdr:sp macro="" textlink="">
      <xdr:nvSpPr>
        <xdr:cNvPr id="628" name="テキスト ボックス 627"/>
        <xdr:cNvSpPr txBox="1"/>
      </xdr:nvSpPr>
      <xdr:spPr>
        <a:xfrm>
          <a:off x="17348200" y="94595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629" name="直線コネクタ 628"/>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88265</xdr:rowOff>
    </xdr:from>
    <xdr:ext cx="462280" cy="259080"/>
    <xdr:sp macro="" textlink="">
      <xdr:nvSpPr>
        <xdr:cNvPr id="630" name="テキスト ボックス 629"/>
        <xdr:cNvSpPr txBox="1"/>
      </xdr:nvSpPr>
      <xdr:spPr>
        <a:xfrm>
          <a:off x="17348200" y="9003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31" name="【保健センター・保健所】&#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170815</xdr:rowOff>
    </xdr:from>
    <xdr:to xmlns:xdr="http://schemas.openxmlformats.org/drawingml/2006/spreadsheetDrawing">
      <xdr:col>116</xdr:col>
      <xdr:colOff>62865</xdr:colOff>
      <xdr:row>63</xdr:row>
      <xdr:rowOff>128270</xdr:rowOff>
    </xdr:to>
    <xdr:cxnSp macro="">
      <xdr:nvCxnSpPr>
        <xdr:cNvPr id="632" name="直線コネクタ 631"/>
        <xdr:cNvCxnSpPr/>
      </xdr:nvCxnSpPr>
      <xdr:spPr>
        <a:xfrm flipV="1">
          <a:off x="21571585" y="9600565"/>
          <a:ext cx="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132715</xdr:rowOff>
    </xdr:from>
    <xdr:ext cx="469900" cy="264160"/>
    <xdr:sp macro="" textlink="">
      <xdr:nvSpPr>
        <xdr:cNvPr id="633" name="【保健センター・保健所】&#10;一人当たり面積最小値テキスト"/>
        <xdr:cNvSpPr txBox="1"/>
      </xdr:nvSpPr>
      <xdr:spPr>
        <a:xfrm>
          <a:off x="21610320" y="109340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128270</xdr:rowOff>
    </xdr:from>
    <xdr:to xmlns:xdr="http://schemas.openxmlformats.org/drawingml/2006/spreadsheetDrawing">
      <xdr:col>116</xdr:col>
      <xdr:colOff>152400</xdr:colOff>
      <xdr:row>63</xdr:row>
      <xdr:rowOff>128270</xdr:rowOff>
    </xdr:to>
    <xdr:cxnSp macro="">
      <xdr:nvCxnSpPr>
        <xdr:cNvPr id="634" name="直線コネクタ 633"/>
        <xdr:cNvCxnSpPr/>
      </xdr:nvCxnSpPr>
      <xdr:spPr>
        <a:xfrm>
          <a:off x="21488400" y="109296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116205</xdr:rowOff>
    </xdr:from>
    <xdr:ext cx="469900" cy="264160"/>
    <xdr:sp macro="" textlink="">
      <xdr:nvSpPr>
        <xdr:cNvPr id="635" name="【保健センター・保健所】&#10;一人当たり面積最大値テキスト"/>
        <xdr:cNvSpPr txBox="1"/>
      </xdr:nvSpPr>
      <xdr:spPr>
        <a:xfrm>
          <a:off x="21610320" y="937450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170815</xdr:rowOff>
    </xdr:from>
    <xdr:to xmlns:xdr="http://schemas.openxmlformats.org/drawingml/2006/spreadsheetDrawing">
      <xdr:col>116</xdr:col>
      <xdr:colOff>152400</xdr:colOff>
      <xdr:row>55</xdr:row>
      <xdr:rowOff>170815</xdr:rowOff>
    </xdr:to>
    <xdr:cxnSp macro="">
      <xdr:nvCxnSpPr>
        <xdr:cNvPr id="636" name="直線コネクタ 635"/>
        <xdr:cNvCxnSpPr/>
      </xdr:nvCxnSpPr>
      <xdr:spPr>
        <a:xfrm>
          <a:off x="21488400" y="96005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101600</xdr:rowOff>
    </xdr:from>
    <xdr:ext cx="469900" cy="259715"/>
    <xdr:sp macro="" textlink="">
      <xdr:nvSpPr>
        <xdr:cNvPr id="637" name="【保健センター・保健所】&#10;一人当たり面積平均値テキスト"/>
        <xdr:cNvSpPr txBox="1"/>
      </xdr:nvSpPr>
      <xdr:spPr>
        <a:xfrm>
          <a:off x="21610320" y="10560050"/>
          <a:ext cx="4699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123825</xdr:rowOff>
    </xdr:from>
    <xdr:to xmlns:xdr="http://schemas.openxmlformats.org/drawingml/2006/spreadsheetDrawing">
      <xdr:col>116</xdr:col>
      <xdr:colOff>114300</xdr:colOff>
      <xdr:row>62</xdr:row>
      <xdr:rowOff>52070</xdr:rowOff>
    </xdr:to>
    <xdr:sp macro="" textlink="">
      <xdr:nvSpPr>
        <xdr:cNvPr id="638" name="フローチャート: 判断 637"/>
        <xdr:cNvSpPr/>
      </xdr:nvSpPr>
      <xdr:spPr>
        <a:xfrm>
          <a:off x="21521420" y="105822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142240</xdr:rowOff>
    </xdr:from>
    <xdr:to xmlns:xdr="http://schemas.openxmlformats.org/drawingml/2006/spreadsheetDrawing">
      <xdr:col>112</xdr:col>
      <xdr:colOff>38100</xdr:colOff>
      <xdr:row>62</xdr:row>
      <xdr:rowOff>70485</xdr:rowOff>
    </xdr:to>
    <xdr:sp macro="" textlink="">
      <xdr:nvSpPr>
        <xdr:cNvPr id="639" name="フローチャート: 判断 638"/>
        <xdr:cNvSpPr/>
      </xdr:nvSpPr>
      <xdr:spPr>
        <a:xfrm>
          <a:off x="20708620" y="106006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156210</xdr:rowOff>
    </xdr:from>
    <xdr:to xmlns:xdr="http://schemas.openxmlformats.org/drawingml/2006/spreadsheetDrawing">
      <xdr:col>107</xdr:col>
      <xdr:colOff>101600</xdr:colOff>
      <xdr:row>62</xdr:row>
      <xdr:rowOff>84455</xdr:rowOff>
    </xdr:to>
    <xdr:sp macro="" textlink="">
      <xdr:nvSpPr>
        <xdr:cNvPr id="640" name="フローチャート: 判断 639"/>
        <xdr:cNvSpPr/>
      </xdr:nvSpPr>
      <xdr:spPr>
        <a:xfrm>
          <a:off x="19839940" y="106146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46355</xdr:rowOff>
    </xdr:from>
    <xdr:to xmlns:xdr="http://schemas.openxmlformats.org/drawingml/2006/spreadsheetDrawing">
      <xdr:col>102</xdr:col>
      <xdr:colOff>165100</xdr:colOff>
      <xdr:row>62</xdr:row>
      <xdr:rowOff>149860</xdr:rowOff>
    </xdr:to>
    <xdr:sp macro="" textlink="">
      <xdr:nvSpPr>
        <xdr:cNvPr id="641" name="フローチャート: 判断 640"/>
        <xdr:cNvSpPr/>
      </xdr:nvSpPr>
      <xdr:spPr>
        <a:xfrm>
          <a:off x="18976340" y="106762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1365" cy="259715"/>
    <xdr:sp macro="" textlink="">
      <xdr:nvSpPr>
        <xdr:cNvPr id="642" name="テキスト ボックス 641"/>
        <xdr:cNvSpPr txBox="1"/>
      </xdr:nvSpPr>
      <xdr:spPr>
        <a:xfrm>
          <a:off x="2138680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59715"/>
    <xdr:sp macro="" textlink="">
      <xdr:nvSpPr>
        <xdr:cNvPr id="643" name="テキスト ボックス 642"/>
        <xdr:cNvSpPr txBox="1"/>
      </xdr:nvSpPr>
      <xdr:spPr>
        <a:xfrm>
          <a:off x="2057400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1365" cy="259715"/>
    <xdr:sp macro="" textlink="">
      <xdr:nvSpPr>
        <xdr:cNvPr id="644" name="テキスト ボックス 643"/>
        <xdr:cNvSpPr txBox="1"/>
      </xdr:nvSpPr>
      <xdr:spPr>
        <a:xfrm>
          <a:off x="19705320" y="114300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59715"/>
    <xdr:sp macro="" textlink="">
      <xdr:nvSpPr>
        <xdr:cNvPr id="645" name="テキスト ボックス 644"/>
        <xdr:cNvSpPr txBox="1"/>
      </xdr:nvSpPr>
      <xdr:spPr>
        <a:xfrm>
          <a:off x="1884172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59715"/>
    <xdr:sp macro="" textlink="">
      <xdr:nvSpPr>
        <xdr:cNvPr id="646" name="テキスト ボックス 645"/>
        <xdr:cNvSpPr txBox="1"/>
      </xdr:nvSpPr>
      <xdr:spPr>
        <a:xfrm>
          <a:off x="17978120" y="11430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107</xdr:col>
      <xdr:colOff>0</xdr:colOff>
      <xdr:row>63</xdr:row>
      <xdr:rowOff>53340</xdr:rowOff>
    </xdr:from>
    <xdr:to xmlns:xdr="http://schemas.openxmlformats.org/drawingml/2006/spreadsheetDrawing">
      <xdr:col>107</xdr:col>
      <xdr:colOff>101600</xdr:colOff>
      <xdr:row>63</xdr:row>
      <xdr:rowOff>157480</xdr:rowOff>
    </xdr:to>
    <xdr:sp macro="" textlink="">
      <xdr:nvSpPr>
        <xdr:cNvPr id="647" name="楕円 646"/>
        <xdr:cNvSpPr/>
      </xdr:nvSpPr>
      <xdr:spPr>
        <a:xfrm>
          <a:off x="19839940" y="108546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53340</xdr:rowOff>
    </xdr:from>
    <xdr:to xmlns:xdr="http://schemas.openxmlformats.org/drawingml/2006/spreadsheetDrawing">
      <xdr:col>102</xdr:col>
      <xdr:colOff>165100</xdr:colOff>
      <xdr:row>63</xdr:row>
      <xdr:rowOff>157480</xdr:rowOff>
    </xdr:to>
    <xdr:sp macro="" textlink="">
      <xdr:nvSpPr>
        <xdr:cNvPr id="648" name="楕円 647"/>
        <xdr:cNvSpPr/>
      </xdr:nvSpPr>
      <xdr:spPr>
        <a:xfrm>
          <a:off x="18976340" y="108546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104775</xdr:rowOff>
    </xdr:from>
    <xdr:to xmlns:xdr="http://schemas.openxmlformats.org/drawingml/2006/spreadsheetDrawing">
      <xdr:col>107</xdr:col>
      <xdr:colOff>50800</xdr:colOff>
      <xdr:row>63</xdr:row>
      <xdr:rowOff>104775</xdr:rowOff>
    </xdr:to>
    <xdr:cxnSp macro="">
      <xdr:nvCxnSpPr>
        <xdr:cNvPr id="649" name="直線コネクタ 648"/>
        <xdr:cNvCxnSpPr/>
      </xdr:nvCxnSpPr>
      <xdr:spPr>
        <a:xfrm>
          <a:off x="19027140" y="1090612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88265</xdr:rowOff>
    </xdr:from>
    <xdr:ext cx="469900" cy="259080"/>
    <xdr:sp macro="" textlink="">
      <xdr:nvSpPr>
        <xdr:cNvPr id="650" name="n_1aveValue【保健センター・保健所】&#10;一人当たり面積"/>
        <xdr:cNvSpPr txBox="1"/>
      </xdr:nvSpPr>
      <xdr:spPr>
        <a:xfrm>
          <a:off x="20516850" y="10375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101600</xdr:rowOff>
    </xdr:from>
    <xdr:ext cx="464185" cy="259715"/>
    <xdr:sp macro="" textlink="">
      <xdr:nvSpPr>
        <xdr:cNvPr id="651" name="n_2aveValue【保健センター・保健所】&#10;一人当たり面積"/>
        <xdr:cNvSpPr txBox="1"/>
      </xdr:nvSpPr>
      <xdr:spPr>
        <a:xfrm>
          <a:off x="19660870" y="10388600"/>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167005</xdr:rowOff>
    </xdr:from>
    <xdr:ext cx="464185" cy="264160"/>
    <xdr:sp macro="" textlink="">
      <xdr:nvSpPr>
        <xdr:cNvPr id="652" name="n_3aveValue【保健センター・保健所】&#10;一人当たり面積"/>
        <xdr:cNvSpPr txBox="1"/>
      </xdr:nvSpPr>
      <xdr:spPr>
        <a:xfrm>
          <a:off x="18797270" y="10454005"/>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147955</xdr:rowOff>
    </xdr:from>
    <xdr:ext cx="464185" cy="259715"/>
    <xdr:sp macro="" textlink="">
      <xdr:nvSpPr>
        <xdr:cNvPr id="653" name="n_2mainValue【保健センター・保健所】&#10;一人当たり面積"/>
        <xdr:cNvSpPr txBox="1"/>
      </xdr:nvSpPr>
      <xdr:spPr>
        <a:xfrm>
          <a:off x="19660870" y="10949305"/>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147955</xdr:rowOff>
    </xdr:from>
    <xdr:ext cx="464185" cy="259715"/>
    <xdr:sp macro="" textlink="">
      <xdr:nvSpPr>
        <xdr:cNvPr id="654" name="n_3mainValue【保健センター・保健所】&#10;一人当たり面積"/>
        <xdr:cNvSpPr txBox="1"/>
      </xdr:nvSpPr>
      <xdr:spPr>
        <a:xfrm>
          <a:off x="18797270" y="10949305"/>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655" name="正方形/長方形 654"/>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656" name="正方形/長方形 655"/>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657" name="正方形/長方形 656"/>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658" name="正方形/長方形 657"/>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659" name="正方形/長方形 658"/>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660" name="正方形/長方形 659"/>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661" name="正方形/長方形 660"/>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62" name="正方形/長方形 661"/>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2735" cy="225425"/>
    <xdr:sp macro="" textlink="">
      <xdr:nvSpPr>
        <xdr:cNvPr id="663" name="テキスト ボックス 662"/>
        <xdr:cNvSpPr txBox="1"/>
      </xdr:nvSpPr>
      <xdr:spPr>
        <a:xfrm>
          <a:off x="12077700" y="12765405"/>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664" name="直線コネクタ 663"/>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171450</xdr:rowOff>
    </xdr:from>
    <xdr:to xmlns:xdr="http://schemas.openxmlformats.org/drawingml/2006/spreadsheetDrawing">
      <xdr:col>89</xdr:col>
      <xdr:colOff>177800</xdr:colOff>
      <xdr:row>86</xdr:row>
      <xdr:rowOff>171450</xdr:rowOff>
    </xdr:to>
    <xdr:cxnSp macro="">
      <xdr:nvCxnSpPr>
        <xdr:cNvPr id="665" name="直線コネクタ 664"/>
        <xdr:cNvCxnSpPr/>
      </xdr:nvCxnSpPr>
      <xdr:spPr>
        <a:xfrm>
          <a:off x="1211580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27305</xdr:rowOff>
    </xdr:from>
    <xdr:ext cx="334010" cy="265430"/>
    <xdr:sp macro="" textlink="">
      <xdr:nvSpPr>
        <xdr:cNvPr id="666" name="テキスト ボックス 665"/>
        <xdr:cNvSpPr txBox="1"/>
      </xdr:nvSpPr>
      <xdr:spPr>
        <a:xfrm>
          <a:off x="11786870" y="14772005"/>
          <a:ext cx="3340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67" name="直線コネクタ 666"/>
        <xdr:cNvCxnSpPr/>
      </xdr:nvCxnSpPr>
      <xdr:spPr>
        <a:xfrm>
          <a:off x="1211580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43815</xdr:rowOff>
    </xdr:from>
    <xdr:ext cx="403225" cy="259715"/>
    <xdr:sp macro="" textlink="">
      <xdr:nvSpPr>
        <xdr:cNvPr id="668" name="テキスト ボックス 667"/>
        <xdr:cNvSpPr txBox="1"/>
      </xdr:nvSpPr>
      <xdr:spPr>
        <a:xfrm>
          <a:off x="11722735" y="14445615"/>
          <a:ext cx="4032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30480</xdr:rowOff>
    </xdr:from>
    <xdr:to xmlns:xdr="http://schemas.openxmlformats.org/drawingml/2006/spreadsheetDrawing">
      <xdr:col>89</xdr:col>
      <xdr:colOff>177800</xdr:colOff>
      <xdr:row>83</xdr:row>
      <xdr:rowOff>30480</xdr:rowOff>
    </xdr:to>
    <xdr:cxnSp macro="">
      <xdr:nvCxnSpPr>
        <xdr:cNvPr id="669" name="直線コネクタ 668"/>
        <xdr:cNvCxnSpPr/>
      </xdr:nvCxnSpPr>
      <xdr:spPr>
        <a:xfrm>
          <a:off x="1211580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60325</xdr:rowOff>
    </xdr:from>
    <xdr:ext cx="403225" cy="264795"/>
    <xdr:sp macro="" textlink="">
      <xdr:nvSpPr>
        <xdr:cNvPr id="670" name="テキスト ボックス 669"/>
        <xdr:cNvSpPr txBox="1"/>
      </xdr:nvSpPr>
      <xdr:spPr>
        <a:xfrm>
          <a:off x="11722735" y="1411922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47625</xdr:rowOff>
    </xdr:from>
    <xdr:to xmlns:xdr="http://schemas.openxmlformats.org/drawingml/2006/spreadsheetDrawing">
      <xdr:col>89</xdr:col>
      <xdr:colOff>177800</xdr:colOff>
      <xdr:row>81</xdr:row>
      <xdr:rowOff>47625</xdr:rowOff>
    </xdr:to>
    <xdr:cxnSp macro="">
      <xdr:nvCxnSpPr>
        <xdr:cNvPr id="671" name="直線コネクタ 670"/>
        <xdr:cNvCxnSpPr/>
      </xdr:nvCxnSpPr>
      <xdr:spPr>
        <a:xfrm>
          <a:off x="1211580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77470</xdr:rowOff>
    </xdr:from>
    <xdr:ext cx="403225" cy="259080"/>
    <xdr:sp macro="" textlink="">
      <xdr:nvSpPr>
        <xdr:cNvPr id="672" name="テキスト ボックス 671"/>
        <xdr:cNvSpPr txBox="1"/>
      </xdr:nvSpPr>
      <xdr:spPr>
        <a:xfrm>
          <a:off x="11722735" y="13793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65405</xdr:rowOff>
    </xdr:from>
    <xdr:to xmlns:xdr="http://schemas.openxmlformats.org/drawingml/2006/spreadsheetDrawing">
      <xdr:col>89</xdr:col>
      <xdr:colOff>177800</xdr:colOff>
      <xdr:row>79</xdr:row>
      <xdr:rowOff>65405</xdr:rowOff>
    </xdr:to>
    <xdr:cxnSp macro="">
      <xdr:nvCxnSpPr>
        <xdr:cNvPr id="673" name="直線コネクタ 672"/>
        <xdr:cNvCxnSpPr/>
      </xdr:nvCxnSpPr>
      <xdr:spPr>
        <a:xfrm>
          <a:off x="12115800" y="136099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93980</xdr:rowOff>
    </xdr:from>
    <xdr:ext cx="403225" cy="264160"/>
    <xdr:sp macro="" textlink="">
      <xdr:nvSpPr>
        <xdr:cNvPr id="674" name="テキスト ボックス 673"/>
        <xdr:cNvSpPr txBox="1"/>
      </xdr:nvSpPr>
      <xdr:spPr>
        <a:xfrm>
          <a:off x="11722735" y="1346708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80645</xdr:rowOff>
    </xdr:from>
    <xdr:to xmlns:xdr="http://schemas.openxmlformats.org/drawingml/2006/spreadsheetDrawing">
      <xdr:col>89</xdr:col>
      <xdr:colOff>177800</xdr:colOff>
      <xdr:row>77</xdr:row>
      <xdr:rowOff>80645</xdr:rowOff>
    </xdr:to>
    <xdr:cxnSp macro="">
      <xdr:nvCxnSpPr>
        <xdr:cNvPr id="675" name="直線コネクタ 674"/>
        <xdr:cNvCxnSpPr/>
      </xdr:nvCxnSpPr>
      <xdr:spPr>
        <a:xfrm>
          <a:off x="1211580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110490</xdr:rowOff>
    </xdr:from>
    <xdr:ext cx="462280" cy="264160"/>
    <xdr:sp macro="" textlink="">
      <xdr:nvSpPr>
        <xdr:cNvPr id="676" name="テキスト ボックス 675"/>
        <xdr:cNvSpPr txBox="1"/>
      </xdr:nvSpPr>
      <xdr:spPr>
        <a:xfrm>
          <a:off x="11663680" y="1314069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677" name="直線コネクタ 676"/>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127000</xdr:rowOff>
    </xdr:from>
    <xdr:ext cx="462280" cy="264160"/>
    <xdr:sp macro="" textlink="">
      <xdr:nvSpPr>
        <xdr:cNvPr id="678" name="テキスト ボックス 677"/>
        <xdr:cNvSpPr txBox="1"/>
      </xdr:nvSpPr>
      <xdr:spPr>
        <a:xfrm>
          <a:off x="11663680" y="1281430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79" name="【消防施設】&#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80645</xdr:rowOff>
    </xdr:from>
    <xdr:to xmlns:xdr="http://schemas.openxmlformats.org/drawingml/2006/spreadsheetDrawing">
      <xdr:col>85</xdr:col>
      <xdr:colOff>126365</xdr:colOff>
      <xdr:row>85</xdr:row>
      <xdr:rowOff>106680</xdr:rowOff>
    </xdr:to>
    <xdr:cxnSp macro="">
      <xdr:nvCxnSpPr>
        <xdr:cNvPr id="680" name="直線コネクタ 679"/>
        <xdr:cNvCxnSpPr/>
      </xdr:nvCxnSpPr>
      <xdr:spPr>
        <a:xfrm flipV="1">
          <a:off x="15887065" y="13282295"/>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111760</xdr:rowOff>
    </xdr:from>
    <xdr:ext cx="405130" cy="259080"/>
    <xdr:sp macro="" textlink="">
      <xdr:nvSpPr>
        <xdr:cNvPr id="681" name="【消防施設】&#10;有形固定資産減価償却率最小値テキスト"/>
        <xdr:cNvSpPr txBox="1"/>
      </xdr:nvSpPr>
      <xdr:spPr>
        <a:xfrm>
          <a:off x="15925800" y="14685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106680</xdr:rowOff>
    </xdr:from>
    <xdr:to xmlns:xdr="http://schemas.openxmlformats.org/drawingml/2006/spreadsheetDrawing">
      <xdr:col>86</xdr:col>
      <xdr:colOff>25400</xdr:colOff>
      <xdr:row>85</xdr:row>
      <xdr:rowOff>106680</xdr:rowOff>
    </xdr:to>
    <xdr:cxnSp macro="">
      <xdr:nvCxnSpPr>
        <xdr:cNvPr id="682" name="直線コネクタ 681"/>
        <xdr:cNvCxnSpPr/>
      </xdr:nvCxnSpPr>
      <xdr:spPr>
        <a:xfrm>
          <a:off x="15798800" y="14679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26035</xdr:rowOff>
    </xdr:from>
    <xdr:ext cx="469900" cy="264795"/>
    <xdr:sp macro="" textlink="">
      <xdr:nvSpPr>
        <xdr:cNvPr id="683" name="【消防施設】&#10;有形固定資産減価償却率最大値テキスト"/>
        <xdr:cNvSpPr txBox="1"/>
      </xdr:nvSpPr>
      <xdr:spPr>
        <a:xfrm>
          <a:off x="15925800" y="1305623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80645</xdr:rowOff>
    </xdr:from>
    <xdr:to xmlns:xdr="http://schemas.openxmlformats.org/drawingml/2006/spreadsheetDrawing">
      <xdr:col>86</xdr:col>
      <xdr:colOff>25400</xdr:colOff>
      <xdr:row>77</xdr:row>
      <xdr:rowOff>80645</xdr:rowOff>
    </xdr:to>
    <xdr:cxnSp macro="">
      <xdr:nvCxnSpPr>
        <xdr:cNvPr id="684" name="直線コネクタ 683"/>
        <xdr:cNvCxnSpPr/>
      </xdr:nvCxnSpPr>
      <xdr:spPr>
        <a:xfrm>
          <a:off x="15798800" y="132822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79</xdr:row>
      <xdr:rowOff>152400</xdr:rowOff>
    </xdr:from>
    <xdr:ext cx="405130" cy="265430"/>
    <xdr:sp macro="" textlink="">
      <xdr:nvSpPr>
        <xdr:cNvPr id="685" name="【消防施設】&#10;有形固定資産減価償却率平均値テキスト"/>
        <xdr:cNvSpPr txBox="1"/>
      </xdr:nvSpPr>
      <xdr:spPr>
        <a:xfrm>
          <a:off x="15925800" y="1369695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128905</xdr:rowOff>
    </xdr:from>
    <xdr:to xmlns:xdr="http://schemas.openxmlformats.org/drawingml/2006/spreadsheetDrawing">
      <xdr:col>85</xdr:col>
      <xdr:colOff>177800</xdr:colOff>
      <xdr:row>81</xdr:row>
      <xdr:rowOff>57785</xdr:rowOff>
    </xdr:to>
    <xdr:sp macro="" textlink="">
      <xdr:nvSpPr>
        <xdr:cNvPr id="686" name="フローチャート: 判断 685"/>
        <xdr:cNvSpPr/>
      </xdr:nvSpPr>
      <xdr:spPr>
        <a:xfrm>
          <a:off x="15836900" y="138449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80</xdr:row>
      <xdr:rowOff>115570</xdr:rowOff>
    </xdr:from>
    <xdr:to xmlns:xdr="http://schemas.openxmlformats.org/drawingml/2006/spreadsheetDrawing">
      <xdr:col>81</xdr:col>
      <xdr:colOff>101600</xdr:colOff>
      <xdr:row>81</xdr:row>
      <xdr:rowOff>44450</xdr:rowOff>
    </xdr:to>
    <xdr:sp macro="" textlink="">
      <xdr:nvSpPr>
        <xdr:cNvPr id="687" name="フローチャート: 判断 686"/>
        <xdr:cNvSpPr/>
      </xdr:nvSpPr>
      <xdr:spPr>
        <a:xfrm>
          <a:off x="15019020" y="138315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57150</xdr:rowOff>
    </xdr:from>
    <xdr:to xmlns:xdr="http://schemas.openxmlformats.org/drawingml/2006/spreadsheetDrawing">
      <xdr:col>76</xdr:col>
      <xdr:colOff>165100</xdr:colOff>
      <xdr:row>81</xdr:row>
      <xdr:rowOff>161290</xdr:rowOff>
    </xdr:to>
    <xdr:sp macro="" textlink="">
      <xdr:nvSpPr>
        <xdr:cNvPr id="688" name="フローチャート: 判断 687"/>
        <xdr:cNvSpPr/>
      </xdr:nvSpPr>
      <xdr:spPr>
        <a:xfrm>
          <a:off x="14155420" y="139446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82550</xdr:rowOff>
    </xdr:from>
    <xdr:to xmlns:xdr="http://schemas.openxmlformats.org/drawingml/2006/spreadsheetDrawing">
      <xdr:col>72</xdr:col>
      <xdr:colOff>38100</xdr:colOff>
      <xdr:row>82</xdr:row>
      <xdr:rowOff>10795</xdr:rowOff>
    </xdr:to>
    <xdr:sp macro="" textlink="">
      <xdr:nvSpPr>
        <xdr:cNvPr id="689" name="フローチャート: 判断 688"/>
        <xdr:cNvSpPr/>
      </xdr:nvSpPr>
      <xdr:spPr>
        <a:xfrm>
          <a:off x="13291820" y="1397000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690" name="テキスト ボックス 689"/>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61365" cy="265430"/>
    <xdr:sp macro="" textlink="">
      <xdr:nvSpPr>
        <xdr:cNvPr id="691" name="テキスト ボックス 690"/>
        <xdr:cNvSpPr txBox="1"/>
      </xdr:nvSpPr>
      <xdr:spPr>
        <a:xfrm>
          <a:off x="148844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692" name="テキスト ボックス 691"/>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693" name="テキスト ボックス 692"/>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61365" cy="265430"/>
    <xdr:sp macro="" textlink="">
      <xdr:nvSpPr>
        <xdr:cNvPr id="694" name="テキスト ボックス 693"/>
        <xdr:cNvSpPr txBox="1"/>
      </xdr:nvSpPr>
      <xdr:spPr>
        <a:xfrm>
          <a:off x="1228852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104140</xdr:rowOff>
    </xdr:from>
    <xdr:to xmlns:xdr="http://schemas.openxmlformats.org/drawingml/2006/spreadsheetDrawing">
      <xdr:col>85</xdr:col>
      <xdr:colOff>177800</xdr:colOff>
      <xdr:row>82</xdr:row>
      <xdr:rowOff>32385</xdr:rowOff>
    </xdr:to>
    <xdr:sp macro="" textlink="">
      <xdr:nvSpPr>
        <xdr:cNvPr id="695" name="楕円 694"/>
        <xdr:cNvSpPr/>
      </xdr:nvSpPr>
      <xdr:spPr>
        <a:xfrm>
          <a:off x="15836900" y="13991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81915</xdr:rowOff>
    </xdr:from>
    <xdr:ext cx="405130" cy="264795"/>
    <xdr:sp macro="" textlink="">
      <xdr:nvSpPr>
        <xdr:cNvPr id="696" name="【消防施設】&#10;有形固定資産減価償却率該当値テキスト"/>
        <xdr:cNvSpPr txBox="1"/>
      </xdr:nvSpPr>
      <xdr:spPr>
        <a:xfrm>
          <a:off x="15925800" y="1396936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145415</xdr:rowOff>
    </xdr:from>
    <xdr:to xmlns:xdr="http://schemas.openxmlformats.org/drawingml/2006/spreadsheetDrawing">
      <xdr:col>81</xdr:col>
      <xdr:colOff>101600</xdr:colOff>
      <xdr:row>82</xdr:row>
      <xdr:rowOff>73660</xdr:rowOff>
    </xdr:to>
    <xdr:sp macro="" textlink="">
      <xdr:nvSpPr>
        <xdr:cNvPr id="697" name="楕円 696"/>
        <xdr:cNvSpPr/>
      </xdr:nvSpPr>
      <xdr:spPr>
        <a:xfrm>
          <a:off x="15019020" y="14032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156210</xdr:rowOff>
    </xdr:from>
    <xdr:to xmlns:xdr="http://schemas.openxmlformats.org/drawingml/2006/spreadsheetDrawing">
      <xdr:col>85</xdr:col>
      <xdr:colOff>127000</xdr:colOff>
      <xdr:row>82</xdr:row>
      <xdr:rowOff>22225</xdr:rowOff>
    </xdr:to>
    <xdr:cxnSp macro="">
      <xdr:nvCxnSpPr>
        <xdr:cNvPr id="698" name="直線コネクタ 697"/>
        <xdr:cNvCxnSpPr/>
      </xdr:nvCxnSpPr>
      <xdr:spPr>
        <a:xfrm flipV="1">
          <a:off x="15069820" y="14043660"/>
          <a:ext cx="8178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15240</xdr:rowOff>
    </xdr:from>
    <xdr:to xmlns:xdr="http://schemas.openxmlformats.org/drawingml/2006/spreadsheetDrawing">
      <xdr:col>76</xdr:col>
      <xdr:colOff>165100</xdr:colOff>
      <xdr:row>82</xdr:row>
      <xdr:rowOff>119380</xdr:rowOff>
    </xdr:to>
    <xdr:sp macro="" textlink="">
      <xdr:nvSpPr>
        <xdr:cNvPr id="699" name="楕円 698"/>
        <xdr:cNvSpPr/>
      </xdr:nvSpPr>
      <xdr:spPr>
        <a:xfrm>
          <a:off x="14155420" y="140741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22225</xdr:rowOff>
    </xdr:from>
    <xdr:to xmlns:xdr="http://schemas.openxmlformats.org/drawingml/2006/spreadsheetDrawing">
      <xdr:col>81</xdr:col>
      <xdr:colOff>50800</xdr:colOff>
      <xdr:row>82</xdr:row>
      <xdr:rowOff>67310</xdr:rowOff>
    </xdr:to>
    <xdr:cxnSp macro="">
      <xdr:nvCxnSpPr>
        <xdr:cNvPr id="700" name="直線コネクタ 699"/>
        <xdr:cNvCxnSpPr/>
      </xdr:nvCxnSpPr>
      <xdr:spPr>
        <a:xfrm flipV="1">
          <a:off x="14206220" y="14081125"/>
          <a:ext cx="8636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57150</xdr:rowOff>
    </xdr:from>
    <xdr:to xmlns:xdr="http://schemas.openxmlformats.org/drawingml/2006/spreadsheetDrawing">
      <xdr:col>72</xdr:col>
      <xdr:colOff>38100</xdr:colOff>
      <xdr:row>82</xdr:row>
      <xdr:rowOff>161290</xdr:rowOff>
    </xdr:to>
    <xdr:sp macro="" textlink="">
      <xdr:nvSpPr>
        <xdr:cNvPr id="701" name="楕円 700"/>
        <xdr:cNvSpPr/>
      </xdr:nvSpPr>
      <xdr:spPr>
        <a:xfrm>
          <a:off x="13291820" y="1411605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67310</xdr:rowOff>
    </xdr:from>
    <xdr:to xmlns:xdr="http://schemas.openxmlformats.org/drawingml/2006/spreadsheetDrawing">
      <xdr:col>76</xdr:col>
      <xdr:colOff>114300</xdr:colOff>
      <xdr:row>82</xdr:row>
      <xdr:rowOff>109220</xdr:rowOff>
    </xdr:to>
    <xdr:cxnSp macro="">
      <xdr:nvCxnSpPr>
        <xdr:cNvPr id="702" name="直線コネクタ 701"/>
        <xdr:cNvCxnSpPr/>
      </xdr:nvCxnSpPr>
      <xdr:spPr>
        <a:xfrm flipV="1">
          <a:off x="13342620" y="1412621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79</xdr:row>
      <xdr:rowOff>60960</xdr:rowOff>
    </xdr:from>
    <xdr:ext cx="405130" cy="265430"/>
    <xdr:sp macro="" textlink="">
      <xdr:nvSpPr>
        <xdr:cNvPr id="703" name="n_1aveValue【消防施設】&#10;有形固定資産減価償却率"/>
        <xdr:cNvSpPr txBox="1"/>
      </xdr:nvSpPr>
      <xdr:spPr>
        <a:xfrm>
          <a:off x="14859635" y="1360551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2540</xdr:rowOff>
    </xdr:from>
    <xdr:ext cx="399415" cy="264795"/>
    <xdr:sp macro="" textlink="">
      <xdr:nvSpPr>
        <xdr:cNvPr id="704" name="n_2aveValue【消防施設】&#10;有形固定資産減価償却率"/>
        <xdr:cNvSpPr txBox="1"/>
      </xdr:nvSpPr>
      <xdr:spPr>
        <a:xfrm>
          <a:off x="14008735" y="13718540"/>
          <a:ext cx="3994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27940</xdr:rowOff>
    </xdr:from>
    <xdr:ext cx="399415" cy="265430"/>
    <xdr:sp macro="" textlink="">
      <xdr:nvSpPr>
        <xdr:cNvPr id="705" name="n_3aveValue【消防施設】&#10;有形固定資産減価償却率"/>
        <xdr:cNvSpPr txBox="1"/>
      </xdr:nvSpPr>
      <xdr:spPr>
        <a:xfrm>
          <a:off x="13145135" y="13743940"/>
          <a:ext cx="3994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82</xdr:row>
      <xdr:rowOff>65405</xdr:rowOff>
    </xdr:from>
    <xdr:ext cx="405130" cy="259080"/>
    <xdr:sp macro="" textlink="">
      <xdr:nvSpPr>
        <xdr:cNvPr id="706" name="n_1mainValue【消防施設】&#10;有形固定資産減価償却率"/>
        <xdr:cNvSpPr txBox="1"/>
      </xdr:nvSpPr>
      <xdr:spPr>
        <a:xfrm>
          <a:off x="14859635" y="14124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110490</xdr:rowOff>
    </xdr:from>
    <xdr:ext cx="399415" cy="264160"/>
    <xdr:sp macro="" textlink="">
      <xdr:nvSpPr>
        <xdr:cNvPr id="707" name="n_2mainValue【消防施設】&#10;有形固定資産減価償却率"/>
        <xdr:cNvSpPr txBox="1"/>
      </xdr:nvSpPr>
      <xdr:spPr>
        <a:xfrm>
          <a:off x="14008735" y="14169390"/>
          <a:ext cx="3994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151765</xdr:rowOff>
    </xdr:from>
    <xdr:ext cx="399415" cy="264160"/>
    <xdr:sp macro="" textlink="">
      <xdr:nvSpPr>
        <xdr:cNvPr id="708" name="n_3mainValue【消防施設】&#10;有形固定資産減価償却率"/>
        <xdr:cNvSpPr txBox="1"/>
      </xdr:nvSpPr>
      <xdr:spPr>
        <a:xfrm>
          <a:off x="13145135" y="14210665"/>
          <a:ext cx="3994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709" name="正方形/長方形 708"/>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710" name="正方形/長方形 709"/>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711" name="正方形/長方形 710"/>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712" name="正方形/長方形 711"/>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713" name="正方形/長方形 712"/>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714" name="正方形/長方形 713"/>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715" name="正方形/長方形 714"/>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16" name="正方形/長方形 715"/>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4805" cy="225425"/>
    <xdr:sp macro="" textlink="">
      <xdr:nvSpPr>
        <xdr:cNvPr id="717" name="テキスト ボックス 716"/>
        <xdr:cNvSpPr txBox="1"/>
      </xdr:nvSpPr>
      <xdr:spPr>
        <a:xfrm>
          <a:off x="17767300" y="12765405"/>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718" name="直線コネクタ 717"/>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116840</xdr:rowOff>
    </xdr:from>
    <xdr:to xmlns:xdr="http://schemas.openxmlformats.org/drawingml/2006/spreadsheetDrawing">
      <xdr:col>120</xdr:col>
      <xdr:colOff>114300</xdr:colOff>
      <xdr:row>86</xdr:row>
      <xdr:rowOff>116840</xdr:rowOff>
    </xdr:to>
    <xdr:cxnSp macro="">
      <xdr:nvCxnSpPr>
        <xdr:cNvPr id="719" name="直線コネクタ 718"/>
        <xdr:cNvCxnSpPr/>
      </xdr:nvCxnSpPr>
      <xdr:spPr>
        <a:xfrm>
          <a:off x="1780032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146685</xdr:rowOff>
    </xdr:from>
    <xdr:ext cx="462280" cy="259715"/>
    <xdr:sp macro="" textlink="">
      <xdr:nvSpPr>
        <xdr:cNvPr id="720" name="テキスト ボックス 719"/>
        <xdr:cNvSpPr txBox="1"/>
      </xdr:nvSpPr>
      <xdr:spPr>
        <a:xfrm>
          <a:off x="17348200" y="14719935"/>
          <a:ext cx="4622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78105</xdr:rowOff>
    </xdr:from>
    <xdr:to xmlns:xdr="http://schemas.openxmlformats.org/drawingml/2006/spreadsheetDrawing">
      <xdr:col>120</xdr:col>
      <xdr:colOff>114300</xdr:colOff>
      <xdr:row>84</xdr:row>
      <xdr:rowOff>78105</xdr:rowOff>
    </xdr:to>
    <xdr:cxnSp macro="">
      <xdr:nvCxnSpPr>
        <xdr:cNvPr id="721" name="直線コネクタ 720"/>
        <xdr:cNvCxnSpPr/>
      </xdr:nvCxnSpPr>
      <xdr:spPr>
        <a:xfrm>
          <a:off x="1780032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107315</xdr:rowOff>
    </xdr:from>
    <xdr:ext cx="462280" cy="264795"/>
    <xdr:sp macro="" textlink="">
      <xdr:nvSpPr>
        <xdr:cNvPr id="722" name="テキスト ボックス 721"/>
        <xdr:cNvSpPr txBox="1"/>
      </xdr:nvSpPr>
      <xdr:spPr>
        <a:xfrm>
          <a:off x="17348200" y="14337665"/>
          <a:ext cx="462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38735</xdr:rowOff>
    </xdr:from>
    <xdr:to xmlns:xdr="http://schemas.openxmlformats.org/drawingml/2006/spreadsheetDrawing">
      <xdr:col>120</xdr:col>
      <xdr:colOff>114300</xdr:colOff>
      <xdr:row>82</xdr:row>
      <xdr:rowOff>38735</xdr:rowOff>
    </xdr:to>
    <xdr:cxnSp macro="">
      <xdr:nvCxnSpPr>
        <xdr:cNvPr id="723" name="直線コネクタ 722"/>
        <xdr:cNvCxnSpPr/>
      </xdr:nvCxnSpPr>
      <xdr:spPr>
        <a:xfrm>
          <a:off x="1780032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68580</xdr:rowOff>
    </xdr:from>
    <xdr:ext cx="462280" cy="264795"/>
    <xdr:sp macro="" textlink="">
      <xdr:nvSpPr>
        <xdr:cNvPr id="724" name="テキスト ボックス 723"/>
        <xdr:cNvSpPr txBox="1"/>
      </xdr:nvSpPr>
      <xdr:spPr>
        <a:xfrm>
          <a:off x="17348200" y="13956030"/>
          <a:ext cx="4622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25" name="直線コネクタ 724"/>
        <xdr:cNvCxnSpPr/>
      </xdr:nvCxnSpPr>
      <xdr:spPr>
        <a:xfrm>
          <a:off x="1780032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29845</xdr:rowOff>
    </xdr:from>
    <xdr:ext cx="462280" cy="259080"/>
    <xdr:sp macro="" textlink="">
      <xdr:nvSpPr>
        <xdr:cNvPr id="726" name="テキスト ボックス 725"/>
        <xdr:cNvSpPr txBox="1"/>
      </xdr:nvSpPr>
      <xdr:spPr>
        <a:xfrm>
          <a:off x="17348200" y="135743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136525</xdr:rowOff>
    </xdr:from>
    <xdr:to xmlns:xdr="http://schemas.openxmlformats.org/drawingml/2006/spreadsheetDrawing">
      <xdr:col>120</xdr:col>
      <xdr:colOff>114300</xdr:colOff>
      <xdr:row>77</xdr:row>
      <xdr:rowOff>136525</xdr:rowOff>
    </xdr:to>
    <xdr:cxnSp macro="">
      <xdr:nvCxnSpPr>
        <xdr:cNvPr id="727" name="直線コネクタ 726"/>
        <xdr:cNvCxnSpPr/>
      </xdr:nvCxnSpPr>
      <xdr:spPr>
        <a:xfrm>
          <a:off x="1780032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166370</xdr:rowOff>
    </xdr:from>
    <xdr:ext cx="462280" cy="264160"/>
    <xdr:sp macro="" textlink="">
      <xdr:nvSpPr>
        <xdr:cNvPr id="728" name="テキスト ボックス 727"/>
        <xdr:cNvSpPr txBox="1"/>
      </xdr:nvSpPr>
      <xdr:spPr>
        <a:xfrm>
          <a:off x="17348200" y="1319657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729" name="直線コネクタ 728"/>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2280" cy="264160"/>
    <xdr:sp macro="" textlink="">
      <xdr:nvSpPr>
        <xdr:cNvPr id="730" name="テキスト ボックス 729"/>
        <xdr:cNvSpPr txBox="1"/>
      </xdr:nvSpPr>
      <xdr:spPr>
        <a:xfrm>
          <a:off x="17348200" y="12814300"/>
          <a:ext cx="4622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31" name="【消防施設】&#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35560</xdr:rowOff>
    </xdr:from>
    <xdr:to xmlns:xdr="http://schemas.openxmlformats.org/drawingml/2006/spreadsheetDrawing">
      <xdr:col>116</xdr:col>
      <xdr:colOff>62865</xdr:colOff>
      <xdr:row>86</xdr:row>
      <xdr:rowOff>113030</xdr:rowOff>
    </xdr:to>
    <xdr:cxnSp macro="">
      <xdr:nvCxnSpPr>
        <xdr:cNvPr id="732" name="直線コネクタ 731"/>
        <xdr:cNvCxnSpPr/>
      </xdr:nvCxnSpPr>
      <xdr:spPr>
        <a:xfrm flipV="1">
          <a:off x="21571585" y="13580110"/>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116840</xdr:rowOff>
    </xdr:from>
    <xdr:ext cx="469900" cy="264795"/>
    <xdr:sp macro="" textlink="">
      <xdr:nvSpPr>
        <xdr:cNvPr id="733" name="【消防施設】&#10;一人当たり面積最小値テキスト"/>
        <xdr:cNvSpPr txBox="1"/>
      </xdr:nvSpPr>
      <xdr:spPr>
        <a:xfrm>
          <a:off x="21610320" y="148615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113030</xdr:rowOff>
    </xdr:from>
    <xdr:to xmlns:xdr="http://schemas.openxmlformats.org/drawingml/2006/spreadsheetDrawing">
      <xdr:col>116</xdr:col>
      <xdr:colOff>152400</xdr:colOff>
      <xdr:row>86</xdr:row>
      <xdr:rowOff>113030</xdr:rowOff>
    </xdr:to>
    <xdr:cxnSp macro="">
      <xdr:nvCxnSpPr>
        <xdr:cNvPr id="734" name="直線コネクタ 733"/>
        <xdr:cNvCxnSpPr/>
      </xdr:nvCxnSpPr>
      <xdr:spPr>
        <a:xfrm>
          <a:off x="21488400" y="14857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156845</xdr:rowOff>
    </xdr:from>
    <xdr:ext cx="469900" cy="264795"/>
    <xdr:sp macro="" textlink="">
      <xdr:nvSpPr>
        <xdr:cNvPr id="735" name="【消防施設】&#10;一人当たり面積最大値テキスト"/>
        <xdr:cNvSpPr txBox="1"/>
      </xdr:nvSpPr>
      <xdr:spPr>
        <a:xfrm>
          <a:off x="21610320" y="1335849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35560</xdr:rowOff>
    </xdr:from>
    <xdr:to xmlns:xdr="http://schemas.openxmlformats.org/drawingml/2006/spreadsheetDrawing">
      <xdr:col>116</xdr:col>
      <xdr:colOff>152400</xdr:colOff>
      <xdr:row>79</xdr:row>
      <xdr:rowOff>35560</xdr:rowOff>
    </xdr:to>
    <xdr:cxnSp macro="">
      <xdr:nvCxnSpPr>
        <xdr:cNvPr id="736" name="直線コネクタ 735"/>
        <xdr:cNvCxnSpPr/>
      </xdr:nvCxnSpPr>
      <xdr:spPr>
        <a:xfrm>
          <a:off x="21488400" y="135801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110490</xdr:rowOff>
    </xdr:from>
    <xdr:ext cx="469900" cy="264160"/>
    <xdr:sp macro="" textlink="">
      <xdr:nvSpPr>
        <xdr:cNvPr id="737" name="【消防施設】&#10;一人当たり面積平均値テキスト"/>
        <xdr:cNvSpPr txBox="1"/>
      </xdr:nvSpPr>
      <xdr:spPr>
        <a:xfrm>
          <a:off x="21610320" y="1468374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132715</xdr:rowOff>
    </xdr:from>
    <xdr:to xmlns:xdr="http://schemas.openxmlformats.org/drawingml/2006/spreadsheetDrawing">
      <xdr:col>116</xdr:col>
      <xdr:colOff>114300</xdr:colOff>
      <xdr:row>86</xdr:row>
      <xdr:rowOff>60960</xdr:rowOff>
    </xdr:to>
    <xdr:sp macro="" textlink="">
      <xdr:nvSpPr>
        <xdr:cNvPr id="738" name="フローチャート: 判断 737"/>
        <xdr:cNvSpPr/>
      </xdr:nvSpPr>
      <xdr:spPr>
        <a:xfrm>
          <a:off x="21521420" y="14705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132715</xdr:rowOff>
    </xdr:from>
    <xdr:to xmlns:xdr="http://schemas.openxmlformats.org/drawingml/2006/spreadsheetDrawing">
      <xdr:col>112</xdr:col>
      <xdr:colOff>38100</xdr:colOff>
      <xdr:row>86</xdr:row>
      <xdr:rowOff>60960</xdr:rowOff>
    </xdr:to>
    <xdr:sp macro="" textlink="">
      <xdr:nvSpPr>
        <xdr:cNvPr id="739" name="フローチャート: 判断 738"/>
        <xdr:cNvSpPr/>
      </xdr:nvSpPr>
      <xdr:spPr>
        <a:xfrm>
          <a:off x="20708620" y="147059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170180</xdr:rowOff>
    </xdr:from>
    <xdr:to xmlns:xdr="http://schemas.openxmlformats.org/drawingml/2006/spreadsheetDrawing">
      <xdr:col>107</xdr:col>
      <xdr:colOff>101600</xdr:colOff>
      <xdr:row>86</xdr:row>
      <xdr:rowOff>99060</xdr:rowOff>
    </xdr:to>
    <xdr:sp macro="" textlink="">
      <xdr:nvSpPr>
        <xdr:cNvPr id="740" name="フローチャート: 判断 739"/>
        <xdr:cNvSpPr/>
      </xdr:nvSpPr>
      <xdr:spPr>
        <a:xfrm>
          <a:off x="19839940" y="147434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6985</xdr:rowOff>
    </xdr:from>
    <xdr:to xmlns:xdr="http://schemas.openxmlformats.org/drawingml/2006/spreadsheetDrawing">
      <xdr:col>102</xdr:col>
      <xdr:colOff>165100</xdr:colOff>
      <xdr:row>86</xdr:row>
      <xdr:rowOff>109855</xdr:rowOff>
    </xdr:to>
    <xdr:sp macro="" textlink="">
      <xdr:nvSpPr>
        <xdr:cNvPr id="741" name="フローチャート: 判断 740"/>
        <xdr:cNvSpPr/>
      </xdr:nvSpPr>
      <xdr:spPr>
        <a:xfrm>
          <a:off x="18976340" y="147516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61365" cy="265430"/>
    <xdr:sp macro="" textlink="">
      <xdr:nvSpPr>
        <xdr:cNvPr id="742" name="テキスト ボックス 741"/>
        <xdr:cNvSpPr txBox="1"/>
      </xdr:nvSpPr>
      <xdr:spPr>
        <a:xfrm>
          <a:off x="213868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743" name="テキスト ボックス 742"/>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61365" cy="265430"/>
    <xdr:sp macro="" textlink="">
      <xdr:nvSpPr>
        <xdr:cNvPr id="744" name="テキスト ボックス 743"/>
        <xdr:cNvSpPr txBox="1"/>
      </xdr:nvSpPr>
      <xdr:spPr>
        <a:xfrm>
          <a:off x="1970532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745" name="テキスト ボックス 744"/>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746" name="テキスト ボックス 745"/>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67945</xdr:rowOff>
    </xdr:from>
    <xdr:to xmlns:xdr="http://schemas.openxmlformats.org/drawingml/2006/spreadsheetDrawing">
      <xdr:col>116</xdr:col>
      <xdr:colOff>114300</xdr:colOff>
      <xdr:row>85</xdr:row>
      <xdr:rowOff>171450</xdr:rowOff>
    </xdr:to>
    <xdr:sp macro="" textlink="">
      <xdr:nvSpPr>
        <xdr:cNvPr id="747" name="楕円 746"/>
        <xdr:cNvSpPr/>
      </xdr:nvSpPr>
      <xdr:spPr>
        <a:xfrm>
          <a:off x="21521420" y="146411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91440</xdr:rowOff>
    </xdr:from>
    <xdr:ext cx="469900" cy="259715"/>
    <xdr:sp macro="" textlink="">
      <xdr:nvSpPr>
        <xdr:cNvPr id="748" name="【消防施設】&#10;一人当たり面積該当値テキスト"/>
        <xdr:cNvSpPr txBox="1"/>
      </xdr:nvSpPr>
      <xdr:spPr>
        <a:xfrm>
          <a:off x="21610320" y="14493240"/>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65405</xdr:rowOff>
    </xdr:from>
    <xdr:to xmlns:xdr="http://schemas.openxmlformats.org/drawingml/2006/spreadsheetDrawing">
      <xdr:col>112</xdr:col>
      <xdr:colOff>38100</xdr:colOff>
      <xdr:row>85</xdr:row>
      <xdr:rowOff>168910</xdr:rowOff>
    </xdr:to>
    <xdr:sp macro="" textlink="">
      <xdr:nvSpPr>
        <xdr:cNvPr id="749" name="楕円 748"/>
        <xdr:cNvSpPr/>
      </xdr:nvSpPr>
      <xdr:spPr>
        <a:xfrm>
          <a:off x="20708620" y="1463865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116840</xdr:rowOff>
    </xdr:from>
    <xdr:to xmlns:xdr="http://schemas.openxmlformats.org/drawingml/2006/spreadsheetDrawing">
      <xdr:col>116</xdr:col>
      <xdr:colOff>63500</xdr:colOff>
      <xdr:row>85</xdr:row>
      <xdr:rowOff>120650</xdr:rowOff>
    </xdr:to>
    <xdr:cxnSp macro="">
      <xdr:nvCxnSpPr>
        <xdr:cNvPr id="750" name="直線コネクタ 749"/>
        <xdr:cNvCxnSpPr/>
      </xdr:nvCxnSpPr>
      <xdr:spPr>
        <a:xfrm>
          <a:off x="20759420" y="1469009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67945</xdr:rowOff>
    </xdr:from>
    <xdr:to xmlns:xdr="http://schemas.openxmlformats.org/drawingml/2006/spreadsheetDrawing">
      <xdr:col>107</xdr:col>
      <xdr:colOff>101600</xdr:colOff>
      <xdr:row>85</xdr:row>
      <xdr:rowOff>171450</xdr:rowOff>
    </xdr:to>
    <xdr:sp macro="" textlink="">
      <xdr:nvSpPr>
        <xdr:cNvPr id="751" name="楕円 750"/>
        <xdr:cNvSpPr/>
      </xdr:nvSpPr>
      <xdr:spPr>
        <a:xfrm>
          <a:off x="19839940" y="146411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116840</xdr:rowOff>
    </xdr:from>
    <xdr:to xmlns:xdr="http://schemas.openxmlformats.org/drawingml/2006/spreadsheetDrawing">
      <xdr:col>111</xdr:col>
      <xdr:colOff>177800</xdr:colOff>
      <xdr:row>85</xdr:row>
      <xdr:rowOff>120650</xdr:rowOff>
    </xdr:to>
    <xdr:cxnSp macro="">
      <xdr:nvCxnSpPr>
        <xdr:cNvPr id="752" name="直線コネクタ 751"/>
        <xdr:cNvCxnSpPr/>
      </xdr:nvCxnSpPr>
      <xdr:spPr>
        <a:xfrm flipV="1">
          <a:off x="19890740" y="14690090"/>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155575</xdr:rowOff>
    </xdr:from>
    <xdr:to xmlns:xdr="http://schemas.openxmlformats.org/drawingml/2006/spreadsheetDrawing">
      <xdr:col>102</xdr:col>
      <xdr:colOff>165100</xdr:colOff>
      <xdr:row>86</xdr:row>
      <xdr:rowOff>83820</xdr:rowOff>
    </xdr:to>
    <xdr:sp macro="" textlink="">
      <xdr:nvSpPr>
        <xdr:cNvPr id="753" name="楕円 752"/>
        <xdr:cNvSpPr/>
      </xdr:nvSpPr>
      <xdr:spPr>
        <a:xfrm>
          <a:off x="18976340" y="14728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120650</xdr:rowOff>
    </xdr:from>
    <xdr:to xmlns:xdr="http://schemas.openxmlformats.org/drawingml/2006/spreadsheetDrawing">
      <xdr:col>107</xdr:col>
      <xdr:colOff>50800</xdr:colOff>
      <xdr:row>86</xdr:row>
      <xdr:rowOff>31750</xdr:rowOff>
    </xdr:to>
    <xdr:cxnSp macro="">
      <xdr:nvCxnSpPr>
        <xdr:cNvPr id="754" name="直線コネクタ 753"/>
        <xdr:cNvCxnSpPr/>
      </xdr:nvCxnSpPr>
      <xdr:spPr>
        <a:xfrm flipV="1">
          <a:off x="19027140" y="14693900"/>
          <a:ext cx="8636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52070</xdr:rowOff>
    </xdr:from>
    <xdr:ext cx="469900" cy="264160"/>
    <xdr:sp macro="" textlink="">
      <xdr:nvSpPr>
        <xdr:cNvPr id="755" name="n_1aveValue【消防施設】&#10;一人当たり面積"/>
        <xdr:cNvSpPr txBox="1"/>
      </xdr:nvSpPr>
      <xdr:spPr>
        <a:xfrm>
          <a:off x="20516850" y="1479677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89535</xdr:rowOff>
    </xdr:from>
    <xdr:ext cx="464185" cy="259715"/>
    <xdr:sp macro="" textlink="">
      <xdr:nvSpPr>
        <xdr:cNvPr id="756" name="n_2aveValue【消防施設】&#10;一人当たり面積"/>
        <xdr:cNvSpPr txBox="1"/>
      </xdr:nvSpPr>
      <xdr:spPr>
        <a:xfrm>
          <a:off x="19660870" y="14834235"/>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100965</xdr:rowOff>
    </xdr:from>
    <xdr:ext cx="464185" cy="259715"/>
    <xdr:sp macro="" textlink="">
      <xdr:nvSpPr>
        <xdr:cNvPr id="757" name="n_3aveValue【消防施設】&#10;一人当たり面積"/>
        <xdr:cNvSpPr txBox="1"/>
      </xdr:nvSpPr>
      <xdr:spPr>
        <a:xfrm>
          <a:off x="18797270" y="14845665"/>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10160</xdr:rowOff>
    </xdr:from>
    <xdr:ext cx="469900" cy="264795"/>
    <xdr:sp macro="" textlink="">
      <xdr:nvSpPr>
        <xdr:cNvPr id="758" name="n_1mainValue【消防施設】&#10;一人当たり面積"/>
        <xdr:cNvSpPr txBox="1"/>
      </xdr:nvSpPr>
      <xdr:spPr>
        <a:xfrm>
          <a:off x="20516850" y="144119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13335</xdr:rowOff>
    </xdr:from>
    <xdr:ext cx="464185" cy="264160"/>
    <xdr:sp macro="" textlink="">
      <xdr:nvSpPr>
        <xdr:cNvPr id="759" name="n_2mainValue【消防施設】&#10;一人当たり面積"/>
        <xdr:cNvSpPr txBox="1"/>
      </xdr:nvSpPr>
      <xdr:spPr>
        <a:xfrm>
          <a:off x="19660870" y="14415135"/>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100965</xdr:rowOff>
    </xdr:from>
    <xdr:ext cx="464185" cy="259715"/>
    <xdr:sp macro="" textlink="">
      <xdr:nvSpPr>
        <xdr:cNvPr id="760" name="n_3mainValue【消防施設】&#10;一人当たり面積"/>
        <xdr:cNvSpPr txBox="1"/>
      </xdr:nvSpPr>
      <xdr:spPr>
        <a:xfrm>
          <a:off x="18797270" y="14502765"/>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61" name="正方形/長方形 760"/>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62" name="正方形/長方形 761"/>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63" name="正方形/長方形 762"/>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64" name="正方形/長方形 763"/>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65" name="正方形/長方形 764"/>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66" name="正方形/長方形 765"/>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67" name="正方形/長方形 766"/>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8" name="正方形/長方形 767"/>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735" cy="225425"/>
    <xdr:sp macro="" textlink="">
      <xdr:nvSpPr>
        <xdr:cNvPr id="769" name="テキスト ボックス 768"/>
        <xdr:cNvSpPr txBox="1"/>
      </xdr:nvSpPr>
      <xdr:spPr>
        <a:xfrm>
          <a:off x="120777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70" name="直線コネクタ 769"/>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71" name="直線コネクタ 770"/>
        <xdr:cNvCxnSpPr/>
      </xdr:nvCxnSpPr>
      <xdr:spPr>
        <a:xfrm>
          <a:off x="1211580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64770</xdr:rowOff>
    </xdr:from>
    <xdr:ext cx="334010" cy="253365"/>
    <xdr:sp macro="" textlink="">
      <xdr:nvSpPr>
        <xdr:cNvPr id="772" name="テキスト ボックス 771"/>
        <xdr:cNvSpPr txBox="1"/>
      </xdr:nvSpPr>
      <xdr:spPr>
        <a:xfrm>
          <a:off x="11786870" y="18581370"/>
          <a:ext cx="3340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73" name="直線コネクタ 772"/>
        <xdr:cNvCxnSpPr/>
      </xdr:nvCxnSpPr>
      <xdr:spPr>
        <a:xfrm>
          <a:off x="1211580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74" name="テキスト ボックス 773"/>
        <xdr:cNvSpPr txBox="1"/>
      </xdr:nvSpPr>
      <xdr:spPr>
        <a:xfrm>
          <a:off x="1172273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75" name="直線コネクタ 774"/>
        <xdr:cNvCxnSpPr/>
      </xdr:nvCxnSpPr>
      <xdr:spPr>
        <a:xfrm>
          <a:off x="1211580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3365"/>
    <xdr:sp macro="" textlink="">
      <xdr:nvSpPr>
        <xdr:cNvPr id="776" name="テキスト ボックス 775"/>
        <xdr:cNvSpPr txBox="1"/>
      </xdr:nvSpPr>
      <xdr:spPr>
        <a:xfrm>
          <a:off x="1172273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77" name="直線コネクタ 776"/>
        <xdr:cNvCxnSpPr/>
      </xdr:nvCxnSpPr>
      <xdr:spPr>
        <a:xfrm>
          <a:off x="1211580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78" name="テキスト ボックス 777"/>
        <xdr:cNvSpPr txBox="1"/>
      </xdr:nvSpPr>
      <xdr:spPr>
        <a:xfrm>
          <a:off x="1172273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79" name="直線コネクタ 778"/>
        <xdr:cNvCxnSpPr/>
      </xdr:nvCxnSpPr>
      <xdr:spPr>
        <a:xfrm>
          <a:off x="1211580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80" name="テキスト ボックス 779"/>
        <xdr:cNvSpPr txBox="1"/>
      </xdr:nvSpPr>
      <xdr:spPr>
        <a:xfrm>
          <a:off x="1172273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81" name="直線コネクタ 780"/>
        <xdr:cNvCxnSpPr/>
      </xdr:nvCxnSpPr>
      <xdr:spPr>
        <a:xfrm>
          <a:off x="1211580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98</xdr:row>
      <xdr:rowOff>146050</xdr:rowOff>
    </xdr:from>
    <xdr:ext cx="462280" cy="253365"/>
    <xdr:sp macro="" textlink="">
      <xdr:nvSpPr>
        <xdr:cNvPr id="782" name="テキスト ボックス 781"/>
        <xdr:cNvSpPr txBox="1"/>
      </xdr:nvSpPr>
      <xdr:spPr>
        <a:xfrm>
          <a:off x="11663680" y="16948150"/>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83" name="直線コネクタ 782"/>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2280" cy="259080"/>
    <xdr:sp macro="" textlink="">
      <xdr:nvSpPr>
        <xdr:cNvPr id="784" name="テキスト ボックス 783"/>
        <xdr:cNvSpPr txBox="1"/>
      </xdr:nvSpPr>
      <xdr:spPr>
        <a:xfrm>
          <a:off x="1166368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85" name="【庁舎】&#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61595</xdr:rowOff>
    </xdr:from>
    <xdr:to xmlns:xdr="http://schemas.openxmlformats.org/drawingml/2006/spreadsheetDrawing">
      <xdr:col>85</xdr:col>
      <xdr:colOff>126365</xdr:colOff>
      <xdr:row>108</xdr:row>
      <xdr:rowOff>81280</xdr:rowOff>
    </xdr:to>
    <xdr:cxnSp macro="">
      <xdr:nvCxnSpPr>
        <xdr:cNvPr id="786" name="直線コネクタ 785"/>
        <xdr:cNvCxnSpPr/>
      </xdr:nvCxnSpPr>
      <xdr:spPr>
        <a:xfrm flipV="1">
          <a:off x="15887065" y="1720659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85090</xdr:rowOff>
    </xdr:from>
    <xdr:ext cx="340360" cy="259080"/>
    <xdr:sp macro="" textlink="">
      <xdr:nvSpPr>
        <xdr:cNvPr id="787" name="【庁舎】&#10;有形固定資産減価償却率最小値テキスト"/>
        <xdr:cNvSpPr txBox="1"/>
      </xdr:nvSpPr>
      <xdr:spPr>
        <a:xfrm>
          <a:off x="15925800" y="18601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81280</xdr:rowOff>
    </xdr:from>
    <xdr:to xmlns:xdr="http://schemas.openxmlformats.org/drawingml/2006/spreadsheetDrawing">
      <xdr:col>86</xdr:col>
      <xdr:colOff>25400</xdr:colOff>
      <xdr:row>108</xdr:row>
      <xdr:rowOff>81280</xdr:rowOff>
    </xdr:to>
    <xdr:cxnSp macro="">
      <xdr:nvCxnSpPr>
        <xdr:cNvPr id="788" name="直線コネクタ 787"/>
        <xdr:cNvCxnSpPr/>
      </xdr:nvCxnSpPr>
      <xdr:spPr>
        <a:xfrm>
          <a:off x="15798800" y="18597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8255</xdr:rowOff>
    </xdr:from>
    <xdr:ext cx="405130" cy="253365"/>
    <xdr:sp macro="" textlink="">
      <xdr:nvSpPr>
        <xdr:cNvPr id="789" name="【庁舎】&#10;有形固定資産減価償却率最大値テキスト"/>
        <xdr:cNvSpPr txBox="1"/>
      </xdr:nvSpPr>
      <xdr:spPr>
        <a:xfrm>
          <a:off x="15925800" y="169818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61595</xdr:rowOff>
    </xdr:from>
    <xdr:to xmlns:xdr="http://schemas.openxmlformats.org/drawingml/2006/spreadsheetDrawing">
      <xdr:col>86</xdr:col>
      <xdr:colOff>25400</xdr:colOff>
      <xdr:row>100</xdr:row>
      <xdr:rowOff>61595</xdr:rowOff>
    </xdr:to>
    <xdr:cxnSp macro="">
      <xdr:nvCxnSpPr>
        <xdr:cNvPr id="790" name="直線コネクタ 789"/>
        <xdr:cNvCxnSpPr/>
      </xdr:nvCxnSpPr>
      <xdr:spPr>
        <a:xfrm>
          <a:off x="15798800" y="17206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97790</xdr:rowOff>
    </xdr:from>
    <xdr:ext cx="405130" cy="253365"/>
    <xdr:sp macro="" textlink="">
      <xdr:nvSpPr>
        <xdr:cNvPr id="791" name="【庁舎】&#10;有形固定資産減価償却率平均値テキスト"/>
        <xdr:cNvSpPr txBox="1"/>
      </xdr:nvSpPr>
      <xdr:spPr>
        <a:xfrm>
          <a:off x="15925800" y="1775714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118745</xdr:rowOff>
    </xdr:from>
    <xdr:to xmlns:xdr="http://schemas.openxmlformats.org/drawingml/2006/spreadsheetDrawing">
      <xdr:col>85</xdr:col>
      <xdr:colOff>177800</xdr:colOff>
      <xdr:row>104</xdr:row>
      <xdr:rowOff>48895</xdr:rowOff>
    </xdr:to>
    <xdr:sp macro="" textlink="">
      <xdr:nvSpPr>
        <xdr:cNvPr id="792" name="フローチャート: 判断 791"/>
        <xdr:cNvSpPr/>
      </xdr:nvSpPr>
      <xdr:spPr>
        <a:xfrm>
          <a:off x="15836900" y="1777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57785</xdr:rowOff>
    </xdr:from>
    <xdr:to xmlns:xdr="http://schemas.openxmlformats.org/drawingml/2006/spreadsheetDrawing">
      <xdr:col>81</xdr:col>
      <xdr:colOff>101600</xdr:colOff>
      <xdr:row>103</xdr:row>
      <xdr:rowOff>159385</xdr:rowOff>
    </xdr:to>
    <xdr:sp macro="" textlink="">
      <xdr:nvSpPr>
        <xdr:cNvPr id="793" name="フローチャート: 判断 792"/>
        <xdr:cNvSpPr/>
      </xdr:nvSpPr>
      <xdr:spPr>
        <a:xfrm>
          <a:off x="15019020" y="17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53340</xdr:rowOff>
    </xdr:from>
    <xdr:to xmlns:xdr="http://schemas.openxmlformats.org/drawingml/2006/spreadsheetDrawing">
      <xdr:col>76</xdr:col>
      <xdr:colOff>165100</xdr:colOff>
      <xdr:row>103</xdr:row>
      <xdr:rowOff>154940</xdr:rowOff>
    </xdr:to>
    <xdr:sp macro="" textlink="">
      <xdr:nvSpPr>
        <xdr:cNvPr id="794" name="フローチャート: 判断 793"/>
        <xdr:cNvSpPr/>
      </xdr:nvSpPr>
      <xdr:spPr>
        <a:xfrm>
          <a:off x="14155420" y="1771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67945</xdr:rowOff>
    </xdr:from>
    <xdr:to xmlns:xdr="http://schemas.openxmlformats.org/drawingml/2006/spreadsheetDrawing">
      <xdr:col>72</xdr:col>
      <xdr:colOff>38100</xdr:colOff>
      <xdr:row>103</xdr:row>
      <xdr:rowOff>169545</xdr:rowOff>
    </xdr:to>
    <xdr:sp macro="" textlink="">
      <xdr:nvSpPr>
        <xdr:cNvPr id="795" name="フローチャート: 判断 794"/>
        <xdr:cNvSpPr/>
      </xdr:nvSpPr>
      <xdr:spPr>
        <a:xfrm>
          <a:off x="13291820" y="177272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96" name="テキスト ボックス 795"/>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97" name="テキスト ボックス 796"/>
        <xdr:cNvSpPr txBox="1"/>
      </xdr:nvSpPr>
      <xdr:spPr>
        <a:xfrm>
          <a:off x="148844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98" name="テキスト ボックス 797"/>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99" name="テキスト ボックス 798"/>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800" name="テキスト ボックス 799"/>
        <xdr:cNvSpPr txBox="1"/>
      </xdr:nvSpPr>
      <xdr:spPr>
        <a:xfrm>
          <a:off x="122885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71120</xdr:rowOff>
    </xdr:from>
    <xdr:to xmlns:xdr="http://schemas.openxmlformats.org/drawingml/2006/spreadsheetDrawing">
      <xdr:col>85</xdr:col>
      <xdr:colOff>177800</xdr:colOff>
      <xdr:row>104</xdr:row>
      <xdr:rowOff>1270</xdr:rowOff>
    </xdr:to>
    <xdr:sp macro="" textlink="">
      <xdr:nvSpPr>
        <xdr:cNvPr id="801" name="楕円 800"/>
        <xdr:cNvSpPr/>
      </xdr:nvSpPr>
      <xdr:spPr>
        <a:xfrm>
          <a:off x="158369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93980</xdr:rowOff>
    </xdr:from>
    <xdr:ext cx="405130" cy="259080"/>
    <xdr:sp macro="" textlink="">
      <xdr:nvSpPr>
        <xdr:cNvPr id="802" name="【庁舎】&#10;有形固定資産減価償却率該当値テキスト"/>
        <xdr:cNvSpPr txBox="1"/>
      </xdr:nvSpPr>
      <xdr:spPr>
        <a:xfrm>
          <a:off x="15925800" y="17581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102235</xdr:rowOff>
    </xdr:from>
    <xdr:to xmlns:xdr="http://schemas.openxmlformats.org/drawingml/2006/spreadsheetDrawing">
      <xdr:col>81</xdr:col>
      <xdr:colOff>101600</xdr:colOff>
      <xdr:row>104</xdr:row>
      <xdr:rowOff>32385</xdr:rowOff>
    </xdr:to>
    <xdr:sp macro="" textlink="">
      <xdr:nvSpPr>
        <xdr:cNvPr id="803" name="楕円 802"/>
        <xdr:cNvSpPr/>
      </xdr:nvSpPr>
      <xdr:spPr>
        <a:xfrm>
          <a:off x="15019020" y="177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121920</xdr:rowOff>
    </xdr:from>
    <xdr:to xmlns:xdr="http://schemas.openxmlformats.org/drawingml/2006/spreadsheetDrawing">
      <xdr:col>85</xdr:col>
      <xdr:colOff>127000</xdr:colOff>
      <xdr:row>103</xdr:row>
      <xdr:rowOff>153035</xdr:rowOff>
    </xdr:to>
    <xdr:cxnSp macro="">
      <xdr:nvCxnSpPr>
        <xdr:cNvPr id="804" name="直線コネクタ 803"/>
        <xdr:cNvCxnSpPr/>
      </xdr:nvCxnSpPr>
      <xdr:spPr>
        <a:xfrm flipV="1">
          <a:off x="15069820" y="17781270"/>
          <a:ext cx="8178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134620</xdr:rowOff>
    </xdr:from>
    <xdr:to xmlns:xdr="http://schemas.openxmlformats.org/drawingml/2006/spreadsheetDrawing">
      <xdr:col>76</xdr:col>
      <xdr:colOff>165100</xdr:colOff>
      <xdr:row>104</xdr:row>
      <xdr:rowOff>64770</xdr:rowOff>
    </xdr:to>
    <xdr:sp macro="" textlink="">
      <xdr:nvSpPr>
        <xdr:cNvPr id="805" name="楕円 804"/>
        <xdr:cNvSpPr/>
      </xdr:nvSpPr>
      <xdr:spPr>
        <a:xfrm>
          <a:off x="14155420" y="177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153035</xdr:rowOff>
    </xdr:from>
    <xdr:to xmlns:xdr="http://schemas.openxmlformats.org/drawingml/2006/spreadsheetDrawing">
      <xdr:col>81</xdr:col>
      <xdr:colOff>50800</xdr:colOff>
      <xdr:row>104</xdr:row>
      <xdr:rowOff>13970</xdr:rowOff>
    </xdr:to>
    <xdr:cxnSp macro="">
      <xdr:nvCxnSpPr>
        <xdr:cNvPr id="806" name="直線コネクタ 805"/>
        <xdr:cNvCxnSpPr/>
      </xdr:nvCxnSpPr>
      <xdr:spPr>
        <a:xfrm flipV="1">
          <a:off x="14206220" y="1781238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17780</xdr:rowOff>
    </xdr:from>
    <xdr:to xmlns:xdr="http://schemas.openxmlformats.org/drawingml/2006/spreadsheetDrawing">
      <xdr:col>72</xdr:col>
      <xdr:colOff>38100</xdr:colOff>
      <xdr:row>104</xdr:row>
      <xdr:rowOff>118745</xdr:rowOff>
    </xdr:to>
    <xdr:sp macro="" textlink="">
      <xdr:nvSpPr>
        <xdr:cNvPr id="807" name="楕円 806"/>
        <xdr:cNvSpPr/>
      </xdr:nvSpPr>
      <xdr:spPr>
        <a:xfrm>
          <a:off x="13291820" y="1784858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13970</xdr:rowOff>
    </xdr:from>
    <xdr:to xmlns:xdr="http://schemas.openxmlformats.org/drawingml/2006/spreadsheetDrawing">
      <xdr:col>76</xdr:col>
      <xdr:colOff>114300</xdr:colOff>
      <xdr:row>104</xdr:row>
      <xdr:rowOff>67945</xdr:rowOff>
    </xdr:to>
    <xdr:cxnSp macro="">
      <xdr:nvCxnSpPr>
        <xdr:cNvPr id="808" name="直線コネクタ 807"/>
        <xdr:cNvCxnSpPr/>
      </xdr:nvCxnSpPr>
      <xdr:spPr>
        <a:xfrm flipV="1">
          <a:off x="13342620" y="17844770"/>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4445</xdr:rowOff>
    </xdr:from>
    <xdr:ext cx="405130" cy="259080"/>
    <xdr:sp macro="" textlink="">
      <xdr:nvSpPr>
        <xdr:cNvPr id="809" name="n_1aveValue【庁舎】&#10;有形固定資産減価償却率"/>
        <xdr:cNvSpPr txBox="1"/>
      </xdr:nvSpPr>
      <xdr:spPr>
        <a:xfrm>
          <a:off x="14859635" y="17492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171450</xdr:rowOff>
    </xdr:from>
    <xdr:ext cx="399415" cy="259080"/>
    <xdr:sp macro="" textlink="">
      <xdr:nvSpPr>
        <xdr:cNvPr id="810" name="n_2aveValue【庁舎】&#10;有形固定資産減価償却率"/>
        <xdr:cNvSpPr txBox="1"/>
      </xdr:nvSpPr>
      <xdr:spPr>
        <a:xfrm>
          <a:off x="14008735" y="174879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14605</xdr:rowOff>
    </xdr:from>
    <xdr:ext cx="399415" cy="259080"/>
    <xdr:sp macro="" textlink="">
      <xdr:nvSpPr>
        <xdr:cNvPr id="811" name="n_3aveValue【庁舎】&#10;有形固定資産減価償却率"/>
        <xdr:cNvSpPr txBox="1"/>
      </xdr:nvSpPr>
      <xdr:spPr>
        <a:xfrm>
          <a:off x="13145135" y="175025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23495</xdr:rowOff>
    </xdr:from>
    <xdr:ext cx="405130" cy="259080"/>
    <xdr:sp macro="" textlink="">
      <xdr:nvSpPr>
        <xdr:cNvPr id="812" name="n_1mainValue【庁舎】&#10;有形固定資産減価償却率"/>
        <xdr:cNvSpPr txBox="1"/>
      </xdr:nvSpPr>
      <xdr:spPr>
        <a:xfrm>
          <a:off x="14859635" y="17854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55880</xdr:rowOff>
    </xdr:from>
    <xdr:ext cx="399415" cy="259080"/>
    <xdr:sp macro="" textlink="">
      <xdr:nvSpPr>
        <xdr:cNvPr id="813" name="n_2mainValue【庁舎】&#10;有形固定資産減価償却率"/>
        <xdr:cNvSpPr txBox="1"/>
      </xdr:nvSpPr>
      <xdr:spPr>
        <a:xfrm>
          <a:off x="14008735" y="178866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109855</xdr:rowOff>
    </xdr:from>
    <xdr:ext cx="399415" cy="253365"/>
    <xdr:sp macro="" textlink="">
      <xdr:nvSpPr>
        <xdr:cNvPr id="814" name="n_3mainValue【庁舎】&#10;有形固定資産減価償却率"/>
        <xdr:cNvSpPr txBox="1"/>
      </xdr:nvSpPr>
      <xdr:spPr>
        <a:xfrm>
          <a:off x="13145135" y="179406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15" name="正方形/長方形 814"/>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16" name="正方形/長方形 815"/>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17" name="正方形/長方形 816"/>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18" name="正方形/長方形 817"/>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19" name="正方形/長方形 818"/>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20" name="正方形/長方形 819"/>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21" name="正方形/長方形 820"/>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正方形/長方形 821"/>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823" name="テキスト ボックス 822"/>
        <xdr:cNvSpPr txBox="1"/>
      </xdr:nvSpPr>
      <xdr:spPr>
        <a:xfrm>
          <a:off x="177673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24" name="直線コネクタ 823"/>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25" name="直線コネクタ 824"/>
        <xdr:cNvCxnSpPr/>
      </xdr:nvCxnSpPr>
      <xdr:spPr>
        <a:xfrm>
          <a:off x="1780032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2280" cy="253365"/>
    <xdr:sp macro="" textlink="">
      <xdr:nvSpPr>
        <xdr:cNvPr id="826" name="テキスト ボックス 825"/>
        <xdr:cNvSpPr txBox="1"/>
      </xdr:nvSpPr>
      <xdr:spPr>
        <a:xfrm>
          <a:off x="17348200" y="18581370"/>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27" name="直線コネクタ 826"/>
        <xdr:cNvCxnSpPr/>
      </xdr:nvCxnSpPr>
      <xdr:spPr>
        <a:xfrm>
          <a:off x="1780032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2280" cy="259080"/>
    <xdr:sp macro="" textlink="">
      <xdr:nvSpPr>
        <xdr:cNvPr id="828" name="テキスト ボックス 827"/>
        <xdr:cNvSpPr txBox="1"/>
      </xdr:nvSpPr>
      <xdr:spPr>
        <a:xfrm>
          <a:off x="1734820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29" name="直線コネクタ 828"/>
        <xdr:cNvCxnSpPr/>
      </xdr:nvCxnSpPr>
      <xdr:spPr>
        <a:xfrm>
          <a:off x="1780032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2280" cy="253365"/>
    <xdr:sp macro="" textlink="">
      <xdr:nvSpPr>
        <xdr:cNvPr id="830" name="テキスト ボックス 829"/>
        <xdr:cNvSpPr txBox="1"/>
      </xdr:nvSpPr>
      <xdr:spPr>
        <a:xfrm>
          <a:off x="17348200" y="17928590"/>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31" name="直線コネクタ 830"/>
        <xdr:cNvCxnSpPr/>
      </xdr:nvCxnSpPr>
      <xdr:spPr>
        <a:xfrm>
          <a:off x="1780032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2280" cy="258445"/>
    <xdr:sp macro="" textlink="">
      <xdr:nvSpPr>
        <xdr:cNvPr id="832" name="テキスト ボックス 831"/>
        <xdr:cNvSpPr txBox="1"/>
      </xdr:nvSpPr>
      <xdr:spPr>
        <a:xfrm>
          <a:off x="1734820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33" name="直線コネクタ 832"/>
        <xdr:cNvCxnSpPr/>
      </xdr:nvCxnSpPr>
      <xdr:spPr>
        <a:xfrm>
          <a:off x="1780032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2280" cy="259080"/>
    <xdr:sp macro="" textlink="">
      <xdr:nvSpPr>
        <xdr:cNvPr id="834" name="テキスト ボックス 833"/>
        <xdr:cNvSpPr txBox="1"/>
      </xdr:nvSpPr>
      <xdr:spPr>
        <a:xfrm>
          <a:off x="1734820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35" name="直線コネクタ 834"/>
        <xdr:cNvCxnSpPr/>
      </xdr:nvCxnSpPr>
      <xdr:spPr>
        <a:xfrm>
          <a:off x="1780032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2280" cy="253365"/>
    <xdr:sp macro="" textlink="">
      <xdr:nvSpPr>
        <xdr:cNvPr id="836" name="テキスト ボックス 835"/>
        <xdr:cNvSpPr txBox="1"/>
      </xdr:nvSpPr>
      <xdr:spPr>
        <a:xfrm>
          <a:off x="17348200" y="16948150"/>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37" name="直線コネクタ 836"/>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838" name="テキスト ボックス 837"/>
        <xdr:cNvSpPr txBox="1"/>
      </xdr:nvSpPr>
      <xdr:spPr>
        <a:xfrm>
          <a:off x="1734820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39" name="【庁舎】&#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162560</xdr:rowOff>
    </xdr:from>
    <xdr:to xmlns:xdr="http://schemas.openxmlformats.org/drawingml/2006/spreadsheetDrawing">
      <xdr:col>116</xdr:col>
      <xdr:colOff>62865</xdr:colOff>
      <xdr:row>108</xdr:row>
      <xdr:rowOff>81280</xdr:rowOff>
    </xdr:to>
    <xdr:cxnSp macro="">
      <xdr:nvCxnSpPr>
        <xdr:cNvPr id="840" name="直線コネクタ 839"/>
        <xdr:cNvCxnSpPr/>
      </xdr:nvCxnSpPr>
      <xdr:spPr>
        <a:xfrm flipV="1">
          <a:off x="21571585" y="17307560"/>
          <a:ext cx="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85090</xdr:rowOff>
    </xdr:from>
    <xdr:ext cx="469900" cy="259080"/>
    <xdr:sp macro="" textlink="">
      <xdr:nvSpPr>
        <xdr:cNvPr id="841" name="【庁舎】&#10;一人当たり面積最小値テキスト"/>
        <xdr:cNvSpPr txBox="1"/>
      </xdr:nvSpPr>
      <xdr:spPr>
        <a:xfrm>
          <a:off x="21610320" y="18601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81280</xdr:rowOff>
    </xdr:from>
    <xdr:to xmlns:xdr="http://schemas.openxmlformats.org/drawingml/2006/spreadsheetDrawing">
      <xdr:col>116</xdr:col>
      <xdr:colOff>152400</xdr:colOff>
      <xdr:row>108</xdr:row>
      <xdr:rowOff>81280</xdr:rowOff>
    </xdr:to>
    <xdr:cxnSp macro="">
      <xdr:nvCxnSpPr>
        <xdr:cNvPr id="842" name="直線コネクタ 841"/>
        <xdr:cNvCxnSpPr/>
      </xdr:nvCxnSpPr>
      <xdr:spPr>
        <a:xfrm>
          <a:off x="21488400" y="18597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109220</xdr:rowOff>
    </xdr:from>
    <xdr:ext cx="469900" cy="253365"/>
    <xdr:sp macro="" textlink="">
      <xdr:nvSpPr>
        <xdr:cNvPr id="843" name="【庁舎】&#10;一人当たり面積最大値テキスト"/>
        <xdr:cNvSpPr txBox="1"/>
      </xdr:nvSpPr>
      <xdr:spPr>
        <a:xfrm>
          <a:off x="21610320" y="170827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162560</xdr:rowOff>
    </xdr:from>
    <xdr:to xmlns:xdr="http://schemas.openxmlformats.org/drawingml/2006/spreadsheetDrawing">
      <xdr:col>116</xdr:col>
      <xdr:colOff>152400</xdr:colOff>
      <xdr:row>100</xdr:row>
      <xdr:rowOff>162560</xdr:rowOff>
    </xdr:to>
    <xdr:cxnSp macro="">
      <xdr:nvCxnSpPr>
        <xdr:cNvPr id="844" name="直線コネクタ 843"/>
        <xdr:cNvCxnSpPr/>
      </xdr:nvCxnSpPr>
      <xdr:spPr>
        <a:xfrm>
          <a:off x="21488400" y="173075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66040</xdr:rowOff>
    </xdr:from>
    <xdr:ext cx="469900" cy="253365"/>
    <xdr:sp macro="" textlink="">
      <xdr:nvSpPr>
        <xdr:cNvPr id="845" name="【庁舎】&#10;一人当たり面積平均値テキスト"/>
        <xdr:cNvSpPr txBox="1"/>
      </xdr:nvSpPr>
      <xdr:spPr>
        <a:xfrm>
          <a:off x="21610320" y="180682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43180</xdr:rowOff>
    </xdr:from>
    <xdr:to xmlns:xdr="http://schemas.openxmlformats.org/drawingml/2006/spreadsheetDrawing">
      <xdr:col>116</xdr:col>
      <xdr:colOff>114300</xdr:colOff>
      <xdr:row>106</xdr:row>
      <xdr:rowOff>144780</xdr:rowOff>
    </xdr:to>
    <xdr:sp macro="" textlink="">
      <xdr:nvSpPr>
        <xdr:cNvPr id="846" name="フローチャート: 判断 845"/>
        <xdr:cNvSpPr/>
      </xdr:nvSpPr>
      <xdr:spPr>
        <a:xfrm>
          <a:off x="21521420" y="182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63500</xdr:rowOff>
    </xdr:from>
    <xdr:to xmlns:xdr="http://schemas.openxmlformats.org/drawingml/2006/spreadsheetDrawing">
      <xdr:col>112</xdr:col>
      <xdr:colOff>38100</xdr:colOff>
      <xdr:row>106</xdr:row>
      <xdr:rowOff>164465</xdr:rowOff>
    </xdr:to>
    <xdr:sp macro="" textlink="">
      <xdr:nvSpPr>
        <xdr:cNvPr id="847" name="フローチャート: 判断 846"/>
        <xdr:cNvSpPr/>
      </xdr:nvSpPr>
      <xdr:spPr>
        <a:xfrm>
          <a:off x="20708620" y="182372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67945</xdr:rowOff>
    </xdr:from>
    <xdr:to xmlns:xdr="http://schemas.openxmlformats.org/drawingml/2006/spreadsheetDrawing">
      <xdr:col>107</xdr:col>
      <xdr:colOff>101600</xdr:colOff>
      <xdr:row>106</xdr:row>
      <xdr:rowOff>169545</xdr:rowOff>
    </xdr:to>
    <xdr:sp macro="" textlink="">
      <xdr:nvSpPr>
        <xdr:cNvPr id="848" name="フローチャート: 判断 847"/>
        <xdr:cNvSpPr/>
      </xdr:nvSpPr>
      <xdr:spPr>
        <a:xfrm>
          <a:off x="19839940" y="1824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53340</xdr:rowOff>
    </xdr:from>
    <xdr:to xmlns:xdr="http://schemas.openxmlformats.org/drawingml/2006/spreadsheetDrawing">
      <xdr:col>102</xdr:col>
      <xdr:colOff>165100</xdr:colOff>
      <xdr:row>106</xdr:row>
      <xdr:rowOff>154940</xdr:rowOff>
    </xdr:to>
    <xdr:sp macro="" textlink="">
      <xdr:nvSpPr>
        <xdr:cNvPr id="849" name="フローチャート: 判断 848"/>
        <xdr:cNvSpPr/>
      </xdr:nvSpPr>
      <xdr:spPr>
        <a:xfrm>
          <a:off x="18976340" y="1822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850" name="テキスト ボックス 849"/>
        <xdr:cNvSpPr txBox="1"/>
      </xdr:nvSpPr>
      <xdr:spPr>
        <a:xfrm>
          <a:off x="21386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51" name="テキスト ボックス 850"/>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52" name="テキスト ボックス 851"/>
        <xdr:cNvSpPr txBox="1"/>
      </xdr:nvSpPr>
      <xdr:spPr>
        <a:xfrm>
          <a:off x="197053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53" name="テキスト ボックス 852"/>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54" name="テキスト ボックス 853"/>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50165</xdr:rowOff>
    </xdr:from>
    <xdr:to xmlns:xdr="http://schemas.openxmlformats.org/drawingml/2006/spreadsheetDrawing">
      <xdr:col>116</xdr:col>
      <xdr:colOff>114300</xdr:colOff>
      <xdr:row>106</xdr:row>
      <xdr:rowOff>151765</xdr:rowOff>
    </xdr:to>
    <xdr:sp macro="" textlink="">
      <xdr:nvSpPr>
        <xdr:cNvPr id="855" name="楕円 854"/>
        <xdr:cNvSpPr/>
      </xdr:nvSpPr>
      <xdr:spPr>
        <a:xfrm>
          <a:off x="21521420" y="182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29210</xdr:rowOff>
    </xdr:from>
    <xdr:ext cx="469900" cy="253365"/>
    <xdr:sp macro="" textlink="">
      <xdr:nvSpPr>
        <xdr:cNvPr id="856" name="【庁舎】&#10;一人当たり面積該当値テキスト"/>
        <xdr:cNvSpPr txBox="1"/>
      </xdr:nvSpPr>
      <xdr:spPr>
        <a:xfrm>
          <a:off x="21610320" y="18202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13970</xdr:rowOff>
    </xdr:from>
    <xdr:to xmlns:xdr="http://schemas.openxmlformats.org/drawingml/2006/spreadsheetDrawing">
      <xdr:col>112</xdr:col>
      <xdr:colOff>38100</xdr:colOff>
      <xdr:row>106</xdr:row>
      <xdr:rowOff>115570</xdr:rowOff>
    </xdr:to>
    <xdr:sp macro="" textlink="">
      <xdr:nvSpPr>
        <xdr:cNvPr id="857" name="楕円 856"/>
        <xdr:cNvSpPr/>
      </xdr:nvSpPr>
      <xdr:spPr>
        <a:xfrm>
          <a:off x="20708620" y="181876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64770</xdr:rowOff>
    </xdr:from>
    <xdr:to xmlns:xdr="http://schemas.openxmlformats.org/drawingml/2006/spreadsheetDrawing">
      <xdr:col>116</xdr:col>
      <xdr:colOff>63500</xdr:colOff>
      <xdr:row>106</xdr:row>
      <xdr:rowOff>100965</xdr:rowOff>
    </xdr:to>
    <xdr:cxnSp macro="">
      <xdr:nvCxnSpPr>
        <xdr:cNvPr id="858" name="直線コネクタ 857"/>
        <xdr:cNvCxnSpPr/>
      </xdr:nvCxnSpPr>
      <xdr:spPr>
        <a:xfrm>
          <a:off x="20759420" y="18238470"/>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22225</xdr:rowOff>
    </xdr:from>
    <xdr:to xmlns:xdr="http://schemas.openxmlformats.org/drawingml/2006/spreadsheetDrawing">
      <xdr:col>107</xdr:col>
      <xdr:colOff>101600</xdr:colOff>
      <xdr:row>106</xdr:row>
      <xdr:rowOff>123825</xdr:rowOff>
    </xdr:to>
    <xdr:sp macro="" textlink="">
      <xdr:nvSpPr>
        <xdr:cNvPr id="859" name="楕円 858"/>
        <xdr:cNvSpPr/>
      </xdr:nvSpPr>
      <xdr:spPr>
        <a:xfrm>
          <a:off x="19839940" y="18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64770</xdr:rowOff>
    </xdr:from>
    <xdr:to xmlns:xdr="http://schemas.openxmlformats.org/drawingml/2006/spreadsheetDrawing">
      <xdr:col>111</xdr:col>
      <xdr:colOff>177800</xdr:colOff>
      <xdr:row>106</xdr:row>
      <xdr:rowOff>73025</xdr:rowOff>
    </xdr:to>
    <xdr:cxnSp macro="">
      <xdr:nvCxnSpPr>
        <xdr:cNvPr id="860" name="直線コネクタ 859"/>
        <xdr:cNvCxnSpPr/>
      </xdr:nvCxnSpPr>
      <xdr:spPr>
        <a:xfrm flipV="1">
          <a:off x="19890740" y="1823847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31750</xdr:rowOff>
    </xdr:from>
    <xdr:to xmlns:xdr="http://schemas.openxmlformats.org/drawingml/2006/spreadsheetDrawing">
      <xdr:col>102</xdr:col>
      <xdr:colOff>165100</xdr:colOff>
      <xdr:row>106</xdr:row>
      <xdr:rowOff>133350</xdr:rowOff>
    </xdr:to>
    <xdr:sp macro="" textlink="">
      <xdr:nvSpPr>
        <xdr:cNvPr id="861" name="楕円 860"/>
        <xdr:cNvSpPr/>
      </xdr:nvSpPr>
      <xdr:spPr>
        <a:xfrm>
          <a:off x="18976340" y="182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73025</xdr:rowOff>
    </xdr:from>
    <xdr:to xmlns:xdr="http://schemas.openxmlformats.org/drawingml/2006/spreadsheetDrawing">
      <xdr:col>107</xdr:col>
      <xdr:colOff>50800</xdr:colOff>
      <xdr:row>106</xdr:row>
      <xdr:rowOff>82550</xdr:rowOff>
    </xdr:to>
    <xdr:cxnSp macro="">
      <xdr:nvCxnSpPr>
        <xdr:cNvPr id="862" name="直線コネクタ 861"/>
        <xdr:cNvCxnSpPr/>
      </xdr:nvCxnSpPr>
      <xdr:spPr>
        <a:xfrm flipV="1">
          <a:off x="19027140" y="18246725"/>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155575</xdr:rowOff>
    </xdr:from>
    <xdr:ext cx="469900" cy="253365"/>
    <xdr:sp macro="" textlink="">
      <xdr:nvSpPr>
        <xdr:cNvPr id="863" name="n_1aveValue【庁舎】&#10;一人当たり面積"/>
        <xdr:cNvSpPr txBox="1"/>
      </xdr:nvSpPr>
      <xdr:spPr>
        <a:xfrm>
          <a:off x="20516850" y="1832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160655</xdr:rowOff>
    </xdr:from>
    <xdr:ext cx="464185" cy="259080"/>
    <xdr:sp macro="" textlink="">
      <xdr:nvSpPr>
        <xdr:cNvPr id="864" name="n_2aveValue【庁舎】&#10;一人当たり面積"/>
        <xdr:cNvSpPr txBox="1"/>
      </xdr:nvSpPr>
      <xdr:spPr>
        <a:xfrm>
          <a:off x="19660870" y="183343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146050</xdr:rowOff>
    </xdr:from>
    <xdr:ext cx="464185" cy="253365"/>
    <xdr:sp macro="" textlink="">
      <xdr:nvSpPr>
        <xdr:cNvPr id="865" name="n_3aveValue【庁舎】&#10;一人当たり面積"/>
        <xdr:cNvSpPr txBox="1"/>
      </xdr:nvSpPr>
      <xdr:spPr>
        <a:xfrm>
          <a:off x="18797270" y="183197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132080</xdr:rowOff>
    </xdr:from>
    <xdr:ext cx="469900" cy="253365"/>
    <xdr:sp macro="" textlink="">
      <xdr:nvSpPr>
        <xdr:cNvPr id="866" name="n_1mainValue【庁舎】&#10;一人当たり面積"/>
        <xdr:cNvSpPr txBox="1"/>
      </xdr:nvSpPr>
      <xdr:spPr>
        <a:xfrm>
          <a:off x="20516850" y="179628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140335</xdr:rowOff>
    </xdr:from>
    <xdr:ext cx="464185" cy="259080"/>
    <xdr:sp macro="" textlink="">
      <xdr:nvSpPr>
        <xdr:cNvPr id="867" name="n_2mainValue【庁舎】&#10;一人当たり面積"/>
        <xdr:cNvSpPr txBox="1"/>
      </xdr:nvSpPr>
      <xdr:spPr>
        <a:xfrm>
          <a:off x="19660870" y="179711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149860</xdr:rowOff>
    </xdr:from>
    <xdr:ext cx="464185" cy="259080"/>
    <xdr:sp macro="" textlink="">
      <xdr:nvSpPr>
        <xdr:cNvPr id="868" name="n_3mainValue【庁舎】&#10;一人当たり面積"/>
        <xdr:cNvSpPr txBox="1"/>
      </xdr:nvSpPr>
      <xdr:spPr>
        <a:xfrm>
          <a:off x="18797270" y="17980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9" name="正方形/長方形 868"/>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70" name="正方形/長方形 869"/>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71" name="テキスト ボックス 870"/>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類似団体と比較して有形固定資産減価償却率が高くなっている施設は【図書館】であり、特に低くなっている施設は【体育館・プール】と【保健センター・保健所】、【福祉施設】である。</a:t>
          </a:r>
        </a:p>
        <a:p>
          <a:r>
            <a:rPr lang="ja-JP" altLang="en-US">
              <a:latin typeface="ＭＳ Ｐゴシック"/>
              <a:ea typeface="ＭＳ Ｐゴシック"/>
            </a:rPr>
            <a:t>　【図書館】については、建築から３０年近く経過しているため、有形固定資産減価償却率が類似団体平均と比較して高くなっていると考えられる。今後も維持管理に係る経費の増加に留意しつつ、引き続き適切な維持管理に努めていく。</a:t>
          </a:r>
        </a:p>
        <a:p>
          <a:r>
            <a:rPr lang="ja-JP" altLang="en-US">
              <a:latin typeface="ＭＳ Ｐゴシック"/>
              <a:ea typeface="ＭＳ Ｐゴシック"/>
            </a:rPr>
            <a:t>　【体育館・プール】については、当市においてはプールのみの所有であるであるため、類似団体と比較して有形固定資産減価償却率が大きく下回っていると考えられる。これまでは電気設備や給湯設備等の設備系統の改修を行ってきたが、老朽化に伴って、いずれは施設本体の大規模改修が必要になってくると考えられるため、維持管理に</a:t>
          </a:r>
        </a:p>
        <a:p>
          <a:r>
            <a:rPr lang="ja-JP" altLang="en-US">
              <a:latin typeface="ＭＳ Ｐゴシック"/>
              <a:ea typeface="ＭＳ Ｐゴシック"/>
            </a:rPr>
            <a:t>係る経費の増加に留意しつつ、引き続き適切な維持管理に努めていく。</a:t>
          </a:r>
        </a:p>
        <a:p>
          <a:r>
            <a:rPr lang="ja-JP" altLang="en-US">
              <a:latin typeface="ＭＳ Ｐゴシック"/>
              <a:ea typeface="ＭＳ Ｐゴシック"/>
            </a:rPr>
            <a:t>　【保健センター・保健所】については、平成２９年度に「総合福祉センターふじみ」が新規に開設され、保健センターとしての機能も当施設に集約されたため、有形固定資産減価償却率及び一人当たり面積の数値は0となっている。</a:t>
          </a:r>
        </a:p>
        <a:p>
          <a:r>
            <a:rPr lang="ja-JP" altLang="en-US">
              <a:latin typeface="ＭＳ Ｐゴシック"/>
              <a:ea typeface="ＭＳ Ｐゴシック"/>
            </a:rPr>
            <a:t>　【福祉施設】については、「総合福祉センターふじみ」の新規開設に伴い、有形固定資産減価償却率は前年度から大幅減少となり、一人当たり面積は大幅に増加している。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23,370
23,111
170.57
10,791,282
10,267,282
433,653
7,414,472
13,812,816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2585" cy="252095"/>
    <xdr:sp macro="" textlink="">
      <xdr:nvSpPr>
        <xdr:cNvPr id="30" name="テキスト ボックス 29"/>
        <xdr:cNvSpPr txBox="1"/>
      </xdr:nvSpPr>
      <xdr:spPr>
        <a:xfrm>
          <a:off x="767715" y="3191510"/>
          <a:ext cx="92525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180" cy="251460"/>
    <xdr:sp macro="" textlink="">
      <xdr:nvSpPr>
        <xdr:cNvPr id="31" name="テキスト ボックス 30"/>
        <xdr:cNvSpPr txBox="1"/>
      </xdr:nvSpPr>
      <xdr:spPr>
        <a:xfrm>
          <a:off x="767715" y="3441700"/>
          <a:ext cx="575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59080"/>
    <xdr:sp macro="" textlink="">
      <xdr:nvSpPr>
        <xdr:cNvPr id="32" name="テキスト ボックス 31"/>
        <xdr:cNvSpPr txBox="1"/>
      </xdr:nvSpPr>
      <xdr:spPr>
        <a:xfrm>
          <a:off x="76771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745" cy="259080"/>
    <xdr:sp macro="" textlink="">
      <xdr:nvSpPr>
        <xdr:cNvPr id="33" name="テキスト ボックス 32"/>
        <xdr:cNvSpPr txBox="1"/>
      </xdr:nvSpPr>
      <xdr:spPr>
        <a:xfrm>
          <a:off x="76771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09915" cy="258445"/>
    <xdr:sp macro="" textlink="">
      <xdr:nvSpPr>
        <xdr:cNvPr id="34" name="テキスト ボックス 33"/>
        <xdr:cNvSpPr txBox="1"/>
      </xdr:nvSpPr>
      <xdr:spPr>
        <a:xfrm>
          <a:off x="767715" y="4188460"/>
          <a:ext cx="820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150" cy="252095"/>
    <xdr:sp macro="" textlink="">
      <xdr:nvSpPr>
        <xdr:cNvPr id="35" name="テキスト ボックス 34"/>
        <xdr:cNvSpPr txBox="1"/>
      </xdr:nvSpPr>
      <xdr:spPr>
        <a:xfrm>
          <a:off x="767715" y="4434840"/>
          <a:ext cx="1841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791970" y="526034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015" cy="358775"/>
    <xdr:sp macro="" textlink="">
      <xdr:nvSpPr>
        <xdr:cNvPr id="38" name="テキスト ボックス 37"/>
        <xdr:cNvSpPr txBox="1"/>
      </xdr:nvSpPr>
      <xdr:spPr>
        <a:xfrm>
          <a:off x="3204845" y="523494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３ヵ年平均で見た財政力指数は、類似団体内平均を上回っているものの、全国平均及び山梨県平均と比較すると、下回る結果となった。</a:t>
          </a:r>
        </a:p>
        <a:p>
          <a:r>
            <a:rPr lang="ja-JP" altLang="en-US">
              <a:latin typeface="ＭＳ Ｐゴシック"/>
              <a:ea typeface="ＭＳ Ｐゴシック"/>
            </a:rPr>
            <a:t>　人口減少の影響により、地方税は個人市民税を筆頭に軒並み前年度から減少となったが、近年の緩やかな景気回復に伴い企業の業績が上向いたことにより、法人市民税が前年度より大幅増加となったため、市税全体では前年度より増加する形となった。</a:t>
          </a:r>
        </a:p>
        <a:p>
          <a:r>
            <a:rPr lang="ja-JP" altLang="en-US">
              <a:latin typeface="ＭＳ Ｐゴシック"/>
              <a:ea typeface="ＭＳ Ｐゴシック"/>
            </a:rPr>
            <a:t>　今後も人口減少に伴う税収の落ち込みが想定され、さらに厳しい財政状況が見込まれるため、市税の徴収率向上対策を引続き強化し、自主財源の確保に努める。</a:t>
          </a:r>
          <a:r>
            <a:rPr lang="ja-JP" altLang="en-US"/>
            <a:t>	</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7715" y="7675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771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8445"/>
    <xdr:sp macro="" textlink="">
      <xdr:nvSpPr>
        <xdr:cNvPr id="53" name="テキスト ボックス 52"/>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771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2095"/>
    <xdr:sp macro="" textlink="">
      <xdr:nvSpPr>
        <xdr:cNvPr id="55" name="テキスト ボックス 54"/>
        <xdr:cNvSpPr txBox="1"/>
      </xdr:nvSpPr>
      <xdr:spPr>
        <a:xfrm>
          <a:off x="0" y="68624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771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2095"/>
    <xdr:sp macro="" textlink="">
      <xdr:nvSpPr>
        <xdr:cNvPr id="57" name="テキスト ボックス 56"/>
        <xdr:cNvSpPr txBox="1"/>
      </xdr:nvSpPr>
      <xdr:spPr>
        <a:xfrm>
          <a:off x="0" y="6525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771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771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113665</xdr:rowOff>
    </xdr:to>
    <xdr:cxnSp macro="">
      <xdr:nvCxnSpPr>
        <xdr:cNvPr id="65" name="直線コネクタ 64"/>
        <xdr:cNvCxnSpPr/>
      </xdr:nvCxnSpPr>
      <xdr:spPr>
        <a:xfrm flipV="1">
          <a:off x="4996815" y="6123940"/>
          <a:ext cx="0" cy="1365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86360</xdr:rowOff>
    </xdr:from>
    <xdr:ext cx="761365" cy="251460"/>
    <xdr:sp macro="" textlink="">
      <xdr:nvSpPr>
        <xdr:cNvPr id="66" name="財政力最小値テキスト"/>
        <xdr:cNvSpPr txBox="1"/>
      </xdr:nvSpPr>
      <xdr:spPr>
        <a:xfrm>
          <a:off x="5087620" y="746252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113665</xdr:rowOff>
    </xdr:from>
    <xdr:to xmlns:xdr="http://schemas.openxmlformats.org/drawingml/2006/spreadsheetDrawing">
      <xdr:col>24</xdr:col>
      <xdr:colOff>12700</xdr:colOff>
      <xdr:row>44</xdr:row>
      <xdr:rowOff>113665</xdr:rowOff>
    </xdr:to>
    <xdr:cxnSp macro="">
      <xdr:nvCxnSpPr>
        <xdr:cNvPr id="67" name="直線コネクタ 66"/>
        <xdr:cNvCxnSpPr/>
      </xdr:nvCxnSpPr>
      <xdr:spPr>
        <a:xfrm>
          <a:off x="4907915" y="74898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1365" cy="259080"/>
    <xdr:sp macro="" textlink="">
      <xdr:nvSpPr>
        <xdr:cNvPr id="68" name="財政力最大値テキスト"/>
        <xdr:cNvSpPr txBox="1"/>
      </xdr:nvSpPr>
      <xdr:spPr>
        <a:xfrm>
          <a:off x="5087620" y="5871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9" name="直線コネクタ 68"/>
        <xdr:cNvCxnSpPr/>
      </xdr:nvCxnSpPr>
      <xdr:spPr>
        <a:xfrm>
          <a:off x="4907915" y="61239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127000</xdr:rowOff>
    </xdr:from>
    <xdr:to xmlns:xdr="http://schemas.openxmlformats.org/drawingml/2006/spreadsheetDrawing">
      <xdr:col>23</xdr:col>
      <xdr:colOff>133350</xdr:colOff>
      <xdr:row>40</xdr:row>
      <xdr:rowOff>144145</xdr:rowOff>
    </xdr:to>
    <xdr:cxnSp macro="">
      <xdr:nvCxnSpPr>
        <xdr:cNvPr id="70" name="直線コネクタ 69"/>
        <xdr:cNvCxnSpPr/>
      </xdr:nvCxnSpPr>
      <xdr:spPr>
        <a:xfrm flipV="1">
          <a:off x="4150995" y="6832600"/>
          <a:ext cx="8458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14605</xdr:rowOff>
    </xdr:from>
    <xdr:ext cx="761365" cy="258445"/>
    <xdr:sp macro="" textlink="">
      <xdr:nvSpPr>
        <xdr:cNvPr id="71" name="財政力平均値テキスト"/>
        <xdr:cNvSpPr txBox="1"/>
      </xdr:nvSpPr>
      <xdr:spPr>
        <a:xfrm>
          <a:off x="5087620" y="68878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42545</xdr:rowOff>
    </xdr:from>
    <xdr:to xmlns:xdr="http://schemas.openxmlformats.org/drawingml/2006/spreadsheetDrawing">
      <xdr:col>23</xdr:col>
      <xdr:colOff>184150</xdr:colOff>
      <xdr:row>41</xdr:row>
      <xdr:rowOff>144145</xdr:rowOff>
    </xdr:to>
    <xdr:sp macro="" textlink="">
      <xdr:nvSpPr>
        <xdr:cNvPr id="72" name="フローチャート: 判断 71"/>
        <xdr:cNvSpPr/>
      </xdr:nvSpPr>
      <xdr:spPr>
        <a:xfrm>
          <a:off x="4946015" y="69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144145</xdr:rowOff>
    </xdr:from>
    <xdr:to xmlns:xdr="http://schemas.openxmlformats.org/drawingml/2006/spreadsheetDrawing">
      <xdr:col>19</xdr:col>
      <xdr:colOff>133350</xdr:colOff>
      <xdr:row>40</xdr:row>
      <xdr:rowOff>144145</xdr:rowOff>
    </xdr:to>
    <xdr:cxnSp macro="">
      <xdr:nvCxnSpPr>
        <xdr:cNvPr id="73" name="直線コネクタ 72"/>
        <xdr:cNvCxnSpPr/>
      </xdr:nvCxnSpPr>
      <xdr:spPr>
        <a:xfrm>
          <a:off x="3254375" y="684974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42545</xdr:rowOff>
    </xdr:from>
    <xdr:to xmlns:xdr="http://schemas.openxmlformats.org/drawingml/2006/spreadsheetDrawing">
      <xdr:col>19</xdr:col>
      <xdr:colOff>184150</xdr:colOff>
      <xdr:row>41</xdr:row>
      <xdr:rowOff>144145</xdr:rowOff>
    </xdr:to>
    <xdr:sp macro="" textlink="">
      <xdr:nvSpPr>
        <xdr:cNvPr id="74" name="フローチャート: 判断 73"/>
        <xdr:cNvSpPr/>
      </xdr:nvSpPr>
      <xdr:spPr>
        <a:xfrm>
          <a:off x="4100195" y="69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128905</xdr:rowOff>
    </xdr:from>
    <xdr:ext cx="735965" cy="258445"/>
    <xdr:sp macro="" textlink="">
      <xdr:nvSpPr>
        <xdr:cNvPr id="75" name="テキスト ボックス 74"/>
        <xdr:cNvSpPr txBox="1"/>
      </xdr:nvSpPr>
      <xdr:spPr>
        <a:xfrm>
          <a:off x="3766185" y="70021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144145</xdr:rowOff>
    </xdr:from>
    <xdr:to xmlns:xdr="http://schemas.openxmlformats.org/drawingml/2006/spreadsheetDrawing">
      <xdr:col>15</xdr:col>
      <xdr:colOff>82550</xdr:colOff>
      <xdr:row>40</xdr:row>
      <xdr:rowOff>144145</xdr:rowOff>
    </xdr:to>
    <xdr:cxnSp macro="">
      <xdr:nvCxnSpPr>
        <xdr:cNvPr id="76" name="直線コネクタ 75"/>
        <xdr:cNvCxnSpPr/>
      </xdr:nvCxnSpPr>
      <xdr:spPr>
        <a:xfrm>
          <a:off x="2357755" y="684974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59690</xdr:rowOff>
    </xdr:from>
    <xdr:to xmlns:xdr="http://schemas.openxmlformats.org/drawingml/2006/spreadsheetDrawing">
      <xdr:col>15</xdr:col>
      <xdr:colOff>133350</xdr:colOff>
      <xdr:row>41</xdr:row>
      <xdr:rowOff>161290</xdr:rowOff>
    </xdr:to>
    <xdr:sp macro="" textlink="">
      <xdr:nvSpPr>
        <xdr:cNvPr id="77" name="フローチャート: 判断 76"/>
        <xdr:cNvSpPr/>
      </xdr:nvSpPr>
      <xdr:spPr>
        <a:xfrm>
          <a:off x="3203575"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146050</xdr:rowOff>
    </xdr:from>
    <xdr:ext cx="762000" cy="251460"/>
    <xdr:sp macro="" textlink="">
      <xdr:nvSpPr>
        <xdr:cNvPr id="78" name="テキスト ボックス 77"/>
        <xdr:cNvSpPr txBox="1"/>
      </xdr:nvSpPr>
      <xdr:spPr>
        <a:xfrm>
          <a:off x="2869565" y="7019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127000</xdr:rowOff>
    </xdr:from>
    <xdr:to xmlns:xdr="http://schemas.openxmlformats.org/drawingml/2006/spreadsheetDrawing">
      <xdr:col>11</xdr:col>
      <xdr:colOff>31750</xdr:colOff>
      <xdr:row>40</xdr:row>
      <xdr:rowOff>144145</xdr:rowOff>
    </xdr:to>
    <xdr:cxnSp macro="">
      <xdr:nvCxnSpPr>
        <xdr:cNvPr id="79" name="直線コネクタ 78"/>
        <xdr:cNvCxnSpPr/>
      </xdr:nvCxnSpPr>
      <xdr:spPr>
        <a:xfrm>
          <a:off x="1459230" y="6832600"/>
          <a:ext cx="8985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39</xdr:row>
      <xdr:rowOff>161290</xdr:rowOff>
    </xdr:from>
    <xdr:to xmlns:xdr="http://schemas.openxmlformats.org/drawingml/2006/spreadsheetDrawing">
      <xdr:col>11</xdr:col>
      <xdr:colOff>82550</xdr:colOff>
      <xdr:row>40</xdr:row>
      <xdr:rowOff>91440</xdr:rowOff>
    </xdr:to>
    <xdr:sp macro="" textlink="">
      <xdr:nvSpPr>
        <xdr:cNvPr id="80" name="フローチャート: 判断 79"/>
        <xdr:cNvSpPr/>
      </xdr:nvSpPr>
      <xdr:spPr>
        <a:xfrm>
          <a:off x="2305050" y="66992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101600</xdr:rowOff>
    </xdr:from>
    <xdr:ext cx="762000" cy="259080"/>
    <xdr:sp macro="" textlink="">
      <xdr:nvSpPr>
        <xdr:cNvPr id="81" name="テキスト ボックス 80"/>
        <xdr:cNvSpPr txBox="1"/>
      </xdr:nvSpPr>
      <xdr:spPr>
        <a:xfrm>
          <a:off x="1972945"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160655</xdr:rowOff>
    </xdr:from>
    <xdr:to xmlns:xdr="http://schemas.openxmlformats.org/drawingml/2006/spreadsheetDrawing">
      <xdr:col>7</xdr:col>
      <xdr:colOff>31750</xdr:colOff>
      <xdr:row>39</xdr:row>
      <xdr:rowOff>90805</xdr:rowOff>
    </xdr:to>
    <xdr:sp macro="" textlink="">
      <xdr:nvSpPr>
        <xdr:cNvPr id="82" name="フローチャート: 判断 81"/>
        <xdr:cNvSpPr/>
      </xdr:nvSpPr>
      <xdr:spPr>
        <a:xfrm>
          <a:off x="1408430" y="65309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100965</xdr:rowOff>
    </xdr:from>
    <xdr:ext cx="761365" cy="252095"/>
    <xdr:sp macro="" textlink="">
      <xdr:nvSpPr>
        <xdr:cNvPr id="83" name="テキスト ボックス 82"/>
        <xdr:cNvSpPr txBox="1"/>
      </xdr:nvSpPr>
      <xdr:spPr>
        <a:xfrm>
          <a:off x="1076325" y="630364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4" name="テキスト ボックス 83"/>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5" name="テキスト ボックス 84"/>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76200</xdr:rowOff>
    </xdr:from>
    <xdr:to xmlns:xdr="http://schemas.openxmlformats.org/drawingml/2006/spreadsheetDrawing">
      <xdr:col>23</xdr:col>
      <xdr:colOff>184150</xdr:colOff>
      <xdr:row>41</xdr:row>
      <xdr:rowOff>6350</xdr:rowOff>
    </xdr:to>
    <xdr:sp macro="" textlink="">
      <xdr:nvSpPr>
        <xdr:cNvPr id="89" name="楕円 88"/>
        <xdr:cNvSpPr/>
      </xdr:nvSpPr>
      <xdr:spPr>
        <a:xfrm>
          <a:off x="4946015"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92710</xdr:rowOff>
    </xdr:from>
    <xdr:ext cx="761365" cy="258445"/>
    <xdr:sp macro="" textlink="">
      <xdr:nvSpPr>
        <xdr:cNvPr id="90" name="財政力該当値テキスト"/>
        <xdr:cNvSpPr txBox="1"/>
      </xdr:nvSpPr>
      <xdr:spPr>
        <a:xfrm>
          <a:off x="5087620" y="6630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93345</xdr:rowOff>
    </xdr:from>
    <xdr:to xmlns:xdr="http://schemas.openxmlformats.org/drawingml/2006/spreadsheetDrawing">
      <xdr:col>19</xdr:col>
      <xdr:colOff>184150</xdr:colOff>
      <xdr:row>41</xdr:row>
      <xdr:rowOff>23495</xdr:rowOff>
    </xdr:to>
    <xdr:sp macro="" textlink="">
      <xdr:nvSpPr>
        <xdr:cNvPr id="91" name="楕円 90"/>
        <xdr:cNvSpPr/>
      </xdr:nvSpPr>
      <xdr:spPr>
        <a:xfrm>
          <a:off x="4100195" y="679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33655</xdr:rowOff>
    </xdr:from>
    <xdr:ext cx="735965" cy="257810"/>
    <xdr:sp macro="" textlink="">
      <xdr:nvSpPr>
        <xdr:cNvPr id="92" name="テキスト ボックス 91"/>
        <xdr:cNvSpPr txBox="1"/>
      </xdr:nvSpPr>
      <xdr:spPr>
        <a:xfrm>
          <a:off x="3766185" y="657161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93345</xdr:rowOff>
    </xdr:from>
    <xdr:to xmlns:xdr="http://schemas.openxmlformats.org/drawingml/2006/spreadsheetDrawing">
      <xdr:col>15</xdr:col>
      <xdr:colOff>133350</xdr:colOff>
      <xdr:row>41</xdr:row>
      <xdr:rowOff>23495</xdr:rowOff>
    </xdr:to>
    <xdr:sp macro="" textlink="">
      <xdr:nvSpPr>
        <xdr:cNvPr id="93" name="楕円 92"/>
        <xdr:cNvSpPr/>
      </xdr:nvSpPr>
      <xdr:spPr>
        <a:xfrm>
          <a:off x="3203575" y="679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33655</xdr:rowOff>
    </xdr:from>
    <xdr:ext cx="762000" cy="257810"/>
    <xdr:sp macro="" textlink="">
      <xdr:nvSpPr>
        <xdr:cNvPr id="94" name="テキスト ボックス 93"/>
        <xdr:cNvSpPr txBox="1"/>
      </xdr:nvSpPr>
      <xdr:spPr>
        <a:xfrm>
          <a:off x="2869565" y="65716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93345</xdr:rowOff>
    </xdr:from>
    <xdr:to xmlns:xdr="http://schemas.openxmlformats.org/drawingml/2006/spreadsheetDrawing">
      <xdr:col>11</xdr:col>
      <xdr:colOff>82550</xdr:colOff>
      <xdr:row>41</xdr:row>
      <xdr:rowOff>23495</xdr:rowOff>
    </xdr:to>
    <xdr:sp macro="" textlink="">
      <xdr:nvSpPr>
        <xdr:cNvPr id="95" name="楕円 94"/>
        <xdr:cNvSpPr/>
      </xdr:nvSpPr>
      <xdr:spPr>
        <a:xfrm>
          <a:off x="2305050" y="67989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8255</xdr:rowOff>
    </xdr:from>
    <xdr:ext cx="762000" cy="252095"/>
    <xdr:sp macro="" textlink="">
      <xdr:nvSpPr>
        <xdr:cNvPr id="96" name="テキスト ボックス 95"/>
        <xdr:cNvSpPr txBox="1"/>
      </xdr:nvSpPr>
      <xdr:spPr>
        <a:xfrm>
          <a:off x="1972945" y="68814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97" name="楕円 96"/>
        <xdr:cNvSpPr/>
      </xdr:nvSpPr>
      <xdr:spPr>
        <a:xfrm>
          <a:off x="1408430" y="678180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162560</xdr:rowOff>
    </xdr:from>
    <xdr:ext cx="761365" cy="258445"/>
    <xdr:sp macro="" textlink="">
      <xdr:nvSpPr>
        <xdr:cNvPr id="98" name="テキスト ボックス 97"/>
        <xdr:cNvSpPr txBox="1"/>
      </xdr:nvSpPr>
      <xdr:spPr>
        <a:xfrm>
          <a:off x="1076325" y="6868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708785" y="898652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101" name="テキスト ボックス 100"/>
        <xdr:cNvSpPr txBox="1"/>
      </xdr:nvSpPr>
      <xdr:spPr>
        <a:xfrm>
          <a:off x="3288030" y="896112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経常収支比率は、類似団体内平均及び全国平均と比較して下回る結果となったものの、山梨県平均よりは高く、前年度から0.7ポイントの増加となった。</a:t>
          </a:r>
        </a:p>
        <a:p>
          <a:r>
            <a:rPr lang="ja-JP" altLang="en-US">
              <a:latin typeface="ＭＳ Ｐゴシック"/>
              <a:ea typeface="ＭＳ Ｐゴシック"/>
            </a:rPr>
            <a:t>　増加した主な要因としては、算定分子である経常経費充当一般財源等において、前年度と比較して人件費や公債費などの減少はあったものの、物件費や維持補修費などの増加により微増となったことや、算定分母である経常一般財源等において、合併算定替における段階的な縮減等の影響により普通交付税が大幅減少したことが挙げられる。　</a:t>
          </a:r>
        </a:p>
        <a:p>
          <a:r>
            <a:rPr lang="ja-JP" altLang="en-US">
              <a:latin typeface="ＭＳ Ｐゴシック"/>
              <a:ea typeface="ＭＳ Ｐゴシック"/>
            </a:rPr>
            <a:t>　今後も引続き行政改革に取り組み、自主財源の確保及び経常経費の削減を図り、財政の健全化に努める。</a:t>
          </a: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2" name="テキスト ボックス 111"/>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596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6771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8445"/>
    <xdr:sp macro="" textlink="">
      <xdr:nvSpPr>
        <xdr:cNvPr id="116" name="テキスト ボックス 115"/>
        <xdr:cNvSpPr txBox="1"/>
      </xdr:nvSpPr>
      <xdr:spPr>
        <a:xfrm>
          <a:off x="0"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6771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6771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6771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095"/>
    <xdr:sp macro="" textlink="">
      <xdr:nvSpPr>
        <xdr:cNvPr id="122" name="テキスト ボックス 121"/>
        <xdr:cNvSpPr txBox="1"/>
      </xdr:nvSpPr>
      <xdr:spPr>
        <a:xfrm>
          <a:off x="0" y="100260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46990</xdr:rowOff>
    </xdr:from>
    <xdr:to xmlns:xdr="http://schemas.openxmlformats.org/drawingml/2006/spreadsheetDrawing">
      <xdr:col>27</xdr:col>
      <xdr:colOff>184150</xdr:colOff>
      <xdr:row>58</xdr:row>
      <xdr:rowOff>46990</xdr:rowOff>
    </xdr:to>
    <xdr:cxnSp macro="">
      <xdr:nvCxnSpPr>
        <xdr:cNvPr id="123" name="直線コネクタ 122"/>
        <xdr:cNvCxnSpPr/>
      </xdr:nvCxnSpPr>
      <xdr:spPr>
        <a:xfrm>
          <a:off x="76771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095"/>
    <xdr:sp macro="" textlink="">
      <xdr:nvSpPr>
        <xdr:cNvPr id="124" name="テキスト ボックス 123"/>
        <xdr:cNvSpPr txBox="1"/>
      </xdr:nvSpPr>
      <xdr:spPr>
        <a:xfrm>
          <a:off x="0" y="96310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6" name="テキスト ボックス 125"/>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116205</xdr:rowOff>
    </xdr:from>
    <xdr:to xmlns:xdr="http://schemas.openxmlformats.org/drawingml/2006/spreadsheetDrawing">
      <xdr:col>23</xdr:col>
      <xdr:colOff>133350</xdr:colOff>
      <xdr:row>68</xdr:row>
      <xdr:rowOff>29210</xdr:rowOff>
    </xdr:to>
    <xdr:cxnSp macro="">
      <xdr:nvCxnSpPr>
        <xdr:cNvPr id="128" name="直線コネクタ 127"/>
        <xdr:cNvCxnSpPr/>
      </xdr:nvCxnSpPr>
      <xdr:spPr>
        <a:xfrm flipV="1">
          <a:off x="4996815" y="10006965"/>
          <a:ext cx="0" cy="1421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1365" cy="259080"/>
    <xdr:sp macro="" textlink="">
      <xdr:nvSpPr>
        <xdr:cNvPr id="129" name="財政構造の弾力性最小値テキスト"/>
        <xdr:cNvSpPr txBox="1"/>
      </xdr:nvSpPr>
      <xdr:spPr>
        <a:xfrm>
          <a:off x="5087620" y="11400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0" name="直線コネクタ 129"/>
        <xdr:cNvCxnSpPr/>
      </xdr:nvCxnSpPr>
      <xdr:spPr>
        <a:xfrm>
          <a:off x="4907915" y="114287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31115</xdr:rowOff>
    </xdr:from>
    <xdr:ext cx="761365" cy="251460"/>
    <xdr:sp macro="" textlink="">
      <xdr:nvSpPr>
        <xdr:cNvPr id="131" name="財政構造の弾力性最大値テキスト"/>
        <xdr:cNvSpPr txBox="1"/>
      </xdr:nvSpPr>
      <xdr:spPr>
        <a:xfrm>
          <a:off x="5087620" y="975423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116205</xdr:rowOff>
    </xdr:from>
    <xdr:to xmlns:xdr="http://schemas.openxmlformats.org/drawingml/2006/spreadsheetDrawing">
      <xdr:col>24</xdr:col>
      <xdr:colOff>12700</xdr:colOff>
      <xdr:row>59</xdr:row>
      <xdr:rowOff>116205</xdr:rowOff>
    </xdr:to>
    <xdr:cxnSp macro="">
      <xdr:nvCxnSpPr>
        <xdr:cNvPr id="132" name="直線コネクタ 131"/>
        <xdr:cNvCxnSpPr/>
      </xdr:nvCxnSpPr>
      <xdr:spPr>
        <a:xfrm>
          <a:off x="4907915" y="100069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76835</xdr:rowOff>
    </xdr:from>
    <xdr:to xmlns:xdr="http://schemas.openxmlformats.org/drawingml/2006/spreadsheetDrawing">
      <xdr:col>23</xdr:col>
      <xdr:colOff>133350</xdr:colOff>
      <xdr:row>62</xdr:row>
      <xdr:rowOff>132715</xdr:rowOff>
    </xdr:to>
    <xdr:cxnSp macro="">
      <xdr:nvCxnSpPr>
        <xdr:cNvPr id="133" name="直線コネクタ 132"/>
        <xdr:cNvCxnSpPr/>
      </xdr:nvCxnSpPr>
      <xdr:spPr>
        <a:xfrm>
          <a:off x="4150995" y="10470515"/>
          <a:ext cx="84582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81280</xdr:rowOff>
    </xdr:from>
    <xdr:ext cx="761365" cy="259080"/>
    <xdr:sp macro="" textlink="">
      <xdr:nvSpPr>
        <xdr:cNvPr id="134" name="財政構造の弾力性平均値テキスト"/>
        <xdr:cNvSpPr txBox="1"/>
      </xdr:nvSpPr>
      <xdr:spPr>
        <a:xfrm>
          <a:off x="5087620" y="108102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109220</xdr:rowOff>
    </xdr:from>
    <xdr:to xmlns:xdr="http://schemas.openxmlformats.org/drawingml/2006/spreadsheetDrawing">
      <xdr:col>23</xdr:col>
      <xdr:colOff>184150</xdr:colOff>
      <xdr:row>65</xdr:row>
      <xdr:rowOff>39370</xdr:rowOff>
    </xdr:to>
    <xdr:sp macro="" textlink="">
      <xdr:nvSpPr>
        <xdr:cNvPr id="135" name="フローチャート: 判断 134"/>
        <xdr:cNvSpPr/>
      </xdr:nvSpPr>
      <xdr:spPr>
        <a:xfrm>
          <a:off x="4946015"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86995</xdr:rowOff>
    </xdr:from>
    <xdr:to xmlns:xdr="http://schemas.openxmlformats.org/drawingml/2006/spreadsheetDrawing">
      <xdr:col>19</xdr:col>
      <xdr:colOff>133350</xdr:colOff>
      <xdr:row>62</xdr:row>
      <xdr:rowOff>76835</xdr:rowOff>
    </xdr:to>
    <xdr:cxnSp macro="">
      <xdr:nvCxnSpPr>
        <xdr:cNvPr id="136" name="直線コネクタ 135"/>
        <xdr:cNvCxnSpPr/>
      </xdr:nvCxnSpPr>
      <xdr:spPr>
        <a:xfrm>
          <a:off x="3254375" y="10313035"/>
          <a:ext cx="89662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36830</xdr:rowOff>
    </xdr:from>
    <xdr:to xmlns:xdr="http://schemas.openxmlformats.org/drawingml/2006/spreadsheetDrawing">
      <xdr:col>19</xdr:col>
      <xdr:colOff>184150</xdr:colOff>
      <xdr:row>64</xdr:row>
      <xdr:rowOff>138430</xdr:rowOff>
    </xdr:to>
    <xdr:sp macro="" textlink="">
      <xdr:nvSpPr>
        <xdr:cNvPr id="137" name="フローチャート: 判断 136"/>
        <xdr:cNvSpPr/>
      </xdr:nvSpPr>
      <xdr:spPr>
        <a:xfrm>
          <a:off x="4100195"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123190</xdr:rowOff>
    </xdr:from>
    <xdr:ext cx="735965" cy="251460"/>
    <xdr:sp macro="" textlink="">
      <xdr:nvSpPr>
        <xdr:cNvPr id="138" name="テキスト ボックス 137"/>
        <xdr:cNvSpPr txBox="1"/>
      </xdr:nvSpPr>
      <xdr:spPr>
        <a:xfrm>
          <a:off x="3766185" y="10852150"/>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106045</xdr:rowOff>
    </xdr:from>
    <xdr:to xmlns:xdr="http://schemas.openxmlformats.org/drawingml/2006/spreadsheetDrawing">
      <xdr:col>15</xdr:col>
      <xdr:colOff>82550</xdr:colOff>
      <xdr:row>61</xdr:row>
      <xdr:rowOff>86995</xdr:rowOff>
    </xdr:to>
    <xdr:cxnSp macro="">
      <xdr:nvCxnSpPr>
        <xdr:cNvPr id="139" name="直線コネクタ 138"/>
        <xdr:cNvCxnSpPr/>
      </xdr:nvCxnSpPr>
      <xdr:spPr>
        <a:xfrm>
          <a:off x="2357755" y="10164445"/>
          <a:ext cx="8966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144145</xdr:rowOff>
    </xdr:from>
    <xdr:to xmlns:xdr="http://schemas.openxmlformats.org/drawingml/2006/spreadsheetDrawing">
      <xdr:col>15</xdr:col>
      <xdr:colOff>133350</xdr:colOff>
      <xdr:row>64</xdr:row>
      <xdr:rowOff>74930</xdr:rowOff>
    </xdr:to>
    <xdr:sp macro="" textlink="">
      <xdr:nvSpPr>
        <xdr:cNvPr id="140" name="フローチャート: 判断 139"/>
        <xdr:cNvSpPr/>
      </xdr:nvSpPr>
      <xdr:spPr>
        <a:xfrm>
          <a:off x="3203575" y="107054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59055</xdr:rowOff>
    </xdr:from>
    <xdr:ext cx="762000" cy="259080"/>
    <xdr:sp macro="" textlink="">
      <xdr:nvSpPr>
        <xdr:cNvPr id="141" name="テキスト ボックス 140"/>
        <xdr:cNvSpPr txBox="1"/>
      </xdr:nvSpPr>
      <xdr:spPr>
        <a:xfrm>
          <a:off x="2869565" y="1078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106045</xdr:rowOff>
    </xdr:from>
    <xdr:to xmlns:xdr="http://schemas.openxmlformats.org/drawingml/2006/spreadsheetDrawing">
      <xdr:col>11</xdr:col>
      <xdr:colOff>31750</xdr:colOff>
      <xdr:row>61</xdr:row>
      <xdr:rowOff>119380</xdr:rowOff>
    </xdr:to>
    <xdr:cxnSp macro="">
      <xdr:nvCxnSpPr>
        <xdr:cNvPr id="142" name="直線コネクタ 141"/>
        <xdr:cNvCxnSpPr/>
      </xdr:nvCxnSpPr>
      <xdr:spPr>
        <a:xfrm flipV="1">
          <a:off x="1459230" y="10164445"/>
          <a:ext cx="898525"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149225</xdr:rowOff>
    </xdr:from>
    <xdr:to xmlns:xdr="http://schemas.openxmlformats.org/drawingml/2006/spreadsheetDrawing">
      <xdr:col>11</xdr:col>
      <xdr:colOff>82550</xdr:colOff>
      <xdr:row>62</xdr:row>
      <xdr:rowOff>79375</xdr:rowOff>
    </xdr:to>
    <xdr:sp macro="" textlink="">
      <xdr:nvSpPr>
        <xdr:cNvPr id="143" name="フローチャート: 判断 142"/>
        <xdr:cNvSpPr/>
      </xdr:nvSpPr>
      <xdr:spPr>
        <a:xfrm>
          <a:off x="2305050" y="1037526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64135</xdr:rowOff>
    </xdr:from>
    <xdr:ext cx="762000" cy="252095"/>
    <xdr:sp macro="" textlink="">
      <xdr:nvSpPr>
        <xdr:cNvPr id="144" name="テキスト ボックス 143"/>
        <xdr:cNvSpPr txBox="1"/>
      </xdr:nvSpPr>
      <xdr:spPr>
        <a:xfrm>
          <a:off x="1972945" y="10457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154940</xdr:rowOff>
    </xdr:from>
    <xdr:to xmlns:xdr="http://schemas.openxmlformats.org/drawingml/2006/spreadsheetDrawing">
      <xdr:col>7</xdr:col>
      <xdr:colOff>31750</xdr:colOff>
      <xdr:row>63</xdr:row>
      <xdr:rowOff>84455</xdr:rowOff>
    </xdr:to>
    <xdr:sp macro="" textlink="">
      <xdr:nvSpPr>
        <xdr:cNvPr id="145" name="フローチャート: 判断 144"/>
        <xdr:cNvSpPr/>
      </xdr:nvSpPr>
      <xdr:spPr>
        <a:xfrm>
          <a:off x="1408430" y="10548620"/>
          <a:ext cx="1035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69215</xdr:rowOff>
    </xdr:from>
    <xdr:ext cx="761365" cy="258445"/>
    <xdr:sp macro="" textlink="">
      <xdr:nvSpPr>
        <xdr:cNvPr id="146" name="テキスト ボックス 145"/>
        <xdr:cNvSpPr txBox="1"/>
      </xdr:nvSpPr>
      <xdr:spPr>
        <a:xfrm>
          <a:off x="1076325" y="10630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2095"/>
    <xdr:sp macro="" textlink="">
      <xdr:nvSpPr>
        <xdr:cNvPr id="147" name="テキスト ボックス 146"/>
        <xdr:cNvSpPr txBox="1"/>
      </xdr:nvSpPr>
      <xdr:spPr>
        <a:xfrm>
          <a:off x="4779010" y="1173480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2095"/>
    <xdr:sp macro="" textlink="">
      <xdr:nvSpPr>
        <xdr:cNvPr id="148" name="テキスト ボックス 147"/>
        <xdr:cNvSpPr txBox="1"/>
      </xdr:nvSpPr>
      <xdr:spPr>
        <a:xfrm>
          <a:off x="3933190" y="1173480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2095"/>
    <xdr:sp macro="" textlink="">
      <xdr:nvSpPr>
        <xdr:cNvPr id="149" name="テキスト ボックス 148"/>
        <xdr:cNvSpPr txBox="1"/>
      </xdr:nvSpPr>
      <xdr:spPr>
        <a:xfrm>
          <a:off x="3036570"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2095"/>
    <xdr:sp macro="" textlink="">
      <xdr:nvSpPr>
        <xdr:cNvPr id="150" name="テキスト ボックス 149"/>
        <xdr:cNvSpPr txBox="1"/>
      </xdr:nvSpPr>
      <xdr:spPr>
        <a:xfrm>
          <a:off x="2139950"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2095"/>
    <xdr:sp macro="" textlink="">
      <xdr:nvSpPr>
        <xdr:cNvPr id="151" name="テキスト ボックス 150"/>
        <xdr:cNvSpPr txBox="1"/>
      </xdr:nvSpPr>
      <xdr:spPr>
        <a:xfrm>
          <a:off x="1241425"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81915</xdr:rowOff>
    </xdr:from>
    <xdr:to xmlns:xdr="http://schemas.openxmlformats.org/drawingml/2006/spreadsheetDrawing">
      <xdr:col>23</xdr:col>
      <xdr:colOff>184150</xdr:colOff>
      <xdr:row>63</xdr:row>
      <xdr:rowOff>12065</xdr:rowOff>
    </xdr:to>
    <xdr:sp macro="" textlink="">
      <xdr:nvSpPr>
        <xdr:cNvPr id="152" name="楕円 151"/>
        <xdr:cNvSpPr/>
      </xdr:nvSpPr>
      <xdr:spPr>
        <a:xfrm>
          <a:off x="4946015" y="10475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98425</xdr:rowOff>
    </xdr:from>
    <xdr:ext cx="761365" cy="252095"/>
    <xdr:sp macro="" textlink="">
      <xdr:nvSpPr>
        <xdr:cNvPr id="153" name="財政構造の弾力性該当値テキスト"/>
        <xdr:cNvSpPr txBox="1"/>
      </xdr:nvSpPr>
      <xdr:spPr>
        <a:xfrm>
          <a:off x="5087620" y="103244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26035</xdr:rowOff>
    </xdr:from>
    <xdr:to xmlns:xdr="http://schemas.openxmlformats.org/drawingml/2006/spreadsheetDrawing">
      <xdr:col>19</xdr:col>
      <xdr:colOff>184150</xdr:colOff>
      <xdr:row>62</xdr:row>
      <xdr:rowOff>127635</xdr:rowOff>
    </xdr:to>
    <xdr:sp macro="" textlink="">
      <xdr:nvSpPr>
        <xdr:cNvPr id="154" name="楕円 153"/>
        <xdr:cNvSpPr/>
      </xdr:nvSpPr>
      <xdr:spPr>
        <a:xfrm>
          <a:off x="4100195" y="104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137795</xdr:rowOff>
    </xdr:from>
    <xdr:ext cx="735965" cy="259080"/>
    <xdr:sp macro="" textlink="">
      <xdr:nvSpPr>
        <xdr:cNvPr id="155" name="テキスト ボックス 154"/>
        <xdr:cNvSpPr txBox="1"/>
      </xdr:nvSpPr>
      <xdr:spPr>
        <a:xfrm>
          <a:off x="3766185" y="101961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36195</xdr:rowOff>
    </xdr:from>
    <xdr:to xmlns:xdr="http://schemas.openxmlformats.org/drawingml/2006/spreadsheetDrawing">
      <xdr:col>15</xdr:col>
      <xdr:colOff>133350</xdr:colOff>
      <xdr:row>61</xdr:row>
      <xdr:rowOff>137795</xdr:rowOff>
    </xdr:to>
    <xdr:sp macro="" textlink="">
      <xdr:nvSpPr>
        <xdr:cNvPr id="156" name="楕円 155"/>
        <xdr:cNvSpPr/>
      </xdr:nvSpPr>
      <xdr:spPr>
        <a:xfrm>
          <a:off x="3203575" y="102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147955</xdr:rowOff>
    </xdr:from>
    <xdr:ext cx="762000" cy="257810"/>
    <xdr:sp macro="" textlink="">
      <xdr:nvSpPr>
        <xdr:cNvPr id="157" name="テキスト ボックス 156"/>
        <xdr:cNvSpPr txBox="1"/>
      </xdr:nvSpPr>
      <xdr:spPr>
        <a:xfrm>
          <a:off x="2869565" y="10038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55245</xdr:rowOff>
    </xdr:from>
    <xdr:to xmlns:xdr="http://schemas.openxmlformats.org/drawingml/2006/spreadsheetDrawing">
      <xdr:col>11</xdr:col>
      <xdr:colOff>82550</xdr:colOff>
      <xdr:row>60</xdr:row>
      <xdr:rowOff>156845</xdr:rowOff>
    </xdr:to>
    <xdr:sp macro="" textlink="">
      <xdr:nvSpPr>
        <xdr:cNvPr id="158" name="楕円 157"/>
        <xdr:cNvSpPr/>
      </xdr:nvSpPr>
      <xdr:spPr>
        <a:xfrm>
          <a:off x="2305050" y="1011364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167005</xdr:rowOff>
    </xdr:from>
    <xdr:ext cx="762000" cy="251460"/>
    <xdr:sp macro="" textlink="">
      <xdr:nvSpPr>
        <xdr:cNvPr id="159" name="テキスト ボックス 158"/>
        <xdr:cNvSpPr txBox="1"/>
      </xdr:nvSpPr>
      <xdr:spPr>
        <a:xfrm>
          <a:off x="1972945" y="98901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68580</xdr:rowOff>
    </xdr:from>
    <xdr:to xmlns:xdr="http://schemas.openxmlformats.org/drawingml/2006/spreadsheetDrawing">
      <xdr:col>7</xdr:col>
      <xdr:colOff>31750</xdr:colOff>
      <xdr:row>61</xdr:row>
      <xdr:rowOff>167640</xdr:rowOff>
    </xdr:to>
    <xdr:sp macro="" textlink="">
      <xdr:nvSpPr>
        <xdr:cNvPr id="160" name="楕円 159"/>
        <xdr:cNvSpPr/>
      </xdr:nvSpPr>
      <xdr:spPr>
        <a:xfrm>
          <a:off x="1408430" y="10294620"/>
          <a:ext cx="1035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8890</xdr:rowOff>
    </xdr:from>
    <xdr:ext cx="761365" cy="252095"/>
    <xdr:sp macro="" textlink="">
      <xdr:nvSpPr>
        <xdr:cNvPr id="161" name="テキスト ボックス 160"/>
        <xdr:cNvSpPr txBox="1"/>
      </xdr:nvSpPr>
      <xdr:spPr>
        <a:xfrm>
          <a:off x="1076325" y="1006729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63" name="テキスト ボックス 162"/>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64" name="テキスト ボックス 163"/>
        <xdr:cNvSpPr txBox="1"/>
      </xdr:nvSpPr>
      <xdr:spPr>
        <a:xfrm>
          <a:off x="4185285" y="1268730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[164,751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人口１人当たり人件費・物件費等決算額は、類似団体内平均、全国平均、山梨県平均と比較して、すべて上回る形となっている。</a:t>
          </a:r>
        </a:p>
        <a:p>
          <a:r>
            <a:rPr lang="ja-JP" altLang="en-US">
              <a:latin typeface="ＭＳ Ｐゴシック"/>
              <a:ea typeface="ＭＳ Ｐゴシック"/>
            </a:rPr>
            <a:t>　その主な要因は、ごみ処理業務や消防業務の単独運営及び直営の保育所運営を行っているためである。</a:t>
          </a:r>
        </a:p>
        <a:p>
          <a:r>
            <a:rPr lang="ja-JP" altLang="en-US">
              <a:latin typeface="ＭＳ Ｐゴシック"/>
              <a:ea typeface="ＭＳ Ｐゴシック"/>
            </a:rPr>
            <a:t>　なお、人件費においては、職員数の減少等に伴い微減となっているが、物件費等においては、秋山温泉の指定管理委託料の増加等により増加している。</a:t>
          </a:r>
        </a:p>
        <a:p>
          <a:r>
            <a:rPr lang="ja-JP" altLang="en-US">
              <a:latin typeface="ＭＳ Ｐゴシック"/>
              <a:ea typeface="ＭＳ Ｐゴシック"/>
            </a:rPr>
            <a:t>　市内人口は減少傾向であり、例年並みの人件費・物件費等決算額では人口１人当たりの決算額も増加傾向となってしまうため、今後も引続き行政改革に取り組み、職員の適正配置やコスト削減に努める。</a:t>
          </a:r>
        </a:p>
      </xdr:txBody>
    </xdr:sp>
    <xdr:clientData/>
  </xdr:twoCellAnchor>
  <xdr:oneCellAnchor>
    <xdr:from xmlns:xdr="http://schemas.openxmlformats.org/drawingml/2006/spreadsheetDrawing">
      <xdr:col>3</xdr:col>
      <xdr:colOff>95250</xdr:colOff>
      <xdr:row>77</xdr:row>
      <xdr:rowOff>6350</xdr:rowOff>
    </xdr:from>
    <xdr:ext cx="349885" cy="218440"/>
    <xdr:sp macro="" textlink="">
      <xdr:nvSpPr>
        <xdr:cNvPr id="175" name="テキスト ボックス 174"/>
        <xdr:cNvSpPr txBox="1"/>
      </xdr:nvSpPr>
      <xdr:spPr>
        <a:xfrm>
          <a:off x="729615" y="1291463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8" name="直線コネクタ 177"/>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2095"/>
    <xdr:sp macro="" textlink="">
      <xdr:nvSpPr>
        <xdr:cNvPr id="179" name="テキスト ボックス 178"/>
        <xdr:cNvSpPr txBox="1"/>
      </xdr:nvSpPr>
      <xdr:spPr>
        <a:xfrm>
          <a:off x="0" y="14928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0" name="直線コネクタ 179"/>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095"/>
    <xdr:sp macro="" textlink="">
      <xdr:nvSpPr>
        <xdr:cNvPr id="181" name="テキスト ボックス 180"/>
        <xdr:cNvSpPr txBox="1"/>
      </xdr:nvSpPr>
      <xdr:spPr>
        <a:xfrm>
          <a:off x="0" y="145376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2" name="直線コネクタ 181"/>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3" name="テキスト ボックス 182"/>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4" name="直線コネクタ 183"/>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5" name="テキスト ボックス 184"/>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6" name="直線コネクタ 185"/>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7" name="テキスト ボックス 186"/>
        <xdr:cNvSpPr txBox="1"/>
      </xdr:nvSpPr>
      <xdr:spPr>
        <a:xfrm>
          <a:off x="0" y="13357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89" name="テキスト ボックス 188"/>
        <xdr:cNvSpPr txBox="1"/>
      </xdr:nvSpPr>
      <xdr:spPr>
        <a:xfrm>
          <a:off x="0" y="12962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107315</xdr:rowOff>
    </xdr:from>
    <xdr:to xmlns:xdr="http://schemas.openxmlformats.org/drawingml/2006/spreadsheetDrawing">
      <xdr:col>23</xdr:col>
      <xdr:colOff>133350</xdr:colOff>
      <xdr:row>88</xdr:row>
      <xdr:rowOff>87630</xdr:rowOff>
    </xdr:to>
    <xdr:cxnSp macro="">
      <xdr:nvCxnSpPr>
        <xdr:cNvPr id="191" name="直線コネクタ 190"/>
        <xdr:cNvCxnSpPr/>
      </xdr:nvCxnSpPr>
      <xdr:spPr>
        <a:xfrm flipV="1">
          <a:off x="4996815" y="13518515"/>
          <a:ext cx="0" cy="1321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59690</xdr:rowOff>
    </xdr:from>
    <xdr:ext cx="761365" cy="259080"/>
    <xdr:sp macro="" textlink="">
      <xdr:nvSpPr>
        <xdr:cNvPr id="192" name="人件費・物件費等の状況最小値テキスト"/>
        <xdr:cNvSpPr txBox="1"/>
      </xdr:nvSpPr>
      <xdr:spPr>
        <a:xfrm>
          <a:off x="5087620" y="14812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441,725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87630</xdr:rowOff>
    </xdr:from>
    <xdr:to xmlns:xdr="http://schemas.openxmlformats.org/drawingml/2006/spreadsheetDrawing">
      <xdr:col>24</xdr:col>
      <xdr:colOff>12700</xdr:colOff>
      <xdr:row>88</xdr:row>
      <xdr:rowOff>87630</xdr:rowOff>
    </xdr:to>
    <xdr:cxnSp macro="">
      <xdr:nvCxnSpPr>
        <xdr:cNvPr id="193" name="直線コネクタ 192"/>
        <xdr:cNvCxnSpPr/>
      </xdr:nvCxnSpPr>
      <xdr:spPr>
        <a:xfrm>
          <a:off x="4907915" y="148399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22225</xdr:rowOff>
    </xdr:from>
    <xdr:ext cx="761365" cy="258445"/>
    <xdr:sp macro="" textlink="">
      <xdr:nvSpPr>
        <xdr:cNvPr id="194" name="人件費・物件費等の状況最大値テキスト"/>
        <xdr:cNvSpPr txBox="1"/>
      </xdr:nvSpPr>
      <xdr:spPr>
        <a:xfrm>
          <a:off x="5087620" y="13265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107315</xdr:rowOff>
    </xdr:from>
    <xdr:to xmlns:xdr="http://schemas.openxmlformats.org/drawingml/2006/spreadsheetDrawing">
      <xdr:col>24</xdr:col>
      <xdr:colOff>12700</xdr:colOff>
      <xdr:row>80</xdr:row>
      <xdr:rowOff>107315</xdr:rowOff>
    </xdr:to>
    <xdr:cxnSp macro="">
      <xdr:nvCxnSpPr>
        <xdr:cNvPr id="195" name="直線コネクタ 194"/>
        <xdr:cNvCxnSpPr/>
      </xdr:nvCxnSpPr>
      <xdr:spPr>
        <a:xfrm>
          <a:off x="4907915" y="135185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160020</xdr:rowOff>
    </xdr:from>
    <xdr:to xmlns:xdr="http://schemas.openxmlformats.org/drawingml/2006/spreadsheetDrawing">
      <xdr:col>23</xdr:col>
      <xdr:colOff>133350</xdr:colOff>
      <xdr:row>82</xdr:row>
      <xdr:rowOff>1905</xdr:rowOff>
    </xdr:to>
    <xdr:cxnSp macro="">
      <xdr:nvCxnSpPr>
        <xdr:cNvPr id="196" name="直線コネクタ 195"/>
        <xdr:cNvCxnSpPr/>
      </xdr:nvCxnSpPr>
      <xdr:spPr>
        <a:xfrm>
          <a:off x="4150995" y="13738860"/>
          <a:ext cx="8458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107315</xdr:rowOff>
    </xdr:from>
    <xdr:ext cx="761365" cy="258445"/>
    <xdr:sp macro="" textlink="">
      <xdr:nvSpPr>
        <xdr:cNvPr id="197" name="人件費・物件費等の状況平均値テキスト"/>
        <xdr:cNvSpPr txBox="1"/>
      </xdr:nvSpPr>
      <xdr:spPr>
        <a:xfrm>
          <a:off x="5087620" y="1351851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90805</xdr:rowOff>
    </xdr:from>
    <xdr:to xmlns:xdr="http://schemas.openxmlformats.org/drawingml/2006/spreadsheetDrawing">
      <xdr:col>23</xdr:col>
      <xdr:colOff>184150</xdr:colOff>
      <xdr:row>82</xdr:row>
      <xdr:rowOff>20955</xdr:rowOff>
    </xdr:to>
    <xdr:sp macro="" textlink="">
      <xdr:nvSpPr>
        <xdr:cNvPr id="198" name="フローチャート: 判断 197"/>
        <xdr:cNvSpPr/>
      </xdr:nvSpPr>
      <xdr:spPr>
        <a:xfrm>
          <a:off x="4946015" y="13669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160020</xdr:rowOff>
    </xdr:from>
    <xdr:to xmlns:xdr="http://schemas.openxmlformats.org/drawingml/2006/spreadsheetDrawing">
      <xdr:col>19</xdr:col>
      <xdr:colOff>133350</xdr:colOff>
      <xdr:row>81</xdr:row>
      <xdr:rowOff>161925</xdr:rowOff>
    </xdr:to>
    <xdr:cxnSp macro="">
      <xdr:nvCxnSpPr>
        <xdr:cNvPr id="199" name="直線コネクタ 198"/>
        <xdr:cNvCxnSpPr/>
      </xdr:nvCxnSpPr>
      <xdr:spPr>
        <a:xfrm flipV="1">
          <a:off x="3254375" y="13738860"/>
          <a:ext cx="8966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82550</xdr:rowOff>
    </xdr:from>
    <xdr:to xmlns:xdr="http://schemas.openxmlformats.org/drawingml/2006/spreadsheetDrawing">
      <xdr:col>19</xdr:col>
      <xdr:colOff>184150</xdr:colOff>
      <xdr:row>82</xdr:row>
      <xdr:rowOff>12700</xdr:rowOff>
    </xdr:to>
    <xdr:sp macro="" textlink="">
      <xdr:nvSpPr>
        <xdr:cNvPr id="200" name="フローチャート: 判断 199"/>
        <xdr:cNvSpPr/>
      </xdr:nvSpPr>
      <xdr:spPr>
        <a:xfrm>
          <a:off x="4100195"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22860</xdr:rowOff>
    </xdr:from>
    <xdr:ext cx="735965" cy="259080"/>
    <xdr:sp macro="" textlink="">
      <xdr:nvSpPr>
        <xdr:cNvPr id="201" name="テキスト ボックス 200"/>
        <xdr:cNvSpPr txBox="1"/>
      </xdr:nvSpPr>
      <xdr:spPr>
        <a:xfrm>
          <a:off x="3766185" y="13434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156210</xdr:rowOff>
    </xdr:from>
    <xdr:to xmlns:xdr="http://schemas.openxmlformats.org/drawingml/2006/spreadsheetDrawing">
      <xdr:col>15</xdr:col>
      <xdr:colOff>82550</xdr:colOff>
      <xdr:row>81</xdr:row>
      <xdr:rowOff>161925</xdr:rowOff>
    </xdr:to>
    <xdr:cxnSp macro="">
      <xdr:nvCxnSpPr>
        <xdr:cNvPr id="202" name="直線コネクタ 201"/>
        <xdr:cNvCxnSpPr/>
      </xdr:nvCxnSpPr>
      <xdr:spPr>
        <a:xfrm>
          <a:off x="2357755" y="13735050"/>
          <a:ext cx="8966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67945</xdr:rowOff>
    </xdr:from>
    <xdr:to xmlns:xdr="http://schemas.openxmlformats.org/drawingml/2006/spreadsheetDrawing">
      <xdr:col>15</xdr:col>
      <xdr:colOff>133350</xdr:colOff>
      <xdr:row>81</xdr:row>
      <xdr:rowOff>167640</xdr:rowOff>
    </xdr:to>
    <xdr:sp macro="" textlink="">
      <xdr:nvSpPr>
        <xdr:cNvPr id="203" name="フローチャート: 判断 202"/>
        <xdr:cNvSpPr/>
      </xdr:nvSpPr>
      <xdr:spPr>
        <a:xfrm>
          <a:off x="3203575" y="13646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8255</xdr:rowOff>
    </xdr:from>
    <xdr:ext cx="762000" cy="252095"/>
    <xdr:sp macro="" textlink="">
      <xdr:nvSpPr>
        <xdr:cNvPr id="204" name="テキスト ボックス 203"/>
        <xdr:cNvSpPr txBox="1"/>
      </xdr:nvSpPr>
      <xdr:spPr>
        <a:xfrm>
          <a:off x="2869565" y="13419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123825</xdr:rowOff>
    </xdr:from>
    <xdr:to xmlns:xdr="http://schemas.openxmlformats.org/drawingml/2006/spreadsheetDrawing">
      <xdr:col>11</xdr:col>
      <xdr:colOff>31750</xdr:colOff>
      <xdr:row>81</xdr:row>
      <xdr:rowOff>156210</xdr:rowOff>
    </xdr:to>
    <xdr:cxnSp macro="">
      <xdr:nvCxnSpPr>
        <xdr:cNvPr id="205" name="直線コネクタ 204"/>
        <xdr:cNvCxnSpPr/>
      </xdr:nvCxnSpPr>
      <xdr:spPr>
        <a:xfrm>
          <a:off x="1459230" y="13702665"/>
          <a:ext cx="8985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30480</xdr:rowOff>
    </xdr:from>
    <xdr:to xmlns:xdr="http://schemas.openxmlformats.org/drawingml/2006/spreadsheetDrawing">
      <xdr:col>11</xdr:col>
      <xdr:colOff>82550</xdr:colOff>
      <xdr:row>81</xdr:row>
      <xdr:rowOff>132080</xdr:rowOff>
    </xdr:to>
    <xdr:sp macro="" textlink="">
      <xdr:nvSpPr>
        <xdr:cNvPr id="206" name="フローチャート: 判断 205"/>
        <xdr:cNvSpPr/>
      </xdr:nvSpPr>
      <xdr:spPr>
        <a:xfrm>
          <a:off x="2305050" y="1360932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142240</xdr:rowOff>
    </xdr:from>
    <xdr:ext cx="762000" cy="257810"/>
    <xdr:sp macro="" textlink="">
      <xdr:nvSpPr>
        <xdr:cNvPr id="207" name="テキスト ボックス 206"/>
        <xdr:cNvSpPr txBox="1"/>
      </xdr:nvSpPr>
      <xdr:spPr>
        <a:xfrm>
          <a:off x="1972945" y="13385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130810</xdr:rowOff>
    </xdr:from>
    <xdr:to xmlns:xdr="http://schemas.openxmlformats.org/drawingml/2006/spreadsheetDrawing">
      <xdr:col>7</xdr:col>
      <xdr:colOff>31750</xdr:colOff>
      <xdr:row>81</xdr:row>
      <xdr:rowOff>60960</xdr:rowOff>
    </xdr:to>
    <xdr:sp macro="" textlink="">
      <xdr:nvSpPr>
        <xdr:cNvPr id="208" name="フローチャート: 判断 207"/>
        <xdr:cNvSpPr/>
      </xdr:nvSpPr>
      <xdr:spPr>
        <a:xfrm>
          <a:off x="1408430" y="135420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71120</xdr:rowOff>
    </xdr:from>
    <xdr:ext cx="761365" cy="258445"/>
    <xdr:sp macro="" textlink="">
      <xdr:nvSpPr>
        <xdr:cNvPr id="209" name="テキスト ボックス 208"/>
        <xdr:cNvSpPr txBox="1"/>
      </xdr:nvSpPr>
      <xdr:spPr>
        <a:xfrm>
          <a:off x="1076325" y="13314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10" name="テキスト ボックス 209"/>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11" name="テキスト ボックス 210"/>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12" name="テキスト ボックス 211"/>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3" name="テキスト ボックス 212"/>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14" name="テキスト ボックス 213"/>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122555</xdr:rowOff>
    </xdr:from>
    <xdr:to xmlns:xdr="http://schemas.openxmlformats.org/drawingml/2006/spreadsheetDrawing">
      <xdr:col>23</xdr:col>
      <xdr:colOff>184150</xdr:colOff>
      <xdr:row>82</xdr:row>
      <xdr:rowOff>52705</xdr:rowOff>
    </xdr:to>
    <xdr:sp macro="" textlink="">
      <xdr:nvSpPr>
        <xdr:cNvPr id="215" name="楕円 214"/>
        <xdr:cNvSpPr/>
      </xdr:nvSpPr>
      <xdr:spPr>
        <a:xfrm>
          <a:off x="4946015"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94615</xdr:rowOff>
    </xdr:from>
    <xdr:ext cx="761365" cy="259080"/>
    <xdr:sp macro="" textlink="">
      <xdr:nvSpPr>
        <xdr:cNvPr id="216" name="人件費・物件費等の状況該当値テキスト"/>
        <xdr:cNvSpPr txBox="1"/>
      </xdr:nvSpPr>
      <xdr:spPr>
        <a:xfrm>
          <a:off x="5087620" y="13673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109220</xdr:rowOff>
    </xdr:from>
    <xdr:to xmlns:xdr="http://schemas.openxmlformats.org/drawingml/2006/spreadsheetDrawing">
      <xdr:col>19</xdr:col>
      <xdr:colOff>184150</xdr:colOff>
      <xdr:row>82</xdr:row>
      <xdr:rowOff>39370</xdr:rowOff>
    </xdr:to>
    <xdr:sp macro="" textlink="">
      <xdr:nvSpPr>
        <xdr:cNvPr id="217" name="楕円 216"/>
        <xdr:cNvSpPr/>
      </xdr:nvSpPr>
      <xdr:spPr>
        <a:xfrm>
          <a:off x="4100195" y="1368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24130</xdr:rowOff>
    </xdr:from>
    <xdr:ext cx="735965" cy="259080"/>
    <xdr:sp macro="" textlink="">
      <xdr:nvSpPr>
        <xdr:cNvPr id="218" name="テキスト ボックス 217"/>
        <xdr:cNvSpPr txBox="1"/>
      </xdr:nvSpPr>
      <xdr:spPr>
        <a:xfrm>
          <a:off x="3766185" y="137706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111125</xdr:rowOff>
    </xdr:from>
    <xdr:to xmlns:xdr="http://schemas.openxmlformats.org/drawingml/2006/spreadsheetDrawing">
      <xdr:col>15</xdr:col>
      <xdr:colOff>133350</xdr:colOff>
      <xdr:row>82</xdr:row>
      <xdr:rowOff>41275</xdr:rowOff>
    </xdr:to>
    <xdr:sp macro="" textlink="">
      <xdr:nvSpPr>
        <xdr:cNvPr id="219" name="楕円 218"/>
        <xdr:cNvSpPr/>
      </xdr:nvSpPr>
      <xdr:spPr>
        <a:xfrm>
          <a:off x="3203575" y="13689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26035</xdr:rowOff>
    </xdr:from>
    <xdr:ext cx="762000" cy="259080"/>
    <xdr:sp macro="" textlink="">
      <xdr:nvSpPr>
        <xdr:cNvPr id="220" name="テキスト ボックス 219"/>
        <xdr:cNvSpPr txBox="1"/>
      </xdr:nvSpPr>
      <xdr:spPr>
        <a:xfrm>
          <a:off x="2869565" y="1377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105410</xdr:rowOff>
    </xdr:from>
    <xdr:to xmlns:xdr="http://schemas.openxmlformats.org/drawingml/2006/spreadsheetDrawing">
      <xdr:col>11</xdr:col>
      <xdr:colOff>82550</xdr:colOff>
      <xdr:row>82</xdr:row>
      <xdr:rowOff>35560</xdr:rowOff>
    </xdr:to>
    <xdr:sp macro="" textlink="">
      <xdr:nvSpPr>
        <xdr:cNvPr id="221" name="楕円 220"/>
        <xdr:cNvSpPr/>
      </xdr:nvSpPr>
      <xdr:spPr>
        <a:xfrm>
          <a:off x="2305050" y="1368425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20320</xdr:rowOff>
    </xdr:from>
    <xdr:ext cx="762000" cy="252095"/>
    <xdr:sp macro="" textlink="">
      <xdr:nvSpPr>
        <xdr:cNvPr id="222" name="テキスト ボックス 221"/>
        <xdr:cNvSpPr txBox="1"/>
      </xdr:nvSpPr>
      <xdr:spPr>
        <a:xfrm>
          <a:off x="1972945" y="13766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73025</xdr:rowOff>
    </xdr:from>
    <xdr:to xmlns:xdr="http://schemas.openxmlformats.org/drawingml/2006/spreadsheetDrawing">
      <xdr:col>7</xdr:col>
      <xdr:colOff>31750</xdr:colOff>
      <xdr:row>82</xdr:row>
      <xdr:rowOff>3175</xdr:rowOff>
    </xdr:to>
    <xdr:sp macro="" textlink="">
      <xdr:nvSpPr>
        <xdr:cNvPr id="223" name="楕円 222"/>
        <xdr:cNvSpPr/>
      </xdr:nvSpPr>
      <xdr:spPr>
        <a:xfrm>
          <a:off x="1408430" y="1365186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159385</xdr:rowOff>
    </xdr:from>
    <xdr:ext cx="761365" cy="257810"/>
    <xdr:sp macro="" textlink="">
      <xdr:nvSpPr>
        <xdr:cNvPr id="224" name="テキスト ボックス 223"/>
        <xdr:cNvSpPr txBox="1"/>
      </xdr:nvSpPr>
      <xdr:spPr>
        <a:xfrm>
          <a:off x="1076325" y="137382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26" name="テキスト ボックス 225"/>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7" name="テキスト ボックス 226"/>
        <xdr:cNvSpPr txBox="1"/>
      </xdr:nvSpPr>
      <xdr:spPr>
        <a:xfrm>
          <a:off x="15570835" y="1268730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ラスパイレス指数は、例年と同様に類似団体平均及び全国市平均を下回る結果となった。</a:t>
          </a:r>
        </a:p>
        <a:p>
          <a:r>
            <a:rPr lang="ja-JP" altLang="en-US">
              <a:latin typeface="ＭＳ Ｐゴシック"/>
              <a:ea typeface="ＭＳ Ｐゴシック"/>
            </a:rPr>
            <a:t>　直近5ヶ年の数値を見るとほぼ同水準を保っているが、今後も国や県などの動向を注視しながら、引続き給与の適正化に努める。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94320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2095"/>
    <xdr:sp macro="" textlink="">
      <xdr:nvSpPr>
        <xdr:cNvPr id="241" name="テキスト ボックス 240"/>
        <xdr:cNvSpPr txBox="1"/>
      </xdr:nvSpPr>
      <xdr:spPr>
        <a:xfrm>
          <a:off x="12173585" y="14928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94320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2095"/>
    <xdr:sp macro="" textlink="">
      <xdr:nvSpPr>
        <xdr:cNvPr id="243" name="テキスト ボックス 242"/>
        <xdr:cNvSpPr txBox="1"/>
      </xdr:nvSpPr>
      <xdr:spPr>
        <a:xfrm>
          <a:off x="12173585" y="145376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94320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173585"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94320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173585"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94320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173585" y="13357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51" name="テキスト ボックス 250"/>
        <xdr:cNvSpPr txBox="1"/>
      </xdr:nvSpPr>
      <xdr:spPr>
        <a:xfrm>
          <a:off x="12173585" y="12962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44450</xdr:rowOff>
    </xdr:from>
    <xdr:to xmlns:xdr="http://schemas.openxmlformats.org/drawingml/2006/spreadsheetDrawing">
      <xdr:col>81</xdr:col>
      <xdr:colOff>44450</xdr:colOff>
      <xdr:row>88</xdr:row>
      <xdr:rowOff>80645</xdr:rowOff>
    </xdr:to>
    <xdr:cxnSp macro="">
      <xdr:nvCxnSpPr>
        <xdr:cNvPr id="253" name="直線コネクタ 252"/>
        <xdr:cNvCxnSpPr/>
      </xdr:nvCxnSpPr>
      <xdr:spPr>
        <a:xfrm flipV="1">
          <a:off x="17172305" y="13455650"/>
          <a:ext cx="0" cy="1377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52705</xdr:rowOff>
    </xdr:from>
    <xdr:ext cx="761365" cy="251460"/>
    <xdr:sp macro="" textlink="">
      <xdr:nvSpPr>
        <xdr:cNvPr id="254" name="給与水準   （国との比較）最小値テキスト"/>
        <xdr:cNvSpPr txBox="1"/>
      </xdr:nvSpPr>
      <xdr:spPr>
        <a:xfrm>
          <a:off x="17261205" y="1480502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80645</xdr:rowOff>
    </xdr:from>
    <xdr:to xmlns:xdr="http://schemas.openxmlformats.org/drawingml/2006/spreadsheetDrawing">
      <xdr:col>81</xdr:col>
      <xdr:colOff>133350</xdr:colOff>
      <xdr:row>88</xdr:row>
      <xdr:rowOff>80645</xdr:rowOff>
    </xdr:to>
    <xdr:cxnSp macro="">
      <xdr:nvCxnSpPr>
        <xdr:cNvPr id="255" name="直線コネクタ 254"/>
        <xdr:cNvCxnSpPr/>
      </xdr:nvCxnSpPr>
      <xdr:spPr>
        <a:xfrm>
          <a:off x="17081500" y="148329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130810</xdr:rowOff>
    </xdr:from>
    <xdr:ext cx="761365" cy="259080"/>
    <xdr:sp macro="" textlink="">
      <xdr:nvSpPr>
        <xdr:cNvPr id="256" name="給与水準   （国との比較）最大値テキスト"/>
        <xdr:cNvSpPr txBox="1"/>
      </xdr:nvSpPr>
      <xdr:spPr>
        <a:xfrm>
          <a:off x="17261205" y="13206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44450</xdr:rowOff>
    </xdr:from>
    <xdr:to xmlns:xdr="http://schemas.openxmlformats.org/drawingml/2006/spreadsheetDrawing">
      <xdr:col>81</xdr:col>
      <xdr:colOff>133350</xdr:colOff>
      <xdr:row>80</xdr:row>
      <xdr:rowOff>44450</xdr:rowOff>
    </xdr:to>
    <xdr:cxnSp macro="">
      <xdr:nvCxnSpPr>
        <xdr:cNvPr id="257" name="直線コネクタ 256"/>
        <xdr:cNvCxnSpPr/>
      </xdr:nvCxnSpPr>
      <xdr:spPr>
        <a:xfrm>
          <a:off x="17081500" y="134556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144145</xdr:rowOff>
    </xdr:from>
    <xdr:to xmlns:xdr="http://schemas.openxmlformats.org/drawingml/2006/spreadsheetDrawing">
      <xdr:col>81</xdr:col>
      <xdr:colOff>44450</xdr:colOff>
      <xdr:row>83</xdr:row>
      <xdr:rowOff>133350</xdr:rowOff>
    </xdr:to>
    <xdr:cxnSp macro="">
      <xdr:nvCxnSpPr>
        <xdr:cNvPr id="258" name="直線コネクタ 257"/>
        <xdr:cNvCxnSpPr/>
      </xdr:nvCxnSpPr>
      <xdr:spPr>
        <a:xfrm>
          <a:off x="16326485" y="13890625"/>
          <a:ext cx="84582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94615</xdr:rowOff>
    </xdr:from>
    <xdr:ext cx="761365" cy="259080"/>
    <xdr:sp macro="" textlink="">
      <xdr:nvSpPr>
        <xdr:cNvPr id="259" name="給与水準   （国との比較）平均値テキスト"/>
        <xdr:cNvSpPr txBox="1"/>
      </xdr:nvSpPr>
      <xdr:spPr>
        <a:xfrm>
          <a:off x="17261205" y="140087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122555</xdr:rowOff>
    </xdr:from>
    <xdr:to xmlns:xdr="http://schemas.openxmlformats.org/drawingml/2006/spreadsheetDrawing">
      <xdr:col>81</xdr:col>
      <xdr:colOff>95250</xdr:colOff>
      <xdr:row>84</xdr:row>
      <xdr:rowOff>52705</xdr:rowOff>
    </xdr:to>
    <xdr:sp macro="" textlink="">
      <xdr:nvSpPr>
        <xdr:cNvPr id="260" name="フローチャート: 判断 259"/>
        <xdr:cNvSpPr/>
      </xdr:nvSpPr>
      <xdr:spPr>
        <a:xfrm>
          <a:off x="17119600" y="140366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130810</xdr:rowOff>
    </xdr:from>
    <xdr:to xmlns:xdr="http://schemas.openxmlformats.org/drawingml/2006/spreadsheetDrawing">
      <xdr:col>77</xdr:col>
      <xdr:colOff>44450</xdr:colOff>
      <xdr:row>82</xdr:row>
      <xdr:rowOff>144145</xdr:rowOff>
    </xdr:to>
    <xdr:cxnSp macro="">
      <xdr:nvCxnSpPr>
        <xdr:cNvPr id="261" name="直線コネクタ 260"/>
        <xdr:cNvCxnSpPr/>
      </xdr:nvCxnSpPr>
      <xdr:spPr>
        <a:xfrm>
          <a:off x="15427960" y="13877290"/>
          <a:ext cx="8985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109220</xdr:rowOff>
    </xdr:from>
    <xdr:to xmlns:xdr="http://schemas.openxmlformats.org/drawingml/2006/spreadsheetDrawing">
      <xdr:col>77</xdr:col>
      <xdr:colOff>95250</xdr:colOff>
      <xdr:row>84</xdr:row>
      <xdr:rowOff>39370</xdr:rowOff>
    </xdr:to>
    <xdr:sp macro="" textlink="">
      <xdr:nvSpPr>
        <xdr:cNvPr id="262" name="フローチャート: 判断 261"/>
        <xdr:cNvSpPr/>
      </xdr:nvSpPr>
      <xdr:spPr>
        <a:xfrm>
          <a:off x="16273780" y="1402334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24130</xdr:rowOff>
    </xdr:from>
    <xdr:ext cx="735965" cy="259080"/>
    <xdr:sp macro="" textlink="">
      <xdr:nvSpPr>
        <xdr:cNvPr id="263" name="テキスト ボックス 262"/>
        <xdr:cNvSpPr txBox="1"/>
      </xdr:nvSpPr>
      <xdr:spPr>
        <a:xfrm>
          <a:off x="15941675" y="141058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130810</xdr:rowOff>
    </xdr:from>
    <xdr:to xmlns:xdr="http://schemas.openxmlformats.org/drawingml/2006/spreadsheetDrawing">
      <xdr:col>72</xdr:col>
      <xdr:colOff>203200</xdr:colOff>
      <xdr:row>83</xdr:row>
      <xdr:rowOff>39370</xdr:rowOff>
    </xdr:to>
    <xdr:cxnSp macro="">
      <xdr:nvCxnSpPr>
        <xdr:cNvPr id="264" name="直線コネクタ 263"/>
        <xdr:cNvCxnSpPr/>
      </xdr:nvCxnSpPr>
      <xdr:spPr>
        <a:xfrm flipV="1">
          <a:off x="14531340" y="13877290"/>
          <a:ext cx="8966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82550</xdr:rowOff>
    </xdr:from>
    <xdr:to xmlns:xdr="http://schemas.openxmlformats.org/drawingml/2006/spreadsheetDrawing">
      <xdr:col>73</xdr:col>
      <xdr:colOff>44450</xdr:colOff>
      <xdr:row>84</xdr:row>
      <xdr:rowOff>12700</xdr:rowOff>
    </xdr:to>
    <xdr:sp macro="" textlink="">
      <xdr:nvSpPr>
        <xdr:cNvPr id="265" name="フローチャート: 判断 264"/>
        <xdr:cNvSpPr/>
      </xdr:nvSpPr>
      <xdr:spPr>
        <a:xfrm>
          <a:off x="15377160" y="1399667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167640</xdr:rowOff>
    </xdr:from>
    <xdr:ext cx="762000" cy="252095"/>
    <xdr:sp macro="" textlink="">
      <xdr:nvSpPr>
        <xdr:cNvPr id="266" name="テキスト ボックス 265"/>
        <xdr:cNvSpPr txBox="1"/>
      </xdr:nvSpPr>
      <xdr:spPr>
        <a:xfrm>
          <a:off x="15045055" y="1408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167640</xdr:rowOff>
    </xdr:from>
    <xdr:to xmlns:xdr="http://schemas.openxmlformats.org/drawingml/2006/spreadsheetDrawing">
      <xdr:col>68</xdr:col>
      <xdr:colOff>152400</xdr:colOff>
      <xdr:row>83</xdr:row>
      <xdr:rowOff>39370</xdr:rowOff>
    </xdr:to>
    <xdr:cxnSp macro="">
      <xdr:nvCxnSpPr>
        <xdr:cNvPr id="267" name="直線コネクタ 266"/>
        <xdr:cNvCxnSpPr/>
      </xdr:nvCxnSpPr>
      <xdr:spPr>
        <a:xfrm>
          <a:off x="13634720" y="13914120"/>
          <a:ext cx="89662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55880</xdr:rowOff>
    </xdr:from>
    <xdr:to xmlns:xdr="http://schemas.openxmlformats.org/drawingml/2006/spreadsheetDrawing">
      <xdr:col>68</xdr:col>
      <xdr:colOff>203200</xdr:colOff>
      <xdr:row>83</xdr:row>
      <xdr:rowOff>157480</xdr:rowOff>
    </xdr:to>
    <xdr:sp macro="" textlink="">
      <xdr:nvSpPr>
        <xdr:cNvPr id="268" name="フローチャート: 判断 267"/>
        <xdr:cNvSpPr/>
      </xdr:nvSpPr>
      <xdr:spPr>
        <a:xfrm>
          <a:off x="14480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142240</xdr:rowOff>
    </xdr:from>
    <xdr:ext cx="762000" cy="257810"/>
    <xdr:sp macro="" textlink="">
      <xdr:nvSpPr>
        <xdr:cNvPr id="269" name="テキスト ボックス 268"/>
        <xdr:cNvSpPr txBox="1"/>
      </xdr:nvSpPr>
      <xdr:spPr>
        <a:xfrm>
          <a:off x="14146530" y="14056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135890</xdr:rowOff>
    </xdr:from>
    <xdr:to xmlns:xdr="http://schemas.openxmlformats.org/drawingml/2006/spreadsheetDrawing">
      <xdr:col>64</xdr:col>
      <xdr:colOff>152400</xdr:colOff>
      <xdr:row>84</xdr:row>
      <xdr:rowOff>66040</xdr:rowOff>
    </xdr:to>
    <xdr:sp macro="" textlink="">
      <xdr:nvSpPr>
        <xdr:cNvPr id="270" name="フローチャート: 判断 269"/>
        <xdr:cNvSpPr/>
      </xdr:nvSpPr>
      <xdr:spPr>
        <a:xfrm>
          <a:off x="13583920" y="1405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50800</xdr:rowOff>
    </xdr:from>
    <xdr:ext cx="762000" cy="258445"/>
    <xdr:sp macro="" textlink="">
      <xdr:nvSpPr>
        <xdr:cNvPr id="271" name="テキスト ボックス 270"/>
        <xdr:cNvSpPr txBox="1"/>
      </xdr:nvSpPr>
      <xdr:spPr>
        <a:xfrm>
          <a:off x="13249910" y="14132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72" name="テキスト ボックス 271"/>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73" name="テキスト ボックス 272"/>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74" name="テキスト ボックス 273"/>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5" name="テキスト ボックス 274"/>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76" name="テキスト ボックス 275"/>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82550</xdr:rowOff>
    </xdr:from>
    <xdr:to xmlns:xdr="http://schemas.openxmlformats.org/drawingml/2006/spreadsheetDrawing">
      <xdr:col>81</xdr:col>
      <xdr:colOff>95250</xdr:colOff>
      <xdr:row>84</xdr:row>
      <xdr:rowOff>12700</xdr:rowOff>
    </xdr:to>
    <xdr:sp macro="" textlink="">
      <xdr:nvSpPr>
        <xdr:cNvPr id="277" name="楕円 276"/>
        <xdr:cNvSpPr/>
      </xdr:nvSpPr>
      <xdr:spPr>
        <a:xfrm>
          <a:off x="17119600" y="1399667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99060</xdr:rowOff>
    </xdr:from>
    <xdr:ext cx="761365" cy="252095"/>
    <xdr:sp macro="" textlink="">
      <xdr:nvSpPr>
        <xdr:cNvPr id="278" name="給与水準   （国との比較）該当値テキスト"/>
        <xdr:cNvSpPr txBox="1"/>
      </xdr:nvSpPr>
      <xdr:spPr>
        <a:xfrm>
          <a:off x="17261205" y="1384554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93345</xdr:rowOff>
    </xdr:from>
    <xdr:to xmlns:xdr="http://schemas.openxmlformats.org/drawingml/2006/spreadsheetDrawing">
      <xdr:col>77</xdr:col>
      <xdr:colOff>95250</xdr:colOff>
      <xdr:row>83</xdr:row>
      <xdr:rowOff>23495</xdr:rowOff>
    </xdr:to>
    <xdr:sp macro="" textlink="">
      <xdr:nvSpPr>
        <xdr:cNvPr id="279" name="楕円 278"/>
        <xdr:cNvSpPr/>
      </xdr:nvSpPr>
      <xdr:spPr>
        <a:xfrm>
          <a:off x="16273780" y="1383982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33655</xdr:rowOff>
    </xdr:from>
    <xdr:ext cx="735965" cy="257810"/>
    <xdr:sp macro="" textlink="">
      <xdr:nvSpPr>
        <xdr:cNvPr id="280" name="テキスト ボックス 279"/>
        <xdr:cNvSpPr txBox="1"/>
      </xdr:nvSpPr>
      <xdr:spPr>
        <a:xfrm>
          <a:off x="15941675" y="1361249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82</xdr:row>
      <xdr:rowOff>80010</xdr:rowOff>
    </xdr:from>
    <xdr:to xmlns:xdr="http://schemas.openxmlformats.org/drawingml/2006/spreadsheetDrawing">
      <xdr:col>73</xdr:col>
      <xdr:colOff>44450</xdr:colOff>
      <xdr:row>83</xdr:row>
      <xdr:rowOff>10160</xdr:rowOff>
    </xdr:to>
    <xdr:sp macro="" textlink="">
      <xdr:nvSpPr>
        <xdr:cNvPr id="281" name="楕円 280"/>
        <xdr:cNvSpPr/>
      </xdr:nvSpPr>
      <xdr:spPr>
        <a:xfrm>
          <a:off x="15377160" y="138264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20320</xdr:rowOff>
    </xdr:from>
    <xdr:ext cx="762000" cy="252095"/>
    <xdr:sp macro="" textlink="">
      <xdr:nvSpPr>
        <xdr:cNvPr id="282" name="テキスト ボックス 281"/>
        <xdr:cNvSpPr txBox="1"/>
      </xdr:nvSpPr>
      <xdr:spPr>
        <a:xfrm>
          <a:off x="15045055" y="135991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160020</xdr:rowOff>
    </xdr:from>
    <xdr:to xmlns:xdr="http://schemas.openxmlformats.org/drawingml/2006/spreadsheetDrawing">
      <xdr:col>68</xdr:col>
      <xdr:colOff>203200</xdr:colOff>
      <xdr:row>83</xdr:row>
      <xdr:rowOff>90170</xdr:rowOff>
    </xdr:to>
    <xdr:sp macro="" textlink="">
      <xdr:nvSpPr>
        <xdr:cNvPr id="283" name="楕円 282"/>
        <xdr:cNvSpPr/>
      </xdr:nvSpPr>
      <xdr:spPr>
        <a:xfrm>
          <a:off x="14480540" y="13906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100330</xdr:rowOff>
    </xdr:from>
    <xdr:ext cx="762000" cy="252095"/>
    <xdr:sp macro="" textlink="">
      <xdr:nvSpPr>
        <xdr:cNvPr id="284" name="テキスト ボックス 283"/>
        <xdr:cNvSpPr txBox="1"/>
      </xdr:nvSpPr>
      <xdr:spPr>
        <a:xfrm>
          <a:off x="14146530" y="136791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120650</xdr:rowOff>
    </xdr:from>
    <xdr:to xmlns:xdr="http://schemas.openxmlformats.org/drawingml/2006/spreadsheetDrawing">
      <xdr:col>64</xdr:col>
      <xdr:colOff>152400</xdr:colOff>
      <xdr:row>83</xdr:row>
      <xdr:rowOff>50165</xdr:rowOff>
    </xdr:to>
    <xdr:sp macro="" textlink="">
      <xdr:nvSpPr>
        <xdr:cNvPr id="285" name="楕円 284"/>
        <xdr:cNvSpPr/>
      </xdr:nvSpPr>
      <xdr:spPr>
        <a:xfrm>
          <a:off x="13583920" y="138671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60325</xdr:rowOff>
    </xdr:from>
    <xdr:ext cx="762000" cy="259080"/>
    <xdr:sp macro="" textlink="">
      <xdr:nvSpPr>
        <xdr:cNvPr id="286" name="テキスト ボックス 285"/>
        <xdr:cNvSpPr txBox="1"/>
      </xdr:nvSpPr>
      <xdr:spPr>
        <a:xfrm>
          <a:off x="13249910" y="13639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4800"/>
    <xdr:sp macro="" textlink="">
      <xdr:nvSpPr>
        <xdr:cNvPr id="288" name="テキスト ボックス 287"/>
        <xdr:cNvSpPr txBox="1"/>
      </xdr:nvSpPr>
      <xdr:spPr>
        <a:xfrm>
          <a:off x="13466445" y="8986520"/>
          <a:ext cx="226250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89" name="テキスト ボックス 288"/>
        <xdr:cNvSpPr txBox="1"/>
      </xdr:nvSpPr>
      <xdr:spPr>
        <a:xfrm>
          <a:off x="15879445" y="896112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人口千人当たり職員数は、類似団体内平均を下回っているものの、全国平均及び山梨県平均と比較すると上回る結果となった。</a:t>
          </a:r>
        </a:p>
        <a:p>
          <a:r>
            <a:rPr lang="ja-JP" altLang="en-US">
              <a:latin typeface="ＭＳ Ｐゴシック"/>
              <a:ea typeface="ＭＳ Ｐゴシック"/>
            </a:rPr>
            <a:t>　直近5ヶ年の数値を見ると9人程度で推移しているが、職員総数は一定数を維持しており、特段過多といった状況ではない。しかし、市内人口が減少傾向となっているため、人口千人当たりの職員数はなかなか数値として改善しづらい状況となっている。</a:t>
          </a:r>
        </a:p>
        <a:p>
          <a:r>
            <a:rPr lang="ja-JP" altLang="en-US">
              <a:latin typeface="ＭＳ Ｐゴシック"/>
              <a:ea typeface="ＭＳ Ｐゴシック"/>
            </a:rPr>
            <a:t>　今後は、多くの山間部地域を占める面積の中で、効率的な広域行政を検討するなど行政組織のスリム化に努める。</a:t>
          </a: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300" name="テキスト ボックス 299"/>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2" name="テキスト ボックス 301"/>
        <xdr:cNvSpPr txBox="1"/>
      </xdr:nvSpPr>
      <xdr:spPr>
        <a:xfrm>
          <a:off x="12173585" y="11596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943205" y="1126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173585"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943205" y="107924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8445"/>
    <xdr:sp macro="" textlink="">
      <xdr:nvSpPr>
        <xdr:cNvPr id="306" name="テキスト ボックス 305"/>
        <xdr:cNvSpPr txBox="1"/>
      </xdr:nvSpPr>
      <xdr:spPr>
        <a:xfrm>
          <a:off x="12173585" y="1065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943205" y="103212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8445"/>
    <xdr:sp macro="" textlink="">
      <xdr:nvSpPr>
        <xdr:cNvPr id="308" name="テキスト ボックス 307"/>
        <xdr:cNvSpPr txBox="1"/>
      </xdr:nvSpPr>
      <xdr:spPr>
        <a:xfrm>
          <a:off x="12173585" y="1018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943205" y="98501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2095"/>
    <xdr:sp macro="" textlink="">
      <xdr:nvSpPr>
        <xdr:cNvPr id="310" name="テキスト ボックス 309"/>
        <xdr:cNvSpPr txBox="1"/>
      </xdr:nvSpPr>
      <xdr:spPr>
        <a:xfrm>
          <a:off x="12173585" y="97116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86995</xdr:rowOff>
    </xdr:from>
    <xdr:to xmlns:xdr="http://schemas.openxmlformats.org/drawingml/2006/spreadsheetDrawing">
      <xdr:col>81</xdr:col>
      <xdr:colOff>44450</xdr:colOff>
      <xdr:row>67</xdr:row>
      <xdr:rowOff>146050</xdr:rowOff>
    </xdr:to>
    <xdr:cxnSp macro="">
      <xdr:nvCxnSpPr>
        <xdr:cNvPr id="313" name="直線コネクタ 312"/>
        <xdr:cNvCxnSpPr/>
      </xdr:nvCxnSpPr>
      <xdr:spPr>
        <a:xfrm flipV="1">
          <a:off x="17172305" y="1014539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118110</xdr:rowOff>
    </xdr:from>
    <xdr:ext cx="761365" cy="259080"/>
    <xdr:sp macro="" textlink="">
      <xdr:nvSpPr>
        <xdr:cNvPr id="314" name="定員管理の状況最小値テキスト"/>
        <xdr:cNvSpPr txBox="1"/>
      </xdr:nvSpPr>
      <xdr:spPr>
        <a:xfrm>
          <a:off x="17261205" y="11349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146050</xdr:rowOff>
    </xdr:from>
    <xdr:to xmlns:xdr="http://schemas.openxmlformats.org/drawingml/2006/spreadsheetDrawing">
      <xdr:col>81</xdr:col>
      <xdr:colOff>133350</xdr:colOff>
      <xdr:row>67</xdr:row>
      <xdr:rowOff>146050</xdr:rowOff>
    </xdr:to>
    <xdr:cxnSp macro="">
      <xdr:nvCxnSpPr>
        <xdr:cNvPr id="315" name="直線コネクタ 314"/>
        <xdr:cNvCxnSpPr/>
      </xdr:nvCxnSpPr>
      <xdr:spPr>
        <a:xfrm>
          <a:off x="17081500" y="113779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1905</xdr:rowOff>
    </xdr:from>
    <xdr:ext cx="761365" cy="259080"/>
    <xdr:sp macro="" textlink="">
      <xdr:nvSpPr>
        <xdr:cNvPr id="316" name="定員管理の状況最大値テキスト"/>
        <xdr:cNvSpPr txBox="1"/>
      </xdr:nvSpPr>
      <xdr:spPr>
        <a:xfrm>
          <a:off x="17261205" y="9892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86995</xdr:rowOff>
    </xdr:from>
    <xdr:to xmlns:xdr="http://schemas.openxmlformats.org/drawingml/2006/spreadsheetDrawing">
      <xdr:col>81</xdr:col>
      <xdr:colOff>133350</xdr:colOff>
      <xdr:row>60</xdr:row>
      <xdr:rowOff>86995</xdr:rowOff>
    </xdr:to>
    <xdr:cxnSp macro="">
      <xdr:nvCxnSpPr>
        <xdr:cNvPr id="317" name="直線コネクタ 316"/>
        <xdr:cNvCxnSpPr/>
      </xdr:nvCxnSpPr>
      <xdr:spPr>
        <a:xfrm>
          <a:off x="17081500" y="101453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58420</xdr:rowOff>
    </xdr:from>
    <xdr:to xmlns:xdr="http://schemas.openxmlformats.org/drawingml/2006/spreadsheetDrawing">
      <xdr:col>81</xdr:col>
      <xdr:colOff>44450</xdr:colOff>
      <xdr:row>61</xdr:row>
      <xdr:rowOff>62230</xdr:rowOff>
    </xdr:to>
    <xdr:cxnSp macro="">
      <xdr:nvCxnSpPr>
        <xdr:cNvPr id="318" name="直線コネクタ 317"/>
        <xdr:cNvCxnSpPr/>
      </xdr:nvCxnSpPr>
      <xdr:spPr>
        <a:xfrm flipV="1">
          <a:off x="16326485" y="10284460"/>
          <a:ext cx="8458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153035</xdr:rowOff>
    </xdr:from>
    <xdr:ext cx="761365" cy="259080"/>
    <xdr:sp macro="" textlink="">
      <xdr:nvSpPr>
        <xdr:cNvPr id="319" name="定員管理の状況平均値テキスト"/>
        <xdr:cNvSpPr txBox="1"/>
      </xdr:nvSpPr>
      <xdr:spPr>
        <a:xfrm>
          <a:off x="17261205" y="102114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8890</xdr:rowOff>
    </xdr:from>
    <xdr:to xmlns:xdr="http://schemas.openxmlformats.org/drawingml/2006/spreadsheetDrawing">
      <xdr:col>81</xdr:col>
      <xdr:colOff>95250</xdr:colOff>
      <xdr:row>61</xdr:row>
      <xdr:rowOff>111125</xdr:rowOff>
    </xdr:to>
    <xdr:sp macro="" textlink="">
      <xdr:nvSpPr>
        <xdr:cNvPr id="320" name="フローチャート: 判断 319"/>
        <xdr:cNvSpPr/>
      </xdr:nvSpPr>
      <xdr:spPr>
        <a:xfrm>
          <a:off x="17119600" y="1023493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60325</xdr:rowOff>
    </xdr:from>
    <xdr:to xmlns:xdr="http://schemas.openxmlformats.org/drawingml/2006/spreadsheetDrawing">
      <xdr:col>77</xdr:col>
      <xdr:colOff>44450</xdr:colOff>
      <xdr:row>61</xdr:row>
      <xdr:rowOff>62230</xdr:rowOff>
    </xdr:to>
    <xdr:cxnSp macro="">
      <xdr:nvCxnSpPr>
        <xdr:cNvPr id="321" name="直線コネクタ 320"/>
        <xdr:cNvCxnSpPr/>
      </xdr:nvCxnSpPr>
      <xdr:spPr>
        <a:xfrm>
          <a:off x="15427960" y="10286365"/>
          <a:ext cx="8985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13335</xdr:rowOff>
    </xdr:from>
    <xdr:to xmlns:xdr="http://schemas.openxmlformats.org/drawingml/2006/spreadsheetDrawing">
      <xdr:col>77</xdr:col>
      <xdr:colOff>95250</xdr:colOff>
      <xdr:row>61</xdr:row>
      <xdr:rowOff>114935</xdr:rowOff>
    </xdr:to>
    <xdr:sp macro="" textlink="">
      <xdr:nvSpPr>
        <xdr:cNvPr id="322" name="フローチャート: 判断 321"/>
        <xdr:cNvSpPr/>
      </xdr:nvSpPr>
      <xdr:spPr>
        <a:xfrm>
          <a:off x="16273780" y="102393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99695</xdr:rowOff>
    </xdr:from>
    <xdr:ext cx="735965" cy="252095"/>
    <xdr:sp macro="" textlink="">
      <xdr:nvSpPr>
        <xdr:cNvPr id="323" name="テキスト ボックス 322"/>
        <xdr:cNvSpPr txBox="1"/>
      </xdr:nvSpPr>
      <xdr:spPr>
        <a:xfrm>
          <a:off x="15941675" y="10325735"/>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53340</xdr:rowOff>
    </xdr:from>
    <xdr:to xmlns:xdr="http://schemas.openxmlformats.org/drawingml/2006/spreadsheetDrawing">
      <xdr:col>72</xdr:col>
      <xdr:colOff>203200</xdr:colOff>
      <xdr:row>61</xdr:row>
      <xdr:rowOff>60325</xdr:rowOff>
    </xdr:to>
    <xdr:cxnSp macro="">
      <xdr:nvCxnSpPr>
        <xdr:cNvPr id="324" name="直線コネクタ 323"/>
        <xdr:cNvCxnSpPr/>
      </xdr:nvCxnSpPr>
      <xdr:spPr>
        <a:xfrm>
          <a:off x="14531340" y="10279380"/>
          <a:ext cx="8966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5080</xdr:rowOff>
    </xdr:from>
    <xdr:to xmlns:xdr="http://schemas.openxmlformats.org/drawingml/2006/spreadsheetDrawing">
      <xdr:col>73</xdr:col>
      <xdr:colOff>44450</xdr:colOff>
      <xdr:row>61</xdr:row>
      <xdr:rowOff>106680</xdr:rowOff>
    </xdr:to>
    <xdr:sp macro="" textlink="">
      <xdr:nvSpPr>
        <xdr:cNvPr id="325" name="フローチャート: 判断 324"/>
        <xdr:cNvSpPr/>
      </xdr:nvSpPr>
      <xdr:spPr>
        <a:xfrm>
          <a:off x="15377160" y="1023112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116840</xdr:rowOff>
    </xdr:from>
    <xdr:ext cx="762000" cy="259080"/>
    <xdr:sp macro="" textlink="">
      <xdr:nvSpPr>
        <xdr:cNvPr id="326" name="テキスト ボックス 325"/>
        <xdr:cNvSpPr txBox="1"/>
      </xdr:nvSpPr>
      <xdr:spPr>
        <a:xfrm>
          <a:off x="15045055" y="1000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53340</xdr:rowOff>
    </xdr:from>
    <xdr:to xmlns:xdr="http://schemas.openxmlformats.org/drawingml/2006/spreadsheetDrawing">
      <xdr:col>68</xdr:col>
      <xdr:colOff>152400</xdr:colOff>
      <xdr:row>61</xdr:row>
      <xdr:rowOff>53975</xdr:rowOff>
    </xdr:to>
    <xdr:cxnSp macro="">
      <xdr:nvCxnSpPr>
        <xdr:cNvPr id="327" name="直線コネクタ 326"/>
        <xdr:cNvCxnSpPr/>
      </xdr:nvCxnSpPr>
      <xdr:spPr>
        <a:xfrm flipV="1">
          <a:off x="13634720" y="10279380"/>
          <a:ext cx="8966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129540</xdr:rowOff>
    </xdr:from>
    <xdr:to xmlns:xdr="http://schemas.openxmlformats.org/drawingml/2006/spreadsheetDrawing">
      <xdr:col>68</xdr:col>
      <xdr:colOff>203200</xdr:colOff>
      <xdr:row>61</xdr:row>
      <xdr:rowOff>59690</xdr:rowOff>
    </xdr:to>
    <xdr:sp macro="" textlink="">
      <xdr:nvSpPr>
        <xdr:cNvPr id="328" name="フローチャート: 判断 327"/>
        <xdr:cNvSpPr/>
      </xdr:nvSpPr>
      <xdr:spPr>
        <a:xfrm>
          <a:off x="14480540" y="10187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69850</xdr:rowOff>
    </xdr:from>
    <xdr:ext cx="762000" cy="258445"/>
    <xdr:sp macro="" textlink="">
      <xdr:nvSpPr>
        <xdr:cNvPr id="329" name="テキスト ボックス 328"/>
        <xdr:cNvSpPr txBox="1"/>
      </xdr:nvSpPr>
      <xdr:spPr>
        <a:xfrm>
          <a:off x="14146530" y="9960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109220</xdr:rowOff>
    </xdr:from>
    <xdr:to xmlns:xdr="http://schemas.openxmlformats.org/drawingml/2006/spreadsheetDrawing">
      <xdr:col>64</xdr:col>
      <xdr:colOff>152400</xdr:colOff>
      <xdr:row>61</xdr:row>
      <xdr:rowOff>39370</xdr:rowOff>
    </xdr:to>
    <xdr:sp macro="" textlink="">
      <xdr:nvSpPr>
        <xdr:cNvPr id="330" name="フローチャート: 判断 329"/>
        <xdr:cNvSpPr/>
      </xdr:nvSpPr>
      <xdr:spPr>
        <a:xfrm>
          <a:off x="1358392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49530</xdr:rowOff>
    </xdr:from>
    <xdr:ext cx="762000" cy="258445"/>
    <xdr:sp macro="" textlink="">
      <xdr:nvSpPr>
        <xdr:cNvPr id="331" name="テキスト ボックス 330"/>
        <xdr:cNvSpPr txBox="1"/>
      </xdr:nvSpPr>
      <xdr:spPr>
        <a:xfrm>
          <a:off x="13249910" y="9940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2095"/>
    <xdr:sp macro="" textlink="">
      <xdr:nvSpPr>
        <xdr:cNvPr id="332" name="テキスト ボックス 331"/>
        <xdr:cNvSpPr txBox="1"/>
      </xdr:nvSpPr>
      <xdr:spPr>
        <a:xfrm>
          <a:off x="16954500" y="1173480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2095"/>
    <xdr:sp macro="" textlink="">
      <xdr:nvSpPr>
        <xdr:cNvPr id="333" name="テキスト ボックス 332"/>
        <xdr:cNvSpPr txBox="1"/>
      </xdr:nvSpPr>
      <xdr:spPr>
        <a:xfrm>
          <a:off x="16108680" y="1173480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52095"/>
    <xdr:sp macro="" textlink="">
      <xdr:nvSpPr>
        <xdr:cNvPr id="334" name="テキスト ボックス 333"/>
        <xdr:cNvSpPr txBox="1"/>
      </xdr:nvSpPr>
      <xdr:spPr>
        <a:xfrm>
          <a:off x="15210155" y="1173480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2095"/>
    <xdr:sp macro="" textlink="">
      <xdr:nvSpPr>
        <xdr:cNvPr id="335" name="テキスト ボックス 334"/>
        <xdr:cNvSpPr txBox="1"/>
      </xdr:nvSpPr>
      <xdr:spPr>
        <a:xfrm>
          <a:off x="14313535"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2095"/>
    <xdr:sp macro="" textlink="">
      <xdr:nvSpPr>
        <xdr:cNvPr id="336" name="テキスト ボックス 335"/>
        <xdr:cNvSpPr txBox="1"/>
      </xdr:nvSpPr>
      <xdr:spPr>
        <a:xfrm>
          <a:off x="13416915"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7620</xdr:rowOff>
    </xdr:from>
    <xdr:to xmlns:xdr="http://schemas.openxmlformats.org/drawingml/2006/spreadsheetDrawing">
      <xdr:col>81</xdr:col>
      <xdr:colOff>95250</xdr:colOff>
      <xdr:row>61</xdr:row>
      <xdr:rowOff>109220</xdr:rowOff>
    </xdr:to>
    <xdr:sp macro="" textlink="">
      <xdr:nvSpPr>
        <xdr:cNvPr id="337" name="楕円 336"/>
        <xdr:cNvSpPr/>
      </xdr:nvSpPr>
      <xdr:spPr>
        <a:xfrm>
          <a:off x="17119600" y="1023366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24130</xdr:rowOff>
    </xdr:from>
    <xdr:ext cx="761365" cy="259080"/>
    <xdr:sp macro="" textlink="">
      <xdr:nvSpPr>
        <xdr:cNvPr id="338" name="定員管理の状況該当値テキスト"/>
        <xdr:cNvSpPr txBox="1"/>
      </xdr:nvSpPr>
      <xdr:spPr>
        <a:xfrm>
          <a:off x="17261205" y="10082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11430</xdr:rowOff>
    </xdr:from>
    <xdr:to xmlns:xdr="http://schemas.openxmlformats.org/drawingml/2006/spreadsheetDrawing">
      <xdr:col>77</xdr:col>
      <xdr:colOff>95250</xdr:colOff>
      <xdr:row>61</xdr:row>
      <xdr:rowOff>113030</xdr:rowOff>
    </xdr:to>
    <xdr:sp macro="" textlink="">
      <xdr:nvSpPr>
        <xdr:cNvPr id="339" name="楕円 338"/>
        <xdr:cNvSpPr/>
      </xdr:nvSpPr>
      <xdr:spPr>
        <a:xfrm>
          <a:off x="16273780" y="1023747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123190</xdr:rowOff>
    </xdr:from>
    <xdr:ext cx="735965" cy="251460"/>
    <xdr:sp macro="" textlink="">
      <xdr:nvSpPr>
        <xdr:cNvPr id="340" name="テキスト ボックス 339"/>
        <xdr:cNvSpPr txBox="1"/>
      </xdr:nvSpPr>
      <xdr:spPr>
        <a:xfrm>
          <a:off x="15941675" y="10013950"/>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8890</xdr:rowOff>
    </xdr:from>
    <xdr:to xmlns:xdr="http://schemas.openxmlformats.org/drawingml/2006/spreadsheetDrawing">
      <xdr:col>73</xdr:col>
      <xdr:colOff>44450</xdr:colOff>
      <xdr:row>61</xdr:row>
      <xdr:rowOff>111125</xdr:rowOff>
    </xdr:to>
    <xdr:sp macro="" textlink="">
      <xdr:nvSpPr>
        <xdr:cNvPr id="341" name="楕円 340"/>
        <xdr:cNvSpPr/>
      </xdr:nvSpPr>
      <xdr:spPr>
        <a:xfrm>
          <a:off x="15377160" y="10234930"/>
          <a:ext cx="1035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95885</xdr:rowOff>
    </xdr:from>
    <xdr:ext cx="762000" cy="259080"/>
    <xdr:sp macro="" textlink="">
      <xdr:nvSpPr>
        <xdr:cNvPr id="342" name="テキスト ボックス 341"/>
        <xdr:cNvSpPr txBox="1"/>
      </xdr:nvSpPr>
      <xdr:spPr>
        <a:xfrm>
          <a:off x="15045055" y="10321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2540</xdr:rowOff>
    </xdr:from>
    <xdr:to xmlns:xdr="http://schemas.openxmlformats.org/drawingml/2006/spreadsheetDrawing">
      <xdr:col>68</xdr:col>
      <xdr:colOff>203200</xdr:colOff>
      <xdr:row>61</xdr:row>
      <xdr:rowOff>104140</xdr:rowOff>
    </xdr:to>
    <xdr:sp macro="" textlink="">
      <xdr:nvSpPr>
        <xdr:cNvPr id="343" name="楕円 342"/>
        <xdr:cNvSpPr/>
      </xdr:nvSpPr>
      <xdr:spPr>
        <a:xfrm>
          <a:off x="1448054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88900</xdr:rowOff>
    </xdr:from>
    <xdr:ext cx="762000" cy="251460"/>
    <xdr:sp macro="" textlink="">
      <xdr:nvSpPr>
        <xdr:cNvPr id="344" name="テキスト ボックス 343"/>
        <xdr:cNvSpPr txBox="1"/>
      </xdr:nvSpPr>
      <xdr:spPr>
        <a:xfrm>
          <a:off x="14146530" y="10314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3175</xdr:rowOff>
    </xdr:from>
    <xdr:to xmlns:xdr="http://schemas.openxmlformats.org/drawingml/2006/spreadsheetDrawing">
      <xdr:col>64</xdr:col>
      <xdr:colOff>152400</xdr:colOff>
      <xdr:row>61</xdr:row>
      <xdr:rowOff>104775</xdr:rowOff>
    </xdr:to>
    <xdr:sp macro="" textlink="">
      <xdr:nvSpPr>
        <xdr:cNvPr id="345" name="楕円 344"/>
        <xdr:cNvSpPr/>
      </xdr:nvSpPr>
      <xdr:spPr>
        <a:xfrm>
          <a:off x="1358392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89535</xdr:rowOff>
    </xdr:from>
    <xdr:ext cx="762000" cy="251460"/>
    <xdr:sp macro="" textlink="">
      <xdr:nvSpPr>
        <xdr:cNvPr id="346" name="テキスト ボックス 345"/>
        <xdr:cNvSpPr txBox="1"/>
      </xdr:nvSpPr>
      <xdr:spPr>
        <a:xfrm>
          <a:off x="13249910" y="103155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48" name="テキスト ボックス 347"/>
        <xdr:cNvSpPr txBox="1"/>
      </xdr:nvSpPr>
      <xdr:spPr>
        <a:xfrm>
          <a:off x="13799185" y="526034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015" cy="358775"/>
    <xdr:sp macro="" textlink="">
      <xdr:nvSpPr>
        <xdr:cNvPr id="349" name="テキスト ボックス 348"/>
        <xdr:cNvSpPr txBox="1"/>
      </xdr:nvSpPr>
      <xdr:spPr>
        <a:xfrm>
          <a:off x="15546705" y="523494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　実質公債費率は、類似団体内平均、全国平均、山梨県平均と比較して、すべて上回る結果となっているものの、前年度と比べて0.1ポイント改善している。</a:t>
          </a:r>
        </a:p>
        <a:p>
          <a:r>
            <a:rPr lang="ja-JP" altLang="en-US" sz="1100">
              <a:latin typeface="ＭＳ Ｐゴシック"/>
              <a:ea typeface="ＭＳ Ｐゴシック"/>
            </a:rPr>
            <a:t>　数値改善の要因としては、</a:t>
          </a:r>
          <a:r>
            <a:rPr kumimoji="1" lang="ja-JP" altLang="en-US" sz="1100">
              <a:latin typeface="ＭＳ Ｐゴシック"/>
              <a:ea typeface="ＭＳ Ｐゴシック"/>
            </a:rPr>
            <a:t>一部の地方債において償還が完了（完済）したことに伴い、全体として元利償還金が減少したことによる影響が大きい。</a:t>
          </a:r>
        </a:p>
        <a:p>
          <a:r>
            <a:rPr lang="ja-JP" altLang="en-US" sz="1100">
              <a:latin typeface="ＭＳ Ｐゴシック"/>
              <a:ea typeface="ＭＳ Ｐゴシック"/>
            </a:rPr>
            <a:t>　今後については、一定期間はほぼ横ばいで推移する見込みだが、据置期間が満了となった地方債の元利償還が開始となり、公営企業への繰入金などの増加も見込まれるため、連結ベースでの財政健全化に努め、将来を見据えた比率抑制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905105" y="546608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2" name="テキスト ボックス 361"/>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3" name="直線コネクタ 362"/>
        <xdr:cNvCxnSpPr/>
      </xdr:nvCxnSpPr>
      <xdr:spPr>
        <a:xfrm>
          <a:off x="12943205" y="75412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4" name="テキスト ボックス 363"/>
        <xdr:cNvSpPr txBox="1"/>
      </xdr:nvSpPr>
      <xdr:spPr>
        <a:xfrm>
          <a:off x="12173585"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5" name="直線コネクタ 364"/>
        <xdr:cNvCxnSpPr/>
      </xdr:nvCxnSpPr>
      <xdr:spPr>
        <a:xfrm>
          <a:off x="12943205" y="70662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1460"/>
    <xdr:sp macro="" textlink="">
      <xdr:nvSpPr>
        <xdr:cNvPr id="366" name="テキスト ボックス 365"/>
        <xdr:cNvSpPr txBox="1"/>
      </xdr:nvSpPr>
      <xdr:spPr>
        <a:xfrm>
          <a:off x="12173585" y="69278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7" name="直線コネクタ 366"/>
        <xdr:cNvCxnSpPr/>
      </xdr:nvCxnSpPr>
      <xdr:spPr>
        <a:xfrm>
          <a:off x="12943205" y="6595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68" name="テキスト ボックス 367"/>
        <xdr:cNvSpPr txBox="1"/>
      </xdr:nvSpPr>
      <xdr:spPr>
        <a:xfrm>
          <a:off x="12173585" y="6456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9" name="直線コネクタ 368"/>
        <xdr:cNvCxnSpPr/>
      </xdr:nvCxnSpPr>
      <xdr:spPr>
        <a:xfrm>
          <a:off x="12943205" y="612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0" name="テキスト ボックス 369"/>
        <xdr:cNvSpPr txBox="1"/>
      </xdr:nvSpPr>
      <xdr:spPr>
        <a:xfrm>
          <a:off x="12173585" y="598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2"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60960</xdr:rowOff>
    </xdr:to>
    <xdr:cxnSp macro="">
      <xdr:nvCxnSpPr>
        <xdr:cNvPr id="373" name="直線コネクタ 372"/>
        <xdr:cNvCxnSpPr/>
      </xdr:nvCxnSpPr>
      <xdr:spPr>
        <a:xfrm flipV="1">
          <a:off x="17172305" y="6075680"/>
          <a:ext cx="0" cy="1529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33020</xdr:rowOff>
    </xdr:from>
    <xdr:ext cx="761365" cy="258445"/>
    <xdr:sp macro="" textlink="">
      <xdr:nvSpPr>
        <xdr:cNvPr id="374" name="公債費負担の状況最小値テキスト"/>
        <xdr:cNvSpPr txBox="1"/>
      </xdr:nvSpPr>
      <xdr:spPr>
        <a:xfrm>
          <a:off x="17261205" y="75768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60960</xdr:rowOff>
    </xdr:from>
    <xdr:to xmlns:xdr="http://schemas.openxmlformats.org/drawingml/2006/spreadsheetDrawing">
      <xdr:col>81</xdr:col>
      <xdr:colOff>133350</xdr:colOff>
      <xdr:row>45</xdr:row>
      <xdr:rowOff>60960</xdr:rowOff>
    </xdr:to>
    <xdr:cxnSp macro="">
      <xdr:nvCxnSpPr>
        <xdr:cNvPr id="375" name="直線コネクタ 374"/>
        <xdr:cNvCxnSpPr/>
      </xdr:nvCxnSpPr>
      <xdr:spPr>
        <a:xfrm>
          <a:off x="17081500" y="76047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1365" cy="258445"/>
    <xdr:sp macro="" textlink="">
      <xdr:nvSpPr>
        <xdr:cNvPr id="376" name="公債費負担の状況最大値テキスト"/>
        <xdr:cNvSpPr txBox="1"/>
      </xdr:nvSpPr>
      <xdr:spPr>
        <a:xfrm>
          <a:off x="17261205" y="5826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7" name="直線コネクタ 376"/>
        <xdr:cNvCxnSpPr/>
      </xdr:nvCxnSpPr>
      <xdr:spPr>
        <a:xfrm>
          <a:off x="17081500" y="60756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44450</xdr:rowOff>
    </xdr:from>
    <xdr:to xmlns:xdr="http://schemas.openxmlformats.org/drawingml/2006/spreadsheetDrawing">
      <xdr:col>81</xdr:col>
      <xdr:colOff>44450</xdr:colOff>
      <xdr:row>42</xdr:row>
      <xdr:rowOff>54610</xdr:rowOff>
    </xdr:to>
    <xdr:cxnSp macro="">
      <xdr:nvCxnSpPr>
        <xdr:cNvPr id="378" name="直線コネクタ 377"/>
        <xdr:cNvCxnSpPr/>
      </xdr:nvCxnSpPr>
      <xdr:spPr>
        <a:xfrm flipV="1">
          <a:off x="16326485" y="7085330"/>
          <a:ext cx="8458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36830</xdr:rowOff>
    </xdr:from>
    <xdr:ext cx="761365" cy="258445"/>
    <xdr:sp macro="" textlink="">
      <xdr:nvSpPr>
        <xdr:cNvPr id="379" name="公債費負担の状況平均値テキスト"/>
        <xdr:cNvSpPr txBox="1"/>
      </xdr:nvSpPr>
      <xdr:spPr>
        <a:xfrm>
          <a:off x="17261205" y="67424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20320</xdr:rowOff>
    </xdr:from>
    <xdr:to xmlns:xdr="http://schemas.openxmlformats.org/drawingml/2006/spreadsheetDrawing">
      <xdr:col>81</xdr:col>
      <xdr:colOff>95250</xdr:colOff>
      <xdr:row>41</xdr:row>
      <xdr:rowOff>121920</xdr:rowOff>
    </xdr:to>
    <xdr:sp macro="" textlink="">
      <xdr:nvSpPr>
        <xdr:cNvPr id="380" name="フローチャート: 判断 379"/>
        <xdr:cNvSpPr/>
      </xdr:nvSpPr>
      <xdr:spPr>
        <a:xfrm>
          <a:off x="17119600" y="689356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25400</xdr:rowOff>
    </xdr:from>
    <xdr:to xmlns:xdr="http://schemas.openxmlformats.org/drawingml/2006/spreadsheetDrawing">
      <xdr:col>77</xdr:col>
      <xdr:colOff>44450</xdr:colOff>
      <xdr:row>42</xdr:row>
      <xdr:rowOff>54610</xdr:rowOff>
    </xdr:to>
    <xdr:cxnSp macro="">
      <xdr:nvCxnSpPr>
        <xdr:cNvPr id="381" name="直線コネクタ 380"/>
        <xdr:cNvCxnSpPr/>
      </xdr:nvCxnSpPr>
      <xdr:spPr>
        <a:xfrm>
          <a:off x="15427960" y="7066280"/>
          <a:ext cx="8985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40640</xdr:rowOff>
    </xdr:from>
    <xdr:to xmlns:xdr="http://schemas.openxmlformats.org/drawingml/2006/spreadsheetDrawing">
      <xdr:col>77</xdr:col>
      <xdr:colOff>95250</xdr:colOff>
      <xdr:row>41</xdr:row>
      <xdr:rowOff>141605</xdr:rowOff>
    </xdr:to>
    <xdr:sp macro="" textlink="">
      <xdr:nvSpPr>
        <xdr:cNvPr id="382" name="フローチャート: 判断 381"/>
        <xdr:cNvSpPr/>
      </xdr:nvSpPr>
      <xdr:spPr>
        <a:xfrm>
          <a:off x="16273780" y="6913880"/>
          <a:ext cx="1035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151765</xdr:rowOff>
    </xdr:from>
    <xdr:ext cx="735965" cy="259080"/>
    <xdr:sp macro="" textlink="">
      <xdr:nvSpPr>
        <xdr:cNvPr id="383" name="テキスト ボックス 382"/>
        <xdr:cNvSpPr txBox="1"/>
      </xdr:nvSpPr>
      <xdr:spPr>
        <a:xfrm>
          <a:off x="15941675" y="66897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25400</xdr:rowOff>
    </xdr:from>
    <xdr:to xmlns:xdr="http://schemas.openxmlformats.org/drawingml/2006/spreadsheetDrawing">
      <xdr:col>72</xdr:col>
      <xdr:colOff>203200</xdr:colOff>
      <xdr:row>42</xdr:row>
      <xdr:rowOff>151130</xdr:rowOff>
    </xdr:to>
    <xdr:cxnSp macro="">
      <xdr:nvCxnSpPr>
        <xdr:cNvPr id="384" name="直線コネクタ 383"/>
        <xdr:cNvCxnSpPr/>
      </xdr:nvCxnSpPr>
      <xdr:spPr>
        <a:xfrm flipV="1">
          <a:off x="14531340" y="7066280"/>
          <a:ext cx="89662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68580</xdr:rowOff>
    </xdr:from>
    <xdr:to xmlns:xdr="http://schemas.openxmlformats.org/drawingml/2006/spreadsheetDrawing">
      <xdr:col>73</xdr:col>
      <xdr:colOff>44450</xdr:colOff>
      <xdr:row>41</xdr:row>
      <xdr:rowOff>167640</xdr:rowOff>
    </xdr:to>
    <xdr:sp macro="" textlink="">
      <xdr:nvSpPr>
        <xdr:cNvPr id="385" name="フローチャート: 判断 384"/>
        <xdr:cNvSpPr/>
      </xdr:nvSpPr>
      <xdr:spPr>
        <a:xfrm>
          <a:off x="15377160" y="6941820"/>
          <a:ext cx="1035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8890</xdr:rowOff>
    </xdr:from>
    <xdr:ext cx="762000" cy="252095"/>
    <xdr:sp macro="" textlink="">
      <xdr:nvSpPr>
        <xdr:cNvPr id="386" name="テキスト ボックス 385"/>
        <xdr:cNvSpPr txBox="1"/>
      </xdr:nvSpPr>
      <xdr:spPr>
        <a:xfrm>
          <a:off x="15045055" y="67144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151130</xdr:rowOff>
    </xdr:from>
    <xdr:to xmlns:xdr="http://schemas.openxmlformats.org/drawingml/2006/spreadsheetDrawing">
      <xdr:col>68</xdr:col>
      <xdr:colOff>152400</xdr:colOff>
      <xdr:row>43</xdr:row>
      <xdr:rowOff>104775</xdr:rowOff>
    </xdr:to>
    <xdr:cxnSp macro="">
      <xdr:nvCxnSpPr>
        <xdr:cNvPr id="387" name="直線コネクタ 386"/>
        <xdr:cNvCxnSpPr/>
      </xdr:nvCxnSpPr>
      <xdr:spPr>
        <a:xfrm flipV="1">
          <a:off x="13634720" y="7192010"/>
          <a:ext cx="89662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165100</xdr:rowOff>
    </xdr:from>
    <xdr:to xmlns:xdr="http://schemas.openxmlformats.org/drawingml/2006/spreadsheetDrawing">
      <xdr:col>68</xdr:col>
      <xdr:colOff>203200</xdr:colOff>
      <xdr:row>42</xdr:row>
      <xdr:rowOff>95250</xdr:rowOff>
    </xdr:to>
    <xdr:sp macro="" textlink="">
      <xdr:nvSpPr>
        <xdr:cNvPr id="388" name="フローチャート: 判断 387"/>
        <xdr:cNvSpPr/>
      </xdr:nvSpPr>
      <xdr:spPr>
        <a:xfrm>
          <a:off x="14480540" y="7038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105410</xdr:rowOff>
    </xdr:from>
    <xdr:ext cx="762000" cy="258445"/>
    <xdr:sp macro="" textlink="">
      <xdr:nvSpPr>
        <xdr:cNvPr id="389" name="テキスト ボックス 388"/>
        <xdr:cNvSpPr txBox="1"/>
      </xdr:nvSpPr>
      <xdr:spPr>
        <a:xfrm>
          <a:off x="14146530" y="6811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15240</xdr:rowOff>
    </xdr:from>
    <xdr:to xmlns:xdr="http://schemas.openxmlformats.org/drawingml/2006/spreadsheetDrawing">
      <xdr:col>64</xdr:col>
      <xdr:colOff>152400</xdr:colOff>
      <xdr:row>43</xdr:row>
      <xdr:rowOff>116840</xdr:rowOff>
    </xdr:to>
    <xdr:sp macro="" textlink="">
      <xdr:nvSpPr>
        <xdr:cNvPr id="390" name="フローチャート: 判断 389"/>
        <xdr:cNvSpPr/>
      </xdr:nvSpPr>
      <xdr:spPr>
        <a:xfrm>
          <a:off x="1358392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127000</xdr:rowOff>
    </xdr:from>
    <xdr:ext cx="762000" cy="258445"/>
    <xdr:sp macro="" textlink="">
      <xdr:nvSpPr>
        <xdr:cNvPr id="391" name="テキスト ボックス 390"/>
        <xdr:cNvSpPr txBox="1"/>
      </xdr:nvSpPr>
      <xdr:spPr>
        <a:xfrm>
          <a:off x="13249910" y="7000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2" name="テキスト ボックス 391"/>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3" name="テキスト ボックス 392"/>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394" name="テキスト ボックス 393"/>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5" name="テキスト ボックス 394"/>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6" name="テキスト ボックス 395"/>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165100</xdr:rowOff>
    </xdr:from>
    <xdr:to xmlns:xdr="http://schemas.openxmlformats.org/drawingml/2006/spreadsheetDrawing">
      <xdr:col>81</xdr:col>
      <xdr:colOff>95250</xdr:colOff>
      <xdr:row>42</xdr:row>
      <xdr:rowOff>95250</xdr:rowOff>
    </xdr:to>
    <xdr:sp macro="" textlink="">
      <xdr:nvSpPr>
        <xdr:cNvPr id="397" name="楕円 396"/>
        <xdr:cNvSpPr/>
      </xdr:nvSpPr>
      <xdr:spPr>
        <a:xfrm>
          <a:off x="17119600" y="703834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137160</xdr:rowOff>
    </xdr:from>
    <xdr:ext cx="761365" cy="259080"/>
    <xdr:sp macro="" textlink="">
      <xdr:nvSpPr>
        <xdr:cNvPr id="398" name="公債費負担の状況該当値テキスト"/>
        <xdr:cNvSpPr txBox="1"/>
      </xdr:nvSpPr>
      <xdr:spPr>
        <a:xfrm>
          <a:off x="17261205" y="7010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3810</xdr:rowOff>
    </xdr:from>
    <xdr:to xmlns:xdr="http://schemas.openxmlformats.org/drawingml/2006/spreadsheetDrawing">
      <xdr:col>77</xdr:col>
      <xdr:colOff>95250</xdr:colOff>
      <xdr:row>42</xdr:row>
      <xdr:rowOff>105410</xdr:rowOff>
    </xdr:to>
    <xdr:sp macro="" textlink="">
      <xdr:nvSpPr>
        <xdr:cNvPr id="399" name="楕円 398"/>
        <xdr:cNvSpPr/>
      </xdr:nvSpPr>
      <xdr:spPr>
        <a:xfrm>
          <a:off x="16273780" y="704469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90170</xdr:rowOff>
    </xdr:from>
    <xdr:ext cx="735965" cy="258445"/>
    <xdr:sp macro="" textlink="">
      <xdr:nvSpPr>
        <xdr:cNvPr id="400" name="テキスト ボックス 399"/>
        <xdr:cNvSpPr txBox="1"/>
      </xdr:nvSpPr>
      <xdr:spPr>
        <a:xfrm>
          <a:off x="15941675" y="71310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146050</xdr:rowOff>
    </xdr:from>
    <xdr:to xmlns:xdr="http://schemas.openxmlformats.org/drawingml/2006/spreadsheetDrawing">
      <xdr:col>73</xdr:col>
      <xdr:colOff>44450</xdr:colOff>
      <xdr:row>42</xdr:row>
      <xdr:rowOff>76200</xdr:rowOff>
    </xdr:to>
    <xdr:sp macro="" textlink="">
      <xdr:nvSpPr>
        <xdr:cNvPr id="401" name="楕円 400"/>
        <xdr:cNvSpPr/>
      </xdr:nvSpPr>
      <xdr:spPr>
        <a:xfrm>
          <a:off x="15377160" y="70192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60960</xdr:rowOff>
    </xdr:from>
    <xdr:ext cx="762000" cy="259080"/>
    <xdr:sp macro="" textlink="">
      <xdr:nvSpPr>
        <xdr:cNvPr id="402" name="テキスト ボックス 401"/>
        <xdr:cNvSpPr txBox="1"/>
      </xdr:nvSpPr>
      <xdr:spPr>
        <a:xfrm>
          <a:off x="15045055"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100330</xdr:rowOff>
    </xdr:from>
    <xdr:to xmlns:xdr="http://schemas.openxmlformats.org/drawingml/2006/spreadsheetDrawing">
      <xdr:col>68</xdr:col>
      <xdr:colOff>203200</xdr:colOff>
      <xdr:row>43</xdr:row>
      <xdr:rowOff>30480</xdr:rowOff>
    </xdr:to>
    <xdr:sp macro="" textlink="">
      <xdr:nvSpPr>
        <xdr:cNvPr id="403" name="楕円 402"/>
        <xdr:cNvSpPr/>
      </xdr:nvSpPr>
      <xdr:spPr>
        <a:xfrm>
          <a:off x="14480540" y="7141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15240</xdr:rowOff>
    </xdr:from>
    <xdr:ext cx="762000" cy="258445"/>
    <xdr:sp macro="" textlink="">
      <xdr:nvSpPr>
        <xdr:cNvPr id="404" name="テキスト ボックス 403"/>
        <xdr:cNvSpPr txBox="1"/>
      </xdr:nvSpPr>
      <xdr:spPr>
        <a:xfrm>
          <a:off x="14146530" y="722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53975</xdr:rowOff>
    </xdr:from>
    <xdr:to xmlns:xdr="http://schemas.openxmlformats.org/drawingml/2006/spreadsheetDrawing">
      <xdr:col>64</xdr:col>
      <xdr:colOff>152400</xdr:colOff>
      <xdr:row>43</xdr:row>
      <xdr:rowOff>155575</xdr:rowOff>
    </xdr:to>
    <xdr:sp macro="" textlink="">
      <xdr:nvSpPr>
        <xdr:cNvPr id="405" name="楕円 404"/>
        <xdr:cNvSpPr/>
      </xdr:nvSpPr>
      <xdr:spPr>
        <a:xfrm>
          <a:off x="13583920" y="72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140335</xdr:rowOff>
    </xdr:from>
    <xdr:ext cx="762000" cy="258445"/>
    <xdr:sp macro="" textlink="">
      <xdr:nvSpPr>
        <xdr:cNvPr id="406" name="テキスト ボックス 405"/>
        <xdr:cNvSpPr txBox="1"/>
      </xdr:nvSpPr>
      <xdr:spPr>
        <a:xfrm>
          <a:off x="13249910"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7" name="正方形/長方形 406"/>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8" name="テキスト ボックス 407"/>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09" name="テキスト ボックス 408"/>
        <xdr:cNvSpPr txBox="1"/>
      </xdr:nvSpPr>
      <xdr:spPr>
        <a:xfrm>
          <a:off x="15463520" y="150876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0" name="正方形/長方形 409"/>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1" name="正方形/長方形 410"/>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2" name="正方形/長方形 411"/>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3" name="正方形/長方形 412"/>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4" name="正方形/長方形 413"/>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5" name="正方形/長方形 414"/>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6" name="正方形/長方形 415"/>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7" name="正方形/長方形 416"/>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8" name="正方形/長方形 417"/>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9" name="テキスト ボックス 418"/>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将来負担比率は、類似団体内平均、全国平均、山梨県平均と比較して、すべて上回る結果となっているものの、前年度と比べて5.8ポイント改善している。</a:t>
          </a:r>
        </a:p>
        <a:p>
          <a:r>
            <a:rPr lang="ja-JP" altLang="en-US">
              <a:latin typeface="ＭＳ Ｐゴシック"/>
              <a:ea typeface="ＭＳ Ｐゴシック"/>
            </a:rPr>
            <a:t>　数値改善の要因としては、「基準財政需要額算入見込額」が減少したことに伴い、「充当可能財源等」が減少となったものの、地方債の現在高をはじめとした「将来負担額」が大幅減少したことによる影響が大きい。</a:t>
          </a:r>
        </a:p>
        <a:p>
          <a:r>
            <a:rPr lang="ja-JP" altLang="en-US">
              <a:latin typeface="ＭＳ Ｐゴシック"/>
              <a:ea typeface="ＭＳ Ｐゴシック"/>
            </a:rPr>
            <a:t>　なお、重ねて実施してきた大型事業が軒並み完了したことに伴い、地方債発行額が今後は大幅に減少し、地方債残高においても減少していくことが見込まれるため、今後については比率の減少が見込まれるが、将来の負担を軽減できるよう、、交付税措置を加味した適正な借入を行うなど継続して財政の健全化に努める。</a:t>
          </a:r>
        </a:p>
      </xdr:txBody>
    </xdr:sp>
    <xdr:clientData/>
  </xdr:twoCellAnchor>
  <xdr:oneCellAnchor>
    <xdr:from xmlns:xdr="http://schemas.openxmlformats.org/drawingml/2006/spreadsheetDrawing">
      <xdr:col>61</xdr:col>
      <xdr:colOff>6350</xdr:colOff>
      <xdr:row>10</xdr:row>
      <xdr:rowOff>63500</xdr:rowOff>
    </xdr:from>
    <xdr:ext cx="298450" cy="218440"/>
    <xdr:sp macro="" textlink="">
      <xdr:nvSpPr>
        <xdr:cNvPr id="420" name="テキスト ボックス 419"/>
        <xdr:cNvSpPr txBox="1"/>
      </xdr:nvSpPr>
      <xdr:spPr>
        <a:xfrm>
          <a:off x="12905105" y="17399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1" name="直線コネクタ 420"/>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22" name="テキスト ボックス 421"/>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3" name="直線コネクタ 422"/>
        <xdr:cNvCxnSpPr/>
      </xdr:nvCxnSpPr>
      <xdr:spPr>
        <a:xfrm>
          <a:off x="12943205" y="3949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1460"/>
    <xdr:sp macro="" textlink="">
      <xdr:nvSpPr>
        <xdr:cNvPr id="424" name="テキスト ボックス 423"/>
        <xdr:cNvSpPr txBox="1"/>
      </xdr:nvSpPr>
      <xdr:spPr>
        <a:xfrm>
          <a:off x="12173585" y="38106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5" name="直線コネクタ 424"/>
        <xdr:cNvCxnSpPr/>
      </xdr:nvCxnSpPr>
      <xdr:spPr>
        <a:xfrm>
          <a:off x="12943205" y="3611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2095"/>
    <xdr:sp macro="" textlink="">
      <xdr:nvSpPr>
        <xdr:cNvPr id="426" name="テキスト ボックス 425"/>
        <xdr:cNvSpPr txBox="1"/>
      </xdr:nvSpPr>
      <xdr:spPr>
        <a:xfrm>
          <a:off x="12173585" y="34734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7" name="直線コネクタ 426"/>
        <xdr:cNvCxnSpPr/>
      </xdr:nvCxnSpPr>
      <xdr:spPr>
        <a:xfrm>
          <a:off x="12943205" y="32746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8" name="テキスト ボックス 427"/>
        <xdr:cNvSpPr txBox="1"/>
      </xdr:nvSpPr>
      <xdr:spPr>
        <a:xfrm>
          <a:off x="12173585" y="313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9" name="直線コネクタ 428"/>
        <xdr:cNvCxnSpPr/>
      </xdr:nvCxnSpPr>
      <xdr:spPr>
        <a:xfrm>
          <a:off x="12943205" y="29381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0" name="テキスト ボックス 429"/>
        <xdr:cNvSpPr txBox="1"/>
      </xdr:nvSpPr>
      <xdr:spPr>
        <a:xfrm>
          <a:off x="12173585" y="2799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1" name="直線コネクタ 430"/>
        <xdr:cNvCxnSpPr/>
      </xdr:nvCxnSpPr>
      <xdr:spPr>
        <a:xfrm>
          <a:off x="12943205" y="2600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2" name="テキスト ボックス 431"/>
        <xdr:cNvSpPr txBox="1"/>
      </xdr:nvSpPr>
      <xdr:spPr>
        <a:xfrm>
          <a:off x="121735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3" name="直線コネクタ 432"/>
        <xdr:cNvCxnSpPr/>
      </xdr:nvCxnSpPr>
      <xdr:spPr>
        <a:xfrm>
          <a:off x="12943205" y="22637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4" name="テキスト ボックス 433"/>
        <xdr:cNvSpPr txBox="1"/>
      </xdr:nvSpPr>
      <xdr:spPr>
        <a:xfrm>
          <a:off x="12173585" y="212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5" name="直線コネクタ 434"/>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6"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53340</xdr:rowOff>
    </xdr:to>
    <xdr:cxnSp macro="">
      <xdr:nvCxnSpPr>
        <xdr:cNvPr id="437" name="直線コネクタ 436"/>
        <xdr:cNvCxnSpPr/>
      </xdr:nvCxnSpPr>
      <xdr:spPr>
        <a:xfrm flipV="1">
          <a:off x="17172305" y="2263775"/>
          <a:ext cx="0" cy="14776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25400</xdr:rowOff>
    </xdr:from>
    <xdr:ext cx="761365" cy="259080"/>
    <xdr:sp macro="" textlink="">
      <xdr:nvSpPr>
        <xdr:cNvPr id="438" name="将来負担の状況最小値テキスト"/>
        <xdr:cNvSpPr txBox="1"/>
      </xdr:nvSpPr>
      <xdr:spPr>
        <a:xfrm>
          <a:off x="17261205" y="3713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53340</xdr:rowOff>
    </xdr:from>
    <xdr:to xmlns:xdr="http://schemas.openxmlformats.org/drawingml/2006/spreadsheetDrawing">
      <xdr:col>81</xdr:col>
      <xdr:colOff>133350</xdr:colOff>
      <xdr:row>22</xdr:row>
      <xdr:rowOff>53340</xdr:rowOff>
    </xdr:to>
    <xdr:cxnSp macro="">
      <xdr:nvCxnSpPr>
        <xdr:cNvPr id="439" name="直線コネクタ 438"/>
        <xdr:cNvCxnSpPr/>
      </xdr:nvCxnSpPr>
      <xdr:spPr>
        <a:xfrm>
          <a:off x="17081500" y="37414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167640</xdr:rowOff>
    </xdr:from>
    <xdr:ext cx="761365" cy="258445"/>
    <xdr:sp macro="" textlink="">
      <xdr:nvSpPr>
        <xdr:cNvPr id="440" name="将来負担の状況最大値テキスト"/>
        <xdr:cNvSpPr txBox="1"/>
      </xdr:nvSpPr>
      <xdr:spPr>
        <a:xfrm>
          <a:off x="17261205" y="2011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1" name="直線コネクタ 440"/>
        <xdr:cNvCxnSpPr/>
      </xdr:nvCxnSpPr>
      <xdr:spPr>
        <a:xfrm>
          <a:off x="17081500" y="2263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25400</xdr:rowOff>
    </xdr:from>
    <xdr:to xmlns:xdr="http://schemas.openxmlformats.org/drawingml/2006/spreadsheetDrawing">
      <xdr:col>81</xdr:col>
      <xdr:colOff>44450</xdr:colOff>
      <xdr:row>18</xdr:row>
      <xdr:rowOff>92075</xdr:rowOff>
    </xdr:to>
    <xdr:cxnSp macro="">
      <xdr:nvCxnSpPr>
        <xdr:cNvPr id="442" name="直線コネクタ 441"/>
        <xdr:cNvCxnSpPr/>
      </xdr:nvCxnSpPr>
      <xdr:spPr>
        <a:xfrm flipV="1">
          <a:off x="16326485" y="3042920"/>
          <a:ext cx="84582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143510</xdr:rowOff>
    </xdr:from>
    <xdr:ext cx="761365" cy="251460"/>
    <xdr:sp macro="" textlink="">
      <xdr:nvSpPr>
        <xdr:cNvPr id="443" name="将来負担の状況平均値テキスト"/>
        <xdr:cNvSpPr txBox="1"/>
      </xdr:nvSpPr>
      <xdr:spPr>
        <a:xfrm>
          <a:off x="17261205" y="2490470"/>
          <a:ext cx="7613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126365</xdr:rowOff>
    </xdr:from>
    <xdr:to xmlns:xdr="http://schemas.openxmlformats.org/drawingml/2006/spreadsheetDrawing">
      <xdr:col>81</xdr:col>
      <xdr:colOff>95250</xdr:colOff>
      <xdr:row>16</xdr:row>
      <xdr:rowOff>56515</xdr:rowOff>
    </xdr:to>
    <xdr:sp macro="" textlink="">
      <xdr:nvSpPr>
        <xdr:cNvPr id="444" name="フローチャート: 判断 443"/>
        <xdr:cNvSpPr/>
      </xdr:nvSpPr>
      <xdr:spPr>
        <a:xfrm>
          <a:off x="17119600" y="264096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64135</xdr:rowOff>
    </xdr:from>
    <xdr:to xmlns:xdr="http://schemas.openxmlformats.org/drawingml/2006/spreadsheetDrawing">
      <xdr:col>77</xdr:col>
      <xdr:colOff>44450</xdr:colOff>
      <xdr:row>18</xdr:row>
      <xdr:rowOff>92075</xdr:rowOff>
    </xdr:to>
    <xdr:cxnSp macro="">
      <xdr:nvCxnSpPr>
        <xdr:cNvPr id="445" name="直線コネクタ 444"/>
        <xdr:cNvCxnSpPr/>
      </xdr:nvCxnSpPr>
      <xdr:spPr>
        <a:xfrm>
          <a:off x="15427960" y="2914015"/>
          <a:ext cx="898525"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123825</xdr:rowOff>
    </xdr:from>
    <xdr:to xmlns:xdr="http://schemas.openxmlformats.org/drawingml/2006/spreadsheetDrawing">
      <xdr:col>77</xdr:col>
      <xdr:colOff>95250</xdr:colOff>
      <xdr:row>16</xdr:row>
      <xdr:rowOff>53975</xdr:rowOff>
    </xdr:to>
    <xdr:sp macro="" textlink="">
      <xdr:nvSpPr>
        <xdr:cNvPr id="446" name="フローチャート: 判断 445"/>
        <xdr:cNvSpPr/>
      </xdr:nvSpPr>
      <xdr:spPr>
        <a:xfrm>
          <a:off x="16273780" y="26384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64135</xdr:rowOff>
    </xdr:from>
    <xdr:ext cx="735965" cy="252095"/>
    <xdr:sp macro="" textlink="">
      <xdr:nvSpPr>
        <xdr:cNvPr id="447" name="テキスト ボックス 446"/>
        <xdr:cNvSpPr txBox="1"/>
      </xdr:nvSpPr>
      <xdr:spPr>
        <a:xfrm>
          <a:off x="15941675" y="2411095"/>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64135</xdr:rowOff>
    </xdr:from>
    <xdr:to xmlns:xdr="http://schemas.openxmlformats.org/drawingml/2006/spreadsheetDrawing">
      <xdr:col>72</xdr:col>
      <xdr:colOff>203200</xdr:colOff>
      <xdr:row>17</xdr:row>
      <xdr:rowOff>91440</xdr:rowOff>
    </xdr:to>
    <xdr:cxnSp macro="">
      <xdr:nvCxnSpPr>
        <xdr:cNvPr id="448" name="直線コネクタ 447"/>
        <xdr:cNvCxnSpPr/>
      </xdr:nvCxnSpPr>
      <xdr:spPr>
        <a:xfrm flipV="1">
          <a:off x="14531340" y="2914015"/>
          <a:ext cx="8966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111125</xdr:rowOff>
    </xdr:from>
    <xdr:to xmlns:xdr="http://schemas.openxmlformats.org/drawingml/2006/spreadsheetDrawing">
      <xdr:col>73</xdr:col>
      <xdr:colOff>44450</xdr:colOff>
      <xdr:row>16</xdr:row>
      <xdr:rowOff>41275</xdr:rowOff>
    </xdr:to>
    <xdr:sp macro="" textlink="">
      <xdr:nvSpPr>
        <xdr:cNvPr id="449" name="フローチャート: 判断 448"/>
        <xdr:cNvSpPr/>
      </xdr:nvSpPr>
      <xdr:spPr>
        <a:xfrm>
          <a:off x="15377160" y="26257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52070</xdr:rowOff>
    </xdr:from>
    <xdr:ext cx="762000" cy="251460"/>
    <xdr:sp macro="" textlink="">
      <xdr:nvSpPr>
        <xdr:cNvPr id="450" name="テキスト ボックス 449"/>
        <xdr:cNvSpPr txBox="1"/>
      </xdr:nvSpPr>
      <xdr:spPr>
        <a:xfrm>
          <a:off x="15045055" y="23990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91440</xdr:rowOff>
    </xdr:from>
    <xdr:to xmlns:xdr="http://schemas.openxmlformats.org/drawingml/2006/spreadsheetDrawing">
      <xdr:col>68</xdr:col>
      <xdr:colOff>152400</xdr:colOff>
      <xdr:row>18</xdr:row>
      <xdr:rowOff>19050</xdr:rowOff>
    </xdr:to>
    <xdr:cxnSp macro="">
      <xdr:nvCxnSpPr>
        <xdr:cNvPr id="451" name="直線コネクタ 450"/>
        <xdr:cNvCxnSpPr/>
      </xdr:nvCxnSpPr>
      <xdr:spPr>
        <a:xfrm flipV="1">
          <a:off x="13634720" y="2941320"/>
          <a:ext cx="89662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17</xdr:row>
      <xdr:rowOff>635</xdr:rowOff>
    </xdr:from>
    <xdr:to xmlns:xdr="http://schemas.openxmlformats.org/drawingml/2006/spreadsheetDrawing">
      <xdr:col>68</xdr:col>
      <xdr:colOff>203200</xdr:colOff>
      <xdr:row>17</xdr:row>
      <xdr:rowOff>102870</xdr:rowOff>
    </xdr:to>
    <xdr:sp macro="" textlink="">
      <xdr:nvSpPr>
        <xdr:cNvPr id="452" name="フローチャート: 判断 451"/>
        <xdr:cNvSpPr/>
      </xdr:nvSpPr>
      <xdr:spPr>
        <a:xfrm>
          <a:off x="14480540" y="285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112395</xdr:rowOff>
    </xdr:from>
    <xdr:ext cx="762000" cy="252095"/>
    <xdr:sp macro="" textlink="">
      <xdr:nvSpPr>
        <xdr:cNvPr id="453" name="テキスト ボックス 452"/>
        <xdr:cNvSpPr txBox="1"/>
      </xdr:nvSpPr>
      <xdr:spPr>
        <a:xfrm>
          <a:off x="14146530" y="26269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132080</xdr:rowOff>
    </xdr:from>
    <xdr:to xmlns:xdr="http://schemas.openxmlformats.org/drawingml/2006/spreadsheetDrawing">
      <xdr:col>64</xdr:col>
      <xdr:colOff>152400</xdr:colOff>
      <xdr:row>19</xdr:row>
      <xdr:rowOff>61595</xdr:rowOff>
    </xdr:to>
    <xdr:sp macro="" textlink="">
      <xdr:nvSpPr>
        <xdr:cNvPr id="454" name="フローチャート: 判断 453"/>
        <xdr:cNvSpPr/>
      </xdr:nvSpPr>
      <xdr:spPr>
        <a:xfrm>
          <a:off x="13583920" y="31496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46990</xdr:rowOff>
    </xdr:from>
    <xdr:ext cx="762000" cy="258445"/>
    <xdr:sp macro="" textlink="">
      <xdr:nvSpPr>
        <xdr:cNvPr id="455" name="テキスト ボックス 454"/>
        <xdr:cNvSpPr txBox="1"/>
      </xdr:nvSpPr>
      <xdr:spPr>
        <a:xfrm>
          <a:off x="13249910" y="3232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6" name="テキスト ボックス 455"/>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7" name="テキスト ボックス 456"/>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58" name="テキスト ボックス 457"/>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9" name="テキスト ボックス 458"/>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60" name="テキスト ボックス 459"/>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146050</xdr:rowOff>
    </xdr:from>
    <xdr:to xmlns:xdr="http://schemas.openxmlformats.org/drawingml/2006/spreadsheetDrawing">
      <xdr:col>81</xdr:col>
      <xdr:colOff>95250</xdr:colOff>
      <xdr:row>18</xdr:row>
      <xdr:rowOff>76200</xdr:rowOff>
    </xdr:to>
    <xdr:sp macro="" textlink="">
      <xdr:nvSpPr>
        <xdr:cNvPr id="461" name="楕円 460"/>
        <xdr:cNvSpPr/>
      </xdr:nvSpPr>
      <xdr:spPr>
        <a:xfrm>
          <a:off x="17119600" y="29959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118745</xdr:rowOff>
    </xdr:from>
    <xdr:ext cx="761365" cy="259080"/>
    <xdr:sp macro="" textlink="">
      <xdr:nvSpPr>
        <xdr:cNvPr id="462" name="将来負担の状況該当値テキスト"/>
        <xdr:cNvSpPr txBox="1"/>
      </xdr:nvSpPr>
      <xdr:spPr>
        <a:xfrm>
          <a:off x="17261205" y="2968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41275</xdr:rowOff>
    </xdr:from>
    <xdr:to xmlns:xdr="http://schemas.openxmlformats.org/drawingml/2006/spreadsheetDrawing">
      <xdr:col>77</xdr:col>
      <xdr:colOff>95250</xdr:colOff>
      <xdr:row>18</xdr:row>
      <xdr:rowOff>143510</xdr:rowOff>
    </xdr:to>
    <xdr:sp macro="" textlink="">
      <xdr:nvSpPr>
        <xdr:cNvPr id="463" name="楕円 462"/>
        <xdr:cNvSpPr/>
      </xdr:nvSpPr>
      <xdr:spPr>
        <a:xfrm>
          <a:off x="16273780" y="3058795"/>
          <a:ext cx="1035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127635</xdr:rowOff>
    </xdr:from>
    <xdr:ext cx="735965" cy="258445"/>
    <xdr:sp macro="" textlink="">
      <xdr:nvSpPr>
        <xdr:cNvPr id="464" name="テキスト ボックス 463"/>
        <xdr:cNvSpPr txBox="1"/>
      </xdr:nvSpPr>
      <xdr:spPr>
        <a:xfrm>
          <a:off x="15941675" y="31451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13335</xdr:rowOff>
    </xdr:from>
    <xdr:to xmlns:xdr="http://schemas.openxmlformats.org/drawingml/2006/spreadsheetDrawing">
      <xdr:col>73</xdr:col>
      <xdr:colOff>44450</xdr:colOff>
      <xdr:row>17</xdr:row>
      <xdr:rowOff>114935</xdr:rowOff>
    </xdr:to>
    <xdr:sp macro="" textlink="">
      <xdr:nvSpPr>
        <xdr:cNvPr id="465" name="楕円 464"/>
        <xdr:cNvSpPr/>
      </xdr:nvSpPr>
      <xdr:spPr>
        <a:xfrm>
          <a:off x="15377160" y="286321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99695</xdr:rowOff>
    </xdr:from>
    <xdr:ext cx="762000" cy="252095"/>
    <xdr:sp macro="" textlink="">
      <xdr:nvSpPr>
        <xdr:cNvPr id="466" name="テキスト ボックス 465"/>
        <xdr:cNvSpPr txBox="1"/>
      </xdr:nvSpPr>
      <xdr:spPr>
        <a:xfrm>
          <a:off x="15045055" y="29495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40640</xdr:rowOff>
    </xdr:from>
    <xdr:to xmlns:xdr="http://schemas.openxmlformats.org/drawingml/2006/spreadsheetDrawing">
      <xdr:col>68</xdr:col>
      <xdr:colOff>203200</xdr:colOff>
      <xdr:row>17</xdr:row>
      <xdr:rowOff>142240</xdr:rowOff>
    </xdr:to>
    <xdr:sp macro="" textlink="">
      <xdr:nvSpPr>
        <xdr:cNvPr id="467" name="楕円 466"/>
        <xdr:cNvSpPr/>
      </xdr:nvSpPr>
      <xdr:spPr>
        <a:xfrm>
          <a:off x="14480540" y="289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127000</xdr:rowOff>
    </xdr:from>
    <xdr:ext cx="762000" cy="258445"/>
    <xdr:sp macro="" textlink="">
      <xdr:nvSpPr>
        <xdr:cNvPr id="468" name="テキスト ボックス 467"/>
        <xdr:cNvSpPr txBox="1"/>
      </xdr:nvSpPr>
      <xdr:spPr>
        <a:xfrm>
          <a:off x="14146530" y="2976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140335</xdr:rowOff>
    </xdr:from>
    <xdr:to xmlns:xdr="http://schemas.openxmlformats.org/drawingml/2006/spreadsheetDrawing">
      <xdr:col>64</xdr:col>
      <xdr:colOff>152400</xdr:colOff>
      <xdr:row>18</xdr:row>
      <xdr:rowOff>69850</xdr:rowOff>
    </xdr:to>
    <xdr:sp macro="" textlink="">
      <xdr:nvSpPr>
        <xdr:cNvPr id="469" name="楕円 468"/>
        <xdr:cNvSpPr/>
      </xdr:nvSpPr>
      <xdr:spPr>
        <a:xfrm>
          <a:off x="13583920" y="29902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80010</xdr:rowOff>
    </xdr:from>
    <xdr:ext cx="762000" cy="259080"/>
    <xdr:sp macro="" textlink="">
      <xdr:nvSpPr>
        <xdr:cNvPr id="470" name="テキスト ボックス 469"/>
        <xdr:cNvSpPr txBox="1"/>
      </xdr:nvSpPr>
      <xdr:spPr>
        <a:xfrm>
          <a:off x="13249910" y="276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86002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86690"/>
          <a:ext cx="39814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2090"/>
          <a:ext cx="39370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37490"/>
          <a:ext cx="38773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86690"/>
          <a:ext cx="26936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2090"/>
          <a:ext cx="26492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37490"/>
          <a:ext cx="25920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69950"/>
          <a:ext cx="233426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493520"/>
          <a:ext cx="977646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21460"/>
          <a:ext cx="14147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21460"/>
          <a:ext cx="1285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23,370
23,111
170.57
10,791,282
10,267,282
433,653
7,414,472
13,812,816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21460"/>
          <a:ext cx="1544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143500" y="1515110"/>
          <a:ext cx="20574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200900" y="1515110"/>
          <a:ext cx="128524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552180" y="1515110"/>
          <a:ext cx="6426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359660"/>
          <a:ext cx="20574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359660"/>
          <a:ext cx="347472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698480" y="1493520"/>
          <a:ext cx="145542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963910" y="1553210"/>
          <a:ext cx="1285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140335</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16735"/>
          <a:ext cx="12852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38680"/>
          <a:ext cx="12852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4211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5913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837545" y="1850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88199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1328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140335</xdr:rowOff>
    </xdr:from>
    <xdr:to xmlns:xdr="http://schemas.openxmlformats.org/drawingml/2006/spreadsheetDrawing">
      <xdr:col>54</xdr:col>
      <xdr:colOff>38100</xdr:colOff>
      <xdr:row>14</xdr:row>
      <xdr:rowOff>140335</xdr:rowOff>
    </xdr:to>
    <xdr:cxnSp macro="">
      <xdr:nvCxnSpPr>
        <xdr:cNvPr id="29" name="直線コネクタ 28"/>
        <xdr:cNvCxnSpPr/>
      </xdr:nvCxnSpPr>
      <xdr:spPr>
        <a:xfrm>
          <a:off x="10802620" y="2487295"/>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2095"/>
    <xdr:sp macro="" textlink="">
      <xdr:nvSpPr>
        <xdr:cNvPr id="30" name="テキスト ボックス 29"/>
        <xdr:cNvSpPr txBox="1"/>
      </xdr:nvSpPr>
      <xdr:spPr>
        <a:xfrm>
          <a:off x="706120" y="3416300"/>
          <a:ext cx="8888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706120" y="366649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88020" cy="259080"/>
    <xdr:sp macro="" textlink="">
      <xdr:nvSpPr>
        <xdr:cNvPr id="32" name="テキスト ボックス 31"/>
        <xdr:cNvSpPr txBox="1"/>
      </xdr:nvSpPr>
      <xdr:spPr>
        <a:xfrm>
          <a:off x="706120" y="3912870"/>
          <a:ext cx="82880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140335</xdr:rowOff>
    </xdr:from>
    <xdr:ext cx="177165" cy="258445"/>
    <xdr:sp macro="" textlink="">
      <xdr:nvSpPr>
        <xdr:cNvPr id="33" name="テキスト ボックス 32"/>
        <xdr:cNvSpPr txBox="1"/>
      </xdr:nvSpPr>
      <xdr:spPr>
        <a:xfrm>
          <a:off x="706120" y="4163695"/>
          <a:ext cx="177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84962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人件費は、類似団体内平均及び全国平均を下回っており、山梨県平均と比較すると上回ってはいるが、前年度より0.2ポイント改善している。</a:t>
          </a:r>
        </a:p>
        <a:p>
          <a:r>
            <a:rPr lang="ja-JP" altLang="en-US">
              <a:latin typeface="ＭＳ Ｐゴシック"/>
              <a:ea typeface="ＭＳ Ｐゴシック"/>
            </a:rPr>
            <a:t>　分母となる経常一般財源等が前年度より減少したものの、それ以上に分子となる人件費充当一般財源等が減少したため、数値が若干改善している。</a:t>
          </a:r>
        </a:p>
        <a:p>
          <a:r>
            <a:rPr lang="ja-JP" altLang="en-US">
              <a:latin typeface="ＭＳ Ｐゴシック"/>
              <a:ea typeface="ＭＳ Ｐゴシック"/>
            </a:rPr>
            <a:t>　今後も引続き行政改革に取り組み、職員の適正配置や人件費削減に努める。</a:t>
          </a:r>
        </a:p>
      </xdr:txBody>
    </xdr:sp>
    <xdr:clientData/>
  </xdr:twoCellAnchor>
  <xdr:oneCellAnchor>
    <xdr:from xmlns:xdr="http://schemas.openxmlformats.org/drawingml/2006/spreadsheetDrawing">
      <xdr:col>3</xdr:col>
      <xdr:colOff>123825</xdr:colOff>
      <xdr:row>29</xdr:row>
      <xdr:rowOff>107950</xdr:rowOff>
    </xdr:from>
    <xdr:ext cx="290830" cy="224790"/>
    <xdr:sp macro="" textlink="">
      <xdr:nvSpPr>
        <xdr:cNvPr id="45" name="テキスト ボックス 44"/>
        <xdr:cNvSpPr txBox="1"/>
      </xdr:nvSpPr>
      <xdr:spPr>
        <a:xfrm>
          <a:off x="731520" y="4969510"/>
          <a:ext cx="2908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015" cy="252095"/>
    <xdr:sp macro="" textlink="">
      <xdr:nvSpPr>
        <xdr:cNvPr id="47" name="テキスト ボックス 46"/>
        <xdr:cNvSpPr txBox="1"/>
      </xdr:nvSpPr>
      <xdr:spPr>
        <a:xfrm>
          <a:off x="256540" y="725043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9620" y="70192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1015" cy="259080"/>
    <xdr:sp macro="" textlink="">
      <xdr:nvSpPr>
        <xdr:cNvPr id="49" name="テキスト ボックス 48"/>
        <xdr:cNvSpPr txBox="1"/>
      </xdr:nvSpPr>
      <xdr:spPr>
        <a:xfrm>
          <a:off x="256540" y="68770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9620" y="66459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1015" cy="259080"/>
    <xdr:sp macro="" textlink="">
      <xdr:nvSpPr>
        <xdr:cNvPr id="51" name="テキスト ボックス 50"/>
        <xdr:cNvSpPr txBox="1"/>
      </xdr:nvSpPr>
      <xdr:spPr>
        <a:xfrm>
          <a:off x="256540" y="650748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9620" y="62725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1015" cy="252095"/>
    <xdr:sp macro="" textlink="">
      <xdr:nvSpPr>
        <xdr:cNvPr id="53" name="テキスト ボックス 52"/>
        <xdr:cNvSpPr txBox="1"/>
      </xdr:nvSpPr>
      <xdr:spPr>
        <a:xfrm>
          <a:off x="256540" y="613410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9620" y="58991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1015" cy="259080"/>
    <xdr:sp macro="" textlink="">
      <xdr:nvSpPr>
        <xdr:cNvPr id="55" name="テキスト ボックス 54"/>
        <xdr:cNvSpPr txBox="1"/>
      </xdr:nvSpPr>
      <xdr:spPr>
        <a:xfrm>
          <a:off x="256540" y="576072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9620" y="55295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1015" cy="259080"/>
    <xdr:sp macro="" textlink="">
      <xdr:nvSpPr>
        <xdr:cNvPr id="57" name="テキスト ボックス 56"/>
        <xdr:cNvSpPr txBox="1"/>
      </xdr:nvSpPr>
      <xdr:spPr>
        <a:xfrm>
          <a:off x="256540" y="538734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962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015" cy="252095"/>
    <xdr:sp macro="" textlink="">
      <xdr:nvSpPr>
        <xdr:cNvPr id="59" name="テキスト ボックス 58"/>
        <xdr:cNvSpPr txBox="1"/>
      </xdr:nvSpPr>
      <xdr:spPr>
        <a:xfrm>
          <a:off x="256540" y="501777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127000</xdr:rowOff>
    </xdr:from>
    <xdr:to xmlns:xdr="http://schemas.openxmlformats.org/drawingml/2006/spreadsheetDrawing">
      <xdr:col>24</xdr:col>
      <xdr:colOff>25400</xdr:colOff>
      <xdr:row>40</xdr:row>
      <xdr:rowOff>157480</xdr:rowOff>
    </xdr:to>
    <xdr:cxnSp macro="">
      <xdr:nvCxnSpPr>
        <xdr:cNvPr id="61" name="直線コネクタ 60"/>
        <xdr:cNvCxnSpPr/>
      </xdr:nvCxnSpPr>
      <xdr:spPr>
        <a:xfrm flipV="1">
          <a:off x="4886960" y="549148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129540</xdr:rowOff>
    </xdr:from>
    <xdr:ext cx="761365" cy="258445"/>
    <xdr:sp macro="" textlink="">
      <xdr:nvSpPr>
        <xdr:cNvPr id="62" name="人件費最小値テキスト"/>
        <xdr:cNvSpPr txBox="1"/>
      </xdr:nvSpPr>
      <xdr:spPr>
        <a:xfrm>
          <a:off x="4975860" y="68351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157480</xdr:rowOff>
    </xdr:from>
    <xdr:to xmlns:xdr="http://schemas.openxmlformats.org/drawingml/2006/spreadsheetDrawing">
      <xdr:col>24</xdr:col>
      <xdr:colOff>114300</xdr:colOff>
      <xdr:row>40</xdr:row>
      <xdr:rowOff>157480</xdr:rowOff>
    </xdr:to>
    <xdr:cxnSp macro="">
      <xdr:nvCxnSpPr>
        <xdr:cNvPr id="63" name="直線コネクタ 62"/>
        <xdr:cNvCxnSpPr/>
      </xdr:nvCxnSpPr>
      <xdr:spPr>
        <a:xfrm>
          <a:off x="4795520" y="68630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41910</xdr:rowOff>
    </xdr:from>
    <xdr:ext cx="761365" cy="252095"/>
    <xdr:sp macro="" textlink="">
      <xdr:nvSpPr>
        <xdr:cNvPr id="64" name="人件費最大値テキスト"/>
        <xdr:cNvSpPr txBox="1"/>
      </xdr:nvSpPr>
      <xdr:spPr>
        <a:xfrm>
          <a:off x="4975860" y="52387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127000</xdr:rowOff>
    </xdr:from>
    <xdr:to xmlns:xdr="http://schemas.openxmlformats.org/drawingml/2006/spreadsheetDrawing">
      <xdr:col>24</xdr:col>
      <xdr:colOff>114300</xdr:colOff>
      <xdr:row>32</xdr:row>
      <xdr:rowOff>127000</xdr:rowOff>
    </xdr:to>
    <xdr:cxnSp macro="">
      <xdr:nvCxnSpPr>
        <xdr:cNvPr id="65" name="直線コネクタ 64"/>
        <xdr:cNvCxnSpPr/>
      </xdr:nvCxnSpPr>
      <xdr:spPr>
        <a:xfrm>
          <a:off x="4795520" y="54914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142240</xdr:rowOff>
    </xdr:from>
    <xdr:to xmlns:xdr="http://schemas.openxmlformats.org/drawingml/2006/spreadsheetDrawing">
      <xdr:col>24</xdr:col>
      <xdr:colOff>25400</xdr:colOff>
      <xdr:row>34</xdr:row>
      <xdr:rowOff>157480</xdr:rowOff>
    </xdr:to>
    <xdr:cxnSp macro="">
      <xdr:nvCxnSpPr>
        <xdr:cNvPr id="66" name="直線コネクタ 65"/>
        <xdr:cNvCxnSpPr/>
      </xdr:nvCxnSpPr>
      <xdr:spPr>
        <a:xfrm flipV="1">
          <a:off x="4036060" y="5842000"/>
          <a:ext cx="8509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93980</xdr:rowOff>
    </xdr:from>
    <xdr:ext cx="761365" cy="259080"/>
    <xdr:sp macro="" textlink="">
      <xdr:nvSpPr>
        <xdr:cNvPr id="67" name="人件費平均値テキスト"/>
        <xdr:cNvSpPr txBox="1"/>
      </xdr:nvSpPr>
      <xdr:spPr>
        <a:xfrm>
          <a:off x="4975860" y="57937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121920</xdr:rowOff>
    </xdr:from>
    <xdr:to xmlns:xdr="http://schemas.openxmlformats.org/drawingml/2006/spreadsheetDrawing">
      <xdr:col>24</xdr:col>
      <xdr:colOff>76200</xdr:colOff>
      <xdr:row>35</xdr:row>
      <xdr:rowOff>52070</xdr:rowOff>
    </xdr:to>
    <xdr:sp macro="" textlink="">
      <xdr:nvSpPr>
        <xdr:cNvPr id="68" name="フローチャート: 判断 67"/>
        <xdr:cNvSpPr/>
      </xdr:nvSpPr>
      <xdr:spPr>
        <a:xfrm>
          <a:off x="4833620" y="582168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127000</xdr:rowOff>
    </xdr:from>
    <xdr:to xmlns:xdr="http://schemas.openxmlformats.org/drawingml/2006/spreadsheetDrawing">
      <xdr:col>19</xdr:col>
      <xdr:colOff>187325</xdr:colOff>
      <xdr:row>34</xdr:row>
      <xdr:rowOff>157480</xdr:rowOff>
    </xdr:to>
    <xdr:cxnSp macro="">
      <xdr:nvCxnSpPr>
        <xdr:cNvPr id="69" name="直線コネクタ 68"/>
        <xdr:cNvCxnSpPr/>
      </xdr:nvCxnSpPr>
      <xdr:spPr>
        <a:xfrm>
          <a:off x="3136900" y="5826760"/>
          <a:ext cx="8991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99060</xdr:rowOff>
    </xdr:from>
    <xdr:to xmlns:xdr="http://schemas.openxmlformats.org/drawingml/2006/spreadsheetDrawing">
      <xdr:col>20</xdr:col>
      <xdr:colOff>38100</xdr:colOff>
      <xdr:row>35</xdr:row>
      <xdr:rowOff>29210</xdr:rowOff>
    </xdr:to>
    <xdr:sp macro="" textlink="">
      <xdr:nvSpPr>
        <xdr:cNvPr id="70" name="フローチャート: 判断 69"/>
        <xdr:cNvSpPr/>
      </xdr:nvSpPr>
      <xdr:spPr>
        <a:xfrm>
          <a:off x="3985260" y="579882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39370</xdr:rowOff>
    </xdr:from>
    <xdr:ext cx="728980" cy="259080"/>
    <xdr:sp macro="" textlink="">
      <xdr:nvSpPr>
        <xdr:cNvPr id="71" name="テキスト ボックス 70"/>
        <xdr:cNvSpPr txBox="1"/>
      </xdr:nvSpPr>
      <xdr:spPr>
        <a:xfrm>
          <a:off x="3652520" y="557149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81280</xdr:rowOff>
    </xdr:from>
    <xdr:to xmlns:xdr="http://schemas.openxmlformats.org/drawingml/2006/spreadsheetDrawing">
      <xdr:col>15</xdr:col>
      <xdr:colOff>98425</xdr:colOff>
      <xdr:row>34</xdr:row>
      <xdr:rowOff>127000</xdr:rowOff>
    </xdr:to>
    <xdr:cxnSp macro="">
      <xdr:nvCxnSpPr>
        <xdr:cNvPr id="72" name="直線コネクタ 71"/>
        <xdr:cNvCxnSpPr/>
      </xdr:nvCxnSpPr>
      <xdr:spPr>
        <a:xfrm>
          <a:off x="2237740" y="5781040"/>
          <a:ext cx="8991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91440</xdr:rowOff>
    </xdr:from>
    <xdr:to xmlns:xdr="http://schemas.openxmlformats.org/drawingml/2006/spreadsheetDrawing">
      <xdr:col>15</xdr:col>
      <xdr:colOff>149225</xdr:colOff>
      <xdr:row>35</xdr:row>
      <xdr:rowOff>21590</xdr:rowOff>
    </xdr:to>
    <xdr:sp macro="" textlink="">
      <xdr:nvSpPr>
        <xdr:cNvPr id="73" name="フローチャート: 判断 72"/>
        <xdr:cNvSpPr/>
      </xdr:nvSpPr>
      <xdr:spPr>
        <a:xfrm>
          <a:off x="3086100" y="5791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6350</xdr:rowOff>
    </xdr:from>
    <xdr:ext cx="761365" cy="252095"/>
    <xdr:sp macro="" textlink="">
      <xdr:nvSpPr>
        <xdr:cNvPr id="74" name="テキスト ボックス 73"/>
        <xdr:cNvSpPr txBox="1"/>
      </xdr:nvSpPr>
      <xdr:spPr>
        <a:xfrm>
          <a:off x="2750820" y="58737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81280</xdr:rowOff>
    </xdr:from>
    <xdr:to xmlns:xdr="http://schemas.openxmlformats.org/drawingml/2006/spreadsheetDrawing">
      <xdr:col>11</xdr:col>
      <xdr:colOff>9525</xdr:colOff>
      <xdr:row>34</xdr:row>
      <xdr:rowOff>104140</xdr:rowOff>
    </xdr:to>
    <xdr:cxnSp macro="">
      <xdr:nvCxnSpPr>
        <xdr:cNvPr id="75" name="直線コネクタ 74"/>
        <xdr:cNvCxnSpPr/>
      </xdr:nvCxnSpPr>
      <xdr:spPr>
        <a:xfrm flipV="1">
          <a:off x="1336040" y="5781040"/>
          <a:ext cx="901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33</xdr:row>
      <xdr:rowOff>95250</xdr:rowOff>
    </xdr:from>
    <xdr:to xmlns:xdr="http://schemas.openxmlformats.org/drawingml/2006/spreadsheetDrawing">
      <xdr:col>11</xdr:col>
      <xdr:colOff>60325</xdr:colOff>
      <xdr:row>34</xdr:row>
      <xdr:rowOff>25400</xdr:rowOff>
    </xdr:to>
    <xdr:sp macro="" textlink="">
      <xdr:nvSpPr>
        <xdr:cNvPr id="76" name="フローチャート: 判断 75"/>
        <xdr:cNvSpPr/>
      </xdr:nvSpPr>
      <xdr:spPr>
        <a:xfrm>
          <a:off x="2184400" y="562737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35560</xdr:rowOff>
    </xdr:from>
    <xdr:ext cx="754380" cy="258445"/>
    <xdr:sp macro="" textlink="">
      <xdr:nvSpPr>
        <xdr:cNvPr id="77" name="テキスト ボックス 76"/>
        <xdr:cNvSpPr txBox="1"/>
      </xdr:nvSpPr>
      <xdr:spPr>
        <a:xfrm>
          <a:off x="1851660" y="540004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118110</xdr:rowOff>
    </xdr:from>
    <xdr:to xmlns:xdr="http://schemas.openxmlformats.org/drawingml/2006/spreadsheetDrawing">
      <xdr:col>6</xdr:col>
      <xdr:colOff>171450</xdr:colOff>
      <xdr:row>34</xdr:row>
      <xdr:rowOff>48260</xdr:rowOff>
    </xdr:to>
    <xdr:sp macro="" textlink="">
      <xdr:nvSpPr>
        <xdr:cNvPr id="78" name="フローチャート: 判断 77"/>
        <xdr:cNvSpPr/>
      </xdr:nvSpPr>
      <xdr:spPr>
        <a:xfrm>
          <a:off x="1285240" y="5650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58420</xdr:rowOff>
    </xdr:from>
    <xdr:ext cx="755015" cy="259080"/>
    <xdr:sp macro="" textlink="">
      <xdr:nvSpPr>
        <xdr:cNvPr id="79" name="テキスト ボックス 78"/>
        <xdr:cNvSpPr txBox="1"/>
      </xdr:nvSpPr>
      <xdr:spPr>
        <a:xfrm>
          <a:off x="949960" y="54229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8445"/>
    <xdr:sp macro="" textlink="">
      <xdr:nvSpPr>
        <xdr:cNvPr id="80" name="テキスト ボックス 79"/>
        <xdr:cNvSpPr txBox="1"/>
      </xdr:nvSpPr>
      <xdr:spPr>
        <a:xfrm>
          <a:off x="46685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8445"/>
    <xdr:sp macro="" textlink="">
      <xdr:nvSpPr>
        <xdr:cNvPr id="81" name="テキスト ボックス 80"/>
        <xdr:cNvSpPr txBox="1"/>
      </xdr:nvSpPr>
      <xdr:spPr>
        <a:xfrm>
          <a:off x="3817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015" cy="258445"/>
    <xdr:sp macro="" textlink="">
      <xdr:nvSpPr>
        <xdr:cNvPr id="82" name="テキスト ボックス 81"/>
        <xdr:cNvSpPr txBox="1"/>
      </xdr:nvSpPr>
      <xdr:spPr>
        <a:xfrm>
          <a:off x="2918460" y="73863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58445"/>
    <xdr:sp macro="" textlink="">
      <xdr:nvSpPr>
        <xdr:cNvPr id="83" name="テキスト ボックス 82"/>
        <xdr:cNvSpPr txBox="1"/>
      </xdr:nvSpPr>
      <xdr:spPr>
        <a:xfrm>
          <a:off x="20167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8445"/>
    <xdr:sp macro="" textlink="">
      <xdr:nvSpPr>
        <xdr:cNvPr id="84" name="テキスト ボックス 83"/>
        <xdr:cNvSpPr txBox="1"/>
      </xdr:nvSpPr>
      <xdr:spPr>
        <a:xfrm>
          <a:off x="11176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91440</xdr:rowOff>
    </xdr:from>
    <xdr:to xmlns:xdr="http://schemas.openxmlformats.org/drawingml/2006/spreadsheetDrawing">
      <xdr:col>24</xdr:col>
      <xdr:colOff>76200</xdr:colOff>
      <xdr:row>35</xdr:row>
      <xdr:rowOff>21590</xdr:rowOff>
    </xdr:to>
    <xdr:sp macro="" textlink="">
      <xdr:nvSpPr>
        <xdr:cNvPr id="85" name="楕円 84"/>
        <xdr:cNvSpPr/>
      </xdr:nvSpPr>
      <xdr:spPr>
        <a:xfrm>
          <a:off x="4833620" y="579120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107950</xdr:rowOff>
    </xdr:from>
    <xdr:ext cx="761365" cy="258445"/>
    <xdr:sp macro="" textlink="">
      <xdr:nvSpPr>
        <xdr:cNvPr id="86" name="人件費該当値テキスト"/>
        <xdr:cNvSpPr txBox="1"/>
      </xdr:nvSpPr>
      <xdr:spPr>
        <a:xfrm>
          <a:off x="4975860" y="5640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106680</xdr:rowOff>
    </xdr:from>
    <xdr:to xmlns:xdr="http://schemas.openxmlformats.org/drawingml/2006/spreadsheetDrawing">
      <xdr:col>20</xdr:col>
      <xdr:colOff>38100</xdr:colOff>
      <xdr:row>35</xdr:row>
      <xdr:rowOff>36830</xdr:rowOff>
    </xdr:to>
    <xdr:sp macro="" textlink="">
      <xdr:nvSpPr>
        <xdr:cNvPr id="87" name="楕円 86"/>
        <xdr:cNvSpPr/>
      </xdr:nvSpPr>
      <xdr:spPr>
        <a:xfrm>
          <a:off x="3985260" y="580644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21590</xdr:rowOff>
    </xdr:from>
    <xdr:ext cx="728980" cy="259080"/>
    <xdr:sp macro="" textlink="">
      <xdr:nvSpPr>
        <xdr:cNvPr id="88" name="テキスト ボックス 87"/>
        <xdr:cNvSpPr txBox="1"/>
      </xdr:nvSpPr>
      <xdr:spPr>
        <a:xfrm>
          <a:off x="3652520" y="588899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76200</xdr:rowOff>
    </xdr:from>
    <xdr:to xmlns:xdr="http://schemas.openxmlformats.org/drawingml/2006/spreadsheetDrawing">
      <xdr:col>15</xdr:col>
      <xdr:colOff>149225</xdr:colOff>
      <xdr:row>35</xdr:row>
      <xdr:rowOff>6350</xdr:rowOff>
    </xdr:to>
    <xdr:sp macro="" textlink="">
      <xdr:nvSpPr>
        <xdr:cNvPr id="89" name="楕円 88"/>
        <xdr:cNvSpPr/>
      </xdr:nvSpPr>
      <xdr:spPr>
        <a:xfrm>
          <a:off x="3086100" y="5775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16510</xdr:rowOff>
    </xdr:from>
    <xdr:ext cx="761365" cy="258445"/>
    <xdr:sp macro="" textlink="">
      <xdr:nvSpPr>
        <xdr:cNvPr id="90" name="テキスト ボックス 89"/>
        <xdr:cNvSpPr txBox="1"/>
      </xdr:nvSpPr>
      <xdr:spPr>
        <a:xfrm>
          <a:off x="2750820" y="5548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30480</xdr:rowOff>
    </xdr:from>
    <xdr:to xmlns:xdr="http://schemas.openxmlformats.org/drawingml/2006/spreadsheetDrawing">
      <xdr:col>11</xdr:col>
      <xdr:colOff>60325</xdr:colOff>
      <xdr:row>34</xdr:row>
      <xdr:rowOff>132080</xdr:rowOff>
    </xdr:to>
    <xdr:sp macro="" textlink="">
      <xdr:nvSpPr>
        <xdr:cNvPr id="91" name="楕円 90"/>
        <xdr:cNvSpPr/>
      </xdr:nvSpPr>
      <xdr:spPr>
        <a:xfrm>
          <a:off x="2184400" y="57302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116840</xdr:rowOff>
    </xdr:from>
    <xdr:ext cx="754380" cy="259080"/>
    <xdr:sp macro="" textlink="">
      <xdr:nvSpPr>
        <xdr:cNvPr id="92" name="テキスト ボックス 91"/>
        <xdr:cNvSpPr txBox="1"/>
      </xdr:nvSpPr>
      <xdr:spPr>
        <a:xfrm>
          <a:off x="1851660" y="58166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53340</xdr:rowOff>
    </xdr:from>
    <xdr:to xmlns:xdr="http://schemas.openxmlformats.org/drawingml/2006/spreadsheetDrawing">
      <xdr:col>6</xdr:col>
      <xdr:colOff>171450</xdr:colOff>
      <xdr:row>34</xdr:row>
      <xdr:rowOff>154940</xdr:rowOff>
    </xdr:to>
    <xdr:sp macro="" textlink="">
      <xdr:nvSpPr>
        <xdr:cNvPr id="93" name="楕円 92"/>
        <xdr:cNvSpPr/>
      </xdr:nvSpPr>
      <xdr:spPr>
        <a:xfrm>
          <a:off x="128524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140335</xdr:rowOff>
    </xdr:from>
    <xdr:ext cx="755015" cy="258445"/>
    <xdr:sp macro="" textlink="">
      <xdr:nvSpPr>
        <xdr:cNvPr id="94" name="テキスト ボックス 93"/>
        <xdr:cNvSpPr txBox="1"/>
      </xdr:nvSpPr>
      <xdr:spPr>
        <a:xfrm>
          <a:off x="949960" y="584009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603480" y="12433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29740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29740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9006820" y="13068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9006820" y="14935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64004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64004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034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034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683480" y="18034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721580" y="21132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物件費は、類似団体内平均、全国平均、山梨県平均と比較してすべて上回っている。</a:t>
          </a:r>
        </a:p>
        <a:p>
          <a:r>
            <a:rPr lang="ja-JP" altLang="en-US">
              <a:latin typeface="ＭＳ Ｐゴシック"/>
              <a:ea typeface="ＭＳ Ｐゴシック"/>
            </a:rPr>
            <a:t>　その主な要因は、ごみ処理業務や消防業務の単独運営及び直営の保育所運営を行っているためである。</a:t>
          </a:r>
        </a:p>
        <a:p>
          <a:r>
            <a:rPr lang="ja-JP" altLang="en-US">
              <a:latin typeface="ＭＳ Ｐゴシック"/>
              <a:ea typeface="ＭＳ Ｐゴシック"/>
            </a:rPr>
            <a:t>　なお、分子となる物件費充当一般財源等が増加し、分母となる経常一般財源等が普通交付税を筆頭に減少したため、数値は前年度より1.1ポイント増加する結果となった。</a:t>
          </a:r>
        </a:p>
        <a:p>
          <a:r>
            <a:rPr lang="ja-JP" altLang="en-US">
              <a:latin typeface="ＭＳ Ｐゴシック"/>
              <a:ea typeface="ＭＳ Ｐゴシック"/>
            </a:rPr>
            <a:t>　今後も引続き行政改革に取組み、コスト削減に努める。</a:t>
          </a:r>
        </a:p>
      </xdr:txBody>
    </xdr:sp>
    <xdr:clientData/>
  </xdr:twoCellAnchor>
  <xdr:oneCellAnchor>
    <xdr:from xmlns:xdr="http://schemas.openxmlformats.org/drawingml/2006/spreadsheetDrawing">
      <xdr:col>62</xdr:col>
      <xdr:colOff>6350</xdr:colOff>
      <xdr:row>9</xdr:row>
      <xdr:rowOff>107950</xdr:rowOff>
    </xdr:from>
    <xdr:ext cx="290830" cy="224790"/>
    <xdr:sp macro="" textlink="">
      <xdr:nvSpPr>
        <xdr:cNvPr id="106" name="テキスト ボックス 105"/>
        <xdr:cNvSpPr txBox="1"/>
      </xdr:nvSpPr>
      <xdr:spPr>
        <a:xfrm>
          <a:off x="12565380" y="1616710"/>
          <a:ext cx="2908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0360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2095"/>
    <xdr:sp macro="" textlink="">
      <xdr:nvSpPr>
        <xdr:cNvPr id="108" name="テキスト ボックス 107"/>
        <xdr:cNvSpPr txBox="1"/>
      </xdr:nvSpPr>
      <xdr:spPr>
        <a:xfrm>
          <a:off x="12087860" y="389763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603480" y="37172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0380" cy="259080"/>
    <xdr:sp macro="" textlink="">
      <xdr:nvSpPr>
        <xdr:cNvPr id="110" name="テキスト ボックス 109"/>
        <xdr:cNvSpPr txBox="1"/>
      </xdr:nvSpPr>
      <xdr:spPr>
        <a:xfrm>
          <a:off x="12087860" y="35788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603480" y="33978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0380" cy="252095"/>
    <xdr:sp macro="" textlink="">
      <xdr:nvSpPr>
        <xdr:cNvPr id="112" name="テキスト ボックス 111"/>
        <xdr:cNvSpPr txBox="1"/>
      </xdr:nvSpPr>
      <xdr:spPr>
        <a:xfrm>
          <a:off x="12087860" y="326009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603480" y="30791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0380" cy="257810"/>
    <xdr:sp macro="" textlink="">
      <xdr:nvSpPr>
        <xdr:cNvPr id="114" name="テキスト ボックス 113"/>
        <xdr:cNvSpPr txBox="1"/>
      </xdr:nvSpPr>
      <xdr:spPr>
        <a:xfrm>
          <a:off x="12087860" y="2940685"/>
          <a:ext cx="5003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603480" y="27603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0380" cy="258445"/>
    <xdr:sp macro="" textlink="">
      <xdr:nvSpPr>
        <xdr:cNvPr id="116" name="テキスト ボックス 115"/>
        <xdr:cNvSpPr txBox="1"/>
      </xdr:nvSpPr>
      <xdr:spPr>
        <a:xfrm>
          <a:off x="12087860" y="262191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603480" y="24415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0380" cy="251460"/>
    <xdr:sp macro="" textlink="">
      <xdr:nvSpPr>
        <xdr:cNvPr id="118" name="テキスト ボックス 117"/>
        <xdr:cNvSpPr txBox="1"/>
      </xdr:nvSpPr>
      <xdr:spPr>
        <a:xfrm>
          <a:off x="12087860" y="230314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603480" y="21221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140335</xdr:rowOff>
    </xdr:from>
    <xdr:ext cx="500380" cy="258445"/>
    <xdr:sp macro="" textlink="">
      <xdr:nvSpPr>
        <xdr:cNvPr id="120" name="テキスト ボックス 119"/>
        <xdr:cNvSpPr txBox="1"/>
      </xdr:nvSpPr>
      <xdr:spPr>
        <a:xfrm>
          <a:off x="12087860" y="198437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603480" y="18034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2" name="物件費グラフ枠"/>
        <xdr:cNvSpPr/>
      </xdr:nvSpPr>
      <xdr:spPr>
        <a:xfrm>
          <a:off x="12603480" y="18034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154940</xdr:rowOff>
    </xdr:from>
    <xdr:to xmlns:xdr="http://schemas.openxmlformats.org/drawingml/2006/spreadsheetDrawing">
      <xdr:col>82</xdr:col>
      <xdr:colOff>107950</xdr:colOff>
      <xdr:row>20</xdr:row>
      <xdr:rowOff>167640</xdr:rowOff>
    </xdr:to>
    <xdr:cxnSp macro="">
      <xdr:nvCxnSpPr>
        <xdr:cNvPr id="123" name="直線コネクタ 122"/>
        <xdr:cNvCxnSpPr/>
      </xdr:nvCxnSpPr>
      <xdr:spPr>
        <a:xfrm flipV="1">
          <a:off x="16718280" y="2334260"/>
          <a:ext cx="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141605</xdr:rowOff>
    </xdr:from>
    <xdr:ext cx="761365" cy="258445"/>
    <xdr:sp macro="" textlink="">
      <xdr:nvSpPr>
        <xdr:cNvPr id="124" name="物件費最小値テキスト"/>
        <xdr:cNvSpPr txBox="1"/>
      </xdr:nvSpPr>
      <xdr:spPr>
        <a:xfrm>
          <a:off x="16807180" y="3494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167640</xdr:rowOff>
    </xdr:from>
    <xdr:to xmlns:xdr="http://schemas.openxmlformats.org/drawingml/2006/spreadsheetDrawing">
      <xdr:col>82</xdr:col>
      <xdr:colOff>196850</xdr:colOff>
      <xdr:row>20</xdr:row>
      <xdr:rowOff>167640</xdr:rowOff>
    </xdr:to>
    <xdr:cxnSp macro="">
      <xdr:nvCxnSpPr>
        <xdr:cNvPr id="125" name="直線コネクタ 124"/>
        <xdr:cNvCxnSpPr/>
      </xdr:nvCxnSpPr>
      <xdr:spPr>
        <a:xfrm>
          <a:off x="16629380" y="352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69850</xdr:rowOff>
    </xdr:from>
    <xdr:ext cx="761365" cy="258445"/>
    <xdr:sp macro="" textlink="">
      <xdr:nvSpPr>
        <xdr:cNvPr id="126" name="物件費最大値テキスト"/>
        <xdr:cNvSpPr txBox="1"/>
      </xdr:nvSpPr>
      <xdr:spPr>
        <a:xfrm>
          <a:off x="16807180" y="20815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154940</xdr:rowOff>
    </xdr:from>
    <xdr:to xmlns:xdr="http://schemas.openxmlformats.org/drawingml/2006/spreadsheetDrawing">
      <xdr:col>82</xdr:col>
      <xdr:colOff>196850</xdr:colOff>
      <xdr:row>13</xdr:row>
      <xdr:rowOff>154940</xdr:rowOff>
    </xdr:to>
    <xdr:cxnSp macro="">
      <xdr:nvCxnSpPr>
        <xdr:cNvPr id="127" name="直線コネクタ 126"/>
        <xdr:cNvCxnSpPr/>
      </xdr:nvCxnSpPr>
      <xdr:spPr>
        <a:xfrm>
          <a:off x="16629380" y="233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60325</xdr:rowOff>
    </xdr:from>
    <xdr:to xmlns:xdr="http://schemas.openxmlformats.org/drawingml/2006/spreadsheetDrawing">
      <xdr:col>82</xdr:col>
      <xdr:colOff>107950</xdr:colOff>
      <xdr:row>19</xdr:row>
      <xdr:rowOff>132080</xdr:rowOff>
    </xdr:to>
    <xdr:cxnSp macro="">
      <xdr:nvCxnSpPr>
        <xdr:cNvPr id="128" name="直線コネクタ 127"/>
        <xdr:cNvCxnSpPr/>
      </xdr:nvCxnSpPr>
      <xdr:spPr>
        <a:xfrm>
          <a:off x="15869920" y="3245485"/>
          <a:ext cx="84836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87630</xdr:rowOff>
    </xdr:from>
    <xdr:ext cx="761365" cy="251460"/>
    <xdr:sp macro="" textlink="">
      <xdr:nvSpPr>
        <xdr:cNvPr id="129" name="物件費平均値テキスト"/>
        <xdr:cNvSpPr txBox="1"/>
      </xdr:nvSpPr>
      <xdr:spPr>
        <a:xfrm>
          <a:off x="16807180" y="2769870"/>
          <a:ext cx="7613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71120</xdr:rowOff>
    </xdr:from>
    <xdr:to xmlns:xdr="http://schemas.openxmlformats.org/drawingml/2006/spreadsheetDrawing">
      <xdr:col>82</xdr:col>
      <xdr:colOff>158750</xdr:colOff>
      <xdr:row>18</xdr:row>
      <xdr:rowOff>1270</xdr:rowOff>
    </xdr:to>
    <xdr:sp macro="" textlink="">
      <xdr:nvSpPr>
        <xdr:cNvPr id="130" name="フローチャート: 判断 129"/>
        <xdr:cNvSpPr/>
      </xdr:nvSpPr>
      <xdr:spPr>
        <a:xfrm>
          <a:off x="16667480" y="292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60325</xdr:rowOff>
    </xdr:from>
    <xdr:to xmlns:xdr="http://schemas.openxmlformats.org/drawingml/2006/spreadsheetDrawing">
      <xdr:col>78</xdr:col>
      <xdr:colOff>69850</xdr:colOff>
      <xdr:row>19</xdr:row>
      <xdr:rowOff>60325</xdr:rowOff>
    </xdr:to>
    <xdr:cxnSp macro="">
      <xdr:nvCxnSpPr>
        <xdr:cNvPr id="131" name="直線コネクタ 130"/>
        <xdr:cNvCxnSpPr/>
      </xdr:nvCxnSpPr>
      <xdr:spPr>
        <a:xfrm>
          <a:off x="14968220" y="3245485"/>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45085</xdr:rowOff>
    </xdr:from>
    <xdr:to xmlns:xdr="http://schemas.openxmlformats.org/drawingml/2006/spreadsheetDrawing">
      <xdr:col>78</xdr:col>
      <xdr:colOff>120650</xdr:colOff>
      <xdr:row>17</xdr:row>
      <xdr:rowOff>146685</xdr:rowOff>
    </xdr:to>
    <xdr:sp macro="" textlink="">
      <xdr:nvSpPr>
        <xdr:cNvPr id="132" name="フローチャート: 判断 131"/>
        <xdr:cNvSpPr/>
      </xdr:nvSpPr>
      <xdr:spPr>
        <a:xfrm>
          <a:off x="15819120" y="289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156845</xdr:rowOff>
    </xdr:from>
    <xdr:ext cx="736600" cy="252095"/>
    <xdr:sp macro="" textlink="">
      <xdr:nvSpPr>
        <xdr:cNvPr id="133" name="テキスト ボックス 132"/>
        <xdr:cNvSpPr txBox="1"/>
      </xdr:nvSpPr>
      <xdr:spPr>
        <a:xfrm>
          <a:off x="15483840" y="267144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166370</xdr:rowOff>
    </xdr:from>
    <xdr:to xmlns:xdr="http://schemas.openxmlformats.org/drawingml/2006/spreadsheetDrawing">
      <xdr:col>73</xdr:col>
      <xdr:colOff>180975</xdr:colOff>
      <xdr:row>19</xdr:row>
      <xdr:rowOff>60325</xdr:rowOff>
    </xdr:to>
    <xdr:cxnSp macro="">
      <xdr:nvCxnSpPr>
        <xdr:cNvPr id="134" name="直線コネクタ 133"/>
        <xdr:cNvCxnSpPr/>
      </xdr:nvCxnSpPr>
      <xdr:spPr>
        <a:xfrm>
          <a:off x="14069060" y="3183890"/>
          <a:ext cx="89916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32385</xdr:rowOff>
    </xdr:from>
    <xdr:to xmlns:xdr="http://schemas.openxmlformats.org/drawingml/2006/spreadsheetDrawing">
      <xdr:col>74</xdr:col>
      <xdr:colOff>31750</xdr:colOff>
      <xdr:row>17</xdr:row>
      <xdr:rowOff>133985</xdr:rowOff>
    </xdr:to>
    <xdr:sp macro="" textlink="">
      <xdr:nvSpPr>
        <xdr:cNvPr id="135" name="フローチャート: 判断 134"/>
        <xdr:cNvSpPr/>
      </xdr:nvSpPr>
      <xdr:spPr>
        <a:xfrm>
          <a:off x="14917420" y="288226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144145</xdr:rowOff>
    </xdr:from>
    <xdr:ext cx="762000" cy="251460"/>
    <xdr:sp macro="" textlink="">
      <xdr:nvSpPr>
        <xdr:cNvPr id="136" name="テキスト ボックス 135"/>
        <xdr:cNvSpPr txBox="1"/>
      </xdr:nvSpPr>
      <xdr:spPr>
        <a:xfrm>
          <a:off x="14584680" y="26587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166370</xdr:rowOff>
    </xdr:from>
    <xdr:to xmlns:xdr="http://schemas.openxmlformats.org/drawingml/2006/spreadsheetDrawing">
      <xdr:col>69</xdr:col>
      <xdr:colOff>92075</xdr:colOff>
      <xdr:row>19</xdr:row>
      <xdr:rowOff>33655</xdr:rowOff>
    </xdr:to>
    <xdr:cxnSp macro="">
      <xdr:nvCxnSpPr>
        <xdr:cNvPr id="137" name="直線コネクタ 136"/>
        <xdr:cNvCxnSpPr/>
      </xdr:nvCxnSpPr>
      <xdr:spPr>
        <a:xfrm flipV="1">
          <a:off x="13169900" y="3183890"/>
          <a:ext cx="89916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104140</xdr:rowOff>
    </xdr:from>
    <xdr:to xmlns:xdr="http://schemas.openxmlformats.org/drawingml/2006/spreadsheetDrawing">
      <xdr:col>69</xdr:col>
      <xdr:colOff>142875</xdr:colOff>
      <xdr:row>18</xdr:row>
      <xdr:rowOff>34290</xdr:rowOff>
    </xdr:to>
    <xdr:sp macro="" textlink="">
      <xdr:nvSpPr>
        <xdr:cNvPr id="138" name="フローチャート: 判断 137"/>
        <xdr:cNvSpPr/>
      </xdr:nvSpPr>
      <xdr:spPr>
        <a:xfrm>
          <a:off x="14018260" y="2954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44450</xdr:rowOff>
    </xdr:from>
    <xdr:ext cx="754380" cy="259080"/>
    <xdr:sp macro="" textlink="">
      <xdr:nvSpPr>
        <xdr:cNvPr id="139" name="テキスト ボックス 138"/>
        <xdr:cNvSpPr txBox="1"/>
      </xdr:nvSpPr>
      <xdr:spPr>
        <a:xfrm>
          <a:off x="13682980" y="27266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4445</xdr:rowOff>
    </xdr:from>
    <xdr:to xmlns:xdr="http://schemas.openxmlformats.org/drawingml/2006/spreadsheetDrawing">
      <xdr:col>65</xdr:col>
      <xdr:colOff>53975</xdr:colOff>
      <xdr:row>18</xdr:row>
      <xdr:rowOff>106045</xdr:rowOff>
    </xdr:to>
    <xdr:sp macro="" textlink="">
      <xdr:nvSpPr>
        <xdr:cNvPr id="140" name="フローチャート: 判断 139"/>
        <xdr:cNvSpPr/>
      </xdr:nvSpPr>
      <xdr:spPr>
        <a:xfrm>
          <a:off x="13116560" y="302196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116205</xdr:rowOff>
    </xdr:from>
    <xdr:ext cx="761365" cy="259080"/>
    <xdr:sp macro="" textlink="">
      <xdr:nvSpPr>
        <xdr:cNvPr id="141" name="テキスト ボックス 140"/>
        <xdr:cNvSpPr txBox="1"/>
      </xdr:nvSpPr>
      <xdr:spPr>
        <a:xfrm>
          <a:off x="12783820" y="2798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8445"/>
    <xdr:sp macro="" textlink="">
      <xdr:nvSpPr>
        <xdr:cNvPr id="142" name="テキスト ボックス 141"/>
        <xdr:cNvSpPr txBox="1"/>
      </xdr:nvSpPr>
      <xdr:spPr>
        <a:xfrm>
          <a:off x="16499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015" cy="258445"/>
    <xdr:sp macro="" textlink="">
      <xdr:nvSpPr>
        <xdr:cNvPr id="143" name="テキスト ボックス 142"/>
        <xdr:cNvSpPr txBox="1"/>
      </xdr:nvSpPr>
      <xdr:spPr>
        <a:xfrm>
          <a:off x="15651480" y="40335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015" cy="258445"/>
    <xdr:sp macro="" textlink="">
      <xdr:nvSpPr>
        <xdr:cNvPr id="144" name="テキスト ボックス 143"/>
        <xdr:cNvSpPr txBox="1"/>
      </xdr:nvSpPr>
      <xdr:spPr>
        <a:xfrm>
          <a:off x="14749780" y="40335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8445"/>
    <xdr:sp macro="" textlink="">
      <xdr:nvSpPr>
        <xdr:cNvPr id="145" name="テキスト ボックス 144"/>
        <xdr:cNvSpPr txBox="1"/>
      </xdr:nvSpPr>
      <xdr:spPr>
        <a:xfrm>
          <a:off x="138506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8445"/>
    <xdr:sp macro="" textlink="">
      <xdr:nvSpPr>
        <xdr:cNvPr id="146" name="テキスト ボックス 145"/>
        <xdr:cNvSpPr txBox="1"/>
      </xdr:nvSpPr>
      <xdr:spPr>
        <a:xfrm>
          <a:off x="12948920" y="403352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81280</xdr:rowOff>
    </xdr:from>
    <xdr:to xmlns:xdr="http://schemas.openxmlformats.org/drawingml/2006/spreadsheetDrawing">
      <xdr:col>82</xdr:col>
      <xdr:colOff>158750</xdr:colOff>
      <xdr:row>20</xdr:row>
      <xdr:rowOff>11430</xdr:rowOff>
    </xdr:to>
    <xdr:sp macro="" textlink="">
      <xdr:nvSpPr>
        <xdr:cNvPr id="147" name="楕円 146"/>
        <xdr:cNvSpPr/>
      </xdr:nvSpPr>
      <xdr:spPr>
        <a:xfrm>
          <a:off x="16667480" y="3266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53340</xdr:rowOff>
    </xdr:from>
    <xdr:ext cx="761365" cy="251460"/>
    <xdr:sp macro="" textlink="">
      <xdr:nvSpPr>
        <xdr:cNvPr id="148" name="物件費該当値テキスト"/>
        <xdr:cNvSpPr txBox="1"/>
      </xdr:nvSpPr>
      <xdr:spPr>
        <a:xfrm>
          <a:off x="16807180" y="323850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8890</xdr:rowOff>
    </xdr:from>
    <xdr:to xmlns:xdr="http://schemas.openxmlformats.org/drawingml/2006/spreadsheetDrawing">
      <xdr:col>78</xdr:col>
      <xdr:colOff>120650</xdr:colOff>
      <xdr:row>19</xdr:row>
      <xdr:rowOff>111125</xdr:rowOff>
    </xdr:to>
    <xdr:sp macro="" textlink="">
      <xdr:nvSpPr>
        <xdr:cNvPr id="149" name="楕円 148"/>
        <xdr:cNvSpPr/>
      </xdr:nvSpPr>
      <xdr:spPr>
        <a:xfrm>
          <a:off x="15819120" y="31940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95885</xdr:rowOff>
    </xdr:from>
    <xdr:ext cx="736600" cy="259080"/>
    <xdr:sp macro="" textlink="">
      <xdr:nvSpPr>
        <xdr:cNvPr id="150" name="テキスト ボックス 149"/>
        <xdr:cNvSpPr txBox="1"/>
      </xdr:nvSpPr>
      <xdr:spPr>
        <a:xfrm>
          <a:off x="15483840" y="3281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8890</xdr:rowOff>
    </xdr:from>
    <xdr:to xmlns:xdr="http://schemas.openxmlformats.org/drawingml/2006/spreadsheetDrawing">
      <xdr:col>74</xdr:col>
      <xdr:colOff>31750</xdr:colOff>
      <xdr:row>19</xdr:row>
      <xdr:rowOff>111125</xdr:rowOff>
    </xdr:to>
    <xdr:sp macro="" textlink="">
      <xdr:nvSpPr>
        <xdr:cNvPr id="151" name="楕円 150"/>
        <xdr:cNvSpPr/>
      </xdr:nvSpPr>
      <xdr:spPr>
        <a:xfrm>
          <a:off x="14917420" y="3194050"/>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95885</xdr:rowOff>
    </xdr:from>
    <xdr:ext cx="762000" cy="259080"/>
    <xdr:sp macro="" textlink="">
      <xdr:nvSpPr>
        <xdr:cNvPr id="152" name="テキスト ボックス 151"/>
        <xdr:cNvSpPr txBox="1"/>
      </xdr:nvSpPr>
      <xdr:spPr>
        <a:xfrm>
          <a:off x="14584680" y="328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115570</xdr:rowOff>
    </xdr:from>
    <xdr:to xmlns:xdr="http://schemas.openxmlformats.org/drawingml/2006/spreadsheetDrawing">
      <xdr:col>69</xdr:col>
      <xdr:colOff>142875</xdr:colOff>
      <xdr:row>19</xdr:row>
      <xdr:rowOff>45720</xdr:rowOff>
    </xdr:to>
    <xdr:sp macro="" textlink="">
      <xdr:nvSpPr>
        <xdr:cNvPr id="153" name="楕円 152"/>
        <xdr:cNvSpPr/>
      </xdr:nvSpPr>
      <xdr:spPr>
        <a:xfrm>
          <a:off x="14018260" y="3133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30480</xdr:rowOff>
    </xdr:from>
    <xdr:ext cx="754380" cy="251460"/>
    <xdr:sp macro="" textlink="">
      <xdr:nvSpPr>
        <xdr:cNvPr id="154" name="テキスト ボックス 153"/>
        <xdr:cNvSpPr txBox="1"/>
      </xdr:nvSpPr>
      <xdr:spPr>
        <a:xfrm>
          <a:off x="13682980" y="32156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154940</xdr:rowOff>
    </xdr:from>
    <xdr:to xmlns:xdr="http://schemas.openxmlformats.org/drawingml/2006/spreadsheetDrawing">
      <xdr:col>65</xdr:col>
      <xdr:colOff>53975</xdr:colOff>
      <xdr:row>19</xdr:row>
      <xdr:rowOff>84455</xdr:rowOff>
    </xdr:to>
    <xdr:sp macro="" textlink="">
      <xdr:nvSpPr>
        <xdr:cNvPr id="155" name="楕円 154"/>
        <xdr:cNvSpPr/>
      </xdr:nvSpPr>
      <xdr:spPr>
        <a:xfrm>
          <a:off x="13116560" y="3172460"/>
          <a:ext cx="1041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69215</xdr:rowOff>
    </xdr:from>
    <xdr:ext cx="761365" cy="258445"/>
    <xdr:sp macro="" textlink="">
      <xdr:nvSpPr>
        <xdr:cNvPr id="156" name="テキスト ボックス 155"/>
        <xdr:cNvSpPr txBox="1"/>
      </xdr:nvSpPr>
      <xdr:spPr>
        <a:xfrm>
          <a:off x="12783820" y="32543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7" name="正方形/長方形 156"/>
        <xdr:cNvSpPr/>
      </xdr:nvSpPr>
      <xdr:spPr>
        <a:xfrm>
          <a:off x="76962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8" name="正方形/長方形 157"/>
        <xdr:cNvSpPr/>
      </xdr:nvSpPr>
      <xdr:spPr>
        <a:xfrm>
          <a:off x="54635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9" name="正方形/長方形 158"/>
        <xdr:cNvSpPr/>
      </xdr:nvSpPr>
      <xdr:spPr>
        <a:xfrm>
          <a:off x="54635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0" name="正方形/長方形 159"/>
        <xdr:cNvSpPr/>
      </xdr:nvSpPr>
      <xdr:spPr>
        <a:xfrm>
          <a:off x="717550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1" name="正方形/長方形 160"/>
        <xdr:cNvSpPr/>
      </xdr:nvSpPr>
      <xdr:spPr>
        <a:xfrm>
          <a:off x="717550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2" name="正方形/長方形 161"/>
        <xdr:cNvSpPr/>
      </xdr:nvSpPr>
      <xdr:spPr>
        <a:xfrm>
          <a:off x="880872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3" name="正方形/長方形 162"/>
        <xdr:cNvSpPr/>
      </xdr:nvSpPr>
      <xdr:spPr>
        <a:xfrm>
          <a:off x="880872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4" name="正方形/長方形 163"/>
        <xdr:cNvSpPr/>
      </xdr:nvSpPr>
      <xdr:spPr>
        <a:xfrm>
          <a:off x="76962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5" name="正方形/長方形 164"/>
        <xdr:cNvSpPr/>
      </xdr:nvSpPr>
      <xdr:spPr>
        <a:xfrm>
          <a:off x="578612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6" name="正方形/長方形 165"/>
        <xdr:cNvSpPr/>
      </xdr:nvSpPr>
      <xdr:spPr>
        <a:xfrm>
          <a:off x="584962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7" name="テキスト ボックス 166"/>
        <xdr:cNvSpPr txBox="1"/>
      </xdr:nvSpPr>
      <xdr:spPr>
        <a:xfrm>
          <a:off x="589026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扶助費は、類似団体内平均及び全国平均、山梨県平均と比較して、すべて大幅に下回っている。</a:t>
          </a:r>
        </a:p>
        <a:p>
          <a:r>
            <a:rPr lang="ja-JP" altLang="en-US">
              <a:latin typeface="ＭＳ Ｐゴシック"/>
              <a:ea typeface="ＭＳ Ｐゴシック"/>
            </a:rPr>
            <a:t>　主な要因としては、当市は都心に近いという立地条件もあり、例年同様に生活保護費の額が周囲と比べて低く抑えられているためと考えられる。</a:t>
          </a:r>
        </a:p>
        <a:p>
          <a:r>
            <a:rPr lang="ja-JP" altLang="en-US">
              <a:latin typeface="ＭＳ Ｐゴシック"/>
              <a:ea typeface="ＭＳ Ｐゴシック"/>
            </a:rPr>
            <a:t>　今後においても、資格審査等の適正化を徹底するなど前年度に引続き財政圧迫を抑えるよう努める。</a:t>
          </a:r>
        </a:p>
      </xdr:txBody>
    </xdr:sp>
    <xdr:clientData/>
  </xdr:twoCellAnchor>
  <xdr:oneCellAnchor>
    <xdr:from xmlns:xdr="http://schemas.openxmlformats.org/drawingml/2006/spreadsheetDrawing">
      <xdr:col>3</xdr:col>
      <xdr:colOff>123825</xdr:colOff>
      <xdr:row>49</xdr:row>
      <xdr:rowOff>107950</xdr:rowOff>
    </xdr:from>
    <xdr:ext cx="290830" cy="224790"/>
    <xdr:sp macro="" textlink="">
      <xdr:nvSpPr>
        <xdr:cNvPr id="168" name="テキスト ボックス 167"/>
        <xdr:cNvSpPr txBox="1"/>
      </xdr:nvSpPr>
      <xdr:spPr>
        <a:xfrm>
          <a:off x="731520" y="8322310"/>
          <a:ext cx="2908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9" name="直線コネクタ 168"/>
        <xdr:cNvCxnSpPr/>
      </xdr:nvCxnSpPr>
      <xdr:spPr>
        <a:xfrm>
          <a:off x="76962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015" cy="252095"/>
    <xdr:sp macro="" textlink="">
      <xdr:nvSpPr>
        <xdr:cNvPr id="170" name="テキスト ボックス 169"/>
        <xdr:cNvSpPr txBox="1"/>
      </xdr:nvSpPr>
      <xdr:spPr>
        <a:xfrm>
          <a:off x="256540" y="1060323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1" name="直線コネクタ 170"/>
        <xdr:cNvCxnSpPr/>
      </xdr:nvCxnSpPr>
      <xdr:spPr>
        <a:xfrm>
          <a:off x="769620" y="10422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1015" cy="259080"/>
    <xdr:sp macro="" textlink="">
      <xdr:nvSpPr>
        <xdr:cNvPr id="172" name="テキスト ボックス 171"/>
        <xdr:cNvSpPr txBox="1"/>
      </xdr:nvSpPr>
      <xdr:spPr>
        <a:xfrm>
          <a:off x="256540" y="102844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3" name="直線コネクタ 172"/>
        <xdr:cNvCxnSpPr/>
      </xdr:nvCxnSpPr>
      <xdr:spPr>
        <a:xfrm>
          <a:off x="769620" y="101034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1015" cy="252095"/>
    <xdr:sp macro="" textlink="">
      <xdr:nvSpPr>
        <xdr:cNvPr id="174" name="テキスト ボックス 173"/>
        <xdr:cNvSpPr txBox="1"/>
      </xdr:nvSpPr>
      <xdr:spPr>
        <a:xfrm>
          <a:off x="256540" y="996569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5" name="直線コネクタ 174"/>
        <xdr:cNvCxnSpPr/>
      </xdr:nvCxnSpPr>
      <xdr:spPr>
        <a:xfrm>
          <a:off x="769620" y="97847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1015" cy="257810"/>
    <xdr:sp macro="" textlink="">
      <xdr:nvSpPr>
        <xdr:cNvPr id="176" name="テキスト ボックス 175"/>
        <xdr:cNvSpPr txBox="1"/>
      </xdr:nvSpPr>
      <xdr:spPr>
        <a:xfrm>
          <a:off x="256540" y="9646285"/>
          <a:ext cx="501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7" name="直線コネクタ 176"/>
        <xdr:cNvCxnSpPr/>
      </xdr:nvCxnSpPr>
      <xdr:spPr>
        <a:xfrm>
          <a:off x="769620" y="94659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1015" cy="258445"/>
    <xdr:sp macro="" textlink="">
      <xdr:nvSpPr>
        <xdr:cNvPr id="178" name="テキスト ボックス 177"/>
        <xdr:cNvSpPr txBox="1"/>
      </xdr:nvSpPr>
      <xdr:spPr>
        <a:xfrm>
          <a:off x="256540" y="932751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9" name="直線コネクタ 178"/>
        <xdr:cNvCxnSpPr/>
      </xdr:nvCxnSpPr>
      <xdr:spPr>
        <a:xfrm>
          <a:off x="769620" y="91471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1015" cy="251460"/>
    <xdr:sp macro="" textlink="">
      <xdr:nvSpPr>
        <xdr:cNvPr id="180" name="テキスト ボックス 179"/>
        <xdr:cNvSpPr txBox="1"/>
      </xdr:nvSpPr>
      <xdr:spPr>
        <a:xfrm>
          <a:off x="256540" y="9008745"/>
          <a:ext cx="501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1" name="直線コネクタ 180"/>
        <xdr:cNvCxnSpPr/>
      </xdr:nvCxnSpPr>
      <xdr:spPr>
        <a:xfrm>
          <a:off x="769620" y="8827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140335</xdr:rowOff>
    </xdr:from>
    <xdr:ext cx="501015" cy="258445"/>
    <xdr:sp macro="" textlink="">
      <xdr:nvSpPr>
        <xdr:cNvPr id="182" name="テキスト ボックス 181"/>
        <xdr:cNvSpPr txBox="1"/>
      </xdr:nvSpPr>
      <xdr:spPr>
        <a:xfrm>
          <a:off x="256540" y="868997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3" name="直線コネクタ 182"/>
        <xdr:cNvCxnSpPr/>
      </xdr:nvCxnSpPr>
      <xdr:spPr>
        <a:xfrm>
          <a:off x="76962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015" cy="252095"/>
    <xdr:sp macro="" textlink="">
      <xdr:nvSpPr>
        <xdr:cNvPr id="184" name="テキスト ボックス 183"/>
        <xdr:cNvSpPr txBox="1"/>
      </xdr:nvSpPr>
      <xdr:spPr>
        <a:xfrm>
          <a:off x="256540" y="837057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5" name="扶助費グラフ枠"/>
        <xdr:cNvSpPr/>
      </xdr:nvSpPr>
      <xdr:spPr>
        <a:xfrm>
          <a:off x="76962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80645</xdr:rowOff>
    </xdr:from>
    <xdr:to xmlns:xdr="http://schemas.openxmlformats.org/drawingml/2006/spreadsheetDrawing">
      <xdr:col>24</xdr:col>
      <xdr:colOff>25400</xdr:colOff>
      <xdr:row>62</xdr:row>
      <xdr:rowOff>61595</xdr:rowOff>
    </xdr:to>
    <xdr:cxnSp macro="">
      <xdr:nvCxnSpPr>
        <xdr:cNvPr id="186" name="直線コネクタ 185"/>
        <xdr:cNvCxnSpPr/>
      </xdr:nvCxnSpPr>
      <xdr:spPr>
        <a:xfrm flipV="1">
          <a:off x="4886960" y="8965565"/>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33655</xdr:rowOff>
    </xdr:from>
    <xdr:ext cx="761365" cy="257810"/>
    <xdr:sp macro="" textlink="">
      <xdr:nvSpPr>
        <xdr:cNvPr id="187" name="扶助費最小値テキスト"/>
        <xdr:cNvSpPr txBox="1"/>
      </xdr:nvSpPr>
      <xdr:spPr>
        <a:xfrm>
          <a:off x="4975860" y="1042733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61595</xdr:rowOff>
    </xdr:from>
    <xdr:to xmlns:xdr="http://schemas.openxmlformats.org/drawingml/2006/spreadsheetDrawing">
      <xdr:col>24</xdr:col>
      <xdr:colOff>114300</xdr:colOff>
      <xdr:row>62</xdr:row>
      <xdr:rowOff>61595</xdr:rowOff>
    </xdr:to>
    <xdr:cxnSp macro="">
      <xdr:nvCxnSpPr>
        <xdr:cNvPr id="188" name="直線コネクタ 187"/>
        <xdr:cNvCxnSpPr/>
      </xdr:nvCxnSpPr>
      <xdr:spPr>
        <a:xfrm>
          <a:off x="4795520" y="1045527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167005</xdr:rowOff>
    </xdr:from>
    <xdr:ext cx="761365" cy="251460"/>
    <xdr:sp macro="" textlink="">
      <xdr:nvSpPr>
        <xdr:cNvPr id="189" name="扶助費最大値テキスト"/>
        <xdr:cNvSpPr txBox="1"/>
      </xdr:nvSpPr>
      <xdr:spPr>
        <a:xfrm>
          <a:off x="4975860" y="871664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80645</xdr:rowOff>
    </xdr:from>
    <xdr:to xmlns:xdr="http://schemas.openxmlformats.org/drawingml/2006/spreadsheetDrawing">
      <xdr:col>24</xdr:col>
      <xdr:colOff>114300</xdr:colOff>
      <xdr:row>53</xdr:row>
      <xdr:rowOff>80645</xdr:rowOff>
    </xdr:to>
    <xdr:cxnSp macro="">
      <xdr:nvCxnSpPr>
        <xdr:cNvPr id="190" name="直線コネクタ 189"/>
        <xdr:cNvCxnSpPr/>
      </xdr:nvCxnSpPr>
      <xdr:spPr>
        <a:xfrm>
          <a:off x="4795520" y="896556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156845</xdr:rowOff>
    </xdr:from>
    <xdr:to xmlns:xdr="http://schemas.openxmlformats.org/drawingml/2006/spreadsheetDrawing">
      <xdr:col>24</xdr:col>
      <xdr:colOff>25400</xdr:colOff>
      <xdr:row>53</xdr:row>
      <xdr:rowOff>156845</xdr:rowOff>
    </xdr:to>
    <xdr:cxnSp macro="">
      <xdr:nvCxnSpPr>
        <xdr:cNvPr id="191" name="直線コネクタ 190"/>
        <xdr:cNvCxnSpPr/>
      </xdr:nvCxnSpPr>
      <xdr:spPr>
        <a:xfrm>
          <a:off x="4036060" y="9041765"/>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151765</xdr:rowOff>
    </xdr:from>
    <xdr:ext cx="761365" cy="259080"/>
    <xdr:sp macro="" textlink="">
      <xdr:nvSpPr>
        <xdr:cNvPr id="192" name="扶助費平均値テキスト"/>
        <xdr:cNvSpPr txBox="1"/>
      </xdr:nvSpPr>
      <xdr:spPr>
        <a:xfrm>
          <a:off x="4975860" y="953960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8255</xdr:rowOff>
    </xdr:from>
    <xdr:to xmlns:xdr="http://schemas.openxmlformats.org/drawingml/2006/spreadsheetDrawing">
      <xdr:col>24</xdr:col>
      <xdr:colOff>76200</xdr:colOff>
      <xdr:row>57</xdr:row>
      <xdr:rowOff>109855</xdr:rowOff>
    </xdr:to>
    <xdr:sp macro="" textlink="">
      <xdr:nvSpPr>
        <xdr:cNvPr id="193" name="フローチャート: 判断 192"/>
        <xdr:cNvSpPr/>
      </xdr:nvSpPr>
      <xdr:spPr>
        <a:xfrm>
          <a:off x="4833620" y="956373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135255</xdr:rowOff>
    </xdr:from>
    <xdr:to xmlns:xdr="http://schemas.openxmlformats.org/drawingml/2006/spreadsheetDrawing">
      <xdr:col>19</xdr:col>
      <xdr:colOff>187325</xdr:colOff>
      <xdr:row>53</xdr:row>
      <xdr:rowOff>156845</xdr:rowOff>
    </xdr:to>
    <xdr:cxnSp macro="">
      <xdr:nvCxnSpPr>
        <xdr:cNvPr id="194" name="直線コネクタ 193"/>
        <xdr:cNvCxnSpPr/>
      </xdr:nvCxnSpPr>
      <xdr:spPr>
        <a:xfrm>
          <a:off x="3136900" y="9020175"/>
          <a:ext cx="8991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167640</xdr:rowOff>
    </xdr:from>
    <xdr:to xmlns:xdr="http://schemas.openxmlformats.org/drawingml/2006/spreadsheetDrawing">
      <xdr:col>20</xdr:col>
      <xdr:colOff>38100</xdr:colOff>
      <xdr:row>57</xdr:row>
      <xdr:rowOff>99060</xdr:rowOff>
    </xdr:to>
    <xdr:sp macro="" textlink="">
      <xdr:nvSpPr>
        <xdr:cNvPr id="195" name="フローチャート: 判断 194"/>
        <xdr:cNvSpPr/>
      </xdr:nvSpPr>
      <xdr:spPr>
        <a:xfrm>
          <a:off x="3985260" y="955548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84455</xdr:rowOff>
    </xdr:from>
    <xdr:ext cx="728980" cy="258445"/>
    <xdr:sp macro="" textlink="">
      <xdr:nvSpPr>
        <xdr:cNvPr id="196" name="テキスト ボックス 195"/>
        <xdr:cNvSpPr txBox="1"/>
      </xdr:nvSpPr>
      <xdr:spPr>
        <a:xfrm>
          <a:off x="3652520" y="9639935"/>
          <a:ext cx="7289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135255</xdr:rowOff>
    </xdr:from>
    <xdr:to xmlns:xdr="http://schemas.openxmlformats.org/drawingml/2006/spreadsheetDrawing">
      <xdr:col>15</xdr:col>
      <xdr:colOff>98425</xdr:colOff>
      <xdr:row>53</xdr:row>
      <xdr:rowOff>146050</xdr:rowOff>
    </xdr:to>
    <xdr:cxnSp macro="">
      <xdr:nvCxnSpPr>
        <xdr:cNvPr id="197" name="直線コネクタ 196"/>
        <xdr:cNvCxnSpPr/>
      </xdr:nvCxnSpPr>
      <xdr:spPr>
        <a:xfrm flipV="1">
          <a:off x="2237740" y="9020175"/>
          <a:ext cx="8991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158750</xdr:rowOff>
    </xdr:from>
    <xdr:to xmlns:xdr="http://schemas.openxmlformats.org/drawingml/2006/spreadsheetDrawing">
      <xdr:col>15</xdr:col>
      <xdr:colOff>149225</xdr:colOff>
      <xdr:row>57</xdr:row>
      <xdr:rowOff>88265</xdr:rowOff>
    </xdr:to>
    <xdr:sp macro="" textlink="">
      <xdr:nvSpPr>
        <xdr:cNvPr id="198" name="フローチャート: 判断 197"/>
        <xdr:cNvSpPr/>
      </xdr:nvSpPr>
      <xdr:spPr>
        <a:xfrm>
          <a:off x="3086100" y="95465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73025</xdr:rowOff>
    </xdr:from>
    <xdr:ext cx="761365" cy="258445"/>
    <xdr:sp macro="" textlink="">
      <xdr:nvSpPr>
        <xdr:cNvPr id="199" name="テキスト ボックス 198"/>
        <xdr:cNvSpPr txBox="1"/>
      </xdr:nvSpPr>
      <xdr:spPr>
        <a:xfrm>
          <a:off x="2750820" y="9628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124460</xdr:rowOff>
    </xdr:from>
    <xdr:to xmlns:xdr="http://schemas.openxmlformats.org/drawingml/2006/spreadsheetDrawing">
      <xdr:col>11</xdr:col>
      <xdr:colOff>9525</xdr:colOff>
      <xdr:row>53</xdr:row>
      <xdr:rowOff>146050</xdr:rowOff>
    </xdr:to>
    <xdr:cxnSp macro="">
      <xdr:nvCxnSpPr>
        <xdr:cNvPr id="200" name="直線コネクタ 199"/>
        <xdr:cNvCxnSpPr/>
      </xdr:nvCxnSpPr>
      <xdr:spPr>
        <a:xfrm>
          <a:off x="1336040" y="9009380"/>
          <a:ext cx="9017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100965</xdr:rowOff>
    </xdr:from>
    <xdr:to xmlns:xdr="http://schemas.openxmlformats.org/drawingml/2006/spreadsheetDrawing">
      <xdr:col>11</xdr:col>
      <xdr:colOff>60325</xdr:colOff>
      <xdr:row>56</xdr:row>
      <xdr:rowOff>31115</xdr:rowOff>
    </xdr:to>
    <xdr:sp macro="" textlink="">
      <xdr:nvSpPr>
        <xdr:cNvPr id="201" name="フローチャート: 判断 200"/>
        <xdr:cNvSpPr/>
      </xdr:nvSpPr>
      <xdr:spPr>
        <a:xfrm>
          <a:off x="2184400" y="932116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15875</xdr:rowOff>
    </xdr:from>
    <xdr:ext cx="754380" cy="258445"/>
    <xdr:sp macro="" textlink="">
      <xdr:nvSpPr>
        <xdr:cNvPr id="202" name="テキスト ボックス 201"/>
        <xdr:cNvSpPr txBox="1"/>
      </xdr:nvSpPr>
      <xdr:spPr>
        <a:xfrm>
          <a:off x="1851660" y="940371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78740</xdr:rowOff>
    </xdr:from>
    <xdr:to xmlns:xdr="http://schemas.openxmlformats.org/drawingml/2006/spreadsheetDrawing">
      <xdr:col>6</xdr:col>
      <xdr:colOff>171450</xdr:colOff>
      <xdr:row>56</xdr:row>
      <xdr:rowOff>8890</xdr:rowOff>
    </xdr:to>
    <xdr:sp macro="" textlink="">
      <xdr:nvSpPr>
        <xdr:cNvPr id="203" name="フローチャート: 判断 202"/>
        <xdr:cNvSpPr/>
      </xdr:nvSpPr>
      <xdr:spPr>
        <a:xfrm>
          <a:off x="1285240" y="9298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165100</xdr:rowOff>
    </xdr:from>
    <xdr:ext cx="755015" cy="258445"/>
    <xdr:sp macro="" textlink="">
      <xdr:nvSpPr>
        <xdr:cNvPr id="204" name="テキスト ボックス 203"/>
        <xdr:cNvSpPr txBox="1"/>
      </xdr:nvSpPr>
      <xdr:spPr>
        <a:xfrm>
          <a:off x="949960" y="938530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8445"/>
    <xdr:sp macro="" textlink="">
      <xdr:nvSpPr>
        <xdr:cNvPr id="205" name="テキスト ボックス 204"/>
        <xdr:cNvSpPr txBox="1"/>
      </xdr:nvSpPr>
      <xdr:spPr>
        <a:xfrm>
          <a:off x="46685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8445"/>
    <xdr:sp macro="" textlink="">
      <xdr:nvSpPr>
        <xdr:cNvPr id="206" name="テキスト ボックス 205"/>
        <xdr:cNvSpPr txBox="1"/>
      </xdr:nvSpPr>
      <xdr:spPr>
        <a:xfrm>
          <a:off x="3817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015" cy="258445"/>
    <xdr:sp macro="" textlink="">
      <xdr:nvSpPr>
        <xdr:cNvPr id="207" name="テキスト ボックス 206"/>
        <xdr:cNvSpPr txBox="1"/>
      </xdr:nvSpPr>
      <xdr:spPr>
        <a:xfrm>
          <a:off x="2918460" y="107391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58445"/>
    <xdr:sp macro="" textlink="">
      <xdr:nvSpPr>
        <xdr:cNvPr id="208" name="テキスト ボックス 207"/>
        <xdr:cNvSpPr txBox="1"/>
      </xdr:nvSpPr>
      <xdr:spPr>
        <a:xfrm>
          <a:off x="20167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8445"/>
    <xdr:sp macro="" textlink="">
      <xdr:nvSpPr>
        <xdr:cNvPr id="209" name="テキスト ボックス 208"/>
        <xdr:cNvSpPr txBox="1"/>
      </xdr:nvSpPr>
      <xdr:spPr>
        <a:xfrm>
          <a:off x="11176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106045</xdr:rowOff>
    </xdr:from>
    <xdr:to xmlns:xdr="http://schemas.openxmlformats.org/drawingml/2006/spreadsheetDrawing">
      <xdr:col>24</xdr:col>
      <xdr:colOff>76200</xdr:colOff>
      <xdr:row>54</xdr:row>
      <xdr:rowOff>36195</xdr:rowOff>
    </xdr:to>
    <xdr:sp macro="" textlink="">
      <xdr:nvSpPr>
        <xdr:cNvPr id="210" name="楕円 209"/>
        <xdr:cNvSpPr/>
      </xdr:nvSpPr>
      <xdr:spPr>
        <a:xfrm>
          <a:off x="4833620" y="899096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14605</xdr:rowOff>
    </xdr:from>
    <xdr:ext cx="761365" cy="258445"/>
    <xdr:sp macro="" textlink="">
      <xdr:nvSpPr>
        <xdr:cNvPr id="211" name="扶助費該当値テキスト"/>
        <xdr:cNvSpPr txBox="1"/>
      </xdr:nvSpPr>
      <xdr:spPr>
        <a:xfrm>
          <a:off x="4975860" y="8899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106045</xdr:rowOff>
    </xdr:from>
    <xdr:to xmlns:xdr="http://schemas.openxmlformats.org/drawingml/2006/spreadsheetDrawing">
      <xdr:col>20</xdr:col>
      <xdr:colOff>38100</xdr:colOff>
      <xdr:row>54</xdr:row>
      <xdr:rowOff>36195</xdr:rowOff>
    </xdr:to>
    <xdr:sp macro="" textlink="">
      <xdr:nvSpPr>
        <xdr:cNvPr id="212" name="楕円 211"/>
        <xdr:cNvSpPr/>
      </xdr:nvSpPr>
      <xdr:spPr>
        <a:xfrm>
          <a:off x="3985260" y="899096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46990</xdr:rowOff>
    </xdr:from>
    <xdr:ext cx="728980" cy="258445"/>
    <xdr:sp macro="" textlink="">
      <xdr:nvSpPr>
        <xdr:cNvPr id="213" name="テキスト ボックス 212"/>
        <xdr:cNvSpPr txBox="1"/>
      </xdr:nvSpPr>
      <xdr:spPr>
        <a:xfrm>
          <a:off x="3652520" y="8764270"/>
          <a:ext cx="7289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84455</xdr:rowOff>
    </xdr:from>
    <xdr:to xmlns:xdr="http://schemas.openxmlformats.org/drawingml/2006/spreadsheetDrawing">
      <xdr:col>15</xdr:col>
      <xdr:colOff>149225</xdr:colOff>
      <xdr:row>54</xdr:row>
      <xdr:rowOff>14605</xdr:rowOff>
    </xdr:to>
    <xdr:sp macro="" textlink="">
      <xdr:nvSpPr>
        <xdr:cNvPr id="214" name="楕円 213"/>
        <xdr:cNvSpPr/>
      </xdr:nvSpPr>
      <xdr:spPr>
        <a:xfrm>
          <a:off x="3086100" y="8969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24765</xdr:rowOff>
    </xdr:from>
    <xdr:ext cx="761365" cy="259080"/>
    <xdr:sp macro="" textlink="">
      <xdr:nvSpPr>
        <xdr:cNvPr id="215" name="テキスト ボックス 214"/>
        <xdr:cNvSpPr txBox="1"/>
      </xdr:nvSpPr>
      <xdr:spPr>
        <a:xfrm>
          <a:off x="2750820" y="8742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95250</xdr:rowOff>
    </xdr:from>
    <xdr:to xmlns:xdr="http://schemas.openxmlformats.org/drawingml/2006/spreadsheetDrawing">
      <xdr:col>11</xdr:col>
      <xdr:colOff>60325</xdr:colOff>
      <xdr:row>54</xdr:row>
      <xdr:rowOff>25400</xdr:rowOff>
    </xdr:to>
    <xdr:sp macro="" textlink="">
      <xdr:nvSpPr>
        <xdr:cNvPr id="216" name="楕円 215"/>
        <xdr:cNvSpPr/>
      </xdr:nvSpPr>
      <xdr:spPr>
        <a:xfrm>
          <a:off x="2184400" y="898017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35560</xdr:rowOff>
    </xdr:from>
    <xdr:ext cx="754380" cy="258445"/>
    <xdr:sp macro="" textlink="">
      <xdr:nvSpPr>
        <xdr:cNvPr id="217" name="テキスト ボックス 216"/>
        <xdr:cNvSpPr txBox="1"/>
      </xdr:nvSpPr>
      <xdr:spPr>
        <a:xfrm>
          <a:off x="1851660" y="875284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73660</xdr:rowOff>
    </xdr:from>
    <xdr:to xmlns:xdr="http://schemas.openxmlformats.org/drawingml/2006/spreadsheetDrawing">
      <xdr:col>6</xdr:col>
      <xdr:colOff>171450</xdr:colOff>
      <xdr:row>54</xdr:row>
      <xdr:rowOff>3810</xdr:rowOff>
    </xdr:to>
    <xdr:sp macro="" textlink="">
      <xdr:nvSpPr>
        <xdr:cNvPr id="218" name="楕円 217"/>
        <xdr:cNvSpPr/>
      </xdr:nvSpPr>
      <xdr:spPr>
        <a:xfrm>
          <a:off x="1285240" y="8958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13970</xdr:rowOff>
    </xdr:from>
    <xdr:ext cx="755015" cy="258445"/>
    <xdr:sp macro="" textlink="">
      <xdr:nvSpPr>
        <xdr:cNvPr id="219" name="テキスト ボックス 218"/>
        <xdr:cNvSpPr txBox="1"/>
      </xdr:nvSpPr>
      <xdr:spPr>
        <a:xfrm>
          <a:off x="949960" y="873125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0" name="正方形/長方形 219"/>
        <xdr:cNvSpPr/>
      </xdr:nvSpPr>
      <xdr:spPr>
        <a:xfrm>
          <a:off x="1260348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1" name="正方形/長方形 220"/>
        <xdr:cNvSpPr/>
      </xdr:nvSpPr>
      <xdr:spPr>
        <a:xfrm>
          <a:off x="1729740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2" name="正方形/長方形 221"/>
        <xdr:cNvSpPr/>
      </xdr:nvSpPr>
      <xdr:spPr>
        <a:xfrm>
          <a:off x="1729740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3" name="正方形/長方形 222"/>
        <xdr:cNvSpPr/>
      </xdr:nvSpPr>
      <xdr:spPr>
        <a:xfrm>
          <a:off x="1900682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4" name="正方形/長方形 223"/>
        <xdr:cNvSpPr/>
      </xdr:nvSpPr>
      <xdr:spPr>
        <a:xfrm>
          <a:off x="1900682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5" name="正方形/長方形 224"/>
        <xdr:cNvSpPr/>
      </xdr:nvSpPr>
      <xdr:spPr>
        <a:xfrm>
          <a:off x="206400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6" name="正方形/長方形 225"/>
        <xdr:cNvSpPr/>
      </xdr:nvSpPr>
      <xdr:spPr>
        <a:xfrm>
          <a:off x="206400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7" name="正方形/長方形 226"/>
        <xdr:cNvSpPr/>
      </xdr:nvSpPr>
      <xdr:spPr>
        <a:xfrm>
          <a:off x="1260348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8" name="正方形/長方形 227"/>
        <xdr:cNvSpPr/>
      </xdr:nvSpPr>
      <xdr:spPr>
        <a:xfrm>
          <a:off x="1761744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9" name="正方形/長方形 228"/>
        <xdr:cNvSpPr/>
      </xdr:nvSpPr>
      <xdr:spPr>
        <a:xfrm>
          <a:off x="1768348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0" name="テキスト ボックス 229"/>
        <xdr:cNvSpPr txBox="1"/>
      </xdr:nvSpPr>
      <xdr:spPr>
        <a:xfrm>
          <a:off x="1772158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その他としては、全国平均及び山梨県平均は上回っているものの、類似団体内平均は下回る結果となった。また、分母となる経常一般財源等が普通交付税を筆頭に減少し、分子となる後期高齢者医療や介護保険の特別会計に対する経常的な繰出金が増加したため、数値は前年度より0.6ポイント増加している。</a:t>
          </a:r>
        </a:p>
        <a:p>
          <a:r>
            <a:rPr lang="ja-JP" altLang="en-US">
              <a:latin typeface="ＭＳ Ｐゴシック"/>
              <a:ea typeface="ＭＳ Ｐゴシック"/>
            </a:rPr>
            <a:t>　今後も財政負担を軽減するため、保険料や使用料等の改定及び徴収率向上に努める。</a:t>
          </a:r>
        </a:p>
      </xdr:txBody>
    </xdr:sp>
    <xdr:clientData/>
  </xdr:twoCellAnchor>
  <xdr:oneCellAnchor>
    <xdr:from xmlns:xdr="http://schemas.openxmlformats.org/drawingml/2006/spreadsheetDrawing">
      <xdr:col>62</xdr:col>
      <xdr:colOff>6350</xdr:colOff>
      <xdr:row>49</xdr:row>
      <xdr:rowOff>107950</xdr:rowOff>
    </xdr:from>
    <xdr:ext cx="290830" cy="224790"/>
    <xdr:sp macro="" textlink="">
      <xdr:nvSpPr>
        <xdr:cNvPr id="231" name="テキスト ボックス 230"/>
        <xdr:cNvSpPr txBox="1"/>
      </xdr:nvSpPr>
      <xdr:spPr>
        <a:xfrm>
          <a:off x="12565380" y="8322310"/>
          <a:ext cx="2908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2" name="直線コネクタ 231"/>
        <xdr:cNvCxnSpPr/>
      </xdr:nvCxnSpPr>
      <xdr:spPr>
        <a:xfrm>
          <a:off x="1260348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2095"/>
    <xdr:sp macro="" textlink="">
      <xdr:nvSpPr>
        <xdr:cNvPr id="233" name="テキスト ボックス 232"/>
        <xdr:cNvSpPr txBox="1"/>
      </xdr:nvSpPr>
      <xdr:spPr>
        <a:xfrm>
          <a:off x="12087860" y="1060323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4" name="直線コネクタ 233"/>
        <xdr:cNvCxnSpPr/>
      </xdr:nvCxnSpPr>
      <xdr:spPr>
        <a:xfrm>
          <a:off x="12603480" y="10295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0380" cy="252095"/>
    <xdr:sp macro="" textlink="">
      <xdr:nvSpPr>
        <xdr:cNvPr id="235" name="テキスト ボックス 234"/>
        <xdr:cNvSpPr txBox="1"/>
      </xdr:nvSpPr>
      <xdr:spPr>
        <a:xfrm>
          <a:off x="12087860" y="1015746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6" name="直線コネクタ 235"/>
        <xdr:cNvCxnSpPr/>
      </xdr:nvCxnSpPr>
      <xdr:spPr>
        <a:xfrm>
          <a:off x="12603480" y="98501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0380" cy="252095"/>
    <xdr:sp macro="" textlink="">
      <xdr:nvSpPr>
        <xdr:cNvPr id="237" name="テキスト ボックス 236"/>
        <xdr:cNvSpPr txBox="1"/>
      </xdr:nvSpPr>
      <xdr:spPr>
        <a:xfrm>
          <a:off x="12087860" y="971169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8" name="直線コネクタ 237"/>
        <xdr:cNvCxnSpPr/>
      </xdr:nvCxnSpPr>
      <xdr:spPr>
        <a:xfrm>
          <a:off x="12603480" y="94005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0380" cy="252095"/>
    <xdr:sp macro="" textlink="">
      <xdr:nvSpPr>
        <xdr:cNvPr id="239" name="テキスト ボックス 238"/>
        <xdr:cNvSpPr txBox="1"/>
      </xdr:nvSpPr>
      <xdr:spPr>
        <a:xfrm>
          <a:off x="12087860" y="926211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0" name="直線コネクタ 239"/>
        <xdr:cNvCxnSpPr/>
      </xdr:nvCxnSpPr>
      <xdr:spPr>
        <a:xfrm>
          <a:off x="12603480" y="8954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0380" cy="252095"/>
    <xdr:sp macro="" textlink="">
      <xdr:nvSpPr>
        <xdr:cNvPr id="241" name="テキスト ボックス 240"/>
        <xdr:cNvSpPr txBox="1"/>
      </xdr:nvSpPr>
      <xdr:spPr>
        <a:xfrm>
          <a:off x="12087860" y="881634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2" name="直線コネクタ 241"/>
        <xdr:cNvCxnSpPr/>
      </xdr:nvCxnSpPr>
      <xdr:spPr>
        <a:xfrm>
          <a:off x="1260348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2095"/>
    <xdr:sp macro="" textlink="">
      <xdr:nvSpPr>
        <xdr:cNvPr id="243" name="テキスト ボックス 242"/>
        <xdr:cNvSpPr txBox="1"/>
      </xdr:nvSpPr>
      <xdr:spPr>
        <a:xfrm>
          <a:off x="12087860" y="837057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4" name="その他グラフ枠"/>
        <xdr:cNvSpPr/>
      </xdr:nvSpPr>
      <xdr:spPr>
        <a:xfrm>
          <a:off x="1260348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132080</xdr:rowOff>
    </xdr:from>
    <xdr:to xmlns:xdr="http://schemas.openxmlformats.org/drawingml/2006/spreadsheetDrawing">
      <xdr:col>82</xdr:col>
      <xdr:colOff>107950</xdr:colOff>
      <xdr:row>61</xdr:row>
      <xdr:rowOff>42545</xdr:rowOff>
    </xdr:to>
    <xdr:cxnSp macro="">
      <xdr:nvCxnSpPr>
        <xdr:cNvPr id="245" name="直線コネクタ 244"/>
        <xdr:cNvCxnSpPr/>
      </xdr:nvCxnSpPr>
      <xdr:spPr>
        <a:xfrm flipV="1">
          <a:off x="16718280" y="884936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14605</xdr:rowOff>
    </xdr:from>
    <xdr:ext cx="761365" cy="258445"/>
    <xdr:sp macro="" textlink="">
      <xdr:nvSpPr>
        <xdr:cNvPr id="246" name="その他最小値テキスト"/>
        <xdr:cNvSpPr txBox="1"/>
      </xdr:nvSpPr>
      <xdr:spPr>
        <a:xfrm>
          <a:off x="16807180" y="10240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42545</xdr:rowOff>
    </xdr:from>
    <xdr:to xmlns:xdr="http://schemas.openxmlformats.org/drawingml/2006/spreadsheetDrawing">
      <xdr:col>82</xdr:col>
      <xdr:colOff>196850</xdr:colOff>
      <xdr:row>61</xdr:row>
      <xdr:rowOff>42545</xdr:rowOff>
    </xdr:to>
    <xdr:cxnSp macro="">
      <xdr:nvCxnSpPr>
        <xdr:cNvPr id="247" name="直線コネクタ 246"/>
        <xdr:cNvCxnSpPr/>
      </xdr:nvCxnSpPr>
      <xdr:spPr>
        <a:xfrm>
          <a:off x="16629380" y="10268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46990</xdr:rowOff>
    </xdr:from>
    <xdr:ext cx="761365" cy="258445"/>
    <xdr:sp macro="" textlink="">
      <xdr:nvSpPr>
        <xdr:cNvPr id="248" name="その他最大値テキスト"/>
        <xdr:cNvSpPr txBox="1"/>
      </xdr:nvSpPr>
      <xdr:spPr>
        <a:xfrm>
          <a:off x="16807180" y="8596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132080</xdr:rowOff>
    </xdr:from>
    <xdr:to xmlns:xdr="http://schemas.openxmlformats.org/drawingml/2006/spreadsheetDrawing">
      <xdr:col>82</xdr:col>
      <xdr:colOff>196850</xdr:colOff>
      <xdr:row>52</xdr:row>
      <xdr:rowOff>132080</xdr:rowOff>
    </xdr:to>
    <xdr:cxnSp macro="">
      <xdr:nvCxnSpPr>
        <xdr:cNvPr id="249" name="直線コネクタ 248"/>
        <xdr:cNvCxnSpPr/>
      </xdr:nvCxnSpPr>
      <xdr:spPr>
        <a:xfrm>
          <a:off x="16629380" y="884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101600</xdr:rowOff>
    </xdr:from>
    <xdr:to xmlns:xdr="http://schemas.openxmlformats.org/drawingml/2006/spreadsheetDrawing">
      <xdr:col>82</xdr:col>
      <xdr:colOff>107950</xdr:colOff>
      <xdr:row>55</xdr:row>
      <xdr:rowOff>156845</xdr:rowOff>
    </xdr:to>
    <xdr:cxnSp macro="">
      <xdr:nvCxnSpPr>
        <xdr:cNvPr id="250" name="直線コネクタ 249"/>
        <xdr:cNvCxnSpPr/>
      </xdr:nvCxnSpPr>
      <xdr:spPr>
        <a:xfrm>
          <a:off x="15869920" y="9321800"/>
          <a:ext cx="8483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25400</xdr:rowOff>
    </xdr:from>
    <xdr:ext cx="761365" cy="259080"/>
    <xdr:sp macro="" textlink="">
      <xdr:nvSpPr>
        <xdr:cNvPr id="251" name="その他平均値テキスト"/>
        <xdr:cNvSpPr txBox="1"/>
      </xdr:nvSpPr>
      <xdr:spPr>
        <a:xfrm>
          <a:off x="16807180" y="94132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2" name="フローチャート: 判断 251"/>
        <xdr:cNvSpPr/>
      </xdr:nvSpPr>
      <xdr:spPr>
        <a:xfrm>
          <a:off x="1666748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101600</xdr:rowOff>
    </xdr:from>
    <xdr:to xmlns:xdr="http://schemas.openxmlformats.org/drawingml/2006/spreadsheetDrawing">
      <xdr:col>78</xdr:col>
      <xdr:colOff>69850</xdr:colOff>
      <xdr:row>55</xdr:row>
      <xdr:rowOff>101600</xdr:rowOff>
    </xdr:to>
    <xdr:cxnSp macro="">
      <xdr:nvCxnSpPr>
        <xdr:cNvPr id="253" name="直線コネクタ 252"/>
        <xdr:cNvCxnSpPr/>
      </xdr:nvCxnSpPr>
      <xdr:spPr>
        <a:xfrm>
          <a:off x="14968220" y="932180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62230</xdr:rowOff>
    </xdr:from>
    <xdr:to xmlns:xdr="http://schemas.openxmlformats.org/drawingml/2006/spreadsheetDrawing">
      <xdr:col>78</xdr:col>
      <xdr:colOff>120650</xdr:colOff>
      <xdr:row>56</xdr:row>
      <xdr:rowOff>163830</xdr:rowOff>
    </xdr:to>
    <xdr:sp macro="" textlink="">
      <xdr:nvSpPr>
        <xdr:cNvPr id="254" name="フローチャート: 判断 253"/>
        <xdr:cNvSpPr/>
      </xdr:nvSpPr>
      <xdr:spPr>
        <a:xfrm>
          <a:off x="15819120" y="945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148590</xdr:rowOff>
    </xdr:from>
    <xdr:ext cx="736600" cy="258445"/>
    <xdr:sp macro="" textlink="">
      <xdr:nvSpPr>
        <xdr:cNvPr id="255" name="テキスト ボックス 254"/>
        <xdr:cNvSpPr txBox="1"/>
      </xdr:nvSpPr>
      <xdr:spPr>
        <a:xfrm>
          <a:off x="15483840" y="95364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92710</xdr:rowOff>
    </xdr:from>
    <xdr:to xmlns:xdr="http://schemas.openxmlformats.org/drawingml/2006/spreadsheetDrawing">
      <xdr:col>73</xdr:col>
      <xdr:colOff>180975</xdr:colOff>
      <xdr:row>55</xdr:row>
      <xdr:rowOff>101600</xdr:rowOff>
    </xdr:to>
    <xdr:cxnSp macro="">
      <xdr:nvCxnSpPr>
        <xdr:cNvPr id="256" name="直線コネクタ 255"/>
        <xdr:cNvCxnSpPr/>
      </xdr:nvCxnSpPr>
      <xdr:spPr>
        <a:xfrm>
          <a:off x="14069060" y="9312910"/>
          <a:ext cx="8991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34925</xdr:rowOff>
    </xdr:from>
    <xdr:to xmlns:xdr="http://schemas.openxmlformats.org/drawingml/2006/spreadsheetDrawing">
      <xdr:col>74</xdr:col>
      <xdr:colOff>31750</xdr:colOff>
      <xdr:row>56</xdr:row>
      <xdr:rowOff>136525</xdr:rowOff>
    </xdr:to>
    <xdr:sp macro="" textlink="">
      <xdr:nvSpPr>
        <xdr:cNvPr id="257" name="フローチャート: 判断 256"/>
        <xdr:cNvSpPr/>
      </xdr:nvSpPr>
      <xdr:spPr>
        <a:xfrm>
          <a:off x="14917420" y="942276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120650</xdr:rowOff>
    </xdr:from>
    <xdr:ext cx="762000" cy="252095"/>
    <xdr:sp macro="" textlink="">
      <xdr:nvSpPr>
        <xdr:cNvPr id="258" name="テキスト ボックス 257"/>
        <xdr:cNvSpPr txBox="1"/>
      </xdr:nvSpPr>
      <xdr:spPr>
        <a:xfrm>
          <a:off x="14584680" y="95084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64770</xdr:rowOff>
    </xdr:from>
    <xdr:to xmlns:xdr="http://schemas.openxmlformats.org/drawingml/2006/spreadsheetDrawing">
      <xdr:col>69</xdr:col>
      <xdr:colOff>92075</xdr:colOff>
      <xdr:row>55</xdr:row>
      <xdr:rowOff>92710</xdr:rowOff>
    </xdr:to>
    <xdr:cxnSp macro="">
      <xdr:nvCxnSpPr>
        <xdr:cNvPr id="259" name="直線コネクタ 258"/>
        <xdr:cNvCxnSpPr/>
      </xdr:nvCxnSpPr>
      <xdr:spPr>
        <a:xfrm>
          <a:off x="13169900" y="9284970"/>
          <a:ext cx="8991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151765</xdr:rowOff>
    </xdr:from>
    <xdr:to xmlns:xdr="http://schemas.openxmlformats.org/drawingml/2006/spreadsheetDrawing">
      <xdr:col>69</xdr:col>
      <xdr:colOff>142875</xdr:colOff>
      <xdr:row>56</xdr:row>
      <xdr:rowOff>81915</xdr:rowOff>
    </xdr:to>
    <xdr:sp macro="" textlink="">
      <xdr:nvSpPr>
        <xdr:cNvPr id="260" name="フローチャート: 判断 259"/>
        <xdr:cNvSpPr/>
      </xdr:nvSpPr>
      <xdr:spPr>
        <a:xfrm>
          <a:off x="14018260" y="9371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66675</xdr:rowOff>
    </xdr:from>
    <xdr:ext cx="754380" cy="251460"/>
    <xdr:sp macro="" textlink="">
      <xdr:nvSpPr>
        <xdr:cNvPr id="261" name="テキスト ボックス 260"/>
        <xdr:cNvSpPr txBox="1"/>
      </xdr:nvSpPr>
      <xdr:spPr>
        <a:xfrm>
          <a:off x="13682980" y="94545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96520</xdr:rowOff>
    </xdr:from>
    <xdr:to xmlns:xdr="http://schemas.openxmlformats.org/drawingml/2006/spreadsheetDrawing">
      <xdr:col>65</xdr:col>
      <xdr:colOff>53975</xdr:colOff>
      <xdr:row>56</xdr:row>
      <xdr:rowOff>26670</xdr:rowOff>
    </xdr:to>
    <xdr:sp macro="" textlink="">
      <xdr:nvSpPr>
        <xdr:cNvPr id="262" name="フローチャート: 判断 261"/>
        <xdr:cNvSpPr/>
      </xdr:nvSpPr>
      <xdr:spPr>
        <a:xfrm>
          <a:off x="13116560" y="931672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11430</xdr:rowOff>
    </xdr:from>
    <xdr:ext cx="761365" cy="259080"/>
    <xdr:sp macro="" textlink="">
      <xdr:nvSpPr>
        <xdr:cNvPr id="263" name="テキスト ボックス 262"/>
        <xdr:cNvSpPr txBox="1"/>
      </xdr:nvSpPr>
      <xdr:spPr>
        <a:xfrm>
          <a:off x="12783820" y="9399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8445"/>
    <xdr:sp macro="" textlink="">
      <xdr:nvSpPr>
        <xdr:cNvPr id="264" name="テキスト ボックス 263"/>
        <xdr:cNvSpPr txBox="1"/>
      </xdr:nvSpPr>
      <xdr:spPr>
        <a:xfrm>
          <a:off x="16499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015" cy="258445"/>
    <xdr:sp macro="" textlink="">
      <xdr:nvSpPr>
        <xdr:cNvPr id="265" name="テキスト ボックス 264"/>
        <xdr:cNvSpPr txBox="1"/>
      </xdr:nvSpPr>
      <xdr:spPr>
        <a:xfrm>
          <a:off x="15651480" y="107391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015" cy="258445"/>
    <xdr:sp macro="" textlink="">
      <xdr:nvSpPr>
        <xdr:cNvPr id="266" name="テキスト ボックス 265"/>
        <xdr:cNvSpPr txBox="1"/>
      </xdr:nvSpPr>
      <xdr:spPr>
        <a:xfrm>
          <a:off x="14749780" y="107391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8445"/>
    <xdr:sp macro="" textlink="">
      <xdr:nvSpPr>
        <xdr:cNvPr id="267" name="テキスト ボックス 266"/>
        <xdr:cNvSpPr txBox="1"/>
      </xdr:nvSpPr>
      <xdr:spPr>
        <a:xfrm>
          <a:off x="13850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8445"/>
    <xdr:sp macro="" textlink="">
      <xdr:nvSpPr>
        <xdr:cNvPr id="268" name="テキスト ボックス 267"/>
        <xdr:cNvSpPr txBox="1"/>
      </xdr:nvSpPr>
      <xdr:spPr>
        <a:xfrm>
          <a:off x="12948920" y="1073912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106045</xdr:rowOff>
    </xdr:from>
    <xdr:to xmlns:xdr="http://schemas.openxmlformats.org/drawingml/2006/spreadsheetDrawing">
      <xdr:col>82</xdr:col>
      <xdr:colOff>158750</xdr:colOff>
      <xdr:row>56</xdr:row>
      <xdr:rowOff>36195</xdr:rowOff>
    </xdr:to>
    <xdr:sp macro="" textlink="">
      <xdr:nvSpPr>
        <xdr:cNvPr id="269" name="楕円 268"/>
        <xdr:cNvSpPr/>
      </xdr:nvSpPr>
      <xdr:spPr>
        <a:xfrm>
          <a:off x="16667480" y="9326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122555</xdr:rowOff>
    </xdr:from>
    <xdr:ext cx="761365" cy="251460"/>
    <xdr:sp macro="" textlink="">
      <xdr:nvSpPr>
        <xdr:cNvPr id="270" name="その他該当値テキスト"/>
        <xdr:cNvSpPr txBox="1"/>
      </xdr:nvSpPr>
      <xdr:spPr>
        <a:xfrm>
          <a:off x="16807180" y="917511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50800</xdr:rowOff>
    </xdr:from>
    <xdr:to xmlns:xdr="http://schemas.openxmlformats.org/drawingml/2006/spreadsheetDrawing">
      <xdr:col>78</xdr:col>
      <xdr:colOff>120650</xdr:colOff>
      <xdr:row>55</xdr:row>
      <xdr:rowOff>152400</xdr:rowOff>
    </xdr:to>
    <xdr:sp macro="" textlink="">
      <xdr:nvSpPr>
        <xdr:cNvPr id="271" name="楕円 270"/>
        <xdr:cNvSpPr/>
      </xdr:nvSpPr>
      <xdr:spPr>
        <a:xfrm>
          <a:off x="1581912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162560</xdr:rowOff>
    </xdr:from>
    <xdr:ext cx="736600" cy="258445"/>
    <xdr:sp macro="" textlink="">
      <xdr:nvSpPr>
        <xdr:cNvPr id="272" name="テキスト ボックス 271"/>
        <xdr:cNvSpPr txBox="1"/>
      </xdr:nvSpPr>
      <xdr:spPr>
        <a:xfrm>
          <a:off x="15483840" y="90474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50800</xdr:rowOff>
    </xdr:from>
    <xdr:to xmlns:xdr="http://schemas.openxmlformats.org/drawingml/2006/spreadsheetDrawing">
      <xdr:col>74</xdr:col>
      <xdr:colOff>31750</xdr:colOff>
      <xdr:row>55</xdr:row>
      <xdr:rowOff>152400</xdr:rowOff>
    </xdr:to>
    <xdr:sp macro="" textlink="">
      <xdr:nvSpPr>
        <xdr:cNvPr id="273" name="楕円 272"/>
        <xdr:cNvSpPr/>
      </xdr:nvSpPr>
      <xdr:spPr>
        <a:xfrm>
          <a:off x="14917420" y="92710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162560</xdr:rowOff>
    </xdr:from>
    <xdr:ext cx="762000" cy="258445"/>
    <xdr:sp macro="" textlink="">
      <xdr:nvSpPr>
        <xdr:cNvPr id="274" name="テキスト ボックス 273"/>
        <xdr:cNvSpPr txBox="1"/>
      </xdr:nvSpPr>
      <xdr:spPr>
        <a:xfrm>
          <a:off x="14584680" y="9047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41910</xdr:rowOff>
    </xdr:from>
    <xdr:to xmlns:xdr="http://schemas.openxmlformats.org/drawingml/2006/spreadsheetDrawing">
      <xdr:col>69</xdr:col>
      <xdr:colOff>142875</xdr:colOff>
      <xdr:row>55</xdr:row>
      <xdr:rowOff>143510</xdr:rowOff>
    </xdr:to>
    <xdr:sp macro="" textlink="">
      <xdr:nvSpPr>
        <xdr:cNvPr id="275" name="楕円 274"/>
        <xdr:cNvSpPr/>
      </xdr:nvSpPr>
      <xdr:spPr>
        <a:xfrm>
          <a:off x="14018260" y="92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153670</xdr:rowOff>
    </xdr:from>
    <xdr:ext cx="754380" cy="259080"/>
    <xdr:sp macro="" textlink="">
      <xdr:nvSpPr>
        <xdr:cNvPr id="276" name="テキスト ボックス 275"/>
        <xdr:cNvSpPr txBox="1"/>
      </xdr:nvSpPr>
      <xdr:spPr>
        <a:xfrm>
          <a:off x="13682980" y="90385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14605</xdr:rowOff>
    </xdr:from>
    <xdr:to xmlns:xdr="http://schemas.openxmlformats.org/drawingml/2006/spreadsheetDrawing">
      <xdr:col>65</xdr:col>
      <xdr:colOff>53975</xdr:colOff>
      <xdr:row>55</xdr:row>
      <xdr:rowOff>116205</xdr:rowOff>
    </xdr:to>
    <xdr:sp macro="" textlink="">
      <xdr:nvSpPr>
        <xdr:cNvPr id="277" name="楕円 276"/>
        <xdr:cNvSpPr/>
      </xdr:nvSpPr>
      <xdr:spPr>
        <a:xfrm>
          <a:off x="13116560" y="923480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126365</xdr:rowOff>
    </xdr:from>
    <xdr:ext cx="761365" cy="258445"/>
    <xdr:sp macro="" textlink="">
      <xdr:nvSpPr>
        <xdr:cNvPr id="278" name="テキスト ボックス 277"/>
        <xdr:cNvSpPr txBox="1"/>
      </xdr:nvSpPr>
      <xdr:spPr>
        <a:xfrm>
          <a:off x="12783820" y="90112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9" name="正方形/長方形 278"/>
        <xdr:cNvSpPr/>
      </xdr:nvSpPr>
      <xdr:spPr>
        <a:xfrm>
          <a:off x="1260348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0" name="正方形/長方形 279"/>
        <xdr:cNvSpPr/>
      </xdr:nvSpPr>
      <xdr:spPr>
        <a:xfrm>
          <a:off x="1729740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1" name="正方形/長方形 280"/>
        <xdr:cNvSpPr/>
      </xdr:nvSpPr>
      <xdr:spPr>
        <a:xfrm>
          <a:off x="1729740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2" name="正方形/長方形 281"/>
        <xdr:cNvSpPr/>
      </xdr:nvSpPr>
      <xdr:spPr>
        <a:xfrm>
          <a:off x="1900682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3" name="正方形/長方形 282"/>
        <xdr:cNvSpPr/>
      </xdr:nvSpPr>
      <xdr:spPr>
        <a:xfrm>
          <a:off x="1900682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4" name="正方形/長方形 283"/>
        <xdr:cNvSpPr/>
      </xdr:nvSpPr>
      <xdr:spPr>
        <a:xfrm>
          <a:off x="206400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5" name="正方形/長方形 284"/>
        <xdr:cNvSpPr/>
      </xdr:nvSpPr>
      <xdr:spPr>
        <a:xfrm>
          <a:off x="206400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6" name="正方形/長方形 285"/>
        <xdr:cNvSpPr/>
      </xdr:nvSpPr>
      <xdr:spPr>
        <a:xfrm>
          <a:off x="1260348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7" name="正方形/長方形 286"/>
        <xdr:cNvSpPr/>
      </xdr:nvSpPr>
      <xdr:spPr>
        <a:xfrm>
          <a:off x="1761744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8" name="正方形/長方形 287"/>
        <xdr:cNvSpPr/>
      </xdr:nvSpPr>
      <xdr:spPr>
        <a:xfrm>
          <a:off x="1768348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9" name="テキスト ボックス 288"/>
        <xdr:cNvSpPr txBox="1"/>
      </xdr:nvSpPr>
      <xdr:spPr>
        <a:xfrm>
          <a:off x="1772158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補助費等は、前年度から0.3ポイント増加したものの、類似団体内平均及び全国平均、山梨県平均と比較してすべて大きく下回っている。</a:t>
          </a:r>
        </a:p>
        <a:p>
          <a:r>
            <a:rPr lang="ja-JP" altLang="en-US">
              <a:latin typeface="ＭＳ Ｐゴシック"/>
              <a:ea typeface="ＭＳ Ｐゴシック"/>
            </a:rPr>
            <a:t>　主な要因としては、例年通り各種団体への補助金などを適正に交付しているためと考えられる。</a:t>
          </a:r>
        </a:p>
        <a:p>
          <a:r>
            <a:rPr lang="ja-JP" altLang="en-US">
              <a:latin typeface="ＭＳ Ｐゴシック"/>
              <a:ea typeface="ＭＳ Ｐゴシック"/>
            </a:rPr>
            <a:t>　今後においても、補助金交付の適正化を徹底するなど前年度に引続き財政圧迫を抑えるよう努める。</a:t>
          </a:r>
        </a:p>
      </xdr:txBody>
    </xdr:sp>
    <xdr:clientData/>
  </xdr:twoCellAnchor>
  <xdr:oneCellAnchor>
    <xdr:from xmlns:xdr="http://schemas.openxmlformats.org/drawingml/2006/spreadsheetDrawing">
      <xdr:col>62</xdr:col>
      <xdr:colOff>6350</xdr:colOff>
      <xdr:row>29</xdr:row>
      <xdr:rowOff>107950</xdr:rowOff>
    </xdr:from>
    <xdr:ext cx="290830" cy="224790"/>
    <xdr:sp macro="" textlink="">
      <xdr:nvSpPr>
        <xdr:cNvPr id="290" name="テキスト ボックス 289"/>
        <xdr:cNvSpPr txBox="1"/>
      </xdr:nvSpPr>
      <xdr:spPr>
        <a:xfrm>
          <a:off x="12565380" y="4969510"/>
          <a:ext cx="2908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1" name="直線コネクタ 290"/>
        <xdr:cNvCxnSpPr/>
      </xdr:nvCxnSpPr>
      <xdr:spPr>
        <a:xfrm>
          <a:off x="1260348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2095"/>
    <xdr:sp macro="" textlink="">
      <xdr:nvSpPr>
        <xdr:cNvPr id="292" name="テキスト ボックス 291"/>
        <xdr:cNvSpPr txBox="1"/>
      </xdr:nvSpPr>
      <xdr:spPr>
        <a:xfrm>
          <a:off x="12087860" y="725043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3" name="直線コネクタ 292"/>
        <xdr:cNvCxnSpPr/>
      </xdr:nvCxnSpPr>
      <xdr:spPr>
        <a:xfrm>
          <a:off x="12603480" y="6832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0380" cy="252095"/>
    <xdr:sp macro="" textlink="">
      <xdr:nvSpPr>
        <xdr:cNvPr id="294" name="テキスト ボックス 293"/>
        <xdr:cNvSpPr txBox="1"/>
      </xdr:nvSpPr>
      <xdr:spPr>
        <a:xfrm>
          <a:off x="12087860" y="669417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5" name="直線コネクタ 294"/>
        <xdr:cNvCxnSpPr/>
      </xdr:nvCxnSpPr>
      <xdr:spPr>
        <a:xfrm>
          <a:off x="12603480" y="62725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0380" cy="252095"/>
    <xdr:sp macro="" textlink="">
      <xdr:nvSpPr>
        <xdr:cNvPr id="296" name="テキスト ボックス 295"/>
        <xdr:cNvSpPr txBox="1"/>
      </xdr:nvSpPr>
      <xdr:spPr>
        <a:xfrm>
          <a:off x="12087860" y="613410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297" name="直線コネクタ 296"/>
        <xdr:cNvCxnSpPr/>
      </xdr:nvCxnSpPr>
      <xdr:spPr>
        <a:xfrm>
          <a:off x="12603480" y="5712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0380" cy="252095"/>
    <xdr:sp macro="" textlink="">
      <xdr:nvSpPr>
        <xdr:cNvPr id="298" name="テキスト ボックス 297"/>
        <xdr:cNvSpPr txBox="1"/>
      </xdr:nvSpPr>
      <xdr:spPr>
        <a:xfrm>
          <a:off x="12087860" y="557403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9" name="直線コネクタ 298"/>
        <xdr:cNvCxnSpPr/>
      </xdr:nvCxnSpPr>
      <xdr:spPr>
        <a:xfrm>
          <a:off x="1260348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0" name="補助費等グラフ枠"/>
        <xdr:cNvSpPr/>
      </xdr:nvSpPr>
      <xdr:spPr>
        <a:xfrm>
          <a:off x="1260348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104140</xdr:rowOff>
    </xdr:from>
    <xdr:to xmlns:xdr="http://schemas.openxmlformats.org/drawingml/2006/spreadsheetDrawing">
      <xdr:col>82</xdr:col>
      <xdr:colOff>107950</xdr:colOff>
      <xdr:row>41</xdr:row>
      <xdr:rowOff>98425</xdr:rowOff>
    </xdr:to>
    <xdr:cxnSp macro="">
      <xdr:nvCxnSpPr>
        <xdr:cNvPr id="301" name="直線コネクタ 300"/>
        <xdr:cNvCxnSpPr/>
      </xdr:nvCxnSpPr>
      <xdr:spPr>
        <a:xfrm flipV="1">
          <a:off x="16718280" y="5803900"/>
          <a:ext cx="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70485</xdr:rowOff>
    </xdr:from>
    <xdr:ext cx="761365" cy="258445"/>
    <xdr:sp macro="" textlink="">
      <xdr:nvSpPr>
        <xdr:cNvPr id="302" name="補助費等最小値テキスト"/>
        <xdr:cNvSpPr txBox="1"/>
      </xdr:nvSpPr>
      <xdr:spPr>
        <a:xfrm>
          <a:off x="16807180" y="69437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98425</xdr:rowOff>
    </xdr:from>
    <xdr:to xmlns:xdr="http://schemas.openxmlformats.org/drawingml/2006/spreadsheetDrawing">
      <xdr:col>82</xdr:col>
      <xdr:colOff>196850</xdr:colOff>
      <xdr:row>41</xdr:row>
      <xdr:rowOff>98425</xdr:rowOff>
    </xdr:to>
    <xdr:cxnSp macro="">
      <xdr:nvCxnSpPr>
        <xdr:cNvPr id="303" name="直線コネクタ 302"/>
        <xdr:cNvCxnSpPr/>
      </xdr:nvCxnSpPr>
      <xdr:spPr>
        <a:xfrm>
          <a:off x="16629380" y="697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19050</xdr:rowOff>
    </xdr:from>
    <xdr:ext cx="761365" cy="252095"/>
    <xdr:sp macro="" textlink="">
      <xdr:nvSpPr>
        <xdr:cNvPr id="304" name="補助費等最大値テキスト"/>
        <xdr:cNvSpPr txBox="1"/>
      </xdr:nvSpPr>
      <xdr:spPr>
        <a:xfrm>
          <a:off x="16807180" y="555117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104140</xdr:rowOff>
    </xdr:from>
    <xdr:to xmlns:xdr="http://schemas.openxmlformats.org/drawingml/2006/spreadsheetDrawing">
      <xdr:col>82</xdr:col>
      <xdr:colOff>196850</xdr:colOff>
      <xdr:row>34</xdr:row>
      <xdr:rowOff>104140</xdr:rowOff>
    </xdr:to>
    <xdr:cxnSp macro="">
      <xdr:nvCxnSpPr>
        <xdr:cNvPr id="305" name="直線コネクタ 304"/>
        <xdr:cNvCxnSpPr/>
      </xdr:nvCxnSpPr>
      <xdr:spPr>
        <a:xfrm>
          <a:off x="1662938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52705</xdr:rowOff>
    </xdr:from>
    <xdr:to xmlns:xdr="http://schemas.openxmlformats.org/drawingml/2006/spreadsheetDrawing">
      <xdr:col>82</xdr:col>
      <xdr:colOff>107950</xdr:colOff>
      <xdr:row>36</xdr:row>
      <xdr:rowOff>69850</xdr:rowOff>
    </xdr:to>
    <xdr:cxnSp macro="">
      <xdr:nvCxnSpPr>
        <xdr:cNvPr id="306" name="直線コネクタ 305"/>
        <xdr:cNvCxnSpPr/>
      </xdr:nvCxnSpPr>
      <xdr:spPr>
        <a:xfrm>
          <a:off x="15869920" y="6087745"/>
          <a:ext cx="8483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76835</xdr:rowOff>
    </xdr:from>
    <xdr:ext cx="761365" cy="252095"/>
    <xdr:sp macro="" textlink="">
      <xdr:nvSpPr>
        <xdr:cNvPr id="307" name="補助費等平均値テキスト"/>
        <xdr:cNvSpPr txBox="1"/>
      </xdr:nvSpPr>
      <xdr:spPr>
        <a:xfrm>
          <a:off x="16807180" y="6279515"/>
          <a:ext cx="76136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104775</xdr:rowOff>
    </xdr:from>
    <xdr:to xmlns:xdr="http://schemas.openxmlformats.org/drawingml/2006/spreadsheetDrawing">
      <xdr:col>82</xdr:col>
      <xdr:colOff>158750</xdr:colOff>
      <xdr:row>38</xdr:row>
      <xdr:rowOff>34925</xdr:rowOff>
    </xdr:to>
    <xdr:sp macro="" textlink="">
      <xdr:nvSpPr>
        <xdr:cNvPr id="308" name="フローチャート: 判断 307"/>
        <xdr:cNvSpPr/>
      </xdr:nvSpPr>
      <xdr:spPr>
        <a:xfrm>
          <a:off x="16667480" y="6307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52705</xdr:rowOff>
    </xdr:from>
    <xdr:to xmlns:xdr="http://schemas.openxmlformats.org/drawingml/2006/spreadsheetDrawing">
      <xdr:col>78</xdr:col>
      <xdr:colOff>69850</xdr:colOff>
      <xdr:row>36</xdr:row>
      <xdr:rowOff>58420</xdr:rowOff>
    </xdr:to>
    <xdr:cxnSp macro="">
      <xdr:nvCxnSpPr>
        <xdr:cNvPr id="309" name="直線コネクタ 308"/>
        <xdr:cNvCxnSpPr/>
      </xdr:nvCxnSpPr>
      <xdr:spPr>
        <a:xfrm flipV="1">
          <a:off x="14968220" y="6087745"/>
          <a:ext cx="9017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93345</xdr:rowOff>
    </xdr:from>
    <xdr:to xmlns:xdr="http://schemas.openxmlformats.org/drawingml/2006/spreadsheetDrawing">
      <xdr:col>78</xdr:col>
      <xdr:colOff>120650</xdr:colOff>
      <xdr:row>38</xdr:row>
      <xdr:rowOff>23495</xdr:rowOff>
    </xdr:to>
    <xdr:sp macro="" textlink="">
      <xdr:nvSpPr>
        <xdr:cNvPr id="310" name="フローチャート: 判断 309"/>
        <xdr:cNvSpPr/>
      </xdr:nvSpPr>
      <xdr:spPr>
        <a:xfrm>
          <a:off x="15819120" y="629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8255</xdr:rowOff>
    </xdr:from>
    <xdr:ext cx="736600" cy="252095"/>
    <xdr:sp macro="" textlink="">
      <xdr:nvSpPr>
        <xdr:cNvPr id="311" name="テキスト ボックス 310"/>
        <xdr:cNvSpPr txBox="1"/>
      </xdr:nvSpPr>
      <xdr:spPr>
        <a:xfrm>
          <a:off x="15483840" y="637857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161290</xdr:rowOff>
    </xdr:from>
    <xdr:to xmlns:xdr="http://schemas.openxmlformats.org/drawingml/2006/spreadsheetDrawing">
      <xdr:col>73</xdr:col>
      <xdr:colOff>180975</xdr:colOff>
      <xdr:row>36</xdr:row>
      <xdr:rowOff>58420</xdr:rowOff>
    </xdr:to>
    <xdr:cxnSp macro="">
      <xdr:nvCxnSpPr>
        <xdr:cNvPr id="312" name="直線コネクタ 311"/>
        <xdr:cNvCxnSpPr/>
      </xdr:nvCxnSpPr>
      <xdr:spPr>
        <a:xfrm>
          <a:off x="14069060" y="6028690"/>
          <a:ext cx="8991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93345</xdr:rowOff>
    </xdr:from>
    <xdr:to xmlns:xdr="http://schemas.openxmlformats.org/drawingml/2006/spreadsheetDrawing">
      <xdr:col>74</xdr:col>
      <xdr:colOff>31750</xdr:colOff>
      <xdr:row>38</xdr:row>
      <xdr:rowOff>23495</xdr:rowOff>
    </xdr:to>
    <xdr:sp macro="" textlink="">
      <xdr:nvSpPr>
        <xdr:cNvPr id="313" name="フローチャート: 判断 312"/>
        <xdr:cNvSpPr/>
      </xdr:nvSpPr>
      <xdr:spPr>
        <a:xfrm>
          <a:off x="14917420" y="629602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8255</xdr:rowOff>
    </xdr:from>
    <xdr:ext cx="762000" cy="252095"/>
    <xdr:sp macro="" textlink="">
      <xdr:nvSpPr>
        <xdr:cNvPr id="314" name="テキスト ボックス 313"/>
        <xdr:cNvSpPr txBox="1"/>
      </xdr:nvSpPr>
      <xdr:spPr>
        <a:xfrm>
          <a:off x="14584680" y="63785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161290</xdr:rowOff>
    </xdr:from>
    <xdr:to xmlns:xdr="http://schemas.openxmlformats.org/drawingml/2006/spreadsheetDrawing">
      <xdr:col>69</xdr:col>
      <xdr:colOff>92075</xdr:colOff>
      <xdr:row>35</xdr:row>
      <xdr:rowOff>167005</xdr:rowOff>
    </xdr:to>
    <xdr:cxnSp macro="">
      <xdr:nvCxnSpPr>
        <xdr:cNvPr id="315" name="直線コネクタ 314"/>
        <xdr:cNvCxnSpPr/>
      </xdr:nvCxnSpPr>
      <xdr:spPr>
        <a:xfrm flipV="1">
          <a:off x="13169900" y="6028690"/>
          <a:ext cx="8991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127635</xdr:rowOff>
    </xdr:from>
    <xdr:to xmlns:xdr="http://schemas.openxmlformats.org/drawingml/2006/spreadsheetDrawing">
      <xdr:col>69</xdr:col>
      <xdr:colOff>142875</xdr:colOff>
      <xdr:row>38</xdr:row>
      <xdr:rowOff>57785</xdr:rowOff>
    </xdr:to>
    <xdr:sp macro="" textlink="">
      <xdr:nvSpPr>
        <xdr:cNvPr id="316" name="フローチャート: 判断 315"/>
        <xdr:cNvSpPr/>
      </xdr:nvSpPr>
      <xdr:spPr>
        <a:xfrm>
          <a:off x="14018260" y="6330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42545</xdr:rowOff>
    </xdr:from>
    <xdr:ext cx="754380" cy="252095"/>
    <xdr:sp macro="" textlink="">
      <xdr:nvSpPr>
        <xdr:cNvPr id="317" name="テキスト ボックス 316"/>
        <xdr:cNvSpPr txBox="1"/>
      </xdr:nvSpPr>
      <xdr:spPr>
        <a:xfrm>
          <a:off x="13682980" y="6412865"/>
          <a:ext cx="754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139065</xdr:rowOff>
    </xdr:from>
    <xdr:to xmlns:xdr="http://schemas.openxmlformats.org/drawingml/2006/spreadsheetDrawing">
      <xdr:col>65</xdr:col>
      <xdr:colOff>53975</xdr:colOff>
      <xdr:row>38</xdr:row>
      <xdr:rowOff>69215</xdr:rowOff>
    </xdr:to>
    <xdr:sp macro="" textlink="">
      <xdr:nvSpPr>
        <xdr:cNvPr id="318" name="フローチャート: 判断 317"/>
        <xdr:cNvSpPr/>
      </xdr:nvSpPr>
      <xdr:spPr>
        <a:xfrm>
          <a:off x="13116560" y="634174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53975</xdr:rowOff>
    </xdr:from>
    <xdr:ext cx="761365" cy="251460"/>
    <xdr:sp macro="" textlink="">
      <xdr:nvSpPr>
        <xdr:cNvPr id="319" name="テキスト ボックス 318"/>
        <xdr:cNvSpPr txBox="1"/>
      </xdr:nvSpPr>
      <xdr:spPr>
        <a:xfrm>
          <a:off x="12783820" y="642429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8445"/>
    <xdr:sp macro="" textlink="">
      <xdr:nvSpPr>
        <xdr:cNvPr id="320" name="テキスト ボックス 319"/>
        <xdr:cNvSpPr txBox="1"/>
      </xdr:nvSpPr>
      <xdr:spPr>
        <a:xfrm>
          <a:off x="16499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015" cy="258445"/>
    <xdr:sp macro="" textlink="">
      <xdr:nvSpPr>
        <xdr:cNvPr id="321" name="テキスト ボックス 320"/>
        <xdr:cNvSpPr txBox="1"/>
      </xdr:nvSpPr>
      <xdr:spPr>
        <a:xfrm>
          <a:off x="15651480" y="73863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015" cy="258445"/>
    <xdr:sp macro="" textlink="">
      <xdr:nvSpPr>
        <xdr:cNvPr id="322" name="テキスト ボックス 321"/>
        <xdr:cNvSpPr txBox="1"/>
      </xdr:nvSpPr>
      <xdr:spPr>
        <a:xfrm>
          <a:off x="14749780" y="73863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8445"/>
    <xdr:sp macro="" textlink="">
      <xdr:nvSpPr>
        <xdr:cNvPr id="323" name="テキスト ボックス 322"/>
        <xdr:cNvSpPr txBox="1"/>
      </xdr:nvSpPr>
      <xdr:spPr>
        <a:xfrm>
          <a:off x="13850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8445"/>
    <xdr:sp macro="" textlink="">
      <xdr:nvSpPr>
        <xdr:cNvPr id="324" name="テキスト ボックス 323"/>
        <xdr:cNvSpPr txBox="1"/>
      </xdr:nvSpPr>
      <xdr:spPr>
        <a:xfrm>
          <a:off x="12948920" y="738632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19050</xdr:rowOff>
    </xdr:from>
    <xdr:to xmlns:xdr="http://schemas.openxmlformats.org/drawingml/2006/spreadsheetDrawing">
      <xdr:col>82</xdr:col>
      <xdr:colOff>158750</xdr:colOff>
      <xdr:row>36</xdr:row>
      <xdr:rowOff>120650</xdr:rowOff>
    </xdr:to>
    <xdr:sp macro="" textlink="">
      <xdr:nvSpPr>
        <xdr:cNvPr id="325" name="楕円 324"/>
        <xdr:cNvSpPr/>
      </xdr:nvSpPr>
      <xdr:spPr>
        <a:xfrm>
          <a:off x="1666748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35560</xdr:rowOff>
    </xdr:from>
    <xdr:ext cx="761365" cy="258445"/>
    <xdr:sp macro="" textlink="">
      <xdr:nvSpPr>
        <xdr:cNvPr id="326" name="補助費等該当値テキスト"/>
        <xdr:cNvSpPr txBox="1"/>
      </xdr:nvSpPr>
      <xdr:spPr>
        <a:xfrm>
          <a:off x="16807180" y="5902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1905</xdr:rowOff>
    </xdr:from>
    <xdr:to xmlns:xdr="http://schemas.openxmlformats.org/drawingml/2006/spreadsheetDrawing">
      <xdr:col>78</xdr:col>
      <xdr:colOff>120650</xdr:colOff>
      <xdr:row>36</xdr:row>
      <xdr:rowOff>103505</xdr:rowOff>
    </xdr:to>
    <xdr:sp macro="" textlink="">
      <xdr:nvSpPr>
        <xdr:cNvPr id="327" name="楕円 326"/>
        <xdr:cNvSpPr/>
      </xdr:nvSpPr>
      <xdr:spPr>
        <a:xfrm>
          <a:off x="1581912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113665</xdr:rowOff>
    </xdr:from>
    <xdr:ext cx="736600" cy="258445"/>
    <xdr:sp macro="" textlink="">
      <xdr:nvSpPr>
        <xdr:cNvPr id="328" name="テキスト ボックス 327"/>
        <xdr:cNvSpPr txBox="1"/>
      </xdr:nvSpPr>
      <xdr:spPr>
        <a:xfrm>
          <a:off x="15483840" y="5813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7620</xdr:rowOff>
    </xdr:from>
    <xdr:to xmlns:xdr="http://schemas.openxmlformats.org/drawingml/2006/spreadsheetDrawing">
      <xdr:col>74</xdr:col>
      <xdr:colOff>31750</xdr:colOff>
      <xdr:row>36</xdr:row>
      <xdr:rowOff>109220</xdr:rowOff>
    </xdr:to>
    <xdr:sp macro="" textlink="">
      <xdr:nvSpPr>
        <xdr:cNvPr id="329" name="楕円 328"/>
        <xdr:cNvSpPr/>
      </xdr:nvSpPr>
      <xdr:spPr>
        <a:xfrm>
          <a:off x="14917420" y="60426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119380</xdr:rowOff>
    </xdr:from>
    <xdr:ext cx="762000" cy="259080"/>
    <xdr:sp macro="" textlink="">
      <xdr:nvSpPr>
        <xdr:cNvPr id="330" name="テキスト ボックス 329"/>
        <xdr:cNvSpPr txBox="1"/>
      </xdr:nvSpPr>
      <xdr:spPr>
        <a:xfrm>
          <a:off x="14584680" y="581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110490</xdr:rowOff>
    </xdr:from>
    <xdr:to xmlns:xdr="http://schemas.openxmlformats.org/drawingml/2006/spreadsheetDrawing">
      <xdr:col>69</xdr:col>
      <xdr:colOff>142875</xdr:colOff>
      <xdr:row>36</xdr:row>
      <xdr:rowOff>40640</xdr:rowOff>
    </xdr:to>
    <xdr:sp macro="" textlink="">
      <xdr:nvSpPr>
        <xdr:cNvPr id="331" name="楕円 330"/>
        <xdr:cNvSpPr/>
      </xdr:nvSpPr>
      <xdr:spPr>
        <a:xfrm>
          <a:off x="14018260" y="5977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50800</xdr:rowOff>
    </xdr:from>
    <xdr:ext cx="754380" cy="258445"/>
    <xdr:sp macro="" textlink="">
      <xdr:nvSpPr>
        <xdr:cNvPr id="332" name="テキスト ボックス 331"/>
        <xdr:cNvSpPr txBox="1"/>
      </xdr:nvSpPr>
      <xdr:spPr>
        <a:xfrm>
          <a:off x="13682980" y="575056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116205</xdr:rowOff>
    </xdr:from>
    <xdr:to xmlns:xdr="http://schemas.openxmlformats.org/drawingml/2006/spreadsheetDrawing">
      <xdr:col>65</xdr:col>
      <xdr:colOff>53975</xdr:colOff>
      <xdr:row>36</xdr:row>
      <xdr:rowOff>46990</xdr:rowOff>
    </xdr:to>
    <xdr:sp macro="" textlink="">
      <xdr:nvSpPr>
        <xdr:cNvPr id="333" name="楕円 332"/>
        <xdr:cNvSpPr/>
      </xdr:nvSpPr>
      <xdr:spPr>
        <a:xfrm>
          <a:off x="13116560" y="5983605"/>
          <a:ext cx="1041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56515</xdr:rowOff>
    </xdr:from>
    <xdr:ext cx="761365" cy="258445"/>
    <xdr:sp macro="" textlink="">
      <xdr:nvSpPr>
        <xdr:cNvPr id="334" name="テキスト ボックス 333"/>
        <xdr:cNvSpPr txBox="1"/>
      </xdr:nvSpPr>
      <xdr:spPr>
        <a:xfrm>
          <a:off x="12783820" y="57562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5" name="正方形/長方形 334"/>
        <xdr:cNvSpPr/>
      </xdr:nvSpPr>
      <xdr:spPr>
        <a:xfrm>
          <a:off x="76962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6" name="正方形/長方形 335"/>
        <xdr:cNvSpPr/>
      </xdr:nvSpPr>
      <xdr:spPr>
        <a:xfrm>
          <a:off x="54635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7" name="正方形/長方形 336"/>
        <xdr:cNvSpPr/>
      </xdr:nvSpPr>
      <xdr:spPr>
        <a:xfrm>
          <a:off x="54635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8" name="正方形/長方形 337"/>
        <xdr:cNvSpPr/>
      </xdr:nvSpPr>
      <xdr:spPr>
        <a:xfrm>
          <a:off x="717550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9" name="正方形/長方形 338"/>
        <xdr:cNvSpPr/>
      </xdr:nvSpPr>
      <xdr:spPr>
        <a:xfrm>
          <a:off x="717550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0" name="正方形/長方形 339"/>
        <xdr:cNvSpPr/>
      </xdr:nvSpPr>
      <xdr:spPr>
        <a:xfrm>
          <a:off x="880872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1" name="正方形/長方形 340"/>
        <xdr:cNvSpPr/>
      </xdr:nvSpPr>
      <xdr:spPr>
        <a:xfrm>
          <a:off x="880872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2" name="正方形/長方形 341"/>
        <xdr:cNvSpPr/>
      </xdr:nvSpPr>
      <xdr:spPr>
        <a:xfrm>
          <a:off x="76962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3" name="正方形/長方形 342"/>
        <xdr:cNvSpPr/>
      </xdr:nvSpPr>
      <xdr:spPr>
        <a:xfrm>
          <a:off x="578612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4" name="正方形/長方形 343"/>
        <xdr:cNvSpPr/>
      </xdr:nvSpPr>
      <xdr:spPr>
        <a:xfrm>
          <a:off x="584962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5" name="テキスト ボックス 344"/>
        <xdr:cNvSpPr txBox="1"/>
      </xdr:nvSpPr>
      <xdr:spPr>
        <a:xfrm>
          <a:off x="589026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公債費は、前年度と比べて1.1ポイント改善しているが、類似団体内平均及び全国平均、山梨県平均と比較してすべて上回っている。</a:t>
          </a:r>
        </a:p>
        <a:p>
          <a:r>
            <a:rPr lang="ja-JP" altLang="en-US">
              <a:latin typeface="ＭＳ Ｐゴシック"/>
              <a:ea typeface="ＭＳ Ｐゴシック"/>
            </a:rPr>
            <a:t>　これまで多数の大型事業実施に伴って発行した合併特例債や緊急防災・減災事業債などにより、元利償還金が膨らんだため比率は高くなっていたが、平成30年度においては、</a:t>
          </a:r>
          <a:r>
            <a:rPr kumimoji="1" lang="ja-JP" altLang="en-US" sz="1100">
              <a:latin typeface="ＭＳ Ｐゴシック"/>
              <a:ea typeface="ＭＳ Ｐゴシック"/>
            </a:rPr>
            <a:t>一部の地方債において償還が完了したことに伴い、元利償還金が減少したため</a:t>
          </a:r>
          <a:r>
            <a:rPr lang="ja-JP" altLang="en-US">
              <a:latin typeface="ＭＳ Ｐゴシック"/>
              <a:ea typeface="ＭＳ Ｐゴシック"/>
            </a:rPr>
            <a:t>数値が改善しており、今後についても元利償還金が大きく膨らむほどの大型事業実施の予定はないことから、数値は減少していくことが見込まれるが、これまで同様実質負担額の増加を抑制し、事業の優先順位や必要性を十分精査して計画的な市債管理に努める。</a:t>
          </a:r>
        </a:p>
      </xdr:txBody>
    </xdr:sp>
    <xdr:clientData/>
  </xdr:twoCellAnchor>
  <xdr:oneCellAnchor>
    <xdr:from xmlns:xdr="http://schemas.openxmlformats.org/drawingml/2006/spreadsheetDrawing">
      <xdr:col>3</xdr:col>
      <xdr:colOff>123825</xdr:colOff>
      <xdr:row>69</xdr:row>
      <xdr:rowOff>107950</xdr:rowOff>
    </xdr:from>
    <xdr:ext cx="290830" cy="224790"/>
    <xdr:sp macro="" textlink="">
      <xdr:nvSpPr>
        <xdr:cNvPr id="346" name="テキスト ボックス 345"/>
        <xdr:cNvSpPr txBox="1"/>
      </xdr:nvSpPr>
      <xdr:spPr>
        <a:xfrm>
          <a:off x="731520" y="11675110"/>
          <a:ext cx="2908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7" name="直線コネクタ 346"/>
        <xdr:cNvCxnSpPr/>
      </xdr:nvCxnSpPr>
      <xdr:spPr>
        <a:xfrm>
          <a:off x="76962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015" cy="252095"/>
    <xdr:sp macro="" textlink="">
      <xdr:nvSpPr>
        <xdr:cNvPr id="348" name="テキスト ボックス 347"/>
        <xdr:cNvSpPr txBox="1"/>
      </xdr:nvSpPr>
      <xdr:spPr>
        <a:xfrm>
          <a:off x="256540" y="1395603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9" name="直線コネクタ 348"/>
        <xdr:cNvCxnSpPr/>
      </xdr:nvCxnSpPr>
      <xdr:spPr>
        <a:xfrm>
          <a:off x="769620" y="1372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1015" cy="259080"/>
    <xdr:sp macro="" textlink="">
      <xdr:nvSpPr>
        <xdr:cNvPr id="350" name="テキスト ボックス 349"/>
        <xdr:cNvSpPr txBox="1"/>
      </xdr:nvSpPr>
      <xdr:spPr>
        <a:xfrm>
          <a:off x="256540" y="13582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1" name="直線コネクタ 350"/>
        <xdr:cNvCxnSpPr/>
      </xdr:nvCxnSpPr>
      <xdr:spPr>
        <a:xfrm>
          <a:off x="769620" y="133515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1015" cy="259080"/>
    <xdr:sp macro="" textlink="">
      <xdr:nvSpPr>
        <xdr:cNvPr id="352" name="テキスト ボックス 351"/>
        <xdr:cNvSpPr txBox="1"/>
      </xdr:nvSpPr>
      <xdr:spPr>
        <a:xfrm>
          <a:off x="256540" y="1321308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3" name="直線コネクタ 352"/>
        <xdr:cNvCxnSpPr/>
      </xdr:nvCxnSpPr>
      <xdr:spPr>
        <a:xfrm>
          <a:off x="769620" y="129781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1015" cy="252095"/>
    <xdr:sp macro="" textlink="">
      <xdr:nvSpPr>
        <xdr:cNvPr id="354" name="テキスト ボックス 353"/>
        <xdr:cNvSpPr txBox="1"/>
      </xdr:nvSpPr>
      <xdr:spPr>
        <a:xfrm>
          <a:off x="256540" y="1283970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5" name="直線コネクタ 354"/>
        <xdr:cNvCxnSpPr/>
      </xdr:nvCxnSpPr>
      <xdr:spPr>
        <a:xfrm>
          <a:off x="769620" y="12604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1015" cy="259080"/>
    <xdr:sp macro="" textlink="">
      <xdr:nvSpPr>
        <xdr:cNvPr id="356" name="テキスト ボックス 355"/>
        <xdr:cNvSpPr txBox="1"/>
      </xdr:nvSpPr>
      <xdr:spPr>
        <a:xfrm>
          <a:off x="256540" y="1246632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7" name="直線コネクタ 356"/>
        <xdr:cNvCxnSpPr/>
      </xdr:nvCxnSpPr>
      <xdr:spPr>
        <a:xfrm>
          <a:off x="769620" y="122351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1015" cy="259080"/>
    <xdr:sp macro="" textlink="">
      <xdr:nvSpPr>
        <xdr:cNvPr id="358" name="テキスト ボックス 357"/>
        <xdr:cNvSpPr txBox="1"/>
      </xdr:nvSpPr>
      <xdr:spPr>
        <a:xfrm>
          <a:off x="256540" y="1209294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6962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1015" cy="252095"/>
    <xdr:sp macro="" textlink="">
      <xdr:nvSpPr>
        <xdr:cNvPr id="360" name="テキスト ボックス 359"/>
        <xdr:cNvSpPr txBox="1"/>
      </xdr:nvSpPr>
      <xdr:spPr>
        <a:xfrm>
          <a:off x="256540" y="1172337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962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111760</xdr:rowOff>
    </xdr:from>
    <xdr:to xmlns:xdr="http://schemas.openxmlformats.org/drawingml/2006/spreadsheetDrawing">
      <xdr:col>24</xdr:col>
      <xdr:colOff>25400</xdr:colOff>
      <xdr:row>81</xdr:row>
      <xdr:rowOff>16510</xdr:rowOff>
    </xdr:to>
    <xdr:cxnSp macro="">
      <xdr:nvCxnSpPr>
        <xdr:cNvPr id="362" name="直線コネクタ 361"/>
        <xdr:cNvCxnSpPr/>
      </xdr:nvCxnSpPr>
      <xdr:spPr>
        <a:xfrm flipV="1">
          <a:off x="4886960" y="1218184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160020</xdr:rowOff>
    </xdr:from>
    <xdr:ext cx="761365" cy="258445"/>
    <xdr:sp macro="" textlink="">
      <xdr:nvSpPr>
        <xdr:cNvPr id="363" name="公債費最小値テキスト"/>
        <xdr:cNvSpPr txBox="1"/>
      </xdr:nvSpPr>
      <xdr:spPr>
        <a:xfrm>
          <a:off x="4975860" y="13571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16510</xdr:rowOff>
    </xdr:from>
    <xdr:to xmlns:xdr="http://schemas.openxmlformats.org/drawingml/2006/spreadsheetDrawing">
      <xdr:col>24</xdr:col>
      <xdr:colOff>114300</xdr:colOff>
      <xdr:row>81</xdr:row>
      <xdr:rowOff>16510</xdr:rowOff>
    </xdr:to>
    <xdr:cxnSp macro="">
      <xdr:nvCxnSpPr>
        <xdr:cNvPr id="364" name="直線コネクタ 363"/>
        <xdr:cNvCxnSpPr/>
      </xdr:nvCxnSpPr>
      <xdr:spPr>
        <a:xfrm>
          <a:off x="4795520" y="135953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26670</xdr:rowOff>
    </xdr:from>
    <xdr:ext cx="761365" cy="259080"/>
    <xdr:sp macro="" textlink="">
      <xdr:nvSpPr>
        <xdr:cNvPr id="365" name="公債費最大値テキスト"/>
        <xdr:cNvSpPr txBox="1"/>
      </xdr:nvSpPr>
      <xdr:spPr>
        <a:xfrm>
          <a:off x="4975860" y="11929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111760</xdr:rowOff>
    </xdr:from>
    <xdr:to xmlns:xdr="http://schemas.openxmlformats.org/drawingml/2006/spreadsheetDrawing">
      <xdr:col>24</xdr:col>
      <xdr:colOff>114300</xdr:colOff>
      <xdr:row>72</xdr:row>
      <xdr:rowOff>111760</xdr:rowOff>
    </xdr:to>
    <xdr:cxnSp macro="">
      <xdr:nvCxnSpPr>
        <xdr:cNvPr id="366" name="直線コネクタ 365"/>
        <xdr:cNvCxnSpPr/>
      </xdr:nvCxnSpPr>
      <xdr:spPr>
        <a:xfrm>
          <a:off x="4795520" y="121818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69850</xdr:rowOff>
    </xdr:from>
    <xdr:to xmlns:xdr="http://schemas.openxmlformats.org/drawingml/2006/spreadsheetDrawing">
      <xdr:col>24</xdr:col>
      <xdr:colOff>25400</xdr:colOff>
      <xdr:row>77</xdr:row>
      <xdr:rowOff>153670</xdr:rowOff>
    </xdr:to>
    <xdr:cxnSp macro="">
      <xdr:nvCxnSpPr>
        <xdr:cNvPr id="367" name="直線コネクタ 366"/>
        <xdr:cNvCxnSpPr/>
      </xdr:nvCxnSpPr>
      <xdr:spPr>
        <a:xfrm flipV="1">
          <a:off x="4036060" y="12978130"/>
          <a:ext cx="8509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85090</xdr:rowOff>
    </xdr:from>
    <xdr:ext cx="761365" cy="258445"/>
    <xdr:sp macro="" textlink="">
      <xdr:nvSpPr>
        <xdr:cNvPr id="368" name="公債費平均値テキスト"/>
        <xdr:cNvSpPr txBox="1"/>
      </xdr:nvSpPr>
      <xdr:spPr>
        <a:xfrm>
          <a:off x="4975860" y="126580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68580</xdr:rowOff>
    </xdr:from>
    <xdr:to xmlns:xdr="http://schemas.openxmlformats.org/drawingml/2006/spreadsheetDrawing">
      <xdr:col>24</xdr:col>
      <xdr:colOff>76200</xdr:colOff>
      <xdr:row>76</xdr:row>
      <xdr:rowOff>167640</xdr:rowOff>
    </xdr:to>
    <xdr:sp macro="" textlink="">
      <xdr:nvSpPr>
        <xdr:cNvPr id="369" name="フローチャート: 判断 368"/>
        <xdr:cNvSpPr/>
      </xdr:nvSpPr>
      <xdr:spPr>
        <a:xfrm>
          <a:off x="4833620" y="1280922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39370</xdr:rowOff>
    </xdr:from>
    <xdr:to xmlns:xdr="http://schemas.openxmlformats.org/drawingml/2006/spreadsheetDrawing">
      <xdr:col>19</xdr:col>
      <xdr:colOff>187325</xdr:colOff>
      <xdr:row>77</xdr:row>
      <xdr:rowOff>153670</xdr:rowOff>
    </xdr:to>
    <xdr:cxnSp macro="">
      <xdr:nvCxnSpPr>
        <xdr:cNvPr id="370" name="直線コネクタ 369"/>
        <xdr:cNvCxnSpPr/>
      </xdr:nvCxnSpPr>
      <xdr:spPr>
        <a:xfrm>
          <a:off x="3136900" y="12947650"/>
          <a:ext cx="89916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68580</xdr:rowOff>
    </xdr:from>
    <xdr:to xmlns:xdr="http://schemas.openxmlformats.org/drawingml/2006/spreadsheetDrawing">
      <xdr:col>20</xdr:col>
      <xdr:colOff>38100</xdr:colOff>
      <xdr:row>76</xdr:row>
      <xdr:rowOff>167640</xdr:rowOff>
    </xdr:to>
    <xdr:sp macro="" textlink="">
      <xdr:nvSpPr>
        <xdr:cNvPr id="371" name="フローチャート: 判断 370"/>
        <xdr:cNvSpPr/>
      </xdr:nvSpPr>
      <xdr:spPr>
        <a:xfrm>
          <a:off x="3985260" y="1280922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8890</xdr:rowOff>
    </xdr:from>
    <xdr:ext cx="728980" cy="252095"/>
    <xdr:sp macro="" textlink="">
      <xdr:nvSpPr>
        <xdr:cNvPr id="372" name="テキスト ボックス 371"/>
        <xdr:cNvSpPr txBox="1"/>
      </xdr:nvSpPr>
      <xdr:spPr>
        <a:xfrm>
          <a:off x="3652520" y="12581890"/>
          <a:ext cx="7289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39370</xdr:rowOff>
    </xdr:from>
    <xdr:to xmlns:xdr="http://schemas.openxmlformats.org/drawingml/2006/spreadsheetDrawing">
      <xdr:col>15</xdr:col>
      <xdr:colOff>98425</xdr:colOff>
      <xdr:row>77</xdr:row>
      <xdr:rowOff>107950</xdr:rowOff>
    </xdr:to>
    <xdr:cxnSp macro="">
      <xdr:nvCxnSpPr>
        <xdr:cNvPr id="373" name="直線コネクタ 372"/>
        <xdr:cNvCxnSpPr/>
      </xdr:nvCxnSpPr>
      <xdr:spPr>
        <a:xfrm flipV="1">
          <a:off x="2237740" y="12947650"/>
          <a:ext cx="8991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60960</xdr:rowOff>
    </xdr:from>
    <xdr:to xmlns:xdr="http://schemas.openxmlformats.org/drawingml/2006/spreadsheetDrawing">
      <xdr:col>15</xdr:col>
      <xdr:colOff>149225</xdr:colOff>
      <xdr:row>76</xdr:row>
      <xdr:rowOff>162560</xdr:rowOff>
    </xdr:to>
    <xdr:sp macro="" textlink="">
      <xdr:nvSpPr>
        <xdr:cNvPr id="374" name="フローチャート: 判断 373"/>
        <xdr:cNvSpPr/>
      </xdr:nvSpPr>
      <xdr:spPr>
        <a:xfrm>
          <a:off x="30861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1270</xdr:rowOff>
    </xdr:from>
    <xdr:ext cx="761365" cy="259080"/>
    <xdr:sp macro="" textlink="">
      <xdr:nvSpPr>
        <xdr:cNvPr id="375" name="テキスト ボックス 374"/>
        <xdr:cNvSpPr txBox="1"/>
      </xdr:nvSpPr>
      <xdr:spPr>
        <a:xfrm>
          <a:off x="2750820" y="12574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107950</xdr:rowOff>
    </xdr:from>
    <xdr:to xmlns:xdr="http://schemas.openxmlformats.org/drawingml/2006/spreadsheetDrawing">
      <xdr:col>11</xdr:col>
      <xdr:colOff>9525</xdr:colOff>
      <xdr:row>78</xdr:row>
      <xdr:rowOff>73660</xdr:rowOff>
    </xdr:to>
    <xdr:cxnSp macro="">
      <xdr:nvCxnSpPr>
        <xdr:cNvPr id="376" name="直線コネクタ 375"/>
        <xdr:cNvCxnSpPr/>
      </xdr:nvCxnSpPr>
      <xdr:spPr>
        <a:xfrm flipV="1">
          <a:off x="1336040" y="13016230"/>
          <a:ext cx="9017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75</xdr:row>
      <xdr:rowOff>156210</xdr:rowOff>
    </xdr:from>
    <xdr:to xmlns:xdr="http://schemas.openxmlformats.org/drawingml/2006/spreadsheetDrawing">
      <xdr:col>11</xdr:col>
      <xdr:colOff>60325</xdr:colOff>
      <xdr:row>76</xdr:row>
      <xdr:rowOff>86360</xdr:rowOff>
    </xdr:to>
    <xdr:sp macro="" textlink="">
      <xdr:nvSpPr>
        <xdr:cNvPr id="377" name="フローチャート: 判断 376"/>
        <xdr:cNvSpPr/>
      </xdr:nvSpPr>
      <xdr:spPr>
        <a:xfrm>
          <a:off x="2184400" y="127292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96520</xdr:rowOff>
    </xdr:from>
    <xdr:ext cx="754380" cy="259080"/>
    <xdr:sp macro="" textlink="">
      <xdr:nvSpPr>
        <xdr:cNvPr id="378" name="テキスト ボックス 377"/>
        <xdr:cNvSpPr txBox="1"/>
      </xdr:nvSpPr>
      <xdr:spPr>
        <a:xfrm>
          <a:off x="1851660" y="125018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91440</xdr:rowOff>
    </xdr:from>
    <xdr:to xmlns:xdr="http://schemas.openxmlformats.org/drawingml/2006/spreadsheetDrawing">
      <xdr:col>6</xdr:col>
      <xdr:colOff>171450</xdr:colOff>
      <xdr:row>77</xdr:row>
      <xdr:rowOff>21590</xdr:rowOff>
    </xdr:to>
    <xdr:sp macro="" textlink="">
      <xdr:nvSpPr>
        <xdr:cNvPr id="379" name="フローチャート: 判断 378"/>
        <xdr:cNvSpPr/>
      </xdr:nvSpPr>
      <xdr:spPr>
        <a:xfrm>
          <a:off x="1285240" y="12832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31750</xdr:rowOff>
    </xdr:from>
    <xdr:ext cx="755015" cy="251460"/>
    <xdr:sp macro="" textlink="">
      <xdr:nvSpPr>
        <xdr:cNvPr id="380" name="テキスト ボックス 379"/>
        <xdr:cNvSpPr txBox="1"/>
      </xdr:nvSpPr>
      <xdr:spPr>
        <a:xfrm>
          <a:off x="949960" y="12604750"/>
          <a:ext cx="755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8445"/>
    <xdr:sp macro="" textlink="">
      <xdr:nvSpPr>
        <xdr:cNvPr id="381" name="テキスト ボックス 380"/>
        <xdr:cNvSpPr txBox="1"/>
      </xdr:nvSpPr>
      <xdr:spPr>
        <a:xfrm>
          <a:off x="46685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8445"/>
    <xdr:sp macro="" textlink="">
      <xdr:nvSpPr>
        <xdr:cNvPr id="382" name="テキスト ボックス 381"/>
        <xdr:cNvSpPr txBox="1"/>
      </xdr:nvSpPr>
      <xdr:spPr>
        <a:xfrm>
          <a:off x="3817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015" cy="258445"/>
    <xdr:sp macro="" textlink="">
      <xdr:nvSpPr>
        <xdr:cNvPr id="383" name="テキスト ボックス 382"/>
        <xdr:cNvSpPr txBox="1"/>
      </xdr:nvSpPr>
      <xdr:spPr>
        <a:xfrm>
          <a:off x="2918460" y="140919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58445"/>
    <xdr:sp macro="" textlink="">
      <xdr:nvSpPr>
        <xdr:cNvPr id="384" name="テキスト ボックス 383"/>
        <xdr:cNvSpPr txBox="1"/>
      </xdr:nvSpPr>
      <xdr:spPr>
        <a:xfrm>
          <a:off x="20167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8445"/>
    <xdr:sp macro="" textlink="">
      <xdr:nvSpPr>
        <xdr:cNvPr id="385" name="テキスト ボックス 384"/>
        <xdr:cNvSpPr txBox="1"/>
      </xdr:nvSpPr>
      <xdr:spPr>
        <a:xfrm>
          <a:off x="11176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19050</xdr:rowOff>
    </xdr:from>
    <xdr:to xmlns:xdr="http://schemas.openxmlformats.org/drawingml/2006/spreadsheetDrawing">
      <xdr:col>24</xdr:col>
      <xdr:colOff>76200</xdr:colOff>
      <xdr:row>77</xdr:row>
      <xdr:rowOff>120650</xdr:rowOff>
    </xdr:to>
    <xdr:sp macro="" textlink="">
      <xdr:nvSpPr>
        <xdr:cNvPr id="386" name="楕円 385"/>
        <xdr:cNvSpPr/>
      </xdr:nvSpPr>
      <xdr:spPr>
        <a:xfrm>
          <a:off x="4833620" y="129273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162560</xdr:rowOff>
    </xdr:from>
    <xdr:ext cx="761365" cy="258445"/>
    <xdr:sp macro="" textlink="">
      <xdr:nvSpPr>
        <xdr:cNvPr id="387" name="公債費該当値テキスト"/>
        <xdr:cNvSpPr txBox="1"/>
      </xdr:nvSpPr>
      <xdr:spPr>
        <a:xfrm>
          <a:off x="4975860" y="12903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102870</xdr:rowOff>
    </xdr:from>
    <xdr:to xmlns:xdr="http://schemas.openxmlformats.org/drawingml/2006/spreadsheetDrawing">
      <xdr:col>20</xdr:col>
      <xdr:colOff>38100</xdr:colOff>
      <xdr:row>78</xdr:row>
      <xdr:rowOff>33020</xdr:rowOff>
    </xdr:to>
    <xdr:sp macro="" textlink="">
      <xdr:nvSpPr>
        <xdr:cNvPr id="388" name="楕円 387"/>
        <xdr:cNvSpPr/>
      </xdr:nvSpPr>
      <xdr:spPr>
        <a:xfrm>
          <a:off x="3985260" y="1301115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17780</xdr:rowOff>
    </xdr:from>
    <xdr:ext cx="728980" cy="251460"/>
    <xdr:sp macro="" textlink="">
      <xdr:nvSpPr>
        <xdr:cNvPr id="389" name="テキスト ボックス 388"/>
        <xdr:cNvSpPr txBox="1"/>
      </xdr:nvSpPr>
      <xdr:spPr>
        <a:xfrm>
          <a:off x="3652520" y="1309370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160020</xdr:rowOff>
    </xdr:from>
    <xdr:to xmlns:xdr="http://schemas.openxmlformats.org/drawingml/2006/spreadsheetDrawing">
      <xdr:col>15</xdr:col>
      <xdr:colOff>149225</xdr:colOff>
      <xdr:row>77</xdr:row>
      <xdr:rowOff>90170</xdr:rowOff>
    </xdr:to>
    <xdr:sp macro="" textlink="">
      <xdr:nvSpPr>
        <xdr:cNvPr id="390" name="楕円 389"/>
        <xdr:cNvSpPr/>
      </xdr:nvSpPr>
      <xdr:spPr>
        <a:xfrm>
          <a:off x="3086100" y="12900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74930</xdr:rowOff>
    </xdr:from>
    <xdr:ext cx="761365" cy="252095"/>
    <xdr:sp macro="" textlink="">
      <xdr:nvSpPr>
        <xdr:cNvPr id="391" name="テキスト ボックス 390"/>
        <xdr:cNvSpPr txBox="1"/>
      </xdr:nvSpPr>
      <xdr:spPr>
        <a:xfrm>
          <a:off x="2750820" y="1298321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57150</xdr:rowOff>
    </xdr:from>
    <xdr:to xmlns:xdr="http://schemas.openxmlformats.org/drawingml/2006/spreadsheetDrawing">
      <xdr:col>11</xdr:col>
      <xdr:colOff>60325</xdr:colOff>
      <xdr:row>77</xdr:row>
      <xdr:rowOff>158750</xdr:rowOff>
    </xdr:to>
    <xdr:sp macro="" textlink="">
      <xdr:nvSpPr>
        <xdr:cNvPr id="392" name="楕円 391"/>
        <xdr:cNvSpPr/>
      </xdr:nvSpPr>
      <xdr:spPr>
        <a:xfrm>
          <a:off x="2184400" y="129654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143510</xdr:rowOff>
    </xdr:from>
    <xdr:ext cx="754380" cy="251460"/>
    <xdr:sp macro="" textlink="">
      <xdr:nvSpPr>
        <xdr:cNvPr id="393" name="テキスト ボックス 392"/>
        <xdr:cNvSpPr txBox="1"/>
      </xdr:nvSpPr>
      <xdr:spPr>
        <a:xfrm>
          <a:off x="1851660" y="1305179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22860</xdr:rowOff>
    </xdr:from>
    <xdr:to xmlns:xdr="http://schemas.openxmlformats.org/drawingml/2006/spreadsheetDrawing">
      <xdr:col>6</xdr:col>
      <xdr:colOff>171450</xdr:colOff>
      <xdr:row>78</xdr:row>
      <xdr:rowOff>124460</xdr:rowOff>
    </xdr:to>
    <xdr:sp macro="" textlink="">
      <xdr:nvSpPr>
        <xdr:cNvPr id="394" name="楕円 393"/>
        <xdr:cNvSpPr/>
      </xdr:nvSpPr>
      <xdr:spPr>
        <a:xfrm>
          <a:off x="128524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109220</xdr:rowOff>
    </xdr:from>
    <xdr:ext cx="755015" cy="251460"/>
    <xdr:sp macro="" textlink="">
      <xdr:nvSpPr>
        <xdr:cNvPr id="395" name="テキスト ボックス 394"/>
        <xdr:cNvSpPr txBox="1"/>
      </xdr:nvSpPr>
      <xdr:spPr>
        <a:xfrm>
          <a:off x="949960" y="13185140"/>
          <a:ext cx="755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60348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29740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29740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900682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900682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6400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6400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60348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61744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68348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72158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公債費以外については、前年度より1.8ポイント増加しているものの、未だ公債費の占める割合が大きいことから、類似団体内平均及び全国平均、山梨県平均よりも低い数値となっている。</a:t>
          </a:r>
        </a:p>
        <a:p>
          <a:r>
            <a:rPr lang="ja-JP" altLang="en-US">
              <a:latin typeface="ＭＳ Ｐゴシック"/>
              <a:ea typeface="ＭＳ Ｐゴシック"/>
            </a:rPr>
            <a:t>　しかしながら、分母となる経常一般財源等が普通交付税を筆頭に減少したことなどにより、維持補修費や物件費、繰出金などは、前年度と比較して増加している。</a:t>
          </a:r>
        </a:p>
        <a:p>
          <a:r>
            <a:rPr lang="ja-JP" altLang="en-US">
              <a:latin typeface="ＭＳ Ｐゴシック"/>
              <a:ea typeface="ＭＳ Ｐゴシック"/>
            </a:rPr>
            <a:t>　今後も徹底した経費節減など行政改革を推進し、計画的な行財政運営に努める。</a:t>
          </a:r>
        </a:p>
      </xdr:txBody>
    </xdr:sp>
    <xdr:clientData/>
  </xdr:twoCellAnchor>
  <xdr:oneCellAnchor>
    <xdr:from xmlns:xdr="http://schemas.openxmlformats.org/drawingml/2006/spreadsheetDrawing">
      <xdr:col>62</xdr:col>
      <xdr:colOff>6350</xdr:colOff>
      <xdr:row>69</xdr:row>
      <xdr:rowOff>107950</xdr:rowOff>
    </xdr:from>
    <xdr:ext cx="290830" cy="224790"/>
    <xdr:sp macro="" textlink="">
      <xdr:nvSpPr>
        <xdr:cNvPr id="407" name="テキスト ボックス 406"/>
        <xdr:cNvSpPr txBox="1"/>
      </xdr:nvSpPr>
      <xdr:spPr>
        <a:xfrm>
          <a:off x="12565380" y="11675110"/>
          <a:ext cx="2908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60348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2095"/>
    <xdr:sp macro="" textlink="">
      <xdr:nvSpPr>
        <xdr:cNvPr id="409" name="テキスト ボックス 408"/>
        <xdr:cNvSpPr txBox="1"/>
      </xdr:nvSpPr>
      <xdr:spPr>
        <a:xfrm>
          <a:off x="12087860" y="1395603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603480" y="136486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0380" cy="252095"/>
    <xdr:sp macro="" textlink="">
      <xdr:nvSpPr>
        <xdr:cNvPr id="411" name="テキスト ボックス 410"/>
        <xdr:cNvSpPr txBox="1"/>
      </xdr:nvSpPr>
      <xdr:spPr>
        <a:xfrm>
          <a:off x="12087860" y="1351026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603480" y="132029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0380" cy="252095"/>
    <xdr:sp macro="" textlink="">
      <xdr:nvSpPr>
        <xdr:cNvPr id="413" name="テキスト ボックス 412"/>
        <xdr:cNvSpPr txBox="1"/>
      </xdr:nvSpPr>
      <xdr:spPr>
        <a:xfrm>
          <a:off x="12087860" y="1306449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603480" y="127533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0380" cy="252095"/>
    <xdr:sp macro="" textlink="">
      <xdr:nvSpPr>
        <xdr:cNvPr id="415" name="テキスト ボックス 414"/>
        <xdr:cNvSpPr txBox="1"/>
      </xdr:nvSpPr>
      <xdr:spPr>
        <a:xfrm>
          <a:off x="12087860" y="1261491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603480" y="12307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0380" cy="252095"/>
    <xdr:sp macro="" textlink="">
      <xdr:nvSpPr>
        <xdr:cNvPr id="417" name="テキスト ボックス 416"/>
        <xdr:cNvSpPr txBox="1"/>
      </xdr:nvSpPr>
      <xdr:spPr>
        <a:xfrm>
          <a:off x="12087860" y="1216914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60348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2095"/>
    <xdr:sp macro="" textlink="">
      <xdr:nvSpPr>
        <xdr:cNvPr id="419" name="テキスト ボックス 418"/>
        <xdr:cNvSpPr txBox="1"/>
      </xdr:nvSpPr>
      <xdr:spPr>
        <a:xfrm>
          <a:off x="12087860" y="11723370"/>
          <a:ext cx="500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60348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46990</xdr:rowOff>
    </xdr:from>
    <xdr:to xmlns:xdr="http://schemas.openxmlformats.org/drawingml/2006/spreadsheetDrawing">
      <xdr:col>82</xdr:col>
      <xdr:colOff>107950</xdr:colOff>
      <xdr:row>80</xdr:row>
      <xdr:rowOff>3810</xdr:rowOff>
    </xdr:to>
    <xdr:cxnSp macro="">
      <xdr:nvCxnSpPr>
        <xdr:cNvPr id="421" name="直線コネクタ 420"/>
        <xdr:cNvCxnSpPr/>
      </xdr:nvCxnSpPr>
      <xdr:spPr>
        <a:xfrm flipV="1">
          <a:off x="16718280" y="12284710"/>
          <a:ext cx="0" cy="1130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147320</xdr:rowOff>
    </xdr:from>
    <xdr:ext cx="761365" cy="258445"/>
    <xdr:sp macro="" textlink="">
      <xdr:nvSpPr>
        <xdr:cNvPr id="422" name="公債費以外最小値テキスト"/>
        <xdr:cNvSpPr txBox="1"/>
      </xdr:nvSpPr>
      <xdr:spPr>
        <a:xfrm>
          <a:off x="16807180" y="13390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3810</xdr:rowOff>
    </xdr:from>
    <xdr:to xmlns:xdr="http://schemas.openxmlformats.org/drawingml/2006/spreadsheetDrawing">
      <xdr:col>82</xdr:col>
      <xdr:colOff>196850</xdr:colOff>
      <xdr:row>80</xdr:row>
      <xdr:rowOff>3810</xdr:rowOff>
    </xdr:to>
    <xdr:cxnSp macro="">
      <xdr:nvCxnSpPr>
        <xdr:cNvPr id="423" name="直線コネクタ 422"/>
        <xdr:cNvCxnSpPr/>
      </xdr:nvCxnSpPr>
      <xdr:spPr>
        <a:xfrm>
          <a:off x="1662938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133350</xdr:rowOff>
    </xdr:from>
    <xdr:ext cx="761365" cy="252095"/>
    <xdr:sp macro="" textlink="">
      <xdr:nvSpPr>
        <xdr:cNvPr id="424" name="公債費以外最大値テキスト"/>
        <xdr:cNvSpPr txBox="1"/>
      </xdr:nvSpPr>
      <xdr:spPr>
        <a:xfrm>
          <a:off x="16807180" y="1203579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46990</xdr:rowOff>
    </xdr:from>
    <xdr:to xmlns:xdr="http://schemas.openxmlformats.org/drawingml/2006/spreadsheetDrawing">
      <xdr:col>82</xdr:col>
      <xdr:colOff>196850</xdr:colOff>
      <xdr:row>73</xdr:row>
      <xdr:rowOff>46990</xdr:rowOff>
    </xdr:to>
    <xdr:cxnSp macro="">
      <xdr:nvCxnSpPr>
        <xdr:cNvPr id="425" name="直線コネクタ 424"/>
        <xdr:cNvCxnSpPr/>
      </xdr:nvCxnSpPr>
      <xdr:spPr>
        <a:xfrm>
          <a:off x="16629380" y="1228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84455</xdr:rowOff>
    </xdr:from>
    <xdr:to xmlns:xdr="http://schemas.openxmlformats.org/drawingml/2006/spreadsheetDrawing">
      <xdr:col>82</xdr:col>
      <xdr:colOff>107950</xdr:colOff>
      <xdr:row>75</xdr:row>
      <xdr:rowOff>166370</xdr:rowOff>
    </xdr:to>
    <xdr:cxnSp macro="">
      <xdr:nvCxnSpPr>
        <xdr:cNvPr id="426" name="直線コネクタ 425"/>
        <xdr:cNvCxnSpPr/>
      </xdr:nvCxnSpPr>
      <xdr:spPr>
        <a:xfrm>
          <a:off x="15869920" y="12657455"/>
          <a:ext cx="84836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28575</xdr:rowOff>
    </xdr:from>
    <xdr:ext cx="761365" cy="258445"/>
    <xdr:sp macro="" textlink="">
      <xdr:nvSpPr>
        <xdr:cNvPr id="427" name="公債費以外平均値テキスト"/>
        <xdr:cNvSpPr txBox="1"/>
      </xdr:nvSpPr>
      <xdr:spPr>
        <a:xfrm>
          <a:off x="16807180" y="1293685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55880</xdr:rowOff>
    </xdr:from>
    <xdr:to xmlns:xdr="http://schemas.openxmlformats.org/drawingml/2006/spreadsheetDrawing">
      <xdr:col>82</xdr:col>
      <xdr:colOff>158750</xdr:colOff>
      <xdr:row>77</xdr:row>
      <xdr:rowOff>157480</xdr:rowOff>
    </xdr:to>
    <xdr:sp macro="" textlink="">
      <xdr:nvSpPr>
        <xdr:cNvPr id="428" name="フローチャート: 判断 427"/>
        <xdr:cNvSpPr/>
      </xdr:nvSpPr>
      <xdr:spPr>
        <a:xfrm>
          <a:off x="16667480" y="129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60960</xdr:rowOff>
    </xdr:from>
    <xdr:to xmlns:xdr="http://schemas.openxmlformats.org/drawingml/2006/spreadsheetDrawing">
      <xdr:col>78</xdr:col>
      <xdr:colOff>69850</xdr:colOff>
      <xdr:row>75</xdr:row>
      <xdr:rowOff>84455</xdr:rowOff>
    </xdr:to>
    <xdr:cxnSp macro="">
      <xdr:nvCxnSpPr>
        <xdr:cNvPr id="429" name="直線コネクタ 428"/>
        <xdr:cNvCxnSpPr/>
      </xdr:nvCxnSpPr>
      <xdr:spPr>
        <a:xfrm>
          <a:off x="14968220" y="12633960"/>
          <a:ext cx="9017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14605</xdr:rowOff>
    </xdr:from>
    <xdr:to xmlns:xdr="http://schemas.openxmlformats.org/drawingml/2006/spreadsheetDrawing">
      <xdr:col>78</xdr:col>
      <xdr:colOff>120650</xdr:colOff>
      <xdr:row>77</xdr:row>
      <xdr:rowOff>116205</xdr:rowOff>
    </xdr:to>
    <xdr:sp macro="" textlink="">
      <xdr:nvSpPr>
        <xdr:cNvPr id="430" name="フローチャート: 判断 429"/>
        <xdr:cNvSpPr/>
      </xdr:nvSpPr>
      <xdr:spPr>
        <a:xfrm>
          <a:off x="15819120" y="1292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100965</xdr:rowOff>
    </xdr:from>
    <xdr:ext cx="736600" cy="252095"/>
    <xdr:sp macro="" textlink="">
      <xdr:nvSpPr>
        <xdr:cNvPr id="431" name="テキスト ボックス 430"/>
        <xdr:cNvSpPr txBox="1"/>
      </xdr:nvSpPr>
      <xdr:spPr>
        <a:xfrm>
          <a:off x="15483840" y="1300924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104140</xdr:rowOff>
    </xdr:from>
    <xdr:to xmlns:xdr="http://schemas.openxmlformats.org/drawingml/2006/spreadsheetDrawing">
      <xdr:col>73</xdr:col>
      <xdr:colOff>180975</xdr:colOff>
      <xdr:row>75</xdr:row>
      <xdr:rowOff>60960</xdr:rowOff>
    </xdr:to>
    <xdr:cxnSp macro="">
      <xdr:nvCxnSpPr>
        <xdr:cNvPr id="432" name="直線コネクタ 431"/>
        <xdr:cNvCxnSpPr/>
      </xdr:nvCxnSpPr>
      <xdr:spPr>
        <a:xfrm>
          <a:off x="14069060" y="12509500"/>
          <a:ext cx="89916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153670</xdr:rowOff>
    </xdr:from>
    <xdr:to xmlns:xdr="http://schemas.openxmlformats.org/drawingml/2006/spreadsheetDrawing">
      <xdr:col>74</xdr:col>
      <xdr:colOff>31750</xdr:colOff>
      <xdr:row>77</xdr:row>
      <xdr:rowOff>84455</xdr:rowOff>
    </xdr:to>
    <xdr:sp macro="" textlink="">
      <xdr:nvSpPr>
        <xdr:cNvPr id="433" name="フローチャート: 判断 432"/>
        <xdr:cNvSpPr/>
      </xdr:nvSpPr>
      <xdr:spPr>
        <a:xfrm>
          <a:off x="14917420" y="12894310"/>
          <a:ext cx="1041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68580</xdr:rowOff>
    </xdr:from>
    <xdr:ext cx="762000" cy="258445"/>
    <xdr:sp macro="" textlink="">
      <xdr:nvSpPr>
        <xdr:cNvPr id="434" name="テキスト ボックス 433"/>
        <xdr:cNvSpPr txBox="1"/>
      </xdr:nvSpPr>
      <xdr:spPr>
        <a:xfrm>
          <a:off x="14584680" y="12976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104140</xdr:rowOff>
    </xdr:from>
    <xdr:to xmlns:xdr="http://schemas.openxmlformats.org/drawingml/2006/spreadsheetDrawing">
      <xdr:col>69</xdr:col>
      <xdr:colOff>92075</xdr:colOff>
      <xdr:row>74</xdr:row>
      <xdr:rowOff>127000</xdr:rowOff>
    </xdr:to>
    <xdr:cxnSp macro="">
      <xdr:nvCxnSpPr>
        <xdr:cNvPr id="435" name="直線コネクタ 434"/>
        <xdr:cNvCxnSpPr/>
      </xdr:nvCxnSpPr>
      <xdr:spPr>
        <a:xfrm flipV="1">
          <a:off x="13169900" y="12509500"/>
          <a:ext cx="8991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7620</xdr:rowOff>
    </xdr:from>
    <xdr:to xmlns:xdr="http://schemas.openxmlformats.org/drawingml/2006/spreadsheetDrawing">
      <xdr:col>69</xdr:col>
      <xdr:colOff>142875</xdr:colOff>
      <xdr:row>76</xdr:row>
      <xdr:rowOff>109220</xdr:rowOff>
    </xdr:to>
    <xdr:sp macro="" textlink="">
      <xdr:nvSpPr>
        <xdr:cNvPr id="436" name="フローチャート: 判断 435"/>
        <xdr:cNvSpPr/>
      </xdr:nvSpPr>
      <xdr:spPr>
        <a:xfrm>
          <a:off x="1401826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93980</xdr:rowOff>
    </xdr:from>
    <xdr:ext cx="754380" cy="259080"/>
    <xdr:sp macro="" textlink="">
      <xdr:nvSpPr>
        <xdr:cNvPr id="437" name="テキスト ボックス 436"/>
        <xdr:cNvSpPr txBox="1"/>
      </xdr:nvSpPr>
      <xdr:spPr>
        <a:xfrm>
          <a:off x="13682980" y="128346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44450</xdr:rowOff>
    </xdr:from>
    <xdr:to xmlns:xdr="http://schemas.openxmlformats.org/drawingml/2006/spreadsheetDrawing">
      <xdr:col>65</xdr:col>
      <xdr:colOff>53975</xdr:colOff>
      <xdr:row>76</xdr:row>
      <xdr:rowOff>146050</xdr:rowOff>
    </xdr:to>
    <xdr:sp macro="" textlink="">
      <xdr:nvSpPr>
        <xdr:cNvPr id="438" name="フローチャート: 判断 437"/>
        <xdr:cNvSpPr/>
      </xdr:nvSpPr>
      <xdr:spPr>
        <a:xfrm>
          <a:off x="13116560" y="127850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130810</xdr:rowOff>
    </xdr:from>
    <xdr:ext cx="761365" cy="259080"/>
    <xdr:sp macro="" textlink="">
      <xdr:nvSpPr>
        <xdr:cNvPr id="439" name="テキスト ボックス 438"/>
        <xdr:cNvSpPr txBox="1"/>
      </xdr:nvSpPr>
      <xdr:spPr>
        <a:xfrm>
          <a:off x="12783820" y="12871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8445"/>
    <xdr:sp macro="" textlink="">
      <xdr:nvSpPr>
        <xdr:cNvPr id="440" name="テキスト ボックス 439"/>
        <xdr:cNvSpPr txBox="1"/>
      </xdr:nvSpPr>
      <xdr:spPr>
        <a:xfrm>
          <a:off x="16499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015" cy="258445"/>
    <xdr:sp macro="" textlink="">
      <xdr:nvSpPr>
        <xdr:cNvPr id="441" name="テキスト ボックス 440"/>
        <xdr:cNvSpPr txBox="1"/>
      </xdr:nvSpPr>
      <xdr:spPr>
        <a:xfrm>
          <a:off x="15651480" y="140919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015" cy="258445"/>
    <xdr:sp macro="" textlink="">
      <xdr:nvSpPr>
        <xdr:cNvPr id="442" name="テキスト ボックス 441"/>
        <xdr:cNvSpPr txBox="1"/>
      </xdr:nvSpPr>
      <xdr:spPr>
        <a:xfrm>
          <a:off x="14749780" y="1409192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8445"/>
    <xdr:sp macro="" textlink="">
      <xdr:nvSpPr>
        <xdr:cNvPr id="443" name="テキスト ボックス 442"/>
        <xdr:cNvSpPr txBox="1"/>
      </xdr:nvSpPr>
      <xdr:spPr>
        <a:xfrm>
          <a:off x="13850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8445"/>
    <xdr:sp macro="" textlink="">
      <xdr:nvSpPr>
        <xdr:cNvPr id="444" name="テキスト ボックス 443"/>
        <xdr:cNvSpPr txBox="1"/>
      </xdr:nvSpPr>
      <xdr:spPr>
        <a:xfrm>
          <a:off x="12948920" y="1409192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114935</xdr:rowOff>
    </xdr:from>
    <xdr:to xmlns:xdr="http://schemas.openxmlformats.org/drawingml/2006/spreadsheetDrawing">
      <xdr:col>82</xdr:col>
      <xdr:colOff>158750</xdr:colOff>
      <xdr:row>76</xdr:row>
      <xdr:rowOff>45085</xdr:rowOff>
    </xdr:to>
    <xdr:sp macro="" textlink="">
      <xdr:nvSpPr>
        <xdr:cNvPr id="445" name="楕円 444"/>
        <xdr:cNvSpPr/>
      </xdr:nvSpPr>
      <xdr:spPr>
        <a:xfrm>
          <a:off x="16667480" y="12687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132080</xdr:rowOff>
    </xdr:from>
    <xdr:ext cx="761365" cy="252095"/>
    <xdr:sp macro="" textlink="">
      <xdr:nvSpPr>
        <xdr:cNvPr id="446" name="公債費以外該当値テキスト"/>
        <xdr:cNvSpPr txBox="1"/>
      </xdr:nvSpPr>
      <xdr:spPr>
        <a:xfrm>
          <a:off x="16807180" y="1253744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33020</xdr:rowOff>
    </xdr:from>
    <xdr:to xmlns:xdr="http://schemas.openxmlformats.org/drawingml/2006/spreadsheetDrawing">
      <xdr:col>78</xdr:col>
      <xdr:colOff>120650</xdr:colOff>
      <xdr:row>75</xdr:row>
      <xdr:rowOff>134620</xdr:rowOff>
    </xdr:to>
    <xdr:sp macro="" textlink="">
      <xdr:nvSpPr>
        <xdr:cNvPr id="447" name="楕円 446"/>
        <xdr:cNvSpPr/>
      </xdr:nvSpPr>
      <xdr:spPr>
        <a:xfrm>
          <a:off x="15819120" y="126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144780</xdr:rowOff>
    </xdr:from>
    <xdr:ext cx="736600" cy="251460"/>
    <xdr:sp macro="" textlink="">
      <xdr:nvSpPr>
        <xdr:cNvPr id="448" name="テキスト ボックス 447"/>
        <xdr:cNvSpPr txBox="1"/>
      </xdr:nvSpPr>
      <xdr:spPr>
        <a:xfrm>
          <a:off x="15483840" y="123825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10160</xdr:rowOff>
    </xdr:from>
    <xdr:to xmlns:xdr="http://schemas.openxmlformats.org/drawingml/2006/spreadsheetDrawing">
      <xdr:col>74</xdr:col>
      <xdr:colOff>31750</xdr:colOff>
      <xdr:row>75</xdr:row>
      <xdr:rowOff>111760</xdr:rowOff>
    </xdr:to>
    <xdr:sp macro="" textlink="">
      <xdr:nvSpPr>
        <xdr:cNvPr id="449" name="楕円 448"/>
        <xdr:cNvSpPr/>
      </xdr:nvSpPr>
      <xdr:spPr>
        <a:xfrm>
          <a:off x="14917420" y="125831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121920</xdr:rowOff>
    </xdr:from>
    <xdr:ext cx="762000" cy="251460"/>
    <xdr:sp macro="" textlink="">
      <xdr:nvSpPr>
        <xdr:cNvPr id="450" name="テキスト ボックス 449"/>
        <xdr:cNvSpPr txBox="1"/>
      </xdr:nvSpPr>
      <xdr:spPr>
        <a:xfrm>
          <a:off x="14584680" y="12359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53340</xdr:rowOff>
    </xdr:from>
    <xdr:to xmlns:xdr="http://schemas.openxmlformats.org/drawingml/2006/spreadsheetDrawing">
      <xdr:col>69</xdr:col>
      <xdr:colOff>142875</xdr:colOff>
      <xdr:row>74</xdr:row>
      <xdr:rowOff>154940</xdr:rowOff>
    </xdr:to>
    <xdr:sp macro="" textlink="">
      <xdr:nvSpPr>
        <xdr:cNvPr id="451" name="楕円 450"/>
        <xdr:cNvSpPr/>
      </xdr:nvSpPr>
      <xdr:spPr>
        <a:xfrm>
          <a:off x="1401826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165100</xdr:rowOff>
    </xdr:from>
    <xdr:ext cx="754380" cy="258445"/>
    <xdr:sp macro="" textlink="">
      <xdr:nvSpPr>
        <xdr:cNvPr id="452" name="テキスト ボックス 451"/>
        <xdr:cNvSpPr txBox="1"/>
      </xdr:nvSpPr>
      <xdr:spPr>
        <a:xfrm>
          <a:off x="13682980" y="1223518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76200</xdr:rowOff>
    </xdr:from>
    <xdr:to xmlns:xdr="http://schemas.openxmlformats.org/drawingml/2006/spreadsheetDrawing">
      <xdr:col>65</xdr:col>
      <xdr:colOff>53975</xdr:colOff>
      <xdr:row>75</xdr:row>
      <xdr:rowOff>6350</xdr:rowOff>
    </xdr:to>
    <xdr:sp macro="" textlink="">
      <xdr:nvSpPr>
        <xdr:cNvPr id="453" name="楕円 452"/>
        <xdr:cNvSpPr/>
      </xdr:nvSpPr>
      <xdr:spPr>
        <a:xfrm>
          <a:off x="13116560" y="1248156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16510</xdr:rowOff>
    </xdr:from>
    <xdr:ext cx="761365" cy="258445"/>
    <xdr:sp macro="" textlink="">
      <xdr:nvSpPr>
        <xdr:cNvPr id="454" name="テキスト ボックス 453"/>
        <xdr:cNvSpPr txBox="1"/>
      </xdr:nvSpPr>
      <xdr:spPr>
        <a:xfrm>
          <a:off x="12783820" y="12254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00205"/>
          <a:ext cx="4130040" cy="24955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3767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2657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757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7577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3767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03120" y="1047115"/>
          <a:ext cx="413004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277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7040" y="1161415"/>
          <a:ext cx="123444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049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1767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047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0685"/>
          <a:ext cx="0" cy="13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068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050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4787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07185"/>
          <a:ext cx="4130040" cy="225552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4495" cy="269875"/>
    <xdr:sp macro="" textlink="">
      <xdr:nvSpPr>
        <xdr:cNvPr id="29" name="テキスト ボックス 28"/>
        <xdr:cNvSpPr txBox="1"/>
      </xdr:nvSpPr>
      <xdr:spPr>
        <a:xfrm>
          <a:off x="1635760" y="1233805"/>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627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03120" y="34131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1365" cy="251460"/>
    <xdr:sp macro="" textlink="">
      <xdr:nvSpPr>
        <xdr:cNvPr id="32" name="テキスト ボックス 31"/>
        <xdr:cNvSpPr txBox="1"/>
      </xdr:nvSpPr>
      <xdr:spPr>
        <a:xfrm>
          <a:off x="1348740" y="327469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03120" y="29673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1365" cy="251460"/>
    <xdr:sp macro="" textlink="">
      <xdr:nvSpPr>
        <xdr:cNvPr id="34" name="テキスト ボックス 33"/>
        <xdr:cNvSpPr txBox="1"/>
      </xdr:nvSpPr>
      <xdr:spPr>
        <a:xfrm>
          <a:off x="1348740" y="282892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03120" y="25177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1365" cy="251460"/>
    <xdr:sp macro="" textlink="">
      <xdr:nvSpPr>
        <xdr:cNvPr id="36" name="テキスト ボックス 35"/>
        <xdr:cNvSpPr txBox="1"/>
      </xdr:nvSpPr>
      <xdr:spPr>
        <a:xfrm>
          <a:off x="1348740" y="237553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03120" y="20605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1365" cy="251460"/>
    <xdr:sp macro="" textlink="">
      <xdr:nvSpPr>
        <xdr:cNvPr id="38" name="テキスト ボックス 37"/>
        <xdr:cNvSpPr txBox="1"/>
      </xdr:nvSpPr>
      <xdr:spPr>
        <a:xfrm>
          <a:off x="1348740" y="191833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03120" y="1607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2095"/>
    <xdr:sp macro="" textlink="">
      <xdr:nvSpPr>
        <xdr:cNvPr id="40" name="テキスト ボックス 39"/>
        <xdr:cNvSpPr txBox="1"/>
      </xdr:nvSpPr>
      <xdr:spPr>
        <a:xfrm>
          <a:off x="1348740" y="146875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03120" y="1607185"/>
          <a:ext cx="4130040" cy="225552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22225</xdr:rowOff>
    </xdr:from>
    <xdr:to xmlns:xdr="http://schemas.openxmlformats.org/drawingml/2006/spreadsheetDrawing">
      <xdr:col>29</xdr:col>
      <xdr:colOff>127000</xdr:colOff>
      <xdr:row>18</xdr:row>
      <xdr:rowOff>48895</xdr:rowOff>
    </xdr:to>
    <xdr:cxnSp macro="">
      <xdr:nvCxnSpPr>
        <xdr:cNvPr id="42" name="直線コネクタ 41"/>
        <xdr:cNvCxnSpPr/>
      </xdr:nvCxnSpPr>
      <xdr:spPr>
        <a:xfrm flipV="1">
          <a:off x="5504180" y="2079625"/>
          <a:ext cx="0" cy="1043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20955</xdr:rowOff>
    </xdr:from>
    <xdr:ext cx="754380" cy="252095"/>
    <xdr:sp macro="" textlink="">
      <xdr:nvSpPr>
        <xdr:cNvPr id="43" name="人口1人当たり決算額の推移最小値テキスト130"/>
        <xdr:cNvSpPr txBox="1"/>
      </xdr:nvSpPr>
      <xdr:spPr>
        <a:xfrm>
          <a:off x="5588000" y="3095625"/>
          <a:ext cx="754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48895</xdr:rowOff>
    </xdr:from>
    <xdr:to xmlns:xdr="http://schemas.openxmlformats.org/drawingml/2006/spreadsheetDrawing">
      <xdr:col>30</xdr:col>
      <xdr:colOff>25400</xdr:colOff>
      <xdr:row>18</xdr:row>
      <xdr:rowOff>48895</xdr:rowOff>
    </xdr:to>
    <xdr:cxnSp macro="">
      <xdr:nvCxnSpPr>
        <xdr:cNvPr id="44" name="直線コネクタ 43"/>
        <xdr:cNvCxnSpPr/>
      </xdr:nvCxnSpPr>
      <xdr:spPr>
        <a:xfrm>
          <a:off x="5415280" y="312356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109220</xdr:rowOff>
    </xdr:from>
    <xdr:ext cx="754380" cy="251460"/>
    <xdr:sp macro="" textlink="">
      <xdr:nvSpPr>
        <xdr:cNvPr id="45" name="人口1人当たり決算額の推移最大値テキスト130"/>
        <xdr:cNvSpPr txBox="1"/>
      </xdr:nvSpPr>
      <xdr:spPr>
        <a:xfrm>
          <a:off x="5588000" y="182372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22225</xdr:rowOff>
    </xdr:from>
    <xdr:to xmlns:xdr="http://schemas.openxmlformats.org/drawingml/2006/spreadsheetDrawing">
      <xdr:col>30</xdr:col>
      <xdr:colOff>25400</xdr:colOff>
      <xdr:row>12</xdr:row>
      <xdr:rowOff>22225</xdr:rowOff>
    </xdr:to>
    <xdr:cxnSp macro="">
      <xdr:nvCxnSpPr>
        <xdr:cNvPr id="46" name="直線コネクタ 45"/>
        <xdr:cNvCxnSpPr/>
      </xdr:nvCxnSpPr>
      <xdr:spPr>
        <a:xfrm>
          <a:off x="5415280" y="20796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73660</xdr:rowOff>
    </xdr:from>
    <xdr:to xmlns:xdr="http://schemas.openxmlformats.org/drawingml/2006/spreadsheetDrawing">
      <xdr:col>29</xdr:col>
      <xdr:colOff>127000</xdr:colOff>
      <xdr:row>17</xdr:row>
      <xdr:rowOff>74930</xdr:rowOff>
    </xdr:to>
    <xdr:cxnSp macro="">
      <xdr:nvCxnSpPr>
        <xdr:cNvPr id="47" name="直線コネクタ 46"/>
        <xdr:cNvCxnSpPr/>
      </xdr:nvCxnSpPr>
      <xdr:spPr>
        <a:xfrm flipV="1">
          <a:off x="4871720" y="2980690"/>
          <a:ext cx="63246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22225</xdr:rowOff>
    </xdr:from>
    <xdr:ext cx="754380" cy="258445"/>
    <xdr:sp macro="" textlink="">
      <xdr:nvSpPr>
        <xdr:cNvPr id="48" name="人口1人当たり決算額の推移平均値テキスト130"/>
        <xdr:cNvSpPr txBox="1"/>
      </xdr:nvSpPr>
      <xdr:spPr>
        <a:xfrm>
          <a:off x="5588000" y="2761615"/>
          <a:ext cx="75438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xdr:rowOff>
    </xdr:from>
    <xdr:to xmlns:xdr="http://schemas.openxmlformats.org/drawingml/2006/spreadsheetDrawing">
      <xdr:col>29</xdr:col>
      <xdr:colOff>177800</xdr:colOff>
      <xdr:row>17</xdr:row>
      <xdr:rowOff>106680</xdr:rowOff>
    </xdr:to>
    <xdr:sp macro="" textlink="">
      <xdr:nvSpPr>
        <xdr:cNvPr id="49" name="フローチャート: 判断 48"/>
        <xdr:cNvSpPr/>
      </xdr:nvSpPr>
      <xdr:spPr>
        <a:xfrm>
          <a:off x="5453380" y="2912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74930</xdr:rowOff>
    </xdr:from>
    <xdr:to xmlns:xdr="http://schemas.openxmlformats.org/drawingml/2006/spreadsheetDrawing">
      <xdr:col>26</xdr:col>
      <xdr:colOff>50800</xdr:colOff>
      <xdr:row>17</xdr:row>
      <xdr:rowOff>77470</xdr:rowOff>
    </xdr:to>
    <xdr:cxnSp macro="">
      <xdr:nvCxnSpPr>
        <xdr:cNvPr id="50" name="直線コネクタ 49"/>
        <xdr:cNvCxnSpPr/>
      </xdr:nvCxnSpPr>
      <xdr:spPr>
        <a:xfrm flipV="1">
          <a:off x="4193540" y="2981960"/>
          <a:ext cx="67818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10160</xdr:rowOff>
    </xdr:from>
    <xdr:to xmlns:xdr="http://schemas.openxmlformats.org/drawingml/2006/spreadsheetDrawing">
      <xdr:col>26</xdr:col>
      <xdr:colOff>101600</xdr:colOff>
      <xdr:row>17</xdr:row>
      <xdr:rowOff>111760</xdr:rowOff>
    </xdr:to>
    <xdr:sp macro="" textlink="">
      <xdr:nvSpPr>
        <xdr:cNvPr id="51" name="フローチャート: 判断 50"/>
        <xdr:cNvSpPr/>
      </xdr:nvSpPr>
      <xdr:spPr>
        <a:xfrm>
          <a:off x="4820920" y="2917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121920</xdr:rowOff>
    </xdr:from>
    <xdr:ext cx="735965" cy="251460"/>
    <xdr:sp macro="" textlink="">
      <xdr:nvSpPr>
        <xdr:cNvPr id="52" name="テキスト ボックス 51"/>
        <xdr:cNvSpPr txBox="1"/>
      </xdr:nvSpPr>
      <xdr:spPr>
        <a:xfrm>
          <a:off x="4500880" y="2693670"/>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77470</xdr:rowOff>
    </xdr:from>
    <xdr:to xmlns:xdr="http://schemas.openxmlformats.org/drawingml/2006/spreadsheetDrawing">
      <xdr:col>22</xdr:col>
      <xdr:colOff>114300</xdr:colOff>
      <xdr:row>17</xdr:row>
      <xdr:rowOff>81915</xdr:rowOff>
    </xdr:to>
    <xdr:cxnSp macro="">
      <xdr:nvCxnSpPr>
        <xdr:cNvPr id="53" name="直線コネクタ 52"/>
        <xdr:cNvCxnSpPr/>
      </xdr:nvCxnSpPr>
      <xdr:spPr>
        <a:xfrm flipV="1">
          <a:off x="3515360" y="2984500"/>
          <a:ext cx="67818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22225</xdr:rowOff>
    </xdr:from>
    <xdr:to xmlns:xdr="http://schemas.openxmlformats.org/drawingml/2006/spreadsheetDrawing">
      <xdr:col>22</xdr:col>
      <xdr:colOff>165100</xdr:colOff>
      <xdr:row>17</xdr:row>
      <xdr:rowOff>123825</xdr:rowOff>
    </xdr:to>
    <xdr:sp macro="" textlink="">
      <xdr:nvSpPr>
        <xdr:cNvPr id="54" name="フローチャート: 判断 53"/>
        <xdr:cNvSpPr/>
      </xdr:nvSpPr>
      <xdr:spPr>
        <a:xfrm>
          <a:off x="4142740" y="29292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133985</xdr:rowOff>
    </xdr:from>
    <xdr:ext cx="762000" cy="252095"/>
    <xdr:sp macro="" textlink="">
      <xdr:nvSpPr>
        <xdr:cNvPr id="55" name="テキスト ボックス 54"/>
        <xdr:cNvSpPr txBox="1"/>
      </xdr:nvSpPr>
      <xdr:spPr>
        <a:xfrm>
          <a:off x="3822700" y="27057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81915</xdr:rowOff>
    </xdr:from>
    <xdr:to xmlns:xdr="http://schemas.openxmlformats.org/drawingml/2006/spreadsheetDrawing">
      <xdr:col>18</xdr:col>
      <xdr:colOff>177800</xdr:colOff>
      <xdr:row>17</xdr:row>
      <xdr:rowOff>106045</xdr:rowOff>
    </xdr:to>
    <xdr:cxnSp macro="">
      <xdr:nvCxnSpPr>
        <xdr:cNvPr id="56" name="直線コネクタ 55"/>
        <xdr:cNvCxnSpPr/>
      </xdr:nvCxnSpPr>
      <xdr:spPr>
        <a:xfrm flipV="1">
          <a:off x="2832100" y="2988945"/>
          <a:ext cx="68326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74930</xdr:rowOff>
    </xdr:from>
    <xdr:to xmlns:xdr="http://schemas.openxmlformats.org/drawingml/2006/spreadsheetDrawing">
      <xdr:col>19</xdr:col>
      <xdr:colOff>38100</xdr:colOff>
      <xdr:row>18</xdr:row>
      <xdr:rowOff>4445</xdr:rowOff>
    </xdr:to>
    <xdr:sp macro="" textlink="">
      <xdr:nvSpPr>
        <xdr:cNvPr id="57" name="フローチャート: 判断 56"/>
        <xdr:cNvSpPr/>
      </xdr:nvSpPr>
      <xdr:spPr>
        <a:xfrm>
          <a:off x="3464560" y="2981960"/>
          <a:ext cx="9652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160655</xdr:rowOff>
    </xdr:from>
    <xdr:ext cx="762000" cy="259080"/>
    <xdr:sp macro="" textlink="">
      <xdr:nvSpPr>
        <xdr:cNvPr id="58" name="テキスト ボックス 57"/>
        <xdr:cNvSpPr txBox="1"/>
      </xdr:nvSpPr>
      <xdr:spPr>
        <a:xfrm>
          <a:off x="3144520" y="306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113665</xdr:rowOff>
    </xdr:from>
    <xdr:to xmlns:xdr="http://schemas.openxmlformats.org/drawingml/2006/spreadsheetDrawing">
      <xdr:col>15</xdr:col>
      <xdr:colOff>101600</xdr:colOff>
      <xdr:row>18</xdr:row>
      <xdr:rowOff>43815</xdr:rowOff>
    </xdr:to>
    <xdr:sp macro="" textlink="">
      <xdr:nvSpPr>
        <xdr:cNvPr id="59" name="フローチャート: 判断 58"/>
        <xdr:cNvSpPr/>
      </xdr:nvSpPr>
      <xdr:spPr>
        <a:xfrm>
          <a:off x="2781300" y="30206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29210</xdr:rowOff>
    </xdr:from>
    <xdr:ext cx="761365" cy="251460"/>
    <xdr:sp macro="" textlink="">
      <xdr:nvSpPr>
        <xdr:cNvPr id="60" name="テキスト ボックス 59"/>
        <xdr:cNvSpPr txBox="1"/>
      </xdr:nvSpPr>
      <xdr:spPr>
        <a:xfrm>
          <a:off x="2461260" y="310388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015" cy="258445"/>
    <xdr:sp macro="" textlink="">
      <xdr:nvSpPr>
        <xdr:cNvPr id="61" name="テキスト ボックス 60"/>
        <xdr:cNvSpPr txBox="1"/>
      </xdr:nvSpPr>
      <xdr:spPr>
        <a:xfrm>
          <a:off x="5331460" y="388556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2" name="テキスト ボックス 61"/>
        <xdr:cNvSpPr txBox="1"/>
      </xdr:nvSpPr>
      <xdr:spPr>
        <a:xfrm>
          <a:off x="4699000" y="3885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3" name="テキスト ボックス 62"/>
        <xdr:cNvSpPr txBox="1"/>
      </xdr:nvSpPr>
      <xdr:spPr>
        <a:xfrm>
          <a:off x="4020820" y="388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4" name="テキスト ボックス 63"/>
        <xdr:cNvSpPr txBox="1"/>
      </xdr:nvSpPr>
      <xdr:spPr>
        <a:xfrm>
          <a:off x="3337560" y="388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65" name="テキスト ボックス 64"/>
        <xdr:cNvSpPr txBox="1"/>
      </xdr:nvSpPr>
      <xdr:spPr>
        <a:xfrm>
          <a:off x="2659380" y="3885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22860</xdr:rowOff>
    </xdr:from>
    <xdr:to xmlns:xdr="http://schemas.openxmlformats.org/drawingml/2006/spreadsheetDrawing">
      <xdr:col>29</xdr:col>
      <xdr:colOff>177800</xdr:colOff>
      <xdr:row>17</xdr:row>
      <xdr:rowOff>124460</xdr:rowOff>
    </xdr:to>
    <xdr:sp macro="" textlink="">
      <xdr:nvSpPr>
        <xdr:cNvPr id="66" name="楕円 65"/>
        <xdr:cNvSpPr/>
      </xdr:nvSpPr>
      <xdr:spPr>
        <a:xfrm>
          <a:off x="5453380" y="292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166370</xdr:rowOff>
    </xdr:from>
    <xdr:ext cx="754380" cy="251460"/>
    <xdr:sp macro="" textlink="">
      <xdr:nvSpPr>
        <xdr:cNvPr id="67" name="人口1人当たり決算額の推移該当値テキスト130"/>
        <xdr:cNvSpPr txBox="1"/>
      </xdr:nvSpPr>
      <xdr:spPr>
        <a:xfrm>
          <a:off x="5588000" y="29057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23495</xdr:rowOff>
    </xdr:from>
    <xdr:to xmlns:xdr="http://schemas.openxmlformats.org/drawingml/2006/spreadsheetDrawing">
      <xdr:col>26</xdr:col>
      <xdr:colOff>101600</xdr:colOff>
      <xdr:row>17</xdr:row>
      <xdr:rowOff>125095</xdr:rowOff>
    </xdr:to>
    <xdr:sp macro="" textlink="">
      <xdr:nvSpPr>
        <xdr:cNvPr id="68" name="楕円 67"/>
        <xdr:cNvSpPr/>
      </xdr:nvSpPr>
      <xdr:spPr>
        <a:xfrm>
          <a:off x="4820920" y="2930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109855</xdr:rowOff>
    </xdr:from>
    <xdr:ext cx="735965" cy="251460"/>
    <xdr:sp macro="" textlink="">
      <xdr:nvSpPr>
        <xdr:cNvPr id="69" name="テキスト ボックス 68"/>
        <xdr:cNvSpPr txBox="1"/>
      </xdr:nvSpPr>
      <xdr:spPr>
        <a:xfrm>
          <a:off x="4500880" y="3016885"/>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26670</xdr:rowOff>
    </xdr:from>
    <xdr:to xmlns:xdr="http://schemas.openxmlformats.org/drawingml/2006/spreadsheetDrawing">
      <xdr:col>22</xdr:col>
      <xdr:colOff>165100</xdr:colOff>
      <xdr:row>17</xdr:row>
      <xdr:rowOff>128270</xdr:rowOff>
    </xdr:to>
    <xdr:sp macro="" textlink="">
      <xdr:nvSpPr>
        <xdr:cNvPr id="70" name="楕円 69"/>
        <xdr:cNvSpPr/>
      </xdr:nvSpPr>
      <xdr:spPr>
        <a:xfrm>
          <a:off x="4142740" y="293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113030</xdr:rowOff>
    </xdr:from>
    <xdr:ext cx="762000" cy="259080"/>
    <xdr:sp macro="" textlink="">
      <xdr:nvSpPr>
        <xdr:cNvPr id="71" name="テキスト ボックス 70"/>
        <xdr:cNvSpPr txBox="1"/>
      </xdr:nvSpPr>
      <xdr:spPr>
        <a:xfrm>
          <a:off x="38227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31115</xdr:rowOff>
    </xdr:from>
    <xdr:to xmlns:xdr="http://schemas.openxmlformats.org/drawingml/2006/spreadsheetDrawing">
      <xdr:col>19</xdr:col>
      <xdr:colOff>38100</xdr:colOff>
      <xdr:row>17</xdr:row>
      <xdr:rowOff>132715</xdr:rowOff>
    </xdr:to>
    <xdr:sp macro="" textlink="">
      <xdr:nvSpPr>
        <xdr:cNvPr id="72" name="楕円 71"/>
        <xdr:cNvSpPr/>
      </xdr:nvSpPr>
      <xdr:spPr>
        <a:xfrm>
          <a:off x="3464560" y="2938145"/>
          <a:ext cx="965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143510</xdr:rowOff>
    </xdr:from>
    <xdr:ext cx="762000" cy="251460"/>
    <xdr:sp macro="" textlink="">
      <xdr:nvSpPr>
        <xdr:cNvPr id="73" name="テキスト ボックス 72"/>
        <xdr:cNvSpPr txBox="1"/>
      </xdr:nvSpPr>
      <xdr:spPr>
        <a:xfrm>
          <a:off x="3144520" y="2715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55245</xdr:rowOff>
    </xdr:from>
    <xdr:to xmlns:xdr="http://schemas.openxmlformats.org/drawingml/2006/spreadsheetDrawing">
      <xdr:col>15</xdr:col>
      <xdr:colOff>101600</xdr:colOff>
      <xdr:row>17</xdr:row>
      <xdr:rowOff>156845</xdr:rowOff>
    </xdr:to>
    <xdr:sp macro="" textlink="">
      <xdr:nvSpPr>
        <xdr:cNvPr id="74" name="楕円 73"/>
        <xdr:cNvSpPr/>
      </xdr:nvSpPr>
      <xdr:spPr>
        <a:xfrm>
          <a:off x="2781300" y="2962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167005</xdr:rowOff>
    </xdr:from>
    <xdr:ext cx="761365" cy="251460"/>
    <xdr:sp macro="" textlink="">
      <xdr:nvSpPr>
        <xdr:cNvPr id="75" name="テキスト ボックス 74"/>
        <xdr:cNvSpPr txBox="1"/>
      </xdr:nvSpPr>
      <xdr:spPr>
        <a:xfrm>
          <a:off x="2461260" y="273875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03120" y="4969510"/>
          <a:ext cx="41300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4969510"/>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47040" y="5083810"/>
          <a:ext cx="1234440" cy="24574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47040" y="534289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47040" y="564769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1770" y="51435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77495" y="559752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1770" y="5597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77495" y="583438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1770" y="5978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140335</xdr:rowOff>
    </xdr:from>
    <xdr:to xmlns:xdr="http://schemas.openxmlformats.org/drawingml/2006/spreadsheetDrawing">
      <xdr:col>1</xdr:col>
      <xdr:colOff>142875</xdr:colOff>
      <xdr:row>30</xdr:row>
      <xdr:rowOff>69850</xdr:rowOff>
    </xdr:to>
    <xdr:sp macro="" textlink="">
      <xdr:nvSpPr>
        <xdr:cNvPr id="86" name="楕円 85"/>
        <xdr:cNvSpPr/>
      </xdr:nvSpPr>
      <xdr:spPr>
        <a:xfrm>
          <a:off x="226695" y="509714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26695" y="535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03120" y="553275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4495" cy="274320"/>
    <xdr:sp macro="" textlink="">
      <xdr:nvSpPr>
        <xdr:cNvPr id="89" name="テキスト ボックス 88"/>
        <xdr:cNvSpPr txBox="1"/>
      </xdr:nvSpPr>
      <xdr:spPr>
        <a:xfrm>
          <a:off x="1635760" y="5156200"/>
          <a:ext cx="40449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03120" y="781558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1" name="直線コネクタ 90"/>
        <xdr:cNvCxnSpPr/>
      </xdr:nvCxnSpPr>
      <xdr:spPr>
        <a:xfrm>
          <a:off x="2103120" y="7438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1365" cy="259080"/>
    <xdr:sp macro="" textlink="">
      <xdr:nvSpPr>
        <xdr:cNvPr id="92" name="テキスト ボックス 91"/>
        <xdr:cNvSpPr txBox="1"/>
      </xdr:nvSpPr>
      <xdr:spPr>
        <a:xfrm>
          <a:off x="1348740" y="72955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03120" y="7057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4" name="テキスト ボックス 93"/>
        <xdr:cNvSpPr txBox="1"/>
      </xdr:nvSpPr>
      <xdr:spPr>
        <a:xfrm>
          <a:off x="1348740" y="69151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03120" y="6676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5270"/>
    <xdr:sp macro="" textlink="">
      <xdr:nvSpPr>
        <xdr:cNvPr id="96" name="テキスト ボックス 95"/>
        <xdr:cNvSpPr txBox="1"/>
      </xdr:nvSpPr>
      <xdr:spPr>
        <a:xfrm>
          <a:off x="1348740" y="653415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03120" y="62960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98" name="テキスト ボックス 97"/>
        <xdr:cNvSpPr txBox="1"/>
      </xdr:nvSpPr>
      <xdr:spPr>
        <a:xfrm>
          <a:off x="1348740" y="61531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03120" y="59137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0" name="テキスト ボックス 99"/>
        <xdr:cNvSpPr txBox="1"/>
      </xdr:nvSpPr>
      <xdr:spPr>
        <a:xfrm>
          <a:off x="1348740" y="5772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03120" y="55327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1460"/>
    <xdr:sp macro="" textlink="">
      <xdr:nvSpPr>
        <xdr:cNvPr id="102" name="テキスト ボックス 101"/>
        <xdr:cNvSpPr txBox="1"/>
      </xdr:nvSpPr>
      <xdr:spPr>
        <a:xfrm>
          <a:off x="1348740" y="5391785"/>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03120" y="553275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79375</xdr:rowOff>
    </xdr:from>
    <xdr:to xmlns:xdr="http://schemas.openxmlformats.org/drawingml/2006/spreadsheetDrawing">
      <xdr:col>29</xdr:col>
      <xdr:colOff>127000</xdr:colOff>
      <xdr:row>38</xdr:row>
      <xdr:rowOff>58420</xdr:rowOff>
    </xdr:to>
    <xdr:cxnSp macro="">
      <xdr:nvCxnSpPr>
        <xdr:cNvPr id="104" name="直線コネクタ 103"/>
        <xdr:cNvCxnSpPr/>
      </xdr:nvCxnSpPr>
      <xdr:spPr>
        <a:xfrm flipV="1">
          <a:off x="5504180" y="5885815"/>
          <a:ext cx="0" cy="15220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30480</xdr:rowOff>
    </xdr:from>
    <xdr:ext cx="754380" cy="254000"/>
    <xdr:sp macro="" textlink="">
      <xdr:nvSpPr>
        <xdr:cNvPr id="105" name="人口1人当たり決算額の推移最小値テキスト445"/>
        <xdr:cNvSpPr txBox="1"/>
      </xdr:nvSpPr>
      <xdr:spPr>
        <a:xfrm>
          <a:off x="5588000" y="7379970"/>
          <a:ext cx="754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58420</xdr:rowOff>
    </xdr:from>
    <xdr:to xmlns:xdr="http://schemas.openxmlformats.org/drawingml/2006/spreadsheetDrawing">
      <xdr:col>30</xdr:col>
      <xdr:colOff>25400</xdr:colOff>
      <xdr:row>38</xdr:row>
      <xdr:rowOff>58420</xdr:rowOff>
    </xdr:to>
    <xdr:cxnSp macro="">
      <xdr:nvCxnSpPr>
        <xdr:cNvPr id="106" name="直線コネクタ 105"/>
        <xdr:cNvCxnSpPr/>
      </xdr:nvCxnSpPr>
      <xdr:spPr>
        <a:xfrm>
          <a:off x="5415280" y="740791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335915</xdr:rowOff>
    </xdr:from>
    <xdr:ext cx="754380" cy="259080"/>
    <xdr:sp macro="" textlink="">
      <xdr:nvSpPr>
        <xdr:cNvPr id="107" name="人口1人当たり決算額の推移最大値テキスト445"/>
        <xdr:cNvSpPr txBox="1"/>
      </xdr:nvSpPr>
      <xdr:spPr>
        <a:xfrm>
          <a:off x="5588000" y="562800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79375</xdr:rowOff>
    </xdr:from>
    <xdr:to xmlns:xdr="http://schemas.openxmlformats.org/drawingml/2006/spreadsheetDrawing">
      <xdr:col>30</xdr:col>
      <xdr:colOff>25400</xdr:colOff>
      <xdr:row>33</xdr:row>
      <xdr:rowOff>79375</xdr:rowOff>
    </xdr:to>
    <xdr:cxnSp macro="">
      <xdr:nvCxnSpPr>
        <xdr:cNvPr id="108" name="直線コネクタ 107"/>
        <xdr:cNvCxnSpPr/>
      </xdr:nvCxnSpPr>
      <xdr:spPr>
        <a:xfrm>
          <a:off x="5415280" y="588581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67310</xdr:rowOff>
    </xdr:from>
    <xdr:to xmlns:xdr="http://schemas.openxmlformats.org/drawingml/2006/spreadsheetDrawing">
      <xdr:col>29</xdr:col>
      <xdr:colOff>127000</xdr:colOff>
      <xdr:row>36</xdr:row>
      <xdr:rowOff>117475</xdr:rowOff>
    </xdr:to>
    <xdr:cxnSp macro="">
      <xdr:nvCxnSpPr>
        <xdr:cNvPr id="109" name="直線コネクタ 108"/>
        <xdr:cNvCxnSpPr/>
      </xdr:nvCxnSpPr>
      <xdr:spPr>
        <a:xfrm>
          <a:off x="4871720" y="6902450"/>
          <a:ext cx="63246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109855</xdr:rowOff>
    </xdr:from>
    <xdr:ext cx="754380" cy="256540"/>
    <xdr:sp macro="" textlink="">
      <xdr:nvSpPr>
        <xdr:cNvPr id="110" name="人口1人当たり決算額の推移平均値テキスト445"/>
        <xdr:cNvSpPr txBox="1"/>
      </xdr:nvSpPr>
      <xdr:spPr>
        <a:xfrm>
          <a:off x="5588000" y="6944995"/>
          <a:ext cx="75438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137795</xdr:rowOff>
    </xdr:from>
    <xdr:to xmlns:xdr="http://schemas.openxmlformats.org/drawingml/2006/spreadsheetDrawing">
      <xdr:col>29</xdr:col>
      <xdr:colOff>177800</xdr:colOff>
      <xdr:row>37</xdr:row>
      <xdr:rowOff>68580</xdr:rowOff>
    </xdr:to>
    <xdr:sp macro="" textlink="">
      <xdr:nvSpPr>
        <xdr:cNvPr id="111" name="フローチャート: 判断 110"/>
        <xdr:cNvSpPr/>
      </xdr:nvSpPr>
      <xdr:spPr>
        <a:xfrm>
          <a:off x="5453380" y="69729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67310</xdr:rowOff>
    </xdr:from>
    <xdr:to xmlns:xdr="http://schemas.openxmlformats.org/drawingml/2006/spreadsheetDrawing">
      <xdr:col>26</xdr:col>
      <xdr:colOff>50800</xdr:colOff>
      <xdr:row>36</xdr:row>
      <xdr:rowOff>122555</xdr:rowOff>
    </xdr:to>
    <xdr:cxnSp macro="">
      <xdr:nvCxnSpPr>
        <xdr:cNvPr id="112" name="直線コネクタ 111"/>
        <xdr:cNvCxnSpPr/>
      </xdr:nvCxnSpPr>
      <xdr:spPr>
        <a:xfrm flipV="1">
          <a:off x="4193540" y="6902450"/>
          <a:ext cx="67818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125095</xdr:rowOff>
    </xdr:from>
    <xdr:to xmlns:xdr="http://schemas.openxmlformats.org/drawingml/2006/spreadsheetDrawing">
      <xdr:col>26</xdr:col>
      <xdr:colOff>101600</xdr:colOff>
      <xdr:row>37</xdr:row>
      <xdr:rowOff>55245</xdr:rowOff>
    </xdr:to>
    <xdr:sp macro="" textlink="">
      <xdr:nvSpPr>
        <xdr:cNvPr id="113" name="フローチャート: 判断 112"/>
        <xdr:cNvSpPr/>
      </xdr:nvSpPr>
      <xdr:spPr>
        <a:xfrm>
          <a:off x="4820920" y="6960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40640</xdr:rowOff>
    </xdr:from>
    <xdr:ext cx="735965" cy="256540"/>
    <xdr:sp macro="" textlink="">
      <xdr:nvSpPr>
        <xdr:cNvPr id="114" name="テキスト ボックス 113"/>
        <xdr:cNvSpPr txBox="1"/>
      </xdr:nvSpPr>
      <xdr:spPr>
        <a:xfrm>
          <a:off x="4500880" y="7047230"/>
          <a:ext cx="7359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121920</xdr:rowOff>
    </xdr:from>
    <xdr:to xmlns:xdr="http://schemas.openxmlformats.org/drawingml/2006/spreadsheetDrawing">
      <xdr:col>22</xdr:col>
      <xdr:colOff>114300</xdr:colOff>
      <xdr:row>36</xdr:row>
      <xdr:rowOff>122555</xdr:rowOff>
    </xdr:to>
    <xdr:cxnSp macro="">
      <xdr:nvCxnSpPr>
        <xdr:cNvPr id="115" name="直線コネクタ 114"/>
        <xdr:cNvCxnSpPr/>
      </xdr:nvCxnSpPr>
      <xdr:spPr>
        <a:xfrm>
          <a:off x="3515360" y="6957060"/>
          <a:ext cx="67818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120650</xdr:rowOff>
    </xdr:from>
    <xdr:to xmlns:xdr="http://schemas.openxmlformats.org/drawingml/2006/spreadsheetDrawing">
      <xdr:col>22</xdr:col>
      <xdr:colOff>165100</xdr:colOff>
      <xdr:row>37</xdr:row>
      <xdr:rowOff>49530</xdr:rowOff>
    </xdr:to>
    <xdr:sp macro="" textlink="">
      <xdr:nvSpPr>
        <xdr:cNvPr id="116" name="フローチャート: 判断 115"/>
        <xdr:cNvSpPr/>
      </xdr:nvSpPr>
      <xdr:spPr>
        <a:xfrm>
          <a:off x="4142740" y="69557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34925</xdr:rowOff>
    </xdr:from>
    <xdr:ext cx="762000" cy="259715"/>
    <xdr:sp macro="" textlink="">
      <xdr:nvSpPr>
        <xdr:cNvPr id="117" name="テキスト ボックス 116"/>
        <xdr:cNvSpPr txBox="1"/>
      </xdr:nvSpPr>
      <xdr:spPr>
        <a:xfrm>
          <a:off x="3822700" y="70415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121920</xdr:rowOff>
    </xdr:from>
    <xdr:to xmlns:xdr="http://schemas.openxmlformats.org/drawingml/2006/spreadsheetDrawing">
      <xdr:col>18</xdr:col>
      <xdr:colOff>177800</xdr:colOff>
      <xdr:row>36</xdr:row>
      <xdr:rowOff>122555</xdr:rowOff>
    </xdr:to>
    <xdr:cxnSp macro="">
      <xdr:nvCxnSpPr>
        <xdr:cNvPr id="118" name="直線コネクタ 117"/>
        <xdr:cNvCxnSpPr/>
      </xdr:nvCxnSpPr>
      <xdr:spPr>
        <a:xfrm flipV="1">
          <a:off x="2832100" y="6957060"/>
          <a:ext cx="68326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121285</xdr:rowOff>
    </xdr:from>
    <xdr:to xmlns:xdr="http://schemas.openxmlformats.org/drawingml/2006/spreadsheetDrawing">
      <xdr:col>19</xdr:col>
      <xdr:colOff>38100</xdr:colOff>
      <xdr:row>37</xdr:row>
      <xdr:rowOff>50800</xdr:rowOff>
    </xdr:to>
    <xdr:sp macro="" textlink="">
      <xdr:nvSpPr>
        <xdr:cNvPr id="119" name="フローチャート: 判断 118"/>
        <xdr:cNvSpPr/>
      </xdr:nvSpPr>
      <xdr:spPr>
        <a:xfrm>
          <a:off x="3464560" y="6956425"/>
          <a:ext cx="9652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36195</xdr:rowOff>
    </xdr:from>
    <xdr:ext cx="762000" cy="259715"/>
    <xdr:sp macro="" textlink="">
      <xdr:nvSpPr>
        <xdr:cNvPr id="120" name="テキスト ボックス 119"/>
        <xdr:cNvSpPr txBox="1"/>
      </xdr:nvSpPr>
      <xdr:spPr>
        <a:xfrm>
          <a:off x="3144520" y="70427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76200</xdr:rowOff>
    </xdr:from>
    <xdr:to xmlns:xdr="http://schemas.openxmlformats.org/drawingml/2006/spreadsheetDrawing">
      <xdr:col>15</xdr:col>
      <xdr:colOff>101600</xdr:colOff>
      <xdr:row>37</xdr:row>
      <xdr:rowOff>6985</xdr:rowOff>
    </xdr:to>
    <xdr:sp macro="" textlink="">
      <xdr:nvSpPr>
        <xdr:cNvPr id="121" name="フローチャート: 判断 120"/>
        <xdr:cNvSpPr/>
      </xdr:nvSpPr>
      <xdr:spPr>
        <a:xfrm>
          <a:off x="2781300" y="69113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162560</xdr:rowOff>
    </xdr:from>
    <xdr:ext cx="761365" cy="259080"/>
    <xdr:sp macro="" textlink="">
      <xdr:nvSpPr>
        <xdr:cNvPr id="122" name="テキスト ボックス 121"/>
        <xdr:cNvSpPr txBox="1"/>
      </xdr:nvSpPr>
      <xdr:spPr>
        <a:xfrm>
          <a:off x="2461260" y="6997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015" cy="259080"/>
    <xdr:sp macro="" textlink="">
      <xdr:nvSpPr>
        <xdr:cNvPr id="123" name="テキスト ボックス 122"/>
        <xdr:cNvSpPr txBox="1"/>
      </xdr:nvSpPr>
      <xdr:spPr>
        <a:xfrm>
          <a:off x="5331460" y="78384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24" name="テキスト ボックス 123"/>
        <xdr:cNvSpPr txBox="1"/>
      </xdr:nvSpPr>
      <xdr:spPr>
        <a:xfrm>
          <a:off x="4699000" y="7838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020820" y="783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337560" y="783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27" name="テキスト ボックス 126"/>
        <xdr:cNvSpPr txBox="1"/>
      </xdr:nvSpPr>
      <xdr:spPr>
        <a:xfrm>
          <a:off x="2659380" y="7838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66675</xdr:rowOff>
    </xdr:from>
    <xdr:to xmlns:xdr="http://schemas.openxmlformats.org/drawingml/2006/spreadsheetDrawing">
      <xdr:col>29</xdr:col>
      <xdr:colOff>177800</xdr:colOff>
      <xdr:row>36</xdr:row>
      <xdr:rowOff>168275</xdr:rowOff>
    </xdr:to>
    <xdr:sp macro="" textlink="">
      <xdr:nvSpPr>
        <xdr:cNvPr id="128" name="楕円 127"/>
        <xdr:cNvSpPr/>
      </xdr:nvSpPr>
      <xdr:spPr>
        <a:xfrm>
          <a:off x="5453380" y="690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254000</xdr:rowOff>
    </xdr:from>
    <xdr:ext cx="754380" cy="259080"/>
    <xdr:sp macro="" textlink="">
      <xdr:nvSpPr>
        <xdr:cNvPr id="129" name="人口1人当たり決算額の推移該当値テキスト445"/>
        <xdr:cNvSpPr txBox="1"/>
      </xdr:nvSpPr>
      <xdr:spPr>
        <a:xfrm>
          <a:off x="5588000" y="67462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16510</xdr:rowOff>
    </xdr:from>
    <xdr:to xmlns:xdr="http://schemas.openxmlformats.org/drawingml/2006/spreadsheetDrawing">
      <xdr:col>26</xdr:col>
      <xdr:colOff>101600</xdr:colOff>
      <xdr:row>36</xdr:row>
      <xdr:rowOff>118110</xdr:rowOff>
    </xdr:to>
    <xdr:sp macro="" textlink="">
      <xdr:nvSpPr>
        <xdr:cNvPr id="130" name="楕円 129"/>
        <xdr:cNvSpPr/>
      </xdr:nvSpPr>
      <xdr:spPr>
        <a:xfrm>
          <a:off x="4820920" y="685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127635</xdr:rowOff>
    </xdr:from>
    <xdr:ext cx="735965" cy="259080"/>
    <xdr:sp macro="" textlink="">
      <xdr:nvSpPr>
        <xdr:cNvPr id="131" name="テキスト ボックス 130"/>
        <xdr:cNvSpPr txBox="1"/>
      </xdr:nvSpPr>
      <xdr:spPr>
        <a:xfrm>
          <a:off x="4500880" y="66198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71755</xdr:rowOff>
    </xdr:from>
    <xdr:to xmlns:xdr="http://schemas.openxmlformats.org/drawingml/2006/spreadsheetDrawing">
      <xdr:col>22</xdr:col>
      <xdr:colOff>165100</xdr:colOff>
      <xdr:row>37</xdr:row>
      <xdr:rowOff>1270</xdr:rowOff>
    </xdr:to>
    <xdr:sp macro="" textlink="">
      <xdr:nvSpPr>
        <xdr:cNvPr id="132" name="楕円 131"/>
        <xdr:cNvSpPr/>
      </xdr:nvSpPr>
      <xdr:spPr>
        <a:xfrm>
          <a:off x="4142740" y="69068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182880</xdr:rowOff>
    </xdr:from>
    <xdr:ext cx="762000" cy="259080"/>
    <xdr:sp macro="" textlink="">
      <xdr:nvSpPr>
        <xdr:cNvPr id="133" name="テキスト ボックス 132"/>
        <xdr:cNvSpPr txBox="1"/>
      </xdr:nvSpPr>
      <xdr:spPr>
        <a:xfrm>
          <a:off x="3822700" y="6675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71120</xdr:rowOff>
    </xdr:from>
    <xdr:to xmlns:xdr="http://schemas.openxmlformats.org/drawingml/2006/spreadsheetDrawing">
      <xdr:col>19</xdr:col>
      <xdr:colOff>38100</xdr:colOff>
      <xdr:row>37</xdr:row>
      <xdr:rowOff>1270</xdr:rowOff>
    </xdr:to>
    <xdr:sp macro="" textlink="">
      <xdr:nvSpPr>
        <xdr:cNvPr id="134" name="楕円 133"/>
        <xdr:cNvSpPr/>
      </xdr:nvSpPr>
      <xdr:spPr>
        <a:xfrm>
          <a:off x="3464560" y="6906260"/>
          <a:ext cx="965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182880</xdr:rowOff>
    </xdr:from>
    <xdr:ext cx="762000" cy="259080"/>
    <xdr:sp macro="" textlink="">
      <xdr:nvSpPr>
        <xdr:cNvPr id="135" name="テキスト ボックス 134"/>
        <xdr:cNvSpPr txBox="1"/>
      </xdr:nvSpPr>
      <xdr:spPr>
        <a:xfrm>
          <a:off x="3144520" y="6675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71755</xdr:rowOff>
    </xdr:from>
    <xdr:to xmlns:xdr="http://schemas.openxmlformats.org/drawingml/2006/spreadsheetDrawing">
      <xdr:col>15</xdr:col>
      <xdr:colOff>101600</xdr:colOff>
      <xdr:row>37</xdr:row>
      <xdr:rowOff>1270</xdr:rowOff>
    </xdr:to>
    <xdr:sp macro="" textlink="">
      <xdr:nvSpPr>
        <xdr:cNvPr id="136" name="楕円 135"/>
        <xdr:cNvSpPr/>
      </xdr:nvSpPr>
      <xdr:spPr>
        <a:xfrm>
          <a:off x="2781300" y="69068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182880</xdr:rowOff>
    </xdr:from>
    <xdr:ext cx="761365" cy="259080"/>
    <xdr:sp macro="" textlink="">
      <xdr:nvSpPr>
        <xdr:cNvPr id="137" name="テキスト ボックス 136"/>
        <xdr:cNvSpPr txBox="1"/>
      </xdr:nvSpPr>
      <xdr:spPr>
        <a:xfrm>
          <a:off x="2461260" y="6675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25,244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23,370
23,111
170.57
10,791,282
10,267,282
433,653
7,414,472
13,812,816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83260" y="311023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2095"/>
    <xdr:sp macro="" textlink="">
      <xdr:nvSpPr>
        <xdr:cNvPr id="31" name="テキスト ボックス 30"/>
        <xdr:cNvSpPr txBox="1"/>
      </xdr:nvSpPr>
      <xdr:spPr>
        <a:xfrm>
          <a:off x="683260" y="3420110"/>
          <a:ext cx="82956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08660" y="45364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140335</xdr:rowOff>
    </xdr:from>
    <xdr:to xmlns:xdr="http://schemas.openxmlformats.org/drawingml/2006/spreadsheetDrawing">
      <xdr:col>28</xdr:col>
      <xdr:colOff>114300</xdr:colOff>
      <xdr:row>38</xdr:row>
      <xdr:rowOff>140335</xdr:rowOff>
    </xdr:to>
    <xdr:cxnSp macro="">
      <xdr:nvCxnSpPr>
        <xdr:cNvPr id="42" name="直線コネクタ 41"/>
        <xdr:cNvCxnSpPr/>
      </xdr:nvCxnSpPr>
      <xdr:spPr>
        <a:xfrm>
          <a:off x="74168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167640</xdr:rowOff>
    </xdr:from>
    <xdr:ext cx="241935" cy="252095"/>
    <xdr:sp macro="" textlink="">
      <xdr:nvSpPr>
        <xdr:cNvPr id="43" name="テキスト ボックス 42"/>
        <xdr:cNvSpPr txBox="1"/>
      </xdr:nvSpPr>
      <xdr:spPr>
        <a:xfrm>
          <a:off x="502920" y="637413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4168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8645" cy="251460"/>
    <xdr:sp macro="" textlink="">
      <xdr:nvSpPr>
        <xdr:cNvPr id="45" name="テキスト ボックス 44"/>
        <xdr:cNvSpPr txBox="1"/>
      </xdr:nvSpPr>
      <xdr:spPr>
        <a:xfrm>
          <a:off x="166370" y="592582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4168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8645" cy="252095"/>
    <xdr:sp macro="" textlink="">
      <xdr:nvSpPr>
        <xdr:cNvPr id="47" name="テキスト ボックス 46"/>
        <xdr:cNvSpPr txBox="1"/>
      </xdr:nvSpPr>
      <xdr:spPr>
        <a:xfrm>
          <a:off x="166370" y="548005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140335</xdr:rowOff>
    </xdr:from>
    <xdr:to xmlns:xdr="http://schemas.openxmlformats.org/drawingml/2006/spreadsheetDrawing">
      <xdr:col>28</xdr:col>
      <xdr:colOff>114300</xdr:colOff>
      <xdr:row>30</xdr:row>
      <xdr:rowOff>140335</xdr:rowOff>
    </xdr:to>
    <xdr:cxnSp macro="">
      <xdr:nvCxnSpPr>
        <xdr:cNvPr id="48" name="直線コネクタ 47"/>
        <xdr:cNvCxnSpPr/>
      </xdr:nvCxnSpPr>
      <xdr:spPr>
        <a:xfrm>
          <a:off x="74168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167640</xdr:rowOff>
    </xdr:from>
    <xdr:ext cx="588645" cy="252095"/>
    <xdr:sp macro="" textlink="">
      <xdr:nvSpPr>
        <xdr:cNvPr id="49" name="テキスト ボックス 48"/>
        <xdr:cNvSpPr txBox="1"/>
      </xdr:nvSpPr>
      <xdr:spPr>
        <a:xfrm>
          <a:off x="166370" y="503301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645" cy="251460"/>
    <xdr:sp macro="" textlink="">
      <xdr:nvSpPr>
        <xdr:cNvPr id="51" name="テキスト ボックス 50"/>
        <xdr:cNvSpPr txBox="1"/>
      </xdr:nvSpPr>
      <xdr:spPr>
        <a:xfrm>
          <a:off x="166370" y="45847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34925</xdr:rowOff>
    </xdr:from>
    <xdr:to xmlns:xdr="http://schemas.openxmlformats.org/drawingml/2006/spreadsheetDrawing">
      <xdr:col>24</xdr:col>
      <xdr:colOff>62865</xdr:colOff>
      <xdr:row>37</xdr:row>
      <xdr:rowOff>44450</xdr:rowOff>
    </xdr:to>
    <xdr:cxnSp macro="">
      <xdr:nvCxnSpPr>
        <xdr:cNvPr id="53" name="直線コネクタ 52"/>
        <xdr:cNvCxnSpPr/>
      </xdr:nvCxnSpPr>
      <xdr:spPr>
        <a:xfrm flipV="1">
          <a:off x="4511675" y="523557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48260</xdr:rowOff>
    </xdr:from>
    <xdr:ext cx="534670" cy="258445"/>
    <xdr:sp macro="" textlink="">
      <xdr:nvSpPr>
        <xdr:cNvPr id="54" name="人件費最小値テキスト"/>
        <xdr:cNvSpPr txBox="1"/>
      </xdr:nvSpPr>
      <xdr:spPr>
        <a:xfrm>
          <a:off x="4564380" y="62547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44450</xdr:rowOff>
    </xdr:from>
    <xdr:to xmlns:xdr="http://schemas.openxmlformats.org/drawingml/2006/spreadsheetDrawing">
      <xdr:col>24</xdr:col>
      <xdr:colOff>152400</xdr:colOff>
      <xdr:row>37</xdr:row>
      <xdr:rowOff>44450</xdr:rowOff>
    </xdr:to>
    <xdr:cxnSp macro="">
      <xdr:nvCxnSpPr>
        <xdr:cNvPr id="55" name="直線コネクタ 54"/>
        <xdr:cNvCxnSpPr/>
      </xdr:nvCxnSpPr>
      <xdr:spPr>
        <a:xfrm>
          <a:off x="4429760" y="6250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153035</xdr:rowOff>
    </xdr:from>
    <xdr:ext cx="598805" cy="259080"/>
    <xdr:sp macro="" textlink="">
      <xdr:nvSpPr>
        <xdr:cNvPr id="56" name="人件費最大値テキスト"/>
        <xdr:cNvSpPr txBox="1"/>
      </xdr:nvSpPr>
      <xdr:spPr>
        <a:xfrm>
          <a:off x="4564380" y="5018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34925</xdr:rowOff>
    </xdr:from>
    <xdr:to xmlns:xdr="http://schemas.openxmlformats.org/drawingml/2006/spreadsheetDrawing">
      <xdr:col>24</xdr:col>
      <xdr:colOff>152400</xdr:colOff>
      <xdr:row>31</xdr:row>
      <xdr:rowOff>34925</xdr:rowOff>
    </xdr:to>
    <xdr:cxnSp macro="">
      <xdr:nvCxnSpPr>
        <xdr:cNvPr id="57" name="直線コネクタ 56"/>
        <xdr:cNvCxnSpPr/>
      </xdr:nvCxnSpPr>
      <xdr:spPr>
        <a:xfrm>
          <a:off x="4429760" y="5235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85090</xdr:rowOff>
    </xdr:from>
    <xdr:to xmlns:xdr="http://schemas.openxmlformats.org/drawingml/2006/spreadsheetDrawing">
      <xdr:col>24</xdr:col>
      <xdr:colOff>63500</xdr:colOff>
      <xdr:row>36</xdr:row>
      <xdr:rowOff>87630</xdr:rowOff>
    </xdr:to>
    <xdr:cxnSp macro="">
      <xdr:nvCxnSpPr>
        <xdr:cNvPr id="58" name="直線コネクタ 57"/>
        <xdr:cNvCxnSpPr/>
      </xdr:nvCxnSpPr>
      <xdr:spPr>
        <a:xfrm flipV="1">
          <a:off x="3700780" y="612394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22860</xdr:rowOff>
    </xdr:from>
    <xdr:ext cx="534670" cy="259080"/>
    <xdr:sp macro="" textlink="">
      <xdr:nvSpPr>
        <xdr:cNvPr id="59" name="人件費平均値テキスト"/>
        <xdr:cNvSpPr txBox="1"/>
      </xdr:nvSpPr>
      <xdr:spPr>
        <a:xfrm>
          <a:off x="4564380" y="6061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44450</xdr:rowOff>
    </xdr:from>
    <xdr:to xmlns:xdr="http://schemas.openxmlformats.org/drawingml/2006/spreadsheetDrawing">
      <xdr:col>24</xdr:col>
      <xdr:colOff>114300</xdr:colOff>
      <xdr:row>36</xdr:row>
      <xdr:rowOff>146050</xdr:rowOff>
    </xdr:to>
    <xdr:sp macro="" textlink="">
      <xdr:nvSpPr>
        <xdr:cNvPr id="60" name="フローチャート: 判断 59"/>
        <xdr:cNvSpPr/>
      </xdr:nvSpPr>
      <xdr:spPr>
        <a:xfrm>
          <a:off x="446278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87630</xdr:rowOff>
    </xdr:from>
    <xdr:to xmlns:xdr="http://schemas.openxmlformats.org/drawingml/2006/spreadsheetDrawing">
      <xdr:col>19</xdr:col>
      <xdr:colOff>177800</xdr:colOff>
      <xdr:row>36</xdr:row>
      <xdr:rowOff>97790</xdr:rowOff>
    </xdr:to>
    <xdr:cxnSp macro="">
      <xdr:nvCxnSpPr>
        <xdr:cNvPr id="61" name="直線コネクタ 60"/>
        <xdr:cNvCxnSpPr/>
      </xdr:nvCxnSpPr>
      <xdr:spPr>
        <a:xfrm flipV="1">
          <a:off x="2832100" y="6126480"/>
          <a:ext cx="8686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45085</xdr:rowOff>
    </xdr:from>
    <xdr:to xmlns:xdr="http://schemas.openxmlformats.org/drawingml/2006/spreadsheetDrawing">
      <xdr:col>20</xdr:col>
      <xdr:colOff>38100</xdr:colOff>
      <xdr:row>36</xdr:row>
      <xdr:rowOff>146685</xdr:rowOff>
    </xdr:to>
    <xdr:sp macro="" textlink="">
      <xdr:nvSpPr>
        <xdr:cNvPr id="62" name="フローチャート: 判断 61"/>
        <xdr:cNvSpPr/>
      </xdr:nvSpPr>
      <xdr:spPr>
        <a:xfrm>
          <a:off x="3649980" y="60839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137795</xdr:rowOff>
    </xdr:from>
    <xdr:ext cx="527050" cy="259080"/>
    <xdr:sp macro="" textlink="">
      <xdr:nvSpPr>
        <xdr:cNvPr id="63" name="テキスト ボックス 62"/>
        <xdr:cNvSpPr txBox="1"/>
      </xdr:nvSpPr>
      <xdr:spPr>
        <a:xfrm>
          <a:off x="3438525" y="61766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97790</xdr:rowOff>
    </xdr:from>
    <xdr:to xmlns:xdr="http://schemas.openxmlformats.org/drawingml/2006/spreadsheetDrawing">
      <xdr:col>15</xdr:col>
      <xdr:colOff>50800</xdr:colOff>
      <xdr:row>36</xdr:row>
      <xdr:rowOff>97790</xdr:rowOff>
    </xdr:to>
    <xdr:cxnSp macro="">
      <xdr:nvCxnSpPr>
        <xdr:cNvPr id="64" name="直線コネクタ 63"/>
        <xdr:cNvCxnSpPr/>
      </xdr:nvCxnSpPr>
      <xdr:spPr>
        <a:xfrm flipV="1">
          <a:off x="1968500" y="613664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53340</xdr:rowOff>
    </xdr:from>
    <xdr:to xmlns:xdr="http://schemas.openxmlformats.org/drawingml/2006/spreadsheetDrawing">
      <xdr:col>15</xdr:col>
      <xdr:colOff>101600</xdr:colOff>
      <xdr:row>36</xdr:row>
      <xdr:rowOff>154940</xdr:rowOff>
    </xdr:to>
    <xdr:sp macro="" textlink="">
      <xdr:nvSpPr>
        <xdr:cNvPr id="65" name="フローチャート: 判断 64"/>
        <xdr:cNvSpPr/>
      </xdr:nvSpPr>
      <xdr:spPr>
        <a:xfrm>
          <a:off x="2781300" y="60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146050</xdr:rowOff>
    </xdr:from>
    <xdr:ext cx="527050" cy="251460"/>
    <xdr:sp macro="" textlink="">
      <xdr:nvSpPr>
        <xdr:cNvPr id="66" name="テキスト ボックス 65"/>
        <xdr:cNvSpPr txBox="1"/>
      </xdr:nvSpPr>
      <xdr:spPr>
        <a:xfrm>
          <a:off x="2574925" y="61849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97790</xdr:rowOff>
    </xdr:from>
    <xdr:to xmlns:xdr="http://schemas.openxmlformats.org/drawingml/2006/spreadsheetDrawing">
      <xdr:col>10</xdr:col>
      <xdr:colOff>114300</xdr:colOff>
      <xdr:row>36</xdr:row>
      <xdr:rowOff>124460</xdr:rowOff>
    </xdr:to>
    <xdr:cxnSp macro="">
      <xdr:nvCxnSpPr>
        <xdr:cNvPr id="67" name="直線コネクタ 66"/>
        <xdr:cNvCxnSpPr/>
      </xdr:nvCxnSpPr>
      <xdr:spPr>
        <a:xfrm flipV="1">
          <a:off x="1104900" y="6136640"/>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102870</xdr:rowOff>
    </xdr:from>
    <xdr:to xmlns:xdr="http://schemas.openxmlformats.org/drawingml/2006/spreadsheetDrawing">
      <xdr:col>10</xdr:col>
      <xdr:colOff>165100</xdr:colOff>
      <xdr:row>37</xdr:row>
      <xdr:rowOff>33020</xdr:rowOff>
    </xdr:to>
    <xdr:sp macro="" textlink="">
      <xdr:nvSpPr>
        <xdr:cNvPr id="68" name="フローチャート: 判断 67"/>
        <xdr:cNvSpPr/>
      </xdr:nvSpPr>
      <xdr:spPr>
        <a:xfrm>
          <a:off x="1917700" y="6141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24130</xdr:rowOff>
    </xdr:from>
    <xdr:ext cx="527685" cy="259080"/>
    <xdr:sp macro="" textlink="">
      <xdr:nvSpPr>
        <xdr:cNvPr id="69" name="テキスト ボックス 68"/>
        <xdr:cNvSpPr txBox="1"/>
      </xdr:nvSpPr>
      <xdr:spPr>
        <a:xfrm>
          <a:off x="1706245" y="6230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123825</xdr:rowOff>
    </xdr:from>
    <xdr:to xmlns:xdr="http://schemas.openxmlformats.org/drawingml/2006/spreadsheetDrawing">
      <xdr:col>6</xdr:col>
      <xdr:colOff>38100</xdr:colOff>
      <xdr:row>37</xdr:row>
      <xdr:rowOff>53975</xdr:rowOff>
    </xdr:to>
    <xdr:sp macro="" textlink="">
      <xdr:nvSpPr>
        <xdr:cNvPr id="70" name="フローチャート: 判断 69"/>
        <xdr:cNvSpPr/>
      </xdr:nvSpPr>
      <xdr:spPr>
        <a:xfrm>
          <a:off x="1054100" y="61626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45085</xdr:rowOff>
    </xdr:from>
    <xdr:ext cx="527050" cy="258445"/>
    <xdr:sp macro="" textlink="">
      <xdr:nvSpPr>
        <xdr:cNvPr id="71" name="テキスト ボックス 70"/>
        <xdr:cNvSpPr txBox="1"/>
      </xdr:nvSpPr>
      <xdr:spPr>
        <a:xfrm>
          <a:off x="842645" y="62515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2" name="テキスト ボックス 71"/>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4" name="テキスト ボックス 73"/>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34290</xdr:rowOff>
    </xdr:from>
    <xdr:to xmlns:xdr="http://schemas.openxmlformats.org/drawingml/2006/spreadsheetDrawing">
      <xdr:col>24</xdr:col>
      <xdr:colOff>114300</xdr:colOff>
      <xdr:row>36</xdr:row>
      <xdr:rowOff>135890</xdr:rowOff>
    </xdr:to>
    <xdr:sp macro="" textlink="">
      <xdr:nvSpPr>
        <xdr:cNvPr id="77" name="楕円 76"/>
        <xdr:cNvSpPr/>
      </xdr:nvSpPr>
      <xdr:spPr>
        <a:xfrm>
          <a:off x="446278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57150</xdr:rowOff>
    </xdr:from>
    <xdr:ext cx="534670" cy="259080"/>
    <xdr:sp macro="" textlink="">
      <xdr:nvSpPr>
        <xdr:cNvPr id="78" name="人件費該当値テキスト"/>
        <xdr:cNvSpPr txBox="1"/>
      </xdr:nvSpPr>
      <xdr:spPr>
        <a:xfrm>
          <a:off x="4564380" y="592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36830</xdr:rowOff>
    </xdr:from>
    <xdr:to xmlns:xdr="http://schemas.openxmlformats.org/drawingml/2006/spreadsheetDrawing">
      <xdr:col>20</xdr:col>
      <xdr:colOff>38100</xdr:colOff>
      <xdr:row>36</xdr:row>
      <xdr:rowOff>138430</xdr:rowOff>
    </xdr:to>
    <xdr:sp macro="" textlink="">
      <xdr:nvSpPr>
        <xdr:cNvPr id="79" name="楕円 78"/>
        <xdr:cNvSpPr/>
      </xdr:nvSpPr>
      <xdr:spPr>
        <a:xfrm>
          <a:off x="3649980" y="60756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154940</xdr:rowOff>
    </xdr:from>
    <xdr:ext cx="527050" cy="252095"/>
    <xdr:sp macro="" textlink="">
      <xdr:nvSpPr>
        <xdr:cNvPr id="80" name="テキスト ボックス 79"/>
        <xdr:cNvSpPr txBox="1"/>
      </xdr:nvSpPr>
      <xdr:spPr>
        <a:xfrm>
          <a:off x="3438525" y="5858510"/>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46990</xdr:rowOff>
    </xdr:from>
    <xdr:to xmlns:xdr="http://schemas.openxmlformats.org/drawingml/2006/spreadsheetDrawing">
      <xdr:col>15</xdr:col>
      <xdr:colOff>101600</xdr:colOff>
      <xdr:row>36</xdr:row>
      <xdr:rowOff>148590</xdr:rowOff>
    </xdr:to>
    <xdr:sp macro="" textlink="">
      <xdr:nvSpPr>
        <xdr:cNvPr id="81" name="楕円 80"/>
        <xdr:cNvSpPr/>
      </xdr:nvSpPr>
      <xdr:spPr>
        <a:xfrm>
          <a:off x="27813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165100</xdr:rowOff>
    </xdr:from>
    <xdr:ext cx="527050" cy="258445"/>
    <xdr:sp macro="" textlink="">
      <xdr:nvSpPr>
        <xdr:cNvPr id="82" name="テキスト ボックス 81"/>
        <xdr:cNvSpPr txBox="1"/>
      </xdr:nvSpPr>
      <xdr:spPr>
        <a:xfrm>
          <a:off x="2574925" y="586867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46990</xdr:rowOff>
    </xdr:from>
    <xdr:to xmlns:xdr="http://schemas.openxmlformats.org/drawingml/2006/spreadsheetDrawing">
      <xdr:col>10</xdr:col>
      <xdr:colOff>165100</xdr:colOff>
      <xdr:row>36</xdr:row>
      <xdr:rowOff>148590</xdr:rowOff>
    </xdr:to>
    <xdr:sp macro="" textlink="">
      <xdr:nvSpPr>
        <xdr:cNvPr id="83" name="楕円 82"/>
        <xdr:cNvSpPr/>
      </xdr:nvSpPr>
      <xdr:spPr>
        <a:xfrm>
          <a:off x="1917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165100</xdr:rowOff>
    </xdr:from>
    <xdr:ext cx="527685" cy="258445"/>
    <xdr:sp macro="" textlink="">
      <xdr:nvSpPr>
        <xdr:cNvPr id="84" name="テキスト ボックス 83"/>
        <xdr:cNvSpPr txBox="1"/>
      </xdr:nvSpPr>
      <xdr:spPr>
        <a:xfrm>
          <a:off x="1706245" y="586867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73660</xdr:rowOff>
    </xdr:from>
    <xdr:to xmlns:xdr="http://schemas.openxmlformats.org/drawingml/2006/spreadsheetDrawing">
      <xdr:col>6</xdr:col>
      <xdr:colOff>38100</xdr:colOff>
      <xdr:row>37</xdr:row>
      <xdr:rowOff>3810</xdr:rowOff>
    </xdr:to>
    <xdr:sp macro="" textlink="">
      <xdr:nvSpPr>
        <xdr:cNvPr id="85" name="楕円 84"/>
        <xdr:cNvSpPr/>
      </xdr:nvSpPr>
      <xdr:spPr>
        <a:xfrm>
          <a:off x="1054100" y="61125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20320</xdr:rowOff>
    </xdr:from>
    <xdr:ext cx="527050" cy="252095"/>
    <xdr:sp macro="" textlink="">
      <xdr:nvSpPr>
        <xdr:cNvPr id="86" name="テキスト ボックス 85"/>
        <xdr:cNvSpPr txBox="1"/>
      </xdr:nvSpPr>
      <xdr:spPr>
        <a:xfrm>
          <a:off x="842645" y="5891530"/>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88" name="正方形/長方形 87"/>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0" name="正方形/長方形 89"/>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2" name="正方形/長方形 91"/>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95" name="テキスト ボックス 94"/>
        <xdr:cNvSpPr txBox="1"/>
      </xdr:nvSpPr>
      <xdr:spPr>
        <a:xfrm>
          <a:off x="708660" y="78892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1935" cy="252095"/>
    <xdr:sp macro="" textlink="">
      <xdr:nvSpPr>
        <xdr:cNvPr id="97" name="テキスト ボックス 96"/>
        <xdr:cNvSpPr txBox="1"/>
      </xdr:nvSpPr>
      <xdr:spPr>
        <a:xfrm>
          <a:off x="502920" y="1017397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8" name="直線コネクタ 97"/>
        <xdr:cNvCxnSpPr/>
      </xdr:nvCxnSpPr>
      <xdr:spPr>
        <a:xfrm>
          <a:off x="74168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8445"/>
    <xdr:sp macro="" textlink="">
      <xdr:nvSpPr>
        <xdr:cNvPr id="99" name="テキスト ボックス 98"/>
        <xdr:cNvSpPr txBox="1"/>
      </xdr:nvSpPr>
      <xdr:spPr>
        <a:xfrm>
          <a:off x="225425" y="9855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0" name="直線コネクタ 99"/>
        <xdr:cNvCxnSpPr/>
      </xdr:nvCxnSpPr>
      <xdr:spPr>
        <a:xfrm>
          <a:off x="74168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1460"/>
    <xdr:sp macro="" textlink="">
      <xdr:nvSpPr>
        <xdr:cNvPr id="101" name="テキスト ボックス 100"/>
        <xdr:cNvSpPr txBox="1"/>
      </xdr:nvSpPr>
      <xdr:spPr>
        <a:xfrm>
          <a:off x="225425" y="953579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2" name="直線コネクタ 101"/>
        <xdr:cNvCxnSpPr/>
      </xdr:nvCxnSpPr>
      <xdr:spPr>
        <a:xfrm>
          <a:off x="741680" y="93560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3" name="テキスト ボックス 102"/>
        <xdr:cNvSpPr txBox="1"/>
      </xdr:nvSpPr>
      <xdr:spPr>
        <a:xfrm>
          <a:off x="225425" y="9217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4" name="直線コネクタ 103"/>
        <xdr:cNvCxnSpPr/>
      </xdr:nvCxnSpPr>
      <xdr:spPr>
        <a:xfrm>
          <a:off x="74168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8645" cy="252095"/>
    <xdr:sp macro="" textlink="">
      <xdr:nvSpPr>
        <xdr:cNvPr id="105" name="テキスト ボックス 104"/>
        <xdr:cNvSpPr txBox="1"/>
      </xdr:nvSpPr>
      <xdr:spPr>
        <a:xfrm>
          <a:off x="166370" y="889508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6" name="直線コネクタ 105"/>
        <xdr:cNvCxnSpPr/>
      </xdr:nvCxnSpPr>
      <xdr:spPr>
        <a:xfrm>
          <a:off x="74168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8645" cy="258445"/>
    <xdr:sp macro="" textlink="">
      <xdr:nvSpPr>
        <xdr:cNvPr id="107" name="テキスト ボックス 106"/>
        <xdr:cNvSpPr txBox="1"/>
      </xdr:nvSpPr>
      <xdr:spPr>
        <a:xfrm>
          <a:off x="166370" y="85756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8" name="直線コネクタ 107"/>
        <xdr:cNvCxnSpPr/>
      </xdr:nvCxnSpPr>
      <xdr:spPr>
        <a:xfrm>
          <a:off x="74168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8645" cy="259080"/>
    <xdr:sp macro="" textlink="">
      <xdr:nvSpPr>
        <xdr:cNvPr id="109" name="テキスト ボックス 108"/>
        <xdr:cNvSpPr txBox="1"/>
      </xdr:nvSpPr>
      <xdr:spPr>
        <a:xfrm>
          <a:off x="166370" y="82562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51460"/>
    <xdr:sp macro="" textlink="">
      <xdr:nvSpPr>
        <xdr:cNvPr id="111" name="テキスト ボックス 110"/>
        <xdr:cNvSpPr txBox="1"/>
      </xdr:nvSpPr>
      <xdr:spPr>
        <a:xfrm>
          <a:off x="166370" y="79375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43180</xdr:rowOff>
    </xdr:from>
    <xdr:to xmlns:xdr="http://schemas.openxmlformats.org/drawingml/2006/spreadsheetDrawing">
      <xdr:col>24</xdr:col>
      <xdr:colOff>62865</xdr:colOff>
      <xdr:row>58</xdr:row>
      <xdr:rowOff>117475</xdr:rowOff>
    </xdr:to>
    <xdr:cxnSp macro="">
      <xdr:nvCxnSpPr>
        <xdr:cNvPr id="113" name="直線コネクタ 112"/>
        <xdr:cNvCxnSpPr/>
      </xdr:nvCxnSpPr>
      <xdr:spPr>
        <a:xfrm flipV="1">
          <a:off x="4511675" y="8596630"/>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120650</xdr:rowOff>
    </xdr:from>
    <xdr:ext cx="534670" cy="252095"/>
    <xdr:sp macro="" textlink="">
      <xdr:nvSpPr>
        <xdr:cNvPr id="114" name="物件費最小値テキスト"/>
        <xdr:cNvSpPr txBox="1"/>
      </xdr:nvSpPr>
      <xdr:spPr>
        <a:xfrm>
          <a:off x="4564380" y="98475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117475</xdr:rowOff>
    </xdr:from>
    <xdr:to xmlns:xdr="http://schemas.openxmlformats.org/drawingml/2006/spreadsheetDrawing">
      <xdr:col>24</xdr:col>
      <xdr:colOff>152400</xdr:colOff>
      <xdr:row>58</xdr:row>
      <xdr:rowOff>117475</xdr:rowOff>
    </xdr:to>
    <xdr:cxnSp macro="">
      <xdr:nvCxnSpPr>
        <xdr:cNvPr id="115" name="直線コネクタ 114"/>
        <xdr:cNvCxnSpPr/>
      </xdr:nvCxnSpPr>
      <xdr:spPr>
        <a:xfrm>
          <a:off x="4429760" y="98444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161290</xdr:rowOff>
    </xdr:from>
    <xdr:ext cx="598805" cy="258445"/>
    <xdr:sp macro="" textlink="">
      <xdr:nvSpPr>
        <xdr:cNvPr id="116" name="物件費最大値テキスト"/>
        <xdr:cNvSpPr txBox="1"/>
      </xdr:nvSpPr>
      <xdr:spPr>
        <a:xfrm>
          <a:off x="4564380" y="83794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43180</xdr:rowOff>
    </xdr:from>
    <xdr:to xmlns:xdr="http://schemas.openxmlformats.org/drawingml/2006/spreadsheetDrawing">
      <xdr:col>24</xdr:col>
      <xdr:colOff>152400</xdr:colOff>
      <xdr:row>51</xdr:row>
      <xdr:rowOff>43180</xdr:rowOff>
    </xdr:to>
    <xdr:cxnSp macro="">
      <xdr:nvCxnSpPr>
        <xdr:cNvPr id="117" name="直線コネクタ 116"/>
        <xdr:cNvCxnSpPr/>
      </xdr:nvCxnSpPr>
      <xdr:spPr>
        <a:xfrm>
          <a:off x="4429760" y="8596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43180</xdr:rowOff>
    </xdr:from>
    <xdr:to xmlns:xdr="http://schemas.openxmlformats.org/drawingml/2006/spreadsheetDrawing">
      <xdr:col>24</xdr:col>
      <xdr:colOff>63500</xdr:colOff>
      <xdr:row>56</xdr:row>
      <xdr:rowOff>75565</xdr:rowOff>
    </xdr:to>
    <xdr:cxnSp macro="">
      <xdr:nvCxnSpPr>
        <xdr:cNvPr id="118" name="直線コネクタ 117"/>
        <xdr:cNvCxnSpPr/>
      </xdr:nvCxnSpPr>
      <xdr:spPr>
        <a:xfrm flipV="1">
          <a:off x="3700780" y="9434830"/>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90805</xdr:rowOff>
    </xdr:from>
    <xdr:ext cx="534670" cy="257810"/>
    <xdr:sp macro="" textlink="">
      <xdr:nvSpPr>
        <xdr:cNvPr id="119" name="物件費平均値テキスト"/>
        <xdr:cNvSpPr txBox="1"/>
      </xdr:nvSpPr>
      <xdr:spPr>
        <a:xfrm>
          <a:off x="4564380" y="948245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112395</xdr:rowOff>
    </xdr:from>
    <xdr:to xmlns:xdr="http://schemas.openxmlformats.org/drawingml/2006/spreadsheetDrawing">
      <xdr:col>24</xdr:col>
      <xdr:colOff>114300</xdr:colOff>
      <xdr:row>57</xdr:row>
      <xdr:rowOff>42545</xdr:rowOff>
    </xdr:to>
    <xdr:sp macro="" textlink="">
      <xdr:nvSpPr>
        <xdr:cNvPr id="120" name="フローチャート: 判断 119"/>
        <xdr:cNvSpPr/>
      </xdr:nvSpPr>
      <xdr:spPr>
        <a:xfrm>
          <a:off x="4462780" y="9504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75565</xdr:rowOff>
    </xdr:from>
    <xdr:to xmlns:xdr="http://schemas.openxmlformats.org/drawingml/2006/spreadsheetDrawing">
      <xdr:col>19</xdr:col>
      <xdr:colOff>177800</xdr:colOff>
      <xdr:row>56</xdr:row>
      <xdr:rowOff>76835</xdr:rowOff>
    </xdr:to>
    <xdr:cxnSp macro="">
      <xdr:nvCxnSpPr>
        <xdr:cNvPr id="121" name="直線コネクタ 120"/>
        <xdr:cNvCxnSpPr/>
      </xdr:nvCxnSpPr>
      <xdr:spPr>
        <a:xfrm flipV="1">
          <a:off x="2832100" y="9467215"/>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140335</xdr:rowOff>
    </xdr:from>
    <xdr:to xmlns:xdr="http://schemas.openxmlformats.org/drawingml/2006/spreadsheetDrawing">
      <xdr:col>20</xdr:col>
      <xdr:colOff>38100</xdr:colOff>
      <xdr:row>57</xdr:row>
      <xdr:rowOff>69850</xdr:rowOff>
    </xdr:to>
    <xdr:sp macro="" textlink="">
      <xdr:nvSpPr>
        <xdr:cNvPr id="122" name="フローチャート: 判断 121"/>
        <xdr:cNvSpPr/>
      </xdr:nvSpPr>
      <xdr:spPr>
        <a:xfrm>
          <a:off x="3649980" y="9531985"/>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60960</xdr:rowOff>
    </xdr:from>
    <xdr:ext cx="527050" cy="259080"/>
    <xdr:sp macro="" textlink="">
      <xdr:nvSpPr>
        <xdr:cNvPr id="123" name="テキスト ボックス 122"/>
        <xdr:cNvSpPr txBox="1"/>
      </xdr:nvSpPr>
      <xdr:spPr>
        <a:xfrm>
          <a:off x="3438525" y="96202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76835</xdr:rowOff>
    </xdr:from>
    <xdr:to xmlns:xdr="http://schemas.openxmlformats.org/drawingml/2006/spreadsheetDrawing">
      <xdr:col>15</xdr:col>
      <xdr:colOff>50800</xdr:colOff>
      <xdr:row>56</xdr:row>
      <xdr:rowOff>93980</xdr:rowOff>
    </xdr:to>
    <xdr:cxnSp macro="">
      <xdr:nvCxnSpPr>
        <xdr:cNvPr id="124" name="直線コネクタ 123"/>
        <xdr:cNvCxnSpPr/>
      </xdr:nvCxnSpPr>
      <xdr:spPr>
        <a:xfrm flipV="1">
          <a:off x="1968500" y="9468485"/>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146685</xdr:rowOff>
    </xdr:from>
    <xdr:to xmlns:xdr="http://schemas.openxmlformats.org/drawingml/2006/spreadsheetDrawing">
      <xdr:col>15</xdr:col>
      <xdr:colOff>101600</xdr:colOff>
      <xdr:row>57</xdr:row>
      <xdr:rowOff>76835</xdr:rowOff>
    </xdr:to>
    <xdr:sp macro="" textlink="">
      <xdr:nvSpPr>
        <xdr:cNvPr id="125" name="フローチャート: 判断 124"/>
        <xdr:cNvSpPr/>
      </xdr:nvSpPr>
      <xdr:spPr>
        <a:xfrm>
          <a:off x="2781300" y="9538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67945</xdr:rowOff>
    </xdr:from>
    <xdr:ext cx="527050" cy="258445"/>
    <xdr:sp macro="" textlink="">
      <xdr:nvSpPr>
        <xdr:cNvPr id="126" name="テキスト ボックス 125"/>
        <xdr:cNvSpPr txBox="1"/>
      </xdr:nvSpPr>
      <xdr:spPr>
        <a:xfrm>
          <a:off x="2574925" y="962723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93980</xdr:rowOff>
    </xdr:from>
    <xdr:to xmlns:xdr="http://schemas.openxmlformats.org/drawingml/2006/spreadsheetDrawing">
      <xdr:col>10</xdr:col>
      <xdr:colOff>114300</xdr:colOff>
      <xdr:row>56</xdr:row>
      <xdr:rowOff>121920</xdr:rowOff>
    </xdr:to>
    <xdr:cxnSp macro="">
      <xdr:nvCxnSpPr>
        <xdr:cNvPr id="127" name="直線コネクタ 126"/>
        <xdr:cNvCxnSpPr/>
      </xdr:nvCxnSpPr>
      <xdr:spPr>
        <a:xfrm flipV="1">
          <a:off x="1104900" y="9485630"/>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125095</xdr:rowOff>
    </xdr:from>
    <xdr:to xmlns:xdr="http://schemas.openxmlformats.org/drawingml/2006/spreadsheetDrawing">
      <xdr:col>10</xdr:col>
      <xdr:colOff>165100</xdr:colOff>
      <xdr:row>57</xdr:row>
      <xdr:rowOff>55245</xdr:rowOff>
    </xdr:to>
    <xdr:sp macro="" textlink="">
      <xdr:nvSpPr>
        <xdr:cNvPr id="128" name="フローチャート: 判断 127"/>
        <xdr:cNvSpPr/>
      </xdr:nvSpPr>
      <xdr:spPr>
        <a:xfrm>
          <a:off x="1917700" y="951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46990</xdr:rowOff>
    </xdr:from>
    <xdr:ext cx="527685" cy="258445"/>
    <xdr:sp macro="" textlink="">
      <xdr:nvSpPr>
        <xdr:cNvPr id="129" name="テキスト ボックス 128"/>
        <xdr:cNvSpPr txBox="1"/>
      </xdr:nvSpPr>
      <xdr:spPr>
        <a:xfrm>
          <a:off x="1706245" y="960628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89535</xdr:rowOff>
    </xdr:from>
    <xdr:to xmlns:xdr="http://schemas.openxmlformats.org/drawingml/2006/spreadsheetDrawing">
      <xdr:col>6</xdr:col>
      <xdr:colOff>38100</xdr:colOff>
      <xdr:row>58</xdr:row>
      <xdr:rowOff>19685</xdr:rowOff>
    </xdr:to>
    <xdr:sp macro="" textlink="">
      <xdr:nvSpPr>
        <xdr:cNvPr id="130" name="フローチャート: 判断 129"/>
        <xdr:cNvSpPr/>
      </xdr:nvSpPr>
      <xdr:spPr>
        <a:xfrm>
          <a:off x="1054100" y="96488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11430</xdr:rowOff>
    </xdr:from>
    <xdr:ext cx="527050" cy="259080"/>
    <xdr:sp macro="" textlink="">
      <xdr:nvSpPr>
        <xdr:cNvPr id="131" name="テキスト ボックス 130"/>
        <xdr:cNvSpPr txBox="1"/>
      </xdr:nvSpPr>
      <xdr:spPr>
        <a:xfrm>
          <a:off x="842645" y="97383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2" name="テキスト ボックス 131"/>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4" name="テキスト ボックス 133"/>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163830</xdr:rowOff>
    </xdr:from>
    <xdr:to xmlns:xdr="http://schemas.openxmlformats.org/drawingml/2006/spreadsheetDrawing">
      <xdr:col>24</xdr:col>
      <xdr:colOff>114300</xdr:colOff>
      <xdr:row>56</xdr:row>
      <xdr:rowOff>93980</xdr:rowOff>
    </xdr:to>
    <xdr:sp macro="" textlink="">
      <xdr:nvSpPr>
        <xdr:cNvPr id="137" name="楕円 136"/>
        <xdr:cNvSpPr/>
      </xdr:nvSpPr>
      <xdr:spPr>
        <a:xfrm>
          <a:off x="4462780" y="9387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15240</xdr:rowOff>
    </xdr:from>
    <xdr:ext cx="534670" cy="258445"/>
    <xdr:sp macro="" textlink="">
      <xdr:nvSpPr>
        <xdr:cNvPr id="138" name="物件費該当値テキスト"/>
        <xdr:cNvSpPr txBox="1"/>
      </xdr:nvSpPr>
      <xdr:spPr>
        <a:xfrm>
          <a:off x="4564380" y="9239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24765</xdr:rowOff>
    </xdr:from>
    <xdr:to xmlns:xdr="http://schemas.openxmlformats.org/drawingml/2006/spreadsheetDrawing">
      <xdr:col>20</xdr:col>
      <xdr:colOff>38100</xdr:colOff>
      <xdr:row>56</xdr:row>
      <xdr:rowOff>126365</xdr:rowOff>
    </xdr:to>
    <xdr:sp macro="" textlink="">
      <xdr:nvSpPr>
        <xdr:cNvPr id="139" name="楕円 138"/>
        <xdr:cNvSpPr/>
      </xdr:nvSpPr>
      <xdr:spPr>
        <a:xfrm>
          <a:off x="3649980" y="94164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143510</xdr:rowOff>
    </xdr:from>
    <xdr:ext cx="527050" cy="251460"/>
    <xdr:sp macro="" textlink="">
      <xdr:nvSpPr>
        <xdr:cNvPr id="140" name="テキスト ボックス 139"/>
        <xdr:cNvSpPr txBox="1"/>
      </xdr:nvSpPr>
      <xdr:spPr>
        <a:xfrm>
          <a:off x="3438525" y="91998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26035</xdr:rowOff>
    </xdr:from>
    <xdr:to xmlns:xdr="http://schemas.openxmlformats.org/drawingml/2006/spreadsheetDrawing">
      <xdr:col>15</xdr:col>
      <xdr:colOff>101600</xdr:colOff>
      <xdr:row>56</xdr:row>
      <xdr:rowOff>127635</xdr:rowOff>
    </xdr:to>
    <xdr:sp macro="" textlink="">
      <xdr:nvSpPr>
        <xdr:cNvPr id="141" name="楕円 140"/>
        <xdr:cNvSpPr/>
      </xdr:nvSpPr>
      <xdr:spPr>
        <a:xfrm>
          <a:off x="2781300" y="94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144145</xdr:rowOff>
    </xdr:from>
    <xdr:ext cx="527050" cy="251460"/>
    <xdr:sp macro="" textlink="">
      <xdr:nvSpPr>
        <xdr:cNvPr id="142" name="テキスト ボックス 141"/>
        <xdr:cNvSpPr txBox="1"/>
      </xdr:nvSpPr>
      <xdr:spPr>
        <a:xfrm>
          <a:off x="2574925" y="92005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43180</xdr:rowOff>
    </xdr:from>
    <xdr:to xmlns:xdr="http://schemas.openxmlformats.org/drawingml/2006/spreadsheetDrawing">
      <xdr:col>10</xdr:col>
      <xdr:colOff>165100</xdr:colOff>
      <xdr:row>56</xdr:row>
      <xdr:rowOff>144780</xdr:rowOff>
    </xdr:to>
    <xdr:sp macro="" textlink="">
      <xdr:nvSpPr>
        <xdr:cNvPr id="143" name="楕円 142"/>
        <xdr:cNvSpPr/>
      </xdr:nvSpPr>
      <xdr:spPr>
        <a:xfrm>
          <a:off x="1917700" y="94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161290</xdr:rowOff>
    </xdr:from>
    <xdr:ext cx="527685" cy="258445"/>
    <xdr:sp macro="" textlink="">
      <xdr:nvSpPr>
        <xdr:cNvPr id="144" name="テキスト ボックス 143"/>
        <xdr:cNvSpPr txBox="1"/>
      </xdr:nvSpPr>
      <xdr:spPr>
        <a:xfrm>
          <a:off x="1706245" y="921766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71120</xdr:rowOff>
    </xdr:from>
    <xdr:to xmlns:xdr="http://schemas.openxmlformats.org/drawingml/2006/spreadsheetDrawing">
      <xdr:col>6</xdr:col>
      <xdr:colOff>38100</xdr:colOff>
      <xdr:row>57</xdr:row>
      <xdr:rowOff>1270</xdr:rowOff>
    </xdr:to>
    <xdr:sp macro="" textlink="">
      <xdr:nvSpPr>
        <xdr:cNvPr id="145" name="楕円 144"/>
        <xdr:cNvSpPr/>
      </xdr:nvSpPr>
      <xdr:spPr>
        <a:xfrm>
          <a:off x="1054100" y="94627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17780</xdr:rowOff>
    </xdr:from>
    <xdr:ext cx="527050" cy="251460"/>
    <xdr:sp macro="" textlink="">
      <xdr:nvSpPr>
        <xdr:cNvPr id="146" name="テキスト ボックス 145"/>
        <xdr:cNvSpPr txBox="1"/>
      </xdr:nvSpPr>
      <xdr:spPr>
        <a:xfrm>
          <a:off x="842645" y="92417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8" name="正方形/長方形 147"/>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50" name="正方形/長方形 149"/>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2" name="正方形/長方形 151"/>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55" name="テキスト ボックス 154"/>
        <xdr:cNvSpPr txBox="1"/>
      </xdr:nvSpPr>
      <xdr:spPr>
        <a:xfrm>
          <a:off x="708660" y="112420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140335</xdr:rowOff>
    </xdr:from>
    <xdr:to xmlns:xdr="http://schemas.openxmlformats.org/drawingml/2006/spreadsheetDrawing">
      <xdr:col>28</xdr:col>
      <xdr:colOff>114300</xdr:colOff>
      <xdr:row>78</xdr:row>
      <xdr:rowOff>140335</xdr:rowOff>
    </xdr:to>
    <xdr:cxnSp macro="">
      <xdr:nvCxnSpPr>
        <xdr:cNvPr id="157" name="直線コネクタ 156"/>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167640</xdr:rowOff>
    </xdr:from>
    <xdr:ext cx="241935" cy="252095"/>
    <xdr:sp macro="" textlink="">
      <xdr:nvSpPr>
        <xdr:cNvPr id="158" name="テキスト ボックス 157"/>
        <xdr:cNvSpPr txBox="1"/>
      </xdr:nvSpPr>
      <xdr:spPr>
        <a:xfrm>
          <a:off x="502920" y="1307973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1460"/>
    <xdr:sp macro="" textlink="">
      <xdr:nvSpPr>
        <xdr:cNvPr id="160" name="テキスト ボックス 159"/>
        <xdr:cNvSpPr txBox="1"/>
      </xdr:nvSpPr>
      <xdr:spPr>
        <a:xfrm>
          <a:off x="225425" y="126314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2095"/>
    <xdr:sp macro="" textlink="">
      <xdr:nvSpPr>
        <xdr:cNvPr id="162" name="テキスト ボックス 161"/>
        <xdr:cNvSpPr txBox="1"/>
      </xdr:nvSpPr>
      <xdr:spPr>
        <a:xfrm>
          <a:off x="225425" y="1218565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140335</xdr:rowOff>
    </xdr:from>
    <xdr:to xmlns:xdr="http://schemas.openxmlformats.org/drawingml/2006/spreadsheetDrawing">
      <xdr:col>28</xdr:col>
      <xdr:colOff>114300</xdr:colOff>
      <xdr:row>70</xdr:row>
      <xdr:rowOff>140335</xdr:rowOff>
    </xdr:to>
    <xdr:cxnSp macro="">
      <xdr:nvCxnSpPr>
        <xdr:cNvPr id="163" name="直線コネクタ 162"/>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167640</xdr:rowOff>
    </xdr:from>
    <xdr:ext cx="531495" cy="252095"/>
    <xdr:sp macro="" textlink="">
      <xdr:nvSpPr>
        <xdr:cNvPr id="164" name="テキスト ボックス 163"/>
        <xdr:cNvSpPr txBox="1"/>
      </xdr:nvSpPr>
      <xdr:spPr>
        <a:xfrm>
          <a:off x="225425" y="1173861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1460"/>
    <xdr:sp macro="" textlink="">
      <xdr:nvSpPr>
        <xdr:cNvPr id="166" name="テキスト ボックス 165"/>
        <xdr:cNvSpPr txBox="1"/>
      </xdr:nvSpPr>
      <xdr:spPr>
        <a:xfrm>
          <a:off x="225425" y="112903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93345</xdr:rowOff>
    </xdr:from>
    <xdr:to xmlns:xdr="http://schemas.openxmlformats.org/drawingml/2006/spreadsheetDrawing">
      <xdr:col>24</xdr:col>
      <xdr:colOff>62865</xdr:colOff>
      <xdr:row>78</xdr:row>
      <xdr:rowOff>109220</xdr:rowOff>
    </xdr:to>
    <xdr:cxnSp macro="">
      <xdr:nvCxnSpPr>
        <xdr:cNvPr id="168" name="直線コネクタ 167"/>
        <xdr:cNvCxnSpPr/>
      </xdr:nvCxnSpPr>
      <xdr:spPr>
        <a:xfrm flipV="1">
          <a:off x="4511675" y="11999595"/>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112395</xdr:rowOff>
    </xdr:from>
    <xdr:ext cx="469900" cy="252095"/>
    <xdr:sp macro="" textlink="">
      <xdr:nvSpPr>
        <xdr:cNvPr id="169" name="維持補修費最小値テキスト"/>
        <xdr:cNvSpPr txBox="1"/>
      </xdr:nvSpPr>
      <xdr:spPr>
        <a:xfrm>
          <a:off x="4564380" y="131921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109220</xdr:rowOff>
    </xdr:from>
    <xdr:to xmlns:xdr="http://schemas.openxmlformats.org/drawingml/2006/spreadsheetDrawing">
      <xdr:col>24</xdr:col>
      <xdr:colOff>152400</xdr:colOff>
      <xdr:row>78</xdr:row>
      <xdr:rowOff>109220</xdr:rowOff>
    </xdr:to>
    <xdr:cxnSp macro="">
      <xdr:nvCxnSpPr>
        <xdr:cNvPr id="170" name="直線コネクタ 169"/>
        <xdr:cNvCxnSpPr/>
      </xdr:nvCxnSpPr>
      <xdr:spPr>
        <a:xfrm>
          <a:off x="4429760" y="13188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40640</xdr:rowOff>
    </xdr:from>
    <xdr:ext cx="534670" cy="252095"/>
    <xdr:sp macro="" textlink="">
      <xdr:nvSpPr>
        <xdr:cNvPr id="171" name="維持補修費最大値テキスト"/>
        <xdr:cNvSpPr txBox="1"/>
      </xdr:nvSpPr>
      <xdr:spPr>
        <a:xfrm>
          <a:off x="4564380" y="117792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93345</xdr:rowOff>
    </xdr:from>
    <xdr:to xmlns:xdr="http://schemas.openxmlformats.org/drawingml/2006/spreadsheetDrawing">
      <xdr:col>24</xdr:col>
      <xdr:colOff>152400</xdr:colOff>
      <xdr:row>71</xdr:row>
      <xdr:rowOff>93345</xdr:rowOff>
    </xdr:to>
    <xdr:cxnSp macro="">
      <xdr:nvCxnSpPr>
        <xdr:cNvPr id="172" name="直線コネクタ 171"/>
        <xdr:cNvCxnSpPr/>
      </xdr:nvCxnSpPr>
      <xdr:spPr>
        <a:xfrm>
          <a:off x="4429760" y="11999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57785</xdr:rowOff>
    </xdr:from>
    <xdr:to xmlns:xdr="http://schemas.openxmlformats.org/drawingml/2006/spreadsheetDrawing">
      <xdr:col>24</xdr:col>
      <xdr:colOff>63500</xdr:colOff>
      <xdr:row>78</xdr:row>
      <xdr:rowOff>78740</xdr:rowOff>
    </xdr:to>
    <xdr:cxnSp macro="">
      <xdr:nvCxnSpPr>
        <xdr:cNvPr id="173" name="直線コネクタ 172"/>
        <xdr:cNvCxnSpPr/>
      </xdr:nvCxnSpPr>
      <xdr:spPr>
        <a:xfrm flipV="1">
          <a:off x="3700780" y="13137515"/>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135890</xdr:rowOff>
    </xdr:from>
    <xdr:ext cx="469900" cy="259080"/>
    <xdr:sp macro="" textlink="">
      <xdr:nvSpPr>
        <xdr:cNvPr id="174" name="維持補修費平均値テキスト"/>
        <xdr:cNvSpPr txBox="1"/>
      </xdr:nvSpPr>
      <xdr:spPr>
        <a:xfrm>
          <a:off x="4564380" y="12880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113030</xdr:rowOff>
    </xdr:from>
    <xdr:to xmlns:xdr="http://schemas.openxmlformats.org/drawingml/2006/spreadsheetDrawing">
      <xdr:col>24</xdr:col>
      <xdr:colOff>114300</xdr:colOff>
      <xdr:row>78</xdr:row>
      <xdr:rowOff>43180</xdr:rowOff>
    </xdr:to>
    <xdr:sp macro="" textlink="">
      <xdr:nvSpPr>
        <xdr:cNvPr id="175" name="フローチャート: 判断 174"/>
        <xdr:cNvSpPr/>
      </xdr:nvSpPr>
      <xdr:spPr>
        <a:xfrm>
          <a:off x="4462780" y="13025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34290</xdr:rowOff>
    </xdr:from>
    <xdr:to xmlns:xdr="http://schemas.openxmlformats.org/drawingml/2006/spreadsheetDrawing">
      <xdr:col>19</xdr:col>
      <xdr:colOff>177800</xdr:colOff>
      <xdr:row>78</xdr:row>
      <xdr:rowOff>78740</xdr:rowOff>
    </xdr:to>
    <xdr:cxnSp macro="">
      <xdr:nvCxnSpPr>
        <xdr:cNvPr id="176" name="直線コネクタ 175"/>
        <xdr:cNvCxnSpPr/>
      </xdr:nvCxnSpPr>
      <xdr:spPr>
        <a:xfrm>
          <a:off x="2832100" y="13114020"/>
          <a:ext cx="8686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97790</xdr:rowOff>
    </xdr:from>
    <xdr:to xmlns:xdr="http://schemas.openxmlformats.org/drawingml/2006/spreadsheetDrawing">
      <xdr:col>20</xdr:col>
      <xdr:colOff>38100</xdr:colOff>
      <xdr:row>78</xdr:row>
      <xdr:rowOff>28575</xdr:rowOff>
    </xdr:to>
    <xdr:sp macro="" textlink="">
      <xdr:nvSpPr>
        <xdr:cNvPr id="177" name="フローチャート: 判断 176"/>
        <xdr:cNvSpPr/>
      </xdr:nvSpPr>
      <xdr:spPr>
        <a:xfrm>
          <a:off x="3649980" y="1300988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44450</xdr:rowOff>
    </xdr:from>
    <xdr:ext cx="462915" cy="259080"/>
    <xdr:sp macro="" textlink="">
      <xdr:nvSpPr>
        <xdr:cNvPr id="178" name="テキスト ボックス 177"/>
        <xdr:cNvSpPr txBox="1"/>
      </xdr:nvSpPr>
      <xdr:spPr>
        <a:xfrm>
          <a:off x="3470910" y="127889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19685</xdr:rowOff>
    </xdr:from>
    <xdr:to xmlns:xdr="http://schemas.openxmlformats.org/drawingml/2006/spreadsheetDrawing">
      <xdr:col>15</xdr:col>
      <xdr:colOff>50800</xdr:colOff>
      <xdr:row>78</xdr:row>
      <xdr:rowOff>34290</xdr:rowOff>
    </xdr:to>
    <xdr:cxnSp macro="">
      <xdr:nvCxnSpPr>
        <xdr:cNvPr id="179" name="直線コネクタ 178"/>
        <xdr:cNvCxnSpPr/>
      </xdr:nvCxnSpPr>
      <xdr:spPr>
        <a:xfrm>
          <a:off x="1968500" y="13099415"/>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117475</xdr:rowOff>
    </xdr:from>
    <xdr:to xmlns:xdr="http://schemas.openxmlformats.org/drawingml/2006/spreadsheetDrawing">
      <xdr:col>15</xdr:col>
      <xdr:colOff>101600</xdr:colOff>
      <xdr:row>78</xdr:row>
      <xdr:rowOff>47625</xdr:rowOff>
    </xdr:to>
    <xdr:sp macro="" textlink="">
      <xdr:nvSpPr>
        <xdr:cNvPr id="180" name="フローチャート: 判断 179"/>
        <xdr:cNvSpPr/>
      </xdr:nvSpPr>
      <xdr:spPr>
        <a:xfrm>
          <a:off x="2781300" y="1302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64135</xdr:rowOff>
    </xdr:from>
    <xdr:ext cx="462280" cy="252095"/>
    <xdr:sp macro="" textlink="">
      <xdr:nvSpPr>
        <xdr:cNvPr id="181" name="テキスト ボックス 180"/>
        <xdr:cNvSpPr txBox="1"/>
      </xdr:nvSpPr>
      <xdr:spPr>
        <a:xfrm>
          <a:off x="2602230" y="12808585"/>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19685</xdr:rowOff>
    </xdr:from>
    <xdr:to xmlns:xdr="http://schemas.openxmlformats.org/drawingml/2006/spreadsheetDrawing">
      <xdr:col>10</xdr:col>
      <xdr:colOff>114300</xdr:colOff>
      <xdr:row>78</xdr:row>
      <xdr:rowOff>33655</xdr:rowOff>
    </xdr:to>
    <xdr:cxnSp macro="">
      <xdr:nvCxnSpPr>
        <xdr:cNvPr id="182" name="直線コネクタ 181"/>
        <xdr:cNvCxnSpPr/>
      </xdr:nvCxnSpPr>
      <xdr:spPr>
        <a:xfrm flipV="1">
          <a:off x="1104900" y="13099415"/>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132715</xdr:rowOff>
    </xdr:from>
    <xdr:to xmlns:xdr="http://schemas.openxmlformats.org/drawingml/2006/spreadsheetDrawing">
      <xdr:col>10</xdr:col>
      <xdr:colOff>165100</xdr:colOff>
      <xdr:row>78</xdr:row>
      <xdr:rowOff>63500</xdr:rowOff>
    </xdr:to>
    <xdr:sp macro="" textlink="">
      <xdr:nvSpPr>
        <xdr:cNvPr id="183" name="フローチャート: 判断 182"/>
        <xdr:cNvSpPr/>
      </xdr:nvSpPr>
      <xdr:spPr>
        <a:xfrm>
          <a:off x="1917700" y="130448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79375</xdr:rowOff>
    </xdr:from>
    <xdr:ext cx="462280" cy="258445"/>
    <xdr:sp macro="" textlink="">
      <xdr:nvSpPr>
        <xdr:cNvPr id="184" name="テキスト ボックス 183"/>
        <xdr:cNvSpPr txBox="1"/>
      </xdr:nvSpPr>
      <xdr:spPr>
        <a:xfrm>
          <a:off x="1738630" y="1282382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142240</xdr:rowOff>
    </xdr:from>
    <xdr:to xmlns:xdr="http://schemas.openxmlformats.org/drawingml/2006/spreadsheetDrawing">
      <xdr:col>6</xdr:col>
      <xdr:colOff>38100</xdr:colOff>
      <xdr:row>78</xdr:row>
      <xdr:rowOff>72390</xdr:rowOff>
    </xdr:to>
    <xdr:sp macro="" textlink="">
      <xdr:nvSpPr>
        <xdr:cNvPr id="185" name="フローチャート: 判断 184"/>
        <xdr:cNvSpPr/>
      </xdr:nvSpPr>
      <xdr:spPr>
        <a:xfrm>
          <a:off x="1054100" y="130543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88900</xdr:rowOff>
    </xdr:from>
    <xdr:ext cx="462915" cy="251460"/>
    <xdr:sp macro="" textlink="">
      <xdr:nvSpPr>
        <xdr:cNvPr id="186" name="テキスト ボックス 185"/>
        <xdr:cNvSpPr txBox="1"/>
      </xdr:nvSpPr>
      <xdr:spPr>
        <a:xfrm>
          <a:off x="875030" y="1283335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87" name="テキスト ボックス 186"/>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9" name="テキスト ボックス 188"/>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6985</xdr:rowOff>
    </xdr:from>
    <xdr:to xmlns:xdr="http://schemas.openxmlformats.org/drawingml/2006/spreadsheetDrawing">
      <xdr:col>24</xdr:col>
      <xdr:colOff>114300</xdr:colOff>
      <xdr:row>78</xdr:row>
      <xdr:rowOff>109220</xdr:rowOff>
    </xdr:to>
    <xdr:sp macro="" textlink="">
      <xdr:nvSpPr>
        <xdr:cNvPr id="192" name="楕円 191"/>
        <xdr:cNvSpPr/>
      </xdr:nvSpPr>
      <xdr:spPr>
        <a:xfrm>
          <a:off x="4462780" y="13086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93345</xdr:rowOff>
    </xdr:from>
    <xdr:ext cx="469900" cy="259080"/>
    <xdr:sp macro="" textlink="">
      <xdr:nvSpPr>
        <xdr:cNvPr id="193" name="維持補修費該当値テキスト"/>
        <xdr:cNvSpPr txBox="1"/>
      </xdr:nvSpPr>
      <xdr:spPr>
        <a:xfrm>
          <a:off x="4564380" y="13005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28575</xdr:rowOff>
    </xdr:from>
    <xdr:to xmlns:xdr="http://schemas.openxmlformats.org/drawingml/2006/spreadsheetDrawing">
      <xdr:col>20</xdr:col>
      <xdr:colOff>38100</xdr:colOff>
      <xdr:row>78</xdr:row>
      <xdr:rowOff>129540</xdr:rowOff>
    </xdr:to>
    <xdr:sp macro="" textlink="">
      <xdr:nvSpPr>
        <xdr:cNvPr id="194" name="楕円 193"/>
        <xdr:cNvSpPr/>
      </xdr:nvSpPr>
      <xdr:spPr>
        <a:xfrm>
          <a:off x="3649980" y="1310830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120650</xdr:rowOff>
    </xdr:from>
    <xdr:ext cx="462915" cy="252095"/>
    <xdr:sp macro="" textlink="">
      <xdr:nvSpPr>
        <xdr:cNvPr id="195" name="テキスト ボックス 194"/>
        <xdr:cNvSpPr txBox="1"/>
      </xdr:nvSpPr>
      <xdr:spPr>
        <a:xfrm>
          <a:off x="3470910" y="132003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154940</xdr:rowOff>
    </xdr:from>
    <xdr:to xmlns:xdr="http://schemas.openxmlformats.org/drawingml/2006/spreadsheetDrawing">
      <xdr:col>15</xdr:col>
      <xdr:colOff>101600</xdr:colOff>
      <xdr:row>78</xdr:row>
      <xdr:rowOff>85090</xdr:rowOff>
    </xdr:to>
    <xdr:sp macro="" textlink="">
      <xdr:nvSpPr>
        <xdr:cNvPr id="196" name="楕円 195"/>
        <xdr:cNvSpPr/>
      </xdr:nvSpPr>
      <xdr:spPr>
        <a:xfrm>
          <a:off x="278130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76200</xdr:rowOff>
    </xdr:from>
    <xdr:ext cx="462280" cy="252095"/>
    <xdr:sp macro="" textlink="">
      <xdr:nvSpPr>
        <xdr:cNvPr id="197" name="テキスト ボックス 196"/>
        <xdr:cNvSpPr txBox="1"/>
      </xdr:nvSpPr>
      <xdr:spPr>
        <a:xfrm>
          <a:off x="2602230" y="13155930"/>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140335</xdr:rowOff>
    </xdr:from>
    <xdr:to xmlns:xdr="http://schemas.openxmlformats.org/drawingml/2006/spreadsheetDrawing">
      <xdr:col>10</xdr:col>
      <xdr:colOff>165100</xdr:colOff>
      <xdr:row>78</xdr:row>
      <xdr:rowOff>70485</xdr:rowOff>
    </xdr:to>
    <xdr:sp macro="" textlink="">
      <xdr:nvSpPr>
        <xdr:cNvPr id="198" name="楕円 197"/>
        <xdr:cNvSpPr/>
      </xdr:nvSpPr>
      <xdr:spPr>
        <a:xfrm>
          <a:off x="1917700" y="1305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61595</xdr:rowOff>
    </xdr:from>
    <xdr:ext cx="462280" cy="259080"/>
    <xdr:sp macro="" textlink="">
      <xdr:nvSpPr>
        <xdr:cNvPr id="199" name="テキスト ボックス 198"/>
        <xdr:cNvSpPr txBox="1"/>
      </xdr:nvSpPr>
      <xdr:spPr>
        <a:xfrm>
          <a:off x="1738630" y="131413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154940</xdr:rowOff>
    </xdr:from>
    <xdr:to xmlns:xdr="http://schemas.openxmlformats.org/drawingml/2006/spreadsheetDrawing">
      <xdr:col>6</xdr:col>
      <xdr:colOff>38100</xdr:colOff>
      <xdr:row>78</xdr:row>
      <xdr:rowOff>84455</xdr:rowOff>
    </xdr:to>
    <xdr:sp macro="" textlink="">
      <xdr:nvSpPr>
        <xdr:cNvPr id="200" name="楕円 199"/>
        <xdr:cNvSpPr/>
      </xdr:nvSpPr>
      <xdr:spPr>
        <a:xfrm>
          <a:off x="1054100" y="1306703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75565</xdr:rowOff>
    </xdr:from>
    <xdr:ext cx="462915" cy="252095"/>
    <xdr:sp macro="" textlink="">
      <xdr:nvSpPr>
        <xdr:cNvPr id="201" name="テキスト ボックス 200"/>
        <xdr:cNvSpPr txBox="1"/>
      </xdr:nvSpPr>
      <xdr:spPr>
        <a:xfrm>
          <a:off x="875030" y="1315529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3" name="正方形/長方形 202"/>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5" name="正方形/長方形 204"/>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7" name="正方形/長方形 206"/>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10" name="テキスト ボックス 209"/>
        <xdr:cNvSpPr txBox="1"/>
      </xdr:nvSpPr>
      <xdr:spPr>
        <a:xfrm>
          <a:off x="708660" y="145948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935" cy="251460"/>
    <xdr:sp macro="" textlink="">
      <xdr:nvSpPr>
        <xdr:cNvPr id="212" name="テキスト ボックス 211"/>
        <xdr:cNvSpPr txBox="1"/>
      </xdr:nvSpPr>
      <xdr:spPr>
        <a:xfrm>
          <a:off x="502920" y="1691386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2542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8645" cy="259080"/>
    <xdr:sp macro="" textlink="">
      <xdr:nvSpPr>
        <xdr:cNvPr id="216" name="テキスト ボックス 215"/>
        <xdr:cNvSpPr txBox="1"/>
      </xdr:nvSpPr>
      <xdr:spPr>
        <a:xfrm>
          <a:off x="166370" y="161518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645" cy="251460"/>
    <xdr:sp macro="" textlink="">
      <xdr:nvSpPr>
        <xdr:cNvPr id="218" name="テキスト ボックス 217"/>
        <xdr:cNvSpPr txBox="1"/>
      </xdr:nvSpPr>
      <xdr:spPr>
        <a:xfrm>
          <a:off x="166370" y="157708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645" cy="259080"/>
    <xdr:sp macro="" textlink="">
      <xdr:nvSpPr>
        <xdr:cNvPr id="220" name="テキスト ボックス 219"/>
        <xdr:cNvSpPr txBox="1"/>
      </xdr:nvSpPr>
      <xdr:spPr>
        <a:xfrm>
          <a:off x="166370" y="153898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645" cy="258445"/>
    <xdr:sp macro="" textlink="">
      <xdr:nvSpPr>
        <xdr:cNvPr id="222" name="テキスト ボックス 221"/>
        <xdr:cNvSpPr txBox="1"/>
      </xdr:nvSpPr>
      <xdr:spPr>
        <a:xfrm>
          <a:off x="166370" y="1501648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1460"/>
    <xdr:sp macro="" textlink="">
      <xdr:nvSpPr>
        <xdr:cNvPr id="224" name="テキスト ボックス 223"/>
        <xdr:cNvSpPr txBox="1"/>
      </xdr:nvSpPr>
      <xdr:spPr>
        <a:xfrm>
          <a:off x="166370" y="146431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143510</xdr:rowOff>
    </xdr:from>
    <xdr:to xmlns:xdr="http://schemas.openxmlformats.org/drawingml/2006/spreadsheetDrawing">
      <xdr:col>24</xdr:col>
      <xdr:colOff>62865</xdr:colOff>
      <xdr:row>99</xdr:row>
      <xdr:rowOff>33020</xdr:rowOff>
    </xdr:to>
    <xdr:cxnSp macro="">
      <xdr:nvCxnSpPr>
        <xdr:cNvPr id="226" name="直線コネクタ 225"/>
        <xdr:cNvCxnSpPr/>
      </xdr:nvCxnSpPr>
      <xdr:spPr>
        <a:xfrm flipV="1">
          <a:off x="4511675" y="1540256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36830</xdr:rowOff>
    </xdr:from>
    <xdr:ext cx="534670" cy="259080"/>
    <xdr:sp macro="" textlink="">
      <xdr:nvSpPr>
        <xdr:cNvPr id="227" name="扶助費最小値テキスト"/>
        <xdr:cNvSpPr txBox="1"/>
      </xdr:nvSpPr>
      <xdr:spPr>
        <a:xfrm>
          <a:off x="4564380" y="16667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33020</xdr:rowOff>
    </xdr:from>
    <xdr:to xmlns:xdr="http://schemas.openxmlformats.org/drawingml/2006/spreadsheetDrawing">
      <xdr:col>24</xdr:col>
      <xdr:colOff>152400</xdr:colOff>
      <xdr:row>99</xdr:row>
      <xdr:rowOff>33020</xdr:rowOff>
    </xdr:to>
    <xdr:cxnSp macro="">
      <xdr:nvCxnSpPr>
        <xdr:cNvPr id="228" name="直線コネクタ 227"/>
        <xdr:cNvCxnSpPr/>
      </xdr:nvCxnSpPr>
      <xdr:spPr>
        <a:xfrm>
          <a:off x="4429760" y="16663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90170</xdr:rowOff>
    </xdr:from>
    <xdr:ext cx="598805" cy="258445"/>
    <xdr:sp macro="" textlink="">
      <xdr:nvSpPr>
        <xdr:cNvPr id="229" name="扶助費最大値テキスト"/>
        <xdr:cNvSpPr txBox="1"/>
      </xdr:nvSpPr>
      <xdr:spPr>
        <a:xfrm>
          <a:off x="4564380" y="151815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143510</xdr:rowOff>
    </xdr:from>
    <xdr:to xmlns:xdr="http://schemas.openxmlformats.org/drawingml/2006/spreadsheetDrawing">
      <xdr:col>24</xdr:col>
      <xdr:colOff>152400</xdr:colOff>
      <xdr:row>91</xdr:row>
      <xdr:rowOff>143510</xdr:rowOff>
    </xdr:to>
    <xdr:cxnSp macro="">
      <xdr:nvCxnSpPr>
        <xdr:cNvPr id="230" name="直線コネクタ 229"/>
        <xdr:cNvCxnSpPr/>
      </xdr:nvCxnSpPr>
      <xdr:spPr>
        <a:xfrm>
          <a:off x="4429760" y="154025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16510</xdr:rowOff>
    </xdr:from>
    <xdr:to xmlns:xdr="http://schemas.openxmlformats.org/drawingml/2006/spreadsheetDrawing">
      <xdr:col>24</xdr:col>
      <xdr:colOff>63500</xdr:colOff>
      <xdr:row>99</xdr:row>
      <xdr:rowOff>33020</xdr:rowOff>
    </xdr:to>
    <xdr:cxnSp macro="">
      <xdr:nvCxnSpPr>
        <xdr:cNvPr id="231" name="直線コネクタ 230"/>
        <xdr:cNvCxnSpPr/>
      </xdr:nvCxnSpPr>
      <xdr:spPr>
        <a:xfrm>
          <a:off x="3700780" y="1664716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38735</xdr:rowOff>
    </xdr:from>
    <xdr:ext cx="598805" cy="259080"/>
    <xdr:sp macro="" textlink="">
      <xdr:nvSpPr>
        <xdr:cNvPr id="232" name="扶助費平均値テキスト"/>
        <xdr:cNvSpPr txBox="1"/>
      </xdr:nvSpPr>
      <xdr:spPr>
        <a:xfrm>
          <a:off x="4564380" y="159835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15875</xdr:rowOff>
    </xdr:from>
    <xdr:to xmlns:xdr="http://schemas.openxmlformats.org/drawingml/2006/spreadsheetDrawing">
      <xdr:col>24</xdr:col>
      <xdr:colOff>114300</xdr:colOff>
      <xdr:row>96</xdr:row>
      <xdr:rowOff>117475</xdr:rowOff>
    </xdr:to>
    <xdr:sp macro="" textlink="">
      <xdr:nvSpPr>
        <xdr:cNvPr id="233" name="フローチャート: 判断 232"/>
        <xdr:cNvSpPr/>
      </xdr:nvSpPr>
      <xdr:spPr>
        <a:xfrm>
          <a:off x="446278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10160</xdr:rowOff>
    </xdr:from>
    <xdr:to xmlns:xdr="http://schemas.openxmlformats.org/drawingml/2006/spreadsheetDrawing">
      <xdr:col>19</xdr:col>
      <xdr:colOff>177800</xdr:colOff>
      <xdr:row>99</xdr:row>
      <xdr:rowOff>16510</xdr:rowOff>
    </xdr:to>
    <xdr:cxnSp macro="">
      <xdr:nvCxnSpPr>
        <xdr:cNvPr id="234" name="直線コネクタ 233"/>
        <xdr:cNvCxnSpPr/>
      </xdr:nvCxnSpPr>
      <xdr:spPr>
        <a:xfrm>
          <a:off x="2832100" y="16640810"/>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20320</xdr:rowOff>
    </xdr:from>
    <xdr:to xmlns:xdr="http://schemas.openxmlformats.org/drawingml/2006/spreadsheetDrawing">
      <xdr:col>20</xdr:col>
      <xdr:colOff>38100</xdr:colOff>
      <xdr:row>96</xdr:row>
      <xdr:rowOff>121920</xdr:rowOff>
    </xdr:to>
    <xdr:sp macro="" textlink="">
      <xdr:nvSpPr>
        <xdr:cNvPr id="235" name="フローチャート: 判断 234"/>
        <xdr:cNvSpPr/>
      </xdr:nvSpPr>
      <xdr:spPr>
        <a:xfrm>
          <a:off x="3649980" y="161366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138430</xdr:rowOff>
    </xdr:from>
    <xdr:ext cx="591185" cy="259080"/>
    <xdr:sp macro="" textlink="">
      <xdr:nvSpPr>
        <xdr:cNvPr id="236" name="テキスト ボックス 235"/>
        <xdr:cNvSpPr txBox="1"/>
      </xdr:nvSpPr>
      <xdr:spPr>
        <a:xfrm>
          <a:off x="3406140" y="159118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10160</xdr:rowOff>
    </xdr:from>
    <xdr:to xmlns:xdr="http://schemas.openxmlformats.org/drawingml/2006/spreadsheetDrawing">
      <xdr:col>15</xdr:col>
      <xdr:colOff>50800</xdr:colOff>
      <xdr:row>99</xdr:row>
      <xdr:rowOff>33020</xdr:rowOff>
    </xdr:to>
    <xdr:cxnSp macro="">
      <xdr:nvCxnSpPr>
        <xdr:cNvPr id="237" name="直線コネクタ 236"/>
        <xdr:cNvCxnSpPr/>
      </xdr:nvCxnSpPr>
      <xdr:spPr>
        <a:xfrm flipV="1">
          <a:off x="1968500" y="1664081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24765</xdr:rowOff>
    </xdr:from>
    <xdr:to xmlns:xdr="http://schemas.openxmlformats.org/drawingml/2006/spreadsheetDrawing">
      <xdr:col>15</xdr:col>
      <xdr:colOff>101600</xdr:colOff>
      <xdr:row>96</xdr:row>
      <xdr:rowOff>126365</xdr:rowOff>
    </xdr:to>
    <xdr:sp macro="" textlink="">
      <xdr:nvSpPr>
        <xdr:cNvPr id="238" name="フローチャート: 判断 237"/>
        <xdr:cNvSpPr/>
      </xdr:nvSpPr>
      <xdr:spPr>
        <a:xfrm>
          <a:off x="2781300" y="1614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143510</xdr:rowOff>
    </xdr:from>
    <xdr:ext cx="591820" cy="251460"/>
    <xdr:sp macro="" textlink="">
      <xdr:nvSpPr>
        <xdr:cNvPr id="239" name="テキスト ボックス 238"/>
        <xdr:cNvSpPr txBox="1"/>
      </xdr:nvSpPr>
      <xdr:spPr>
        <a:xfrm>
          <a:off x="2542540" y="1591691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27940</xdr:rowOff>
    </xdr:from>
    <xdr:to xmlns:xdr="http://schemas.openxmlformats.org/drawingml/2006/spreadsheetDrawing">
      <xdr:col>10</xdr:col>
      <xdr:colOff>114300</xdr:colOff>
      <xdr:row>99</xdr:row>
      <xdr:rowOff>33020</xdr:rowOff>
    </xdr:to>
    <xdr:cxnSp macro="">
      <xdr:nvCxnSpPr>
        <xdr:cNvPr id="240" name="直線コネクタ 239"/>
        <xdr:cNvCxnSpPr/>
      </xdr:nvCxnSpPr>
      <xdr:spPr>
        <a:xfrm>
          <a:off x="1104900" y="1665859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151130</xdr:rowOff>
    </xdr:from>
    <xdr:to xmlns:xdr="http://schemas.openxmlformats.org/drawingml/2006/spreadsheetDrawing">
      <xdr:col>10</xdr:col>
      <xdr:colOff>165100</xdr:colOff>
      <xdr:row>98</xdr:row>
      <xdr:rowOff>81280</xdr:rowOff>
    </xdr:to>
    <xdr:sp macro="" textlink="">
      <xdr:nvSpPr>
        <xdr:cNvPr id="241" name="フローチャート: 判断 240"/>
        <xdr:cNvSpPr/>
      </xdr:nvSpPr>
      <xdr:spPr>
        <a:xfrm>
          <a:off x="19177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97790</xdr:rowOff>
    </xdr:from>
    <xdr:ext cx="527685" cy="251460"/>
    <xdr:sp macro="" textlink="">
      <xdr:nvSpPr>
        <xdr:cNvPr id="242" name="テキスト ボックス 241"/>
        <xdr:cNvSpPr txBox="1"/>
      </xdr:nvSpPr>
      <xdr:spPr>
        <a:xfrm>
          <a:off x="1706245" y="1621409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37465</xdr:rowOff>
    </xdr:from>
    <xdr:to xmlns:xdr="http://schemas.openxmlformats.org/drawingml/2006/spreadsheetDrawing">
      <xdr:col>6</xdr:col>
      <xdr:colOff>38100</xdr:colOff>
      <xdr:row>98</xdr:row>
      <xdr:rowOff>139065</xdr:rowOff>
    </xdr:to>
    <xdr:sp macro="" textlink="">
      <xdr:nvSpPr>
        <xdr:cNvPr id="243" name="フローチャート: 判断 242"/>
        <xdr:cNvSpPr/>
      </xdr:nvSpPr>
      <xdr:spPr>
        <a:xfrm>
          <a:off x="1054100" y="164966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155575</xdr:rowOff>
    </xdr:from>
    <xdr:ext cx="527050" cy="251460"/>
    <xdr:sp macro="" textlink="">
      <xdr:nvSpPr>
        <xdr:cNvPr id="244" name="テキスト ボックス 243"/>
        <xdr:cNvSpPr txBox="1"/>
      </xdr:nvSpPr>
      <xdr:spPr>
        <a:xfrm>
          <a:off x="842645" y="162718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5" name="テキスト ボックス 244"/>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7" name="テキスト ボックス 246"/>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153670</xdr:rowOff>
    </xdr:from>
    <xdr:to xmlns:xdr="http://schemas.openxmlformats.org/drawingml/2006/spreadsheetDrawing">
      <xdr:col>24</xdr:col>
      <xdr:colOff>114300</xdr:colOff>
      <xdr:row>99</xdr:row>
      <xdr:rowOff>83820</xdr:rowOff>
    </xdr:to>
    <xdr:sp macro="" textlink="">
      <xdr:nvSpPr>
        <xdr:cNvPr id="250" name="楕円 249"/>
        <xdr:cNvSpPr/>
      </xdr:nvSpPr>
      <xdr:spPr>
        <a:xfrm>
          <a:off x="446278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68580</xdr:rowOff>
    </xdr:from>
    <xdr:ext cx="534670" cy="259080"/>
    <xdr:sp macro="" textlink="">
      <xdr:nvSpPr>
        <xdr:cNvPr id="251" name="扶助費該当値テキスト"/>
        <xdr:cNvSpPr txBox="1"/>
      </xdr:nvSpPr>
      <xdr:spPr>
        <a:xfrm>
          <a:off x="4564380" y="1652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137160</xdr:rowOff>
    </xdr:from>
    <xdr:to xmlns:xdr="http://schemas.openxmlformats.org/drawingml/2006/spreadsheetDrawing">
      <xdr:col>20</xdr:col>
      <xdr:colOff>38100</xdr:colOff>
      <xdr:row>99</xdr:row>
      <xdr:rowOff>67310</xdr:rowOff>
    </xdr:to>
    <xdr:sp macro="" textlink="">
      <xdr:nvSpPr>
        <xdr:cNvPr id="252" name="楕円 251"/>
        <xdr:cNvSpPr/>
      </xdr:nvSpPr>
      <xdr:spPr>
        <a:xfrm>
          <a:off x="3649980" y="165963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58420</xdr:rowOff>
    </xdr:from>
    <xdr:ext cx="527050" cy="259080"/>
    <xdr:sp macro="" textlink="">
      <xdr:nvSpPr>
        <xdr:cNvPr id="253" name="テキスト ボックス 252"/>
        <xdr:cNvSpPr txBox="1"/>
      </xdr:nvSpPr>
      <xdr:spPr>
        <a:xfrm>
          <a:off x="3438525" y="16689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130810</xdr:rowOff>
    </xdr:from>
    <xdr:to xmlns:xdr="http://schemas.openxmlformats.org/drawingml/2006/spreadsheetDrawing">
      <xdr:col>15</xdr:col>
      <xdr:colOff>101600</xdr:colOff>
      <xdr:row>99</xdr:row>
      <xdr:rowOff>60960</xdr:rowOff>
    </xdr:to>
    <xdr:sp macro="" textlink="">
      <xdr:nvSpPr>
        <xdr:cNvPr id="254" name="楕円 253"/>
        <xdr:cNvSpPr/>
      </xdr:nvSpPr>
      <xdr:spPr>
        <a:xfrm>
          <a:off x="2781300" y="165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52070</xdr:rowOff>
    </xdr:from>
    <xdr:ext cx="527050" cy="251460"/>
    <xdr:sp macro="" textlink="">
      <xdr:nvSpPr>
        <xdr:cNvPr id="255" name="テキスト ボックス 254"/>
        <xdr:cNvSpPr txBox="1"/>
      </xdr:nvSpPr>
      <xdr:spPr>
        <a:xfrm>
          <a:off x="2574925" y="166827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153670</xdr:rowOff>
    </xdr:from>
    <xdr:to xmlns:xdr="http://schemas.openxmlformats.org/drawingml/2006/spreadsheetDrawing">
      <xdr:col>10</xdr:col>
      <xdr:colOff>165100</xdr:colOff>
      <xdr:row>99</xdr:row>
      <xdr:rowOff>83820</xdr:rowOff>
    </xdr:to>
    <xdr:sp macro="" textlink="">
      <xdr:nvSpPr>
        <xdr:cNvPr id="256" name="楕円 255"/>
        <xdr:cNvSpPr/>
      </xdr:nvSpPr>
      <xdr:spPr>
        <a:xfrm>
          <a:off x="19177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74930</xdr:rowOff>
    </xdr:from>
    <xdr:ext cx="527685" cy="251460"/>
    <xdr:sp macro="" textlink="">
      <xdr:nvSpPr>
        <xdr:cNvPr id="257" name="テキスト ボックス 256"/>
        <xdr:cNvSpPr txBox="1"/>
      </xdr:nvSpPr>
      <xdr:spPr>
        <a:xfrm>
          <a:off x="1706245" y="1670558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148590</xdr:rowOff>
    </xdr:from>
    <xdr:to xmlns:xdr="http://schemas.openxmlformats.org/drawingml/2006/spreadsheetDrawing">
      <xdr:col>6</xdr:col>
      <xdr:colOff>38100</xdr:colOff>
      <xdr:row>99</xdr:row>
      <xdr:rowOff>78740</xdr:rowOff>
    </xdr:to>
    <xdr:sp macro="" textlink="">
      <xdr:nvSpPr>
        <xdr:cNvPr id="258" name="楕円 257"/>
        <xdr:cNvSpPr/>
      </xdr:nvSpPr>
      <xdr:spPr>
        <a:xfrm>
          <a:off x="1054100" y="166077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69850</xdr:rowOff>
    </xdr:from>
    <xdr:ext cx="527050" cy="259080"/>
    <xdr:sp macro="" textlink="">
      <xdr:nvSpPr>
        <xdr:cNvPr id="259" name="テキスト ボックス 258"/>
        <xdr:cNvSpPr txBox="1"/>
      </xdr:nvSpPr>
      <xdr:spPr>
        <a:xfrm>
          <a:off x="842645" y="167005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1" name="正方形/長方形 260"/>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3" name="正方形/長方形 262"/>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5" name="正方形/長方形 264"/>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8440"/>
    <xdr:sp macro="" textlink="">
      <xdr:nvSpPr>
        <xdr:cNvPr id="268" name="テキスト ボックス 267"/>
        <xdr:cNvSpPr txBox="1"/>
      </xdr:nvSpPr>
      <xdr:spPr>
        <a:xfrm>
          <a:off x="6393180" y="45364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0" name="直線コネクタ 269"/>
        <xdr:cNvCxnSpPr/>
      </xdr:nvCxnSpPr>
      <xdr:spPr>
        <a:xfrm>
          <a:off x="6431280" y="6586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300" cy="258445"/>
    <xdr:sp macro="" textlink="">
      <xdr:nvSpPr>
        <xdr:cNvPr id="271" name="テキスト ボックス 270"/>
        <xdr:cNvSpPr txBox="1"/>
      </xdr:nvSpPr>
      <xdr:spPr>
        <a:xfrm>
          <a:off x="6187440" y="6447790"/>
          <a:ext cx="241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2" name="直線コネクタ 271"/>
        <xdr:cNvCxnSpPr/>
      </xdr:nvCxnSpPr>
      <xdr:spPr>
        <a:xfrm>
          <a:off x="6431280" y="6212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0860" cy="258445"/>
    <xdr:sp macro="" textlink="">
      <xdr:nvSpPr>
        <xdr:cNvPr id="273" name="テキスト ボックス 272"/>
        <xdr:cNvSpPr txBox="1"/>
      </xdr:nvSpPr>
      <xdr:spPr>
        <a:xfrm>
          <a:off x="591502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140335</xdr:rowOff>
    </xdr:from>
    <xdr:to xmlns:xdr="http://schemas.openxmlformats.org/drawingml/2006/spreadsheetDrawing">
      <xdr:col>59</xdr:col>
      <xdr:colOff>50800</xdr:colOff>
      <xdr:row>34</xdr:row>
      <xdr:rowOff>140335</xdr:rowOff>
    </xdr:to>
    <xdr:cxnSp macro="">
      <xdr:nvCxnSpPr>
        <xdr:cNvPr id="274" name="直線コネクタ 273"/>
        <xdr:cNvCxnSpPr/>
      </xdr:nvCxnSpPr>
      <xdr:spPr>
        <a:xfrm>
          <a:off x="6431280" y="584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167640</xdr:rowOff>
    </xdr:from>
    <xdr:ext cx="588645" cy="252095"/>
    <xdr:sp macro="" textlink="">
      <xdr:nvSpPr>
        <xdr:cNvPr id="275" name="テキスト ボックス 274"/>
        <xdr:cNvSpPr txBox="1"/>
      </xdr:nvSpPr>
      <xdr:spPr>
        <a:xfrm>
          <a:off x="5850890" y="570357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6" name="直線コネクタ 275"/>
        <xdr:cNvCxnSpPr/>
      </xdr:nvCxnSpPr>
      <xdr:spPr>
        <a:xfrm>
          <a:off x="6431280" y="5469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8645" cy="259080"/>
    <xdr:sp macro="" textlink="">
      <xdr:nvSpPr>
        <xdr:cNvPr id="277" name="テキスト ボックス 276"/>
        <xdr:cNvSpPr txBox="1"/>
      </xdr:nvSpPr>
      <xdr:spPr>
        <a:xfrm>
          <a:off x="5850890" y="53314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8" name="直線コネクタ 277"/>
        <xdr:cNvCxnSpPr/>
      </xdr:nvCxnSpPr>
      <xdr:spPr>
        <a:xfrm>
          <a:off x="6431280" y="50965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8645" cy="258445"/>
    <xdr:sp macro="" textlink="">
      <xdr:nvSpPr>
        <xdr:cNvPr id="279" name="テキスト ボックス 278"/>
        <xdr:cNvSpPr txBox="1"/>
      </xdr:nvSpPr>
      <xdr:spPr>
        <a:xfrm>
          <a:off x="5850890" y="495808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645" cy="251460"/>
    <xdr:sp macro="" textlink="">
      <xdr:nvSpPr>
        <xdr:cNvPr id="281" name="テキスト ボックス 280"/>
        <xdr:cNvSpPr txBox="1"/>
      </xdr:nvSpPr>
      <xdr:spPr>
        <a:xfrm>
          <a:off x="5850890" y="45847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5080</xdr:rowOff>
    </xdr:from>
    <xdr:to xmlns:xdr="http://schemas.openxmlformats.org/drawingml/2006/spreadsheetDrawing">
      <xdr:col>54</xdr:col>
      <xdr:colOff>185420</xdr:colOff>
      <xdr:row>37</xdr:row>
      <xdr:rowOff>160020</xdr:rowOff>
    </xdr:to>
    <xdr:cxnSp macro="">
      <xdr:nvCxnSpPr>
        <xdr:cNvPr id="283" name="直線コネクタ 282"/>
        <xdr:cNvCxnSpPr/>
      </xdr:nvCxnSpPr>
      <xdr:spPr>
        <a:xfrm flipV="1">
          <a:off x="10198100" y="5038090"/>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163830</xdr:rowOff>
    </xdr:from>
    <xdr:ext cx="534035" cy="258445"/>
    <xdr:sp macro="" textlink="">
      <xdr:nvSpPr>
        <xdr:cNvPr id="284" name="補助費等最小値テキスト"/>
        <xdr:cNvSpPr txBox="1"/>
      </xdr:nvSpPr>
      <xdr:spPr>
        <a:xfrm>
          <a:off x="10248900" y="6370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160020</xdr:rowOff>
    </xdr:from>
    <xdr:to xmlns:xdr="http://schemas.openxmlformats.org/drawingml/2006/spreadsheetDrawing">
      <xdr:col>55</xdr:col>
      <xdr:colOff>88900</xdr:colOff>
      <xdr:row>37</xdr:row>
      <xdr:rowOff>160020</xdr:rowOff>
    </xdr:to>
    <xdr:cxnSp macro="">
      <xdr:nvCxnSpPr>
        <xdr:cNvPr id="285" name="直線コネクタ 284"/>
        <xdr:cNvCxnSpPr/>
      </xdr:nvCxnSpPr>
      <xdr:spPr>
        <a:xfrm>
          <a:off x="10114280" y="6366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123190</xdr:rowOff>
    </xdr:from>
    <xdr:ext cx="598170" cy="251460"/>
    <xdr:sp macro="" textlink="">
      <xdr:nvSpPr>
        <xdr:cNvPr id="286" name="補助費等最大値テキスト"/>
        <xdr:cNvSpPr txBox="1"/>
      </xdr:nvSpPr>
      <xdr:spPr>
        <a:xfrm>
          <a:off x="10248900" y="4820920"/>
          <a:ext cx="5981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5080</xdr:rowOff>
    </xdr:from>
    <xdr:to xmlns:xdr="http://schemas.openxmlformats.org/drawingml/2006/spreadsheetDrawing">
      <xdr:col>55</xdr:col>
      <xdr:colOff>88900</xdr:colOff>
      <xdr:row>30</xdr:row>
      <xdr:rowOff>5080</xdr:rowOff>
    </xdr:to>
    <xdr:cxnSp macro="">
      <xdr:nvCxnSpPr>
        <xdr:cNvPr id="287" name="直線コネクタ 286"/>
        <xdr:cNvCxnSpPr/>
      </xdr:nvCxnSpPr>
      <xdr:spPr>
        <a:xfrm>
          <a:off x="10114280" y="5038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95885</xdr:rowOff>
    </xdr:from>
    <xdr:to xmlns:xdr="http://schemas.openxmlformats.org/drawingml/2006/spreadsheetDrawing">
      <xdr:col>55</xdr:col>
      <xdr:colOff>0</xdr:colOff>
      <xdr:row>37</xdr:row>
      <xdr:rowOff>116840</xdr:rowOff>
    </xdr:to>
    <xdr:cxnSp macro="">
      <xdr:nvCxnSpPr>
        <xdr:cNvPr id="288" name="直線コネクタ 287"/>
        <xdr:cNvCxnSpPr/>
      </xdr:nvCxnSpPr>
      <xdr:spPr>
        <a:xfrm flipV="1">
          <a:off x="9385300" y="6302375"/>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72390</xdr:rowOff>
    </xdr:from>
    <xdr:ext cx="534035" cy="258445"/>
    <xdr:sp macro="" textlink="">
      <xdr:nvSpPr>
        <xdr:cNvPr id="289" name="補助費等平均値テキスト"/>
        <xdr:cNvSpPr txBox="1"/>
      </xdr:nvSpPr>
      <xdr:spPr>
        <a:xfrm>
          <a:off x="10248900" y="594360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49530</xdr:rowOff>
    </xdr:from>
    <xdr:to xmlns:xdr="http://schemas.openxmlformats.org/drawingml/2006/spreadsheetDrawing">
      <xdr:col>55</xdr:col>
      <xdr:colOff>50800</xdr:colOff>
      <xdr:row>36</xdr:row>
      <xdr:rowOff>151130</xdr:rowOff>
    </xdr:to>
    <xdr:sp macro="" textlink="">
      <xdr:nvSpPr>
        <xdr:cNvPr id="290" name="フローチャート: 判断 289"/>
        <xdr:cNvSpPr/>
      </xdr:nvSpPr>
      <xdr:spPr>
        <a:xfrm>
          <a:off x="10152380" y="60883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107950</xdr:rowOff>
    </xdr:from>
    <xdr:to xmlns:xdr="http://schemas.openxmlformats.org/drawingml/2006/spreadsheetDrawing">
      <xdr:col>50</xdr:col>
      <xdr:colOff>114300</xdr:colOff>
      <xdr:row>37</xdr:row>
      <xdr:rowOff>116840</xdr:rowOff>
    </xdr:to>
    <xdr:cxnSp macro="">
      <xdr:nvCxnSpPr>
        <xdr:cNvPr id="291" name="直線コネクタ 290"/>
        <xdr:cNvCxnSpPr/>
      </xdr:nvCxnSpPr>
      <xdr:spPr>
        <a:xfrm>
          <a:off x="8521700" y="631444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75565</xdr:rowOff>
    </xdr:from>
    <xdr:to xmlns:xdr="http://schemas.openxmlformats.org/drawingml/2006/spreadsheetDrawing">
      <xdr:col>50</xdr:col>
      <xdr:colOff>165100</xdr:colOff>
      <xdr:row>37</xdr:row>
      <xdr:rowOff>6350</xdr:rowOff>
    </xdr:to>
    <xdr:sp macro="" textlink="">
      <xdr:nvSpPr>
        <xdr:cNvPr id="292" name="フローチャート: 判断 291"/>
        <xdr:cNvSpPr/>
      </xdr:nvSpPr>
      <xdr:spPr>
        <a:xfrm>
          <a:off x="9334500" y="61144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22225</xdr:rowOff>
    </xdr:from>
    <xdr:ext cx="527685" cy="258445"/>
    <xdr:sp macro="" textlink="">
      <xdr:nvSpPr>
        <xdr:cNvPr id="293" name="テキスト ボックス 292"/>
        <xdr:cNvSpPr txBox="1"/>
      </xdr:nvSpPr>
      <xdr:spPr>
        <a:xfrm>
          <a:off x="9123045" y="58934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107950</xdr:rowOff>
    </xdr:from>
    <xdr:to xmlns:xdr="http://schemas.openxmlformats.org/drawingml/2006/spreadsheetDrawing">
      <xdr:col>45</xdr:col>
      <xdr:colOff>177800</xdr:colOff>
      <xdr:row>37</xdr:row>
      <xdr:rowOff>123825</xdr:rowOff>
    </xdr:to>
    <xdr:cxnSp macro="">
      <xdr:nvCxnSpPr>
        <xdr:cNvPr id="294" name="直線コネクタ 293"/>
        <xdr:cNvCxnSpPr/>
      </xdr:nvCxnSpPr>
      <xdr:spPr>
        <a:xfrm flipV="1">
          <a:off x="7653020" y="6314440"/>
          <a:ext cx="8686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86360</xdr:rowOff>
    </xdr:from>
    <xdr:to xmlns:xdr="http://schemas.openxmlformats.org/drawingml/2006/spreadsheetDrawing">
      <xdr:col>46</xdr:col>
      <xdr:colOff>38100</xdr:colOff>
      <xdr:row>37</xdr:row>
      <xdr:rowOff>15875</xdr:rowOff>
    </xdr:to>
    <xdr:sp macro="" textlink="">
      <xdr:nvSpPr>
        <xdr:cNvPr id="295" name="フローチャート: 判断 294"/>
        <xdr:cNvSpPr/>
      </xdr:nvSpPr>
      <xdr:spPr>
        <a:xfrm>
          <a:off x="8470900" y="612521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32385</xdr:rowOff>
    </xdr:from>
    <xdr:ext cx="527050" cy="251460"/>
    <xdr:sp macro="" textlink="">
      <xdr:nvSpPr>
        <xdr:cNvPr id="296" name="テキスト ボックス 295"/>
        <xdr:cNvSpPr txBox="1"/>
      </xdr:nvSpPr>
      <xdr:spPr>
        <a:xfrm>
          <a:off x="8259445" y="59035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123825</xdr:rowOff>
    </xdr:from>
    <xdr:to xmlns:xdr="http://schemas.openxmlformats.org/drawingml/2006/spreadsheetDrawing">
      <xdr:col>41</xdr:col>
      <xdr:colOff>50800</xdr:colOff>
      <xdr:row>37</xdr:row>
      <xdr:rowOff>146050</xdr:rowOff>
    </xdr:to>
    <xdr:cxnSp macro="">
      <xdr:nvCxnSpPr>
        <xdr:cNvPr id="297" name="直線コネクタ 296"/>
        <xdr:cNvCxnSpPr/>
      </xdr:nvCxnSpPr>
      <xdr:spPr>
        <a:xfrm flipV="1">
          <a:off x="6789420" y="6330315"/>
          <a:ext cx="8636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74930</xdr:rowOff>
    </xdr:from>
    <xdr:to xmlns:xdr="http://schemas.openxmlformats.org/drawingml/2006/spreadsheetDrawing">
      <xdr:col>41</xdr:col>
      <xdr:colOff>101600</xdr:colOff>
      <xdr:row>37</xdr:row>
      <xdr:rowOff>4445</xdr:rowOff>
    </xdr:to>
    <xdr:sp macro="" textlink="">
      <xdr:nvSpPr>
        <xdr:cNvPr id="298" name="フローチャート: 判断 297"/>
        <xdr:cNvSpPr/>
      </xdr:nvSpPr>
      <xdr:spPr>
        <a:xfrm>
          <a:off x="7602220" y="61137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20955</xdr:rowOff>
    </xdr:from>
    <xdr:ext cx="527050" cy="252095"/>
    <xdr:sp macro="" textlink="">
      <xdr:nvSpPr>
        <xdr:cNvPr id="299" name="テキスト ボックス 298"/>
        <xdr:cNvSpPr txBox="1"/>
      </xdr:nvSpPr>
      <xdr:spPr>
        <a:xfrm>
          <a:off x="7395845" y="5892165"/>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135890</xdr:rowOff>
    </xdr:from>
    <xdr:to xmlns:xdr="http://schemas.openxmlformats.org/drawingml/2006/spreadsheetDrawing">
      <xdr:col>36</xdr:col>
      <xdr:colOff>165100</xdr:colOff>
      <xdr:row>37</xdr:row>
      <xdr:rowOff>66040</xdr:rowOff>
    </xdr:to>
    <xdr:sp macro="" textlink="">
      <xdr:nvSpPr>
        <xdr:cNvPr id="300" name="フローチャート: 判断 299"/>
        <xdr:cNvSpPr/>
      </xdr:nvSpPr>
      <xdr:spPr>
        <a:xfrm>
          <a:off x="673862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82550</xdr:rowOff>
    </xdr:from>
    <xdr:ext cx="527685" cy="259080"/>
    <xdr:sp macro="" textlink="">
      <xdr:nvSpPr>
        <xdr:cNvPr id="301" name="テキスト ボックス 300"/>
        <xdr:cNvSpPr txBox="1"/>
      </xdr:nvSpPr>
      <xdr:spPr>
        <a:xfrm>
          <a:off x="6527165" y="5953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5" name="テキスト ボックス 304"/>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45085</xdr:rowOff>
    </xdr:from>
    <xdr:to xmlns:xdr="http://schemas.openxmlformats.org/drawingml/2006/spreadsheetDrawing">
      <xdr:col>55</xdr:col>
      <xdr:colOff>50800</xdr:colOff>
      <xdr:row>37</xdr:row>
      <xdr:rowOff>146685</xdr:rowOff>
    </xdr:to>
    <xdr:sp macro="" textlink="">
      <xdr:nvSpPr>
        <xdr:cNvPr id="307" name="楕円 306"/>
        <xdr:cNvSpPr/>
      </xdr:nvSpPr>
      <xdr:spPr>
        <a:xfrm>
          <a:off x="10152380" y="62515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132080</xdr:rowOff>
    </xdr:from>
    <xdr:ext cx="534035" cy="252095"/>
    <xdr:sp macro="" textlink="">
      <xdr:nvSpPr>
        <xdr:cNvPr id="308" name="補助費等該当値テキスト"/>
        <xdr:cNvSpPr txBox="1"/>
      </xdr:nvSpPr>
      <xdr:spPr>
        <a:xfrm>
          <a:off x="10248900" y="6170930"/>
          <a:ext cx="5340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66040</xdr:rowOff>
    </xdr:from>
    <xdr:to xmlns:xdr="http://schemas.openxmlformats.org/drawingml/2006/spreadsheetDrawing">
      <xdr:col>50</xdr:col>
      <xdr:colOff>165100</xdr:colOff>
      <xdr:row>37</xdr:row>
      <xdr:rowOff>167640</xdr:rowOff>
    </xdr:to>
    <xdr:sp macro="" textlink="">
      <xdr:nvSpPr>
        <xdr:cNvPr id="309" name="楕円 308"/>
        <xdr:cNvSpPr/>
      </xdr:nvSpPr>
      <xdr:spPr>
        <a:xfrm>
          <a:off x="9334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158750</xdr:rowOff>
    </xdr:from>
    <xdr:ext cx="527685" cy="258445"/>
    <xdr:sp macro="" textlink="">
      <xdr:nvSpPr>
        <xdr:cNvPr id="310" name="テキスト ボックス 309"/>
        <xdr:cNvSpPr txBox="1"/>
      </xdr:nvSpPr>
      <xdr:spPr>
        <a:xfrm>
          <a:off x="9123045" y="636524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57150</xdr:rowOff>
    </xdr:from>
    <xdr:to xmlns:xdr="http://schemas.openxmlformats.org/drawingml/2006/spreadsheetDrawing">
      <xdr:col>46</xdr:col>
      <xdr:colOff>38100</xdr:colOff>
      <xdr:row>37</xdr:row>
      <xdr:rowOff>158750</xdr:rowOff>
    </xdr:to>
    <xdr:sp macro="" textlink="">
      <xdr:nvSpPr>
        <xdr:cNvPr id="311" name="楕円 310"/>
        <xdr:cNvSpPr/>
      </xdr:nvSpPr>
      <xdr:spPr>
        <a:xfrm>
          <a:off x="8470900" y="62636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149860</xdr:rowOff>
    </xdr:from>
    <xdr:ext cx="527050" cy="259080"/>
    <xdr:sp macro="" textlink="">
      <xdr:nvSpPr>
        <xdr:cNvPr id="312" name="テキスト ボックス 311"/>
        <xdr:cNvSpPr txBox="1"/>
      </xdr:nvSpPr>
      <xdr:spPr>
        <a:xfrm>
          <a:off x="8259445" y="6356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73025</xdr:rowOff>
    </xdr:from>
    <xdr:to xmlns:xdr="http://schemas.openxmlformats.org/drawingml/2006/spreadsheetDrawing">
      <xdr:col>41</xdr:col>
      <xdr:colOff>101600</xdr:colOff>
      <xdr:row>38</xdr:row>
      <xdr:rowOff>3175</xdr:rowOff>
    </xdr:to>
    <xdr:sp macro="" textlink="">
      <xdr:nvSpPr>
        <xdr:cNvPr id="313" name="楕円 312"/>
        <xdr:cNvSpPr/>
      </xdr:nvSpPr>
      <xdr:spPr>
        <a:xfrm>
          <a:off x="7602220" y="627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166370</xdr:rowOff>
    </xdr:from>
    <xdr:ext cx="527050" cy="251460"/>
    <xdr:sp macro="" textlink="">
      <xdr:nvSpPr>
        <xdr:cNvPr id="314" name="テキスト ボックス 313"/>
        <xdr:cNvSpPr txBox="1"/>
      </xdr:nvSpPr>
      <xdr:spPr>
        <a:xfrm>
          <a:off x="7395845" y="63728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95250</xdr:rowOff>
    </xdr:from>
    <xdr:to xmlns:xdr="http://schemas.openxmlformats.org/drawingml/2006/spreadsheetDrawing">
      <xdr:col>36</xdr:col>
      <xdr:colOff>165100</xdr:colOff>
      <xdr:row>38</xdr:row>
      <xdr:rowOff>25400</xdr:rowOff>
    </xdr:to>
    <xdr:sp macro="" textlink="">
      <xdr:nvSpPr>
        <xdr:cNvPr id="315" name="楕円 314"/>
        <xdr:cNvSpPr/>
      </xdr:nvSpPr>
      <xdr:spPr>
        <a:xfrm>
          <a:off x="6738620" y="6301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16510</xdr:rowOff>
    </xdr:from>
    <xdr:ext cx="527685" cy="258445"/>
    <xdr:sp macro="" textlink="">
      <xdr:nvSpPr>
        <xdr:cNvPr id="316" name="テキスト ボックス 315"/>
        <xdr:cNvSpPr txBox="1"/>
      </xdr:nvSpPr>
      <xdr:spPr>
        <a:xfrm>
          <a:off x="6527165" y="639064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18" name="正方形/長方形 317"/>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0" name="正方形/長方形 319"/>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2" name="正方形/長方形 321"/>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8440"/>
    <xdr:sp macro="" textlink="">
      <xdr:nvSpPr>
        <xdr:cNvPr id="325" name="テキスト ボックス 324"/>
        <xdr:cNvSpPr txBox="1"/>
      </xdr:nvSpPr>
      <xdr:spPr>
        <a:xfrm>
          <a:off x="6393180" y="78892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140335</xdr:rowOff>
    </xdr:from>
    <xdr:to xmlns:xdr="http://schemas.openxmlformats.org/drawingml/2006/spreadsheetDrawing">
      <xdr:col>59</xdr:col>
      <xdr:colOff>50800</xdr:colOff>
      <xdr:row>58</xdr:row>
      <xdr:rowOff>140335</xdr:rowOff>
    </xdr:to>
    <xdr:cxnSp macro="">
      <xdr:nvCxnSpPr>
        <xdr:cNvPr id="327" name="直線コネクタ 326"/>
        <xdr:cNvCxnSpPr/>
      </xdr:nvCxnSpPr>
      <xdr:spPr>
        <a:xfrm>
          <a:off x="6431280" y="98672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167640</xdr:rowOff>
    </xdr:from>
    <xdr:ext cx="241300" cy="252095"/>
    <xdr:sp macro="" textlink="">
      <xdr:nvSpPr>
        <xdr:cNvPr id="328" name="テキスト ボックス 327"/>
        <xdr:cNvSpPr txBox="1"/>
      </xdr:nvSpPr>
      <xdr:spPr>
        <a:xfrm>
          <a:off x="6187440" y="9726930"/>
          <a:ext cx="241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9" name="直線コネクタ 328"/>
        <xdr:cNvCxnSpPr/>
      </xdr:nvCxnSpPr>
      <xdr:spPr>
        <a:xfrm>
          <a:off x="6431280" y="9417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8645" cy="251460"/>
    <xdr:sp macro="" textlink="">
      <xdr:nvSpPr>
        <xdr:cNvPr id="330" name="テキスト ボックス 329"/>
        <xdr:cNvSpPr txBox="1"/>
      </xdr:nvSpPr>
      <xdr:spPr>
        <a:xfrm>
          <a:off x="5850890" y="927862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1" name="直線コネクタ 330"/>
        <xdr:cNvCxnSpPr/>
      </xdr:nvCxnSpPr>
      <xdr:spPr>
        <a:xfrm>
          <a:off x="6431280" y="8971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8645" cy="252095"/>
    <xdr:sp macro="" textlink="">
      <xdr:nvSpPr>
        <xdr:cNvPr id="332" name="テキスト ボックス 331"/>
        <xdr:cNvSpPr txBox="1"/>
      </xdr:nvSpPr>
      <xdr:spPr>
        <a:xfrm>
          <a:off x="5850890" y="883285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140335</xdr:rowOff>
    </xdr:from>
    <xdr:to xmlns:xdr="http://schemas.openxmlformats.org/drawingml/2006/spreadsheetDrawing">
      <xdr:col>59</xdr:col>
      <xdr:colOff>50800</xdr:colOff>
      <xdr:row>50</xdr:row>
      <xdr:rowOff>140335</xdr:rowOff>
    </xdr:to>
    <xdr:cxnSp macro="">
      <xdr:nvCxnSpPr>
        <xdr:cNvPr id="333" name="直線コネクタ 332"/>
        <xdr:cNvCxnSpPr/>
      </xdr:nvCxnSpPr>
      <xdr:spPr>
        <a:xfrm>
          <a:off x="6431280" y="85261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167640</xdr:rowOff>
    </xdr:from>
    <xdr:ext cx="588645" cy="252095"/>
    <xdr:sp macro="" textlink="">
      <xdr:nvSpPr>
        <xdr:cNvPr id="334" name="テキスト ボックス 333"/>
        <xdr:cNvSpPr txBox="1"/>
      </xdr:nvSpPr>
      <xdr:spPr>
        <a:xfrm>
          <a:off x="5850890" y="838581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51460"/>
    <xdr:sp macro="" textlink="">
      <xdr:nvSpPr>
        <xdr:cNvPr id="336" name="テキスト ボックス 335"/>
        <xdr:cNvSpPr txBox="1"/>
      </xdr:nvSpPr>
      <xdr:spPr>
        <a:xfrm>
          <a:off x="5850890" y="79375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109855</xdr:rowOff>
    </xdr:from>
    <xdr:to xmlns:xdr="http://schemas.openxmlformats.org/drawingml/2006/spreadsheetDrawing">
      <xdr:col>54</xdr:col>
      <xdr:colOff>185420</xdr:colOff>
      <xdr:row>58</xdr:row>
      <xdr:rowOff>57785</xdr:rowOff>
    </xdr:to>
    <xdr:cxnSp macro="">
      <xdr:nvCxnSpPr>
        <xdr:cNvPr id="338" name="直線コネクタ 337"/>
        <xdr:cNvCxnSpPr/>
      </xdr:nvCxnSpPr>
      <xdr:spPr>
        <a:xfrm flipV="1">
          <a:off x="10198100" y="8663305"/>
          <a:ext cx="0" cy="1121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61595</xdr:rowOff>
    </xdr:from>
    <xdr:ext cx="534035" cy="259080"/>
    <xdr:sp macro="" textlink="">
      <xdr:nvSpPr>
        <xdr:cNvPr id="339" name="普通建設事業費最小値テキスト"/>
        <xdr:cNvSpPr txBox="1"/>
      </xdr:nvSpPr>
      <xdr:spPr>
        <a:xfrm>
          <a:off x="10248900" y="9788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57785</xdr:rowOff>
    </xdr:from>
    <xdr:to xmlns:xdr="http://schemas.openxmlformats.org/drawingml/2006/spreadsheetDrawing">
      <xdr:col>55</xdr:col>
      <xdr:colOff>88900</xdr:colOff>
      <xdr:row>58</xdr:row>
      <xdr:rowOff>57785</xdr:rowOff>
    </xdr:to>
    <xdr:cxnSp macro="">
      <xdr:nvCxnSpPr>
        <xdr:cNvPr id="340" name="直線コネクタ 339"/>
        <xdr:cNvCxnSpPr/>
      </xdr:nvCxnSpPr>
      <xdr:spPr>
        <a:xfrm>
          <a:off x="10114280" y="97847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56515</xdr:rowOff>
    </xdr:from>
    <xdr:ext cx="598170" cy="258445"/>
    <xdr:sp macro="" textlink="">
      <xdr:nvSpPr>
        <xdr:cNvPr id="341" name="普通建設事業費最大値テキスト"/>
        <xdr:cNvSpPr txBox="1"/>
      </xdr:nvSpPr>
      <xdr:spPr>
        <a:xfrm>
          <a:off x="10248900" y="8442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109855</xdr:rowOff>
    </xdr:from>
    <xdr:to xmlns:xdr="http://schemas.openxmlformats.org/drawingml/2006/spreadsheetDrawing">
      <xdr:col>55</xdr:col>
      <xdr:colOff>88900</xdr:colOff>
      <xdr:row>51</xdr:row>
      <xdr:rowOff>109855</xdr:rowOff>
    </xdr:to>
    <xdr:cxnSp macro="">
      <xdr:nvCxnSpPr>
        <xdr:cNvPr id="342" name="直線コネクタ 341"/>
        <xdr:cNvCxnSpPr/>
      </xdr:nvCxnSpPr>
      <xdr:spPr>
        <a:xfrm>
          <a:off x="10114280" y="86633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10795</xdr:rowOff>
    </xdr:from>
    <xdr:to xmlns:xdr="http://schemas.openxmlformats.org/drawingml/2006/spreadsheetDrawing">
      <xdr:col>55</xdr:col>
      <xdr:colOff>0</xdr:colOff>
      <xdr:row>57</xdr:row>
      <xdr:rowOff>135890</xdr:rowOff>
    </xdr:to>
    <xdr:cxnSp macro="">
      <xdr:nvCxnSpPr>
        <xdr:cNvPr id="343" name="直線コネクタ 342"/>
        <xdr:cNvCxnSpPr/>
      </xdr:nvCxnSpPr>
      <xdr:spPr>
        <a:xfrm>
          <a:off x="9385300" y="9234805"/>
          <a:ext cx="812800" cy="460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156845</xdr:rowOff>
    </xdr:from>
    <xdr:ext cx="534035" cy="252095"/>
    <xdr:sp macro="" textlink="">
      <xdr:nvSpPr>
        <xdr:cNvPr id="344" name="普通建設事業費平均値テキスト"/>
        <xdr:cNvSpPr txBox="1"/>
      </xdr:nvSpPr>
      <xdr:spPr>
        <a:xfrm>
          <a:off x="10248900" y="9380855"/>
          <a:ext cx="53403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133985</xdr:rowOff>
    </xdr:from>
    <xdr:to xmlns:xdr="http://schemas.openxmlformats.org/drawingml/2006/spreadsheetDrawing">
      <xdr:col>55</xdr:col>
      <xdr:colOff>50800</xdr:colOff>
      <xdr:row>57</xdr:row>
      <xdr:rowOff>64135</xdr:rowOff>
    </xdr:to>
    <xdr:sp macro="" textlink="">
      <xdr:nvSpPr>
        <xdr:cNvPr id="345" name="フローチャート: 判断 344"/>
        <xdr:cNvSpPr/>
      </xdr:nvSpPr>
      <xdr:spPr>
        <a:xfrm>
          <a:off x="10152380" y="95256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10795</xdr:rowOff>
    </xdr:from>
    <xdr:to xmlns:xdr="http://schemas.openxmlformats.org/drawingml/2006/spreadsheetDrawing">
      <xdr:col>50</xdr:col>
      <xdr:colOff>114300</xdr:colOff>
      <xdr:row>56</xdr:row>
      <xdr:rowOff>54610</xdr:rowOff>
    </xdr:to>
    <xdr:cxnSp macro="">
      <xdr:nvCxnSpPr>
        <xdr:cNvPr id="346" name="直線コネクタ 345"/>
        <xdr:cNvCxnSpPr/>
      </xdr:nvCxnSpPr>
      <xdr:spPr>
        <a:xfrm flipV="1">
          <a:off x="8521700" y="9234805"/>
          <a:ext cx="8636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99695</xdr:rowOff>
    </xdr:from>
    <xdr:to xmlns:xdr="http://schemas.openxmlformats.org/drawingml/2006/spreadsheetDrawing">
      <xdr:col>50</xdr:col>
      <xdr:colOff>165100</xdr:colOff>
      <xdr:row>57</xdr:row>
      <xdr:rowOff>29845</xdr:rowOff>
    </xdr:to>
    <xdr:sp macro="" textlink="">
      <xdr:nvSpPr>
        <xdr:cNvPr id="347" name="フローチャート: 判断 346"/>
        <xdr:cNvSpPr/>
      </xdr:nvSpPr>
      <xdr:spPr>
        <a:xfrm>
          <a:off x="9334500" y="9491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20955</xdr:rowOff>
    </xdr:from>
    <xdr:ext cx="527685" cy="252095"/>
    <xdr:sp macro="" textlink="">
      <xdr:nvSpPr>
        <xdr:cNvPr id="348" name="テキスト ボックス 347"/>
        <xdr:cNvSpPr txBox="1"/>
      </xdr:nvSpPr>
      <xdr:spPr>
        <a:xfrm>
          <a:off x="9123045" y="95802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19050</xdr:rowOff>
    </xdr:from>
    <xdr:to xmlns:xdr="http://schemas.openxmlformats.org/drawingml/2006/spreadsheetDrawing">
      <xdr:col>45</xdr:col>
      <xdr:colOff>177800</xdr:colOff>
      <xdr:row>56</xdr:row>
      <xdr:rowOff>54610</xdr:rowOff>
    </xdr:to>
    <xdr:cxnSp macro="">
      <xdr:nvCxnSpPr>
        <xdr:cNvPr id="349" name="直線コネクタ 348"/>
        <xdr:cNvCxnSpPr/>
      </xdr:nvCxnSpPr>
      <xdr:spPr>
        <a:xfrm>
          <a:off x="7653020" y="9410700"/>
          <a:ext cx="8686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125730</xdr:rowOff>
    </xdr:from>
    <xdr:to xmlns:xdr="http://schemas.openxmlformats.org/drawingml/2006/spreadsheetDrawing">
      <xdr:col>46</xdr:col>
      <xdr:colOff>38100</xdr:colOff>
      <xdr:row>57</xdr:row>
      <xdr:rowOff>55880</xdr:rowOff>
    </xdr:to>
    <xdr:sp macro="" textlink="">
      <xdr:nvSpPr>
        <xdr:cNvPr id="350" name="フローチャート: 判断 349"/>
        <xdr:cNvSpPr/>
      </xdr:nvSpPr>
      <xdr:spPr>
        <a:xfrm>
          <a:off x="8470900" y="95173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46990</xdr:rowOff>
    </xdr:from>
    <xdr:ext cx="527050" cy="258445"/>
    <xdr:sp macro="" textlink="">
      <xdr:nvSpPr>
        <xdr:cNvPr id="351" name="テキスト ボックス 350"/>
        <xdr:cNvSpPr txBox="1"/>
      </xdr:nvSpPr>
      <xdr:spPr>
        <a:xfrm>
          <a:off x="8259445" y="960628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150495</xdr:rowOff>
    </xdr:from>
    <xdr:to xmlns:xdr="http://schemas.openxmlformats.org/drawingml/2006/spreadsheetDrawing">
      <xdr:col>41</xdr:col>
      <xdr:colOff>50800</xdr:colOff>
      <xdr:row>56</xdr:row>
      <xdr:rowOff>19050</xdr:rowOff>
    </xdr:to>
    <xdr:cxnSp macro="">
      <xdr:nvCxnSpPr>
        <xdr:cNvPr id="352" name="直線コネクタ 351"/>
        <xdr:cNvCxnSpPr/>
      </xdr:nvCxnSpPr>
      <xdr:spPr>
        <a:xfrm>
          <a:off x="6789420" y="9374505"/>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57785</xdr:rowOff>
    </xdr:from>
    <xdr:to xmlns:xdr="http://schemas.openxmlformats.org/drawingml/2006/spreadsheetDrawing">
      <xdr:col>41</xdr:col>
      <xdr:colOff>101600</xdr:colOff>
      <xdr:row>56</xdr:row>
      <xdr:rowOff>159385</xdr:rowOff>
    </xdr:to>
    <xdr:sp macro="" textlink="">
      <xdr:nvSpPr>
        <xdr:cNvPr id="353" name="フローチャート: 判断 352"/>
        <xdr:cNvSpPr/>
      </xdr:nvSpPr>
      <xdr:spPr>
        <a:xfrm>
          <a:off x="7602220" y="944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150495</xdr:rowOff>
    </xdr:from>
    <xdr:ext cx="527050" cy="259080"/>
    <xdr:sp macro="" textlink="">
      <xdr:nvSpPr>
        <xdr:cNvPr id="354" name="テキスト ボックス 353"/>
        <xdr:cNvSpPr txBox="1"/>
      </xdr:nvSpPr>
      <xdr:spPr>
        <a:xfrm>
          <a:off x="7395845" y="95421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60325</xdr:rowOff>
    </xdr:from>
    <xdr:to xmlns:xdr="http://schemas.openxmlformats.org/drawingml/2006/spreadsheetDrawing">
      <xdr:col>36</xdr:col>
      <xdr:colOff>165100</xdr:colOff>
      <xdr:row>56</xdr:row>
      <xdr:rowOff>161925</xdr:rowOff>
    </xdr:to>
    <xdr:sp macro="" textlink="">
      <xdr:nvSpPr>
        <xdr:cNvPr id="355" name="フローチャート: 判断 354"/>
        <xdr:cNvSpPr/>
      </xdr:nvSpPr>
      <xdr:spPr>
        <a:xfrm>
          <a:off x="6738620" y="945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153035</xdr:rowOff>
    </xdr:from>
    <xdr:ext cx="527685" cy="259080"/>
    <xdr:sp macro="" textlink="">
      <xdr:nvSpPr>
        <xdr:cNvPr id="356" name="テキスト ボックス 355"/>
        <xdr:cNvSpPr txBox="1"/>
      </xdr:nvSpPr>
      <xdr:spPr>
        <a:xfrm>
          <a:off x="6527165" y="95446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0" name="テキスト ボックス 359"/>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85090</xdr:rowOff>
    </xdr:from>
    <xdr:to xmlns:xdr="http://schemas.openxmlformats.org/drawingml/2006/spreadsheetDrawing">
      <xdr:col>55</xdr:col>
      <xdr:colOff>50800</xdr:colOff>
      <xdr:row>58</xdr:row>
      <xdr:rowOff>15240</xdr:rowOff>
    </xdr:to>
    <xdr:sp macro="" textlink="">
      <xdr:nvSpPr>
        <xdr:cNvPr id="362" name="楕円 361"/>
        <xdr:cNvSpPr/>
      </xdr:nvSpPr>
      <xdr:spPr>
        <a:xfrm>
          <a:off x="10152380" y="96443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0</xdr:rowOff>
    </xdr:from>
    <xdr:ext cx="534035" cy="259080"/>
    <xdr:sp macro="" textlink="">
      <xdr:nvSpPr>
        <xdr:cNvPr id="363" name="普通建設事業費該当値テキスト"/>
        <xdr:cNvSpPr txBox="1"/>
      </xdr:nvSpPr>
      <xdr:spPr>
        <a:xfrm>
          <a:off x="10248900" y="955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132080</xdr:rowOff>
    </xdr:from>
    <xdr:to xmlns:xdr="http://schemas.openxmlformats.org/drawingml/2006/spreadsheetDrawing">
      <xdr:col>50</xdr:col>
      <xdr:colOff>165100</xdr:colOff>
      <xdr:row>55</xdr:row>
      <xdr:rowOff>61595</xdr:rowOff>
    </xdr:to>
    <xdr:sp macro="" textlink="">
      <xdr:nvSpPr>
        <xdr:cNvPr id="364" name="楕円 363"/>
        <xdr:cNvSpPr/>
      </xdr:nvSpPr>
      <xdr:spPr>
        <a:xfrm>
          <a:off x="9334500" y="91884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78105</xdr:rowOff>
    </xdr:from>
    <xdr:ext cx="591185" cy="252095"/>
    <xdr:sp macro="" textlink="">
      <xdr:nvSpPr>
        <xdr:cNvPr id="365" name="テキスト ボックス 364"/>
        <xdr:cNvSpPr txBox="1"/>
      </xdr:nvSpPr>
      <xdr:spPr>
        <a:xfrm>
          <a:off x="9090660" y="8966835"/>
          <a:ext cx="591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3810</xdr:rowOff>
    </xdr:from>
    <xdr:to xmlns:xdr="http://schemas.openxmlformats.org/drawingml/2006/spreadsheetDrawing">
      <xdr:col>46</xdr:col>
      <xdr:colOff>38100</xdr:colOff>
      <xdr:row>56</xdr:row>
      <xdr:rowOff>105410</xdr:rowOff>
    </xdr:to>
    <xdr:sp macro="" textlink="">
      <xdr:nvSpPr>
        <xdr:cNvPr id="366" name="楕円 365"/>
        <xdr:cNvSpPr/>
      </xdr:nvSpPr>
      <xdr:spPr>
        <a:xfrm>
          <a:off x="8470900" y="93954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121920</xdr:rowOff>
    </xdr:from>
    <xdr:ext cx="527050" cy="251460"/>
    <xdr:sp macro="" textlink="">
      <xdr:nvSpPr>
        <xdr:cNvPr id="367" name="テキスト ボックス 366"/>
        <xdr:cNvSpPr txBox="1"/>
      </xdr:nvSpPr>
      <xdr:spPr>
        <a:xfrm>
          <a:off x="8259445" y="91782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140335</xdr:rowOff>
    </xdr:from>
    <xdr:to xmlns:xdr="http://schemas.openxmlformats.org/drawingml/2006/spreadsheetDrawing">
      <xdr:col>41</xdr:col>
      <xdr:colOff>101600</xdr:colOff>
      <xdr:row>56</xdr:row>
      <xdr:rowOff>69850</xdr:rowOff>
    </xdr:to>
    <xdr:sp macro="" textlink="">
      <xdr:nvSpPr>
        <xdr:cNvPr id="368" name="楕円 367"/>
        <xdr:cNvSpPr/>
      </xdr:nvSpPr>
      <xdr:spPr>
        <a:xfrm>
          <a:off x="7602220" y="93643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86360</xdr:rowOff>
    </xdr:from>
    <xdr:ext cx="591820" cy="251460"/>
    <xdr:sp macro="" textlink="">
      <xdr:nvSpPr>
        <xdr:cNvPr id="369" name="テキスト ボックス 368"/>
        <xdr:cNvSpPr txBox="1"/>
      </xdr:nvSpPr>
      <xdr:spPr>
        <a:xfrm>
          <a:off x="7363460" y="914273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99695</xdr:rowOff>
    </xdr:from>
    <xdr:to xmlns:xdr="http://schemas.openxmlformats.org/drawingml/2006/spreadsheetDrawing">
      <xdr:col>36</xdr:col>
      <xdr:colOff>165100</xdr:colOff>
      <xdr:row>56</xdr:row>
      <xdr:rowOff>29845</xdr:rowOff>
    </xdr:to>
    <xdr:sp macro="" textlink="">
      <xdr:nvSpPr>
        <xdr:cNvPr id="370" name="楕円 369"/>
        <xdr:cNvSpPr/>
      </xdr:nvSpPr>
      <xdr:spPr>
        <a:xfrm>
          <a:off x="6738620" y="9323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46990</xdr:rowOff>
    </xdr:from>
    <xdr:ext cx="591185" cy="258445"/>
    <xdr:sp macro="" textlink="">
      <xdr:nvSpPr>
        <xdr:cNvPr id="371" name="テキスト ボックス 370"/>
        <xdr:cNvSpPr txBox="1"/>
      </xdr:nvSpPr>
      <xdr:spPr>
        <a:xfrm>
          <a:off x="6494780" y="910336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3" name="正方形/長方形 372"/>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75" name="正方形/長方形 374"/>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77" name="正方形/長方形 376"/>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8440"/>
    <xdr:sp macro="" textlink="">
      <xdr:nvSpPr>
        <xdr:cNvPr id="380" name="テキスト ボックス 379"/>
        <xdr:cNvSpPr txBox="1"/>
      </xdr:nvSpPr>
      <xdr:spPr>
        <a:xfrm>
          <a:off x="6393180" y="112420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2" name="直線コネクタ 381"/>
        <xdr:cNvCxnSpPr/>
      </xdr:nvCxnSpPr>
      <xdr:spPr>
        <a:xfrm>
          <a:off x="6431280" y="133464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1300" cy="258445"/>
    <xdr:sp macro="" textlink="">
      <xdr:nvSpPr>
        <xdr:cNvPr id="383" name="テキスト ボックス 382"/>
        <xdr:cNvSpPr txBox="1"/>
      </xdr:nvSpPr>
      <xdr:spPr>
        <a:xfrm>
          <a:off x="6187440" y="13208000"/>
          <a:ext cx="241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4" name="直線コネクタ 383"/>
        <xdr:cNvCxnSpPr/>
      </xdr:nvCxnSpPr>
      <xdr:spPr>
        <a:xfrm>
          <a:off x="6431280" y="13027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860" cy="251460"/>
    <xdr:sp macro="" textlink="">
      <xdr:nvSpPr>
        <xdr:cNvPr id="385" name="テキスト ボックス 384"/>
        <xdr:cNvSpPr txBox="1"/>
      </xdr:nvSpPr>
      <xdr:spPr>
        <a:xfrm>
          <a:off x="5915025" y="1288859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6" name="直線コネクタ 385"/>
        <xdr:cNvCxnSpPr/>
      </xdr:nvCxnSpPr>
      <xdr:spPr>
        <a:xfrm>
          <a:off x="6431280" y="12708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860" cy="259080"/>
    <xdr:sp macro="" textlink="">
      <xdr:nvSpPr>
        <xdr:cNvPr id="387" name="テキスト ボックス 386"/>
        <xdr:cNvSpPr txBox="1"/>
      </xdr:nvSpPr>
      <xdr:spPr>
        <a:xfrm>
          <a:off x="5915025" y="12569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8" name="直線コネクタ 387"/>
        <xdr:cNvCxnSpPr/>
      </xdr:nvCxnSpPr>
      <xdr:spPr>
        <a:xfrm>
          <a:off x="6431280" y="123894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0860" cy="252095"/>
    <xdr:sp macro="" textlink="">
      <xdr:nvSpPr>
        <xdr:cNvPr id="389" name="テキスト ボックス 388"/>
        <xdr:cNvSpPr txBox="1"/>
      </xdr:nvSpPr>
      <xdr:spPr>
        <a:xfrm>
          <a:off x="5915025" y="1224788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0" name="直線コネクタ 389"/>
        <xdr:cNvCxnSpPr/>
      </xdr:nvCxnSpPr>
      <xdr:spPr>
        <a:xfrm>
          <a:off x="6431280" y="120707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8645" cy="258445"/>
    <xdr:sp macro="" textlink="">
      <xdr:nvSpPr>
        <xdr:cNvPr id="391" name="テキスト ボックス 390"/>
        <xdr:cNvSpPr txBox="1"/>
      </xdr:nvSpPr>
      <xdr:spPr>
        <a:xfrm>
          <a:off x="5850890" y="119284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2" name="直線コネクタ 391"/>
        <xdr:cNvCxnSpPr/>
      </xdr:nvCxnSpPr>
      <xdr:spPr>
        <a:xfrm>
          <a:off x="6431280" y="1174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8645" cy="259080"/>
    <xdr:sp macro="" textlink="">
      <xdr:nvSpPr>
        <xdr:cNvPr id="393" name="テキスト ボックス 392"/>
        <xdr:cNvSpPr txBox="1"/>
      </xdr:nvSpPr>
      <xdr:spPr>
        <a:xfrm>
          <a:off x="5850890" y="116090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645" cy="251460"/>
    <xdr:sp macro="" textlink="">
      <xdr:nvSpPr>
        <xdr:cNvPr id="395" name="テキスト ボックス 394"/>
        <xdr:cNvSpPr txBox="1"/>
      </xdr:nvSpPr>
      <xdr:spPr>
        <a:xfrm>
          <a:off x="5850890" y="112903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109855</xdr:rowOff>
    </xdr:from>
    <xdr:to xmlns:xdr="http://schemas.openxmlformats.org/drawingml/2006/spreadsheetDrawing">
      <xdr:col>54</xdr:col>
      <xdr:colOff>185420</xdr:colOff>
      <xdr:row>79</xdr:row>
      <xdr:rowOff>99060</xdr:rowOff>
    </xdr:to>
    <xdr:cxnSp macro="">
      <xdr:nvCxnSpPr>
        <xdr:cNvPr id="397" name="直線コネクタ 396"/>
        <xdr:cNvCxnSpPr/>
      </xdr:nvCxnSpPr>
      <xdr:spPr>
        <a:xfrm flipV="1">
          <a:off x="10198100" y="11848465"/>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8920" cy="258445"/>
    <xdr:sp macro="" textlink="">
      <xdr:nvSpPr>
        <xdr:cNvPr id="398" name="普通建設事業費 （ うち新規整備　）最小値テキスト"/>
        <xdr:cNvSpPr txBox="1"/>
      </xdr:nvSpPr>
      <xdr:spPr>
        <a:xfrm>
          <a:off x="10248900" y="133502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9" name="直線コネクタ 398"/>
        <xdr:cNvCxnSpPr/>
      </xdr:nvCxnSpPr>
      <xdr:spPr>
        <a:xfrm>
          <a:off x="10114280" y="13346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56515</xdr:rowOff>
    </xdr:from>
    <xdr:ext cx="598170" cy="258445"/>
    <xdr:sp macro="" textlink="">
      <xdr:nvSpPr>
        <xdr:cNvPr id="400" name="普通建設事業費 （ うち新規整備　）最大値テキスト"/>
        <xdr:cNvSpPr txBox="1"/>
      </xdr:nvSpPr>
      <xdr:spPr>
        <a:xfrm>
          <a:off x="10248900" y="11627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109855</xdr:rowOff>
    </xdr:from>
    <xdr:to xmlns:xdr="http://schemas.openxmlformats.org/drawingml/2006/spreadsheetDrawing">
      <xdr:col>55</xdr:col>
      <xdr:colOff>88900</xdr:colOff>
      <xdr:row>70</xdr:row>
      <xdr:rowOff>109855</xdr:rowOff>
    </xdr:to>
    <xdr:cxnSp macro="">
      <xdr:nvCxnSpPr>
        <xdr:cNvPr id="401" name="直線コネクタ 400"/>
        <xdr:cNvCxnSpPr/>
      </xdr:nvCxnSpPr>
      <xdr:spPr>
        <a:xfrm>
          <a:off x="10114280" y="11848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114935</xdr:rowOff>
    </xdr:from>
    <xdr:to xmlns:xdr="http://schemas.openxmlformats.org/drawingml/2006/spreadsheetDrawing">
      <xdr:col>55</xdr:col>
      <xdr:colOff>0</xdr:colOff>
      <xdr:row>78</xdr:row>
      <xdr:rowOff>145415</xdr:rowOff>
    </xdr:to>
    <xdr:cxnSp macro="">
      <xdr:nvCxnSpPr>
        <xdr:cNvPr id="402" name="直線コネクタ 401"/>
        <xdr:cNvCxnSpPr/>
      </xdr:nvCxnSpPr>
      <xdr:spPr>
        <a:xfrm>
          <a:off x="9385300" y="12356465"/>
          <a:ext cx="812800" cy="868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88900</xdr:rowOff>
    </xdr:from>
    <xdr:ext cx="534035" cy="251460"/>
    <xdr:sp macro="" textlink="">
      <xdr:nvSpPr>
        <xdr:cNvPr id="403" name="普通建設事業費 （ うち新規整備　）平均値テキスト"/>
        <xdr:cNvSpPr txBox="1"/>
      </xdr:nvSpPr>
      <xdr:spPr>
        <a:xfrm>
          <a:off x="10248900" y="13000990"/>
          <a:ext cx="53403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66040</xdr:rowOff>
    </xdr:from>
    <xdr:to xmlns:xdr="http://schemas.openxmlformats.org/drawingml/2006/spreadsheetDrawing">
      <xdr:col>55</xdr:col>
      <xdr:colOff>50800</xdr:colOff>
      <xdr:row>78</xdr:row>
      <xdr:rowOff>167640</xdr:rowOff>
    </xdr:to>
    <xdr:sp macro="" textlink="">
      <xdr:nvSpPr>
        <xdr:cNvPr id="404" name="フローチャート: 判断 403"/>
        <xdr:cNvSpPr/>
      </xdr:nvSpPr>
      <xdr:spPr>
        <a:xfrm>
          <a:off x="10152380" y="131457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114935</xdr:rowOff>
    </xdr:from>
    <xdr:to xmlns:xdr="http://schemas.openxmlformats.org/drawingml/2006/spreadsheetDrawing">
      <xdr:col>50</xdr:col>
      <xdr:colOff>114300</xdr:colOff>
      <xdr:row>75</xdr:row>
      <xdr:rowOff>80010</xdr:rowOff>
    </xdr:to>
    <xdr:cxnSp macro="">
      <xdr:nvCxnSpPr>
        <xdr:cNvPr id="405" name="直線コネクタ 404"/>
        <xdr:cNvCxnSpPr/>
      </xdr:nvCxnSpPr>
      <xdr:spPr>
        <a:xfrm flipV="1">
          <a:off x="8521700" y="12356465"/>
          <a:ext cx="8636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36830</xdr:rowOff>
    </xdr:from>
    <xdr:to xmlns:xdr="http://schemas.openxmlformats.org/drawingml/2006/spreadsheetDrawing">
      <xdr:col>50</xdr:col>
      <xdr:colOff>165100</xdr:colOff>
      <xdr:row>78</xdr:row>
      <xdr:rowOff>138430</xdr:rowOff>
    </xdr:to>
    <xdr:sp macro="" textlink="">
      <xdr:nvSpPr>
        <xdr:cNvPr id="406" name="フローチャート: 判断 405"/>
        <xdr:cNvSpPr/>
      </xdr:nvSpPr>
      <xdr:spPr>
        <a:xfrm>
          <a:off x="933450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129540</xdr:rowOff>
    </xdr:from>
    <xdr:ext cx="527685" cy="258445"/>
    <xdr:sp macro="" textlink="">
      <xdr:nvSpPr>
        <xdr:cNvPr id="407" name="テキスト ボックス 406"/>
        <xdr:cNvSpPr txBox="1"/>
      </xdr:nvSpPr>
      <xdr:spPr>
        <a:xfrm>
          <a:off x="9123045" y="1320927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80010</xdr:rowOff>
    </xdr:from>
    <xdr:to xmlns:xdr="http://schemas.openxmlformats.org/drawingml/2006/spreadsheetDrawing">
      <xdr:col>45</xdr:col>
      <xdr:colOff>177800</xdr:colOff>
      <xdr:row>76</xdr:row>
      <xdr:rowOff>125730</xdr:rowOff>
    </xdr:to>
    <xdr:cxnSp macro="">
      <xdr:nvCxnSpPr>
        <xdr:cNvPr id="408" name="直線コネクタ 407"/>
        <xdr:cNvCxnSpPr/>
      </xdr:nvCxnSpPr>
      <xdr:spPr>
        <a:xfrm flipV="1">
          <a:off x="7653020" y="12656820"/>
          <a:ext cx="86868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69215</xdr:rowOff>
    </xdr:from>
    <xdr:to xmlns:xdr="http://schemas.openxmlformats.org/drawingml/2006/spreadsheetDrawing">
      <xdr:col>46</xdr:col>
      <xdr:colOff>38100</xdr:colOff>
      <xdr:row>78</xdr:row>
      <xdr:rowOff>167640</xdr:rowOff>
    </xdr:to>
    <xdr:sp macro="" textlink="">
      <xdr:nvSpPr>
        <xdr:cNvPr id="409" name="フローチャート: 判断 408"/>
        <xdr:cNvSpPr/>
      </xdr:nvSpPr>
      <xdr:spPr>
        <a:xfrm>
          <a:off x="8470900" y="1314894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161925</xdr:rowOff>
    </xdr:from>
    <xdr:ext cx="527050" cy="258445"/>
    <xdr:sp macro="" textlink="">
      <xdr:nvSpPr>
        <xdr:cNvPr id="410" name="テキスト ボックス 409"/>
        <xdr:cNvSpPr txBox="1"/>
      </xdr:nvSpPr>
      <xdr:spPr>
        <a:xfrm>
          <a:off x="8259445" y="132416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125730</xdr:rowOff>
    </xdr:from>
    <xdr:to xmlns:xdr="http://schemas.openxmlformats.org/drawingml/2006/spreadsheetDrawing">
      <xdr:col>41</xdr:col>
      <xdr:colOff>50800</xdr:colOff>
      <xdr:row>76</xdr:row>
      <xdr:rowOff>140970</xdr:rowOff>
    </xdr:to>
    <xdr:cxnSp macro="">
      <xdr:nvCxnSpPr>
        <xdr:cNvPr id="411" name="直線コネクタ 410"/>
        <xdr:cNvCxnSpPr/>
      </xdr:nvCxnSpPr>
      <xdr:spPr>
        <a:xfrm flipV="1">
          <a:off x="6789420" y="1287018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117475</xdr:rowOff>
    </xdr:from>
    <xdr:to xmlns:xdr="http://schemas.openxmlformats.org/drawingml/2006/spreadsheetDrawing">
      <xdr:col>41</xdr:col>
      <xdr:colOff>101600</xdr:colOff>
      <xdr:row>77</xdr:row>
      <xdr:rowOff>47625</xdr:rowOff>
    </xdr:to>
    <xdr:sp macro="" textlink="">
      <xdr:nvSpPr>
        <xdr:cNvPr id="412" name="フローチャート: 判断 411"/>
        <xdr:cNvSpPr/>
      </xdr:nvSpPr>
      <xdr:spPr>
        <a:xfrm>
          <a:off x="7602220" y="1286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38735</xdr:rowOff>
    </xdr:from>
    <xdr:ext cx="527050" cy="259080"/>
    <xdr:sp macro="" textlink="">
      <xdr:nvSpPr>
        <xdr:cNvPr id="413" name="テキスト ボックス 412"/>
        <xdr:cNvSpPr txBox="1"/>
      </xdr:nvSpPr>
      <xdr:spPr>
        <a:xfrm>
          <a:off x="7395845" y="129508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160020</xdr:rowOff>
    </xdr:from>
    <xdr:to xmlns:xdr="http://schemas.openxmlformats.org/drawingml/2006/spreadsheetDrawing">
      <xdr:col>36</xdr:col>
      <xdr:colOff>165100</xdr:colOff>
      <xdr:row>77</xdr:row>
      <xdr:rowOff>90170</xdr:rowOff>
    </xdr:to>
    <xdr:sp macro="" textlink="">
      <xdr:nvSpPr>
        <xdr:cNvPr id="414" name="フローチャート: 判断 413"/>
        <xdr:cNvSpPr/>
      </xdr:nvSpPr>
      <xdr:spPr>
        <a:xfrm>
          <a:off x="6738620" y="12904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81280</xdr:rowOff>
    </xdr:from>
    <xdr:ext cx="527685" cy="259080"/>
    <xdr:sp macro="" textlink="">
      <xdr:nvSpPr>
        <xdr:cNvPr id="415" name="テキスト ボックス 414"/>
        <xdr:cNvSpPr txBox="1"/>
      </xdr:nvSpPr>
      <xdr:spPr>
        <a:xfrm>
          <a:off x="6527165" y="129933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9" name="テキスト ボックス 418"/>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94615</xdr:rowOff>
    </xdr:from>
    <xdr:to xmlns:xdr="http://schemas.openxmlformats.org/drawingml/2006/spreadsheetDrawing">
      <xdr:col>55</xdr:col>
      <xdr:colOff>50800</xdr:colOff>
      <xdr:row>79</xdr:row>
      <xdr:rowOff>24765</xdr:rowOff>
    </xdr:to>
    <xdr:sp macro="" textlink="">
      <xdr:nvSpPr>
        <xdr:cNvPr id="421" name="楕円 420"/>
        <xdr:cNvSpPr/>
      </xdr:nvSpPr>
      <xdr:spPr>
        <a:xfrm>
          <a:off x="10152380" y="131743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44450</xdr:rowOff>
    </xdr:from>
    <xdr:ext cx="534035" cy="259080"/>
    <xdr:sp macro="" textlink="">
      <xdr:nvSpPr>
        <xdr:cNvPr id="422" name="普通建設事業費 （ うち新規整備　）該当値テキスト"/>
        <xdr:cNvSpPr txBox="1"/>
      </xdr:nvSpPr>
      <xdr:spPr>
        <a:xfrm>
          <a:off x="10248900" y="13124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64135</xdr:rowOff>
    </xdr:from>
    <xdr:to xmlns:xdr="http://schemas.openxmlformats.org/drawingml/2006/spreadsheetDrawing">
      <xdr:col>50</xdr:col>
      <xdr:colOff>165100</xdr:colOff>
      <xdr:row>73</xdr:row>
      <xdr:rowOff>166370</xdr:rowOff>
    </xdr:to>
    <xdr:sp macro="" textlink="">
      <xdr:nvSpPr>
        <xdr:cNvPr id="423" name="楕円 422"/>
        <xdr:cNvSpPr/>
      </xdr:nvSpPr>
      <xdr:spPr>
        <a:xfrm>
          <a:off x="9334500" y="12305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10795</xdr:rowOff>
    </xdr:from>
    <xdr:ext cx="527685" cy="257810"/>
    <xdr:sp macro="" textlink="">
      <xdr:nvSpPr>
        <xdr:cNvPr id="424" name="テキスト ボックス 423"/>
        <xdr:cNvSpPr txBox="1"/>
      </xdr:nvSpPr>
      <xdr:spPr>
        <a:xfrm>
          <a:off x="9123045" y="1208468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29210</xdr:rowOff>
    </xdr:from>
    <xdr:to xmlns:xdr="http://schemas.openxmlformats.org/drawingml/2006/spreadsheetDrawing">
      <xdr:col>46</xdr:col>
      <xdr:colOff>38100</xdr:colOff>
      <xdr:row>75</xdr:row>
      <xdr:rowOff>130810</xdr:rowOff>
    </xdr:to>
    <xdr:sp macro="" textlink="">
      <xdr:nvSpPr>
        <xdr:cNvPr id="425" name="楕円 424"/>
        <xdr:cNvSpPr/>
      </xdr:nvSpPr>
      <xdr:spPr>
        <a:xfrm>
          <a:off x="8470900" y="126060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147320</xdr:rowOff>
    </xdr:from>
    <xdr:ext cx="527050" cy="258445"/>
    <xdr:sp macro="" textlink="">
      <xdr:nvSpPr>
        <xdr:cNvPr id="426" name="テキスト ボックス 425"/>
        <xdr:cNvSpPr txBox="1"/>
      </xdr:nvSpPr>
      <xdr:spPr>
        <a:xfrm>
          <a:off x="8259445" y="1238885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74930</xdr:rowOff>
    </xdr:from>
    <xdr:to xmlns:xdr="http://schemas.openxmlformats.org/drawingml/2006/spreadsheetDrawing">
      <xdr:col>41</xdr:col>
      <xdr:colOff>101600</xdr:colOff>
      <xdr:row>77</xdr:row>
      <xdr:rowOff>5080</xdr:rowOff>
    </xdr:to>
    <xdr:sp macro="" textlink="">
      <xdr:nvSpPr>
        <xdr:cNvPr id="427" name="楕円 426"/>
        <xdr:cNvSpPr/>
      </xdr:nvSpPr>
      <xdr:spPr>
        <a:xfrm>
          <a:off x="7602220" y="12819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21590</xdr:rowOff>
    </xdr:from>
    <xdr:ext cx="527050" cy="259080"/>
    <xdr:sp macro="" textlink="">
      <xdr:nvSpPr>
        <xdr:cNvPr id="428" name="テキスト ボックス 427"/>
        <xdr:cNvSpPr txBox="1"/>
      </xdr:nvSpPr>
      <xdr:spPr>
        <a:xfrm>
          <a:off x="7395845" y="125984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90170</xdr:rowOff>
    </xdr:from>
    <xdr:to xmlns:xdr="http://schemas.openxmlformats.org/drawingml/2006/spreadsheetDrawing">
      <xdr:col>36</xdr:col>
      <xdr:colOff>165100</xdr:colOff>
      <xdr:row>77</xdr:row>
      <xdr:rowOff>20320</xdr:rowOff>
    </xdr:to>
    <xdr:sp macro="" textlink="">
      <xdr:nvSpPr>
        <xdr:cNvPr id="429" name="楕円 428"/>
        <xdr:cNvSpPr/>
      </xdr:nvSpPr>
      <xdr:spPr>
        <a:xfrm>
          <a:off x="6738620" y="12834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36830</xdr:rowOff>
    </xdr:from>
    <xdr:ext cx="527685" cy="258445"/>
    <xdr:sp macro="" textlink="">
      <xdr:nvSpPr>
        <xdr:cNvPr id="430" name="テキスト ボックス 429"/>
        <xdr:cNvSpPr txBox="1"/>
      </xdr:nvSpPr>
      <xdr:spPr>
        <a:xfrm>
          <a:off x="6527165" y="1261364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2" name="正方形/長方形 431"/>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4" name="正方形/長方形 433"/>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6" name="正方形/長方形 435"/>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8440"/>
    <xdr:sp macro="" textlink="">
      <xdr:nvSpPr>
        <xdr:cNvPr id="439" name="テキスト ボックス 438"/>
        <xdr:cNvSpPr txBox="1"/>
      </xdr:nvSpPr>
      <xdr:spPr>
        <a:xfrm>
          <a:off x="6393180" y="145948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1" name="直線コネクタ 440"/>
        <xdr:cNvCxnSpPr/>
      </xdr:nvCxnSpPr>
      <xdr:spPr>
        <a:xfrm>
          <a:off x="6431280" y="16484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1300" cy="251460"/>
    <xdr:sp macro="" textlink="">
      <xdr:nvSpPr>
        <xdr:cNvPr id="442" name="テキスト ボックス 441"/>
        <xdr:cNvSpPr txBox="1"/>
      </xdr:nvSpPr>
      <xdr:spPr>
        <a:xfrm>
          <a:off x="6187440" y="163423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8645" cy="251460"/>
    <xdr:sp macro="" textlink="">
      <xdr:nvSpPr>
        <xdr:cNvPr id="444" name="テキスト ボックス 443"/>
        <xdr:cNvSpPr txBox="1"/>
      </xdr:nvSpPr>
      <xdr:spPr>
        <a:xfrm>
          <a:off x="5850890" y="157708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5" name="直線コネクタ 444"/>
        <xdr:cNvCxnSpPr/>
      </xdr:nvCxnSpPr>
      <xdr:spPr>
        <a:xfrm>
          <a:off x="6431280" y="15341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88645" cy="252095"/>
    <xdr:sp macro="" textlink="">
      <xdr:nvSpPr>
        <xdr:cNvPr id="446" name="テキスト ボックス 445"/>
        <xdr:cNvSpPr txBox="1"/>
      </xdr:nvSpPr>
      <xdr:spPr>
        <a:xfrm>
          <a:off x="5850890" y="1520317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1460"/>
    <xdr:sp macro="" textlink="">
      <xdr:nvSpPr>
        <xdr:cNvPr id="448" name="テキスト ボックス 447"/>
        <xdr:cNvSpPr txBox="1"/>
      </xdr:nvSpPr>
      <xdr:spPr>
        <a:xfrm>
          <a:off x="5850890" y="146431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107950</xdr:rowOff>
    </xdr:from>
    <xdr:to xmlns:xdr="http://schemas.openxmlformats.org/drawingml/2006/spreadsheetDrawing">
      <xdr:col>54</xdr:col>
      <xdr:colOff>185420</xdr:colOff>
      <xdr:row>97</xdr:row>
      <xdr:rowOff>137795</xdr:rowOff>
    </xdr:to>
    <xdr:cxnSp macro="">
      <xdr:nvCxnSpPr>
        <xdr:cNvPr id="450" name="直線コネクタ 449"/>
        <xdr:cNvCxnSpPr/>
      </xdr:nvCxnSpPr>
      <xdr:spPr>
        <a:xfrm flipV="1">
          <a:off x="10198100" y="15199360"/>
          <a:ext cx="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141605</xdr:rowOff>
    </xdr:from>
    <xdr:ext cx="534035" cy="259080"/>
    <xdr:sp macro="" textlink="">
      <xdr:nvSpPr>
        <xdr:cNvPr id="451" name="普通建設事業費 （ うち更新整備　）最小値テキスト"/>
        <xdr:cNvSpPr txBox="1"/>
      </xdr:nvSpPr>
      <xdr:spPr>
        <a:xfrm>
          <a:off x="10248900" y="16429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137795</xdr:rowOff>
    </xdr:from>
    <xdr:to xmlns:xdr="http://schemas.openxmlformats.org/drawingml/2006/spreadsheetDrawing">
      <xdr:col>55</xdr:col>
      <xdr:colOff>88900</xdr:colOff>
      <xdr:row>97</xdr:row>
      <xdr:rowOff>137795</xdr:rowOff>
    </xdr:to>
    <xdr:cxnSp macro="">
      <xdr:nvCxnSpPr>
        <xdr:cNvPr id="452" name="直線コネクタ 451"/>
        <xdr:cNvCxnSpPr/>
      </xdr:nvCxnSpPr>
      <xdr:spPr>
        <a:xfrm>
          <a:off x="10114280" y="16425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54610</xdr:rowOff>
    </xdr:from>
    <xdr:ext cx="598170" cy="251460"/>
    <xdr:sp macro="" textlink="">
      <xdr:nvSpPr>
        <xdr:cNvPr id="453" name="普通建設事業費 （ うち更新整備　）最大値テキスト"/>
        <xdr:cNvSpPr txBox="1"/>
      </xdr:nvSpPr>
      <xdr:spPr>
        <a:xfrm>
          <a:off x="10248900" y="14978380"/>
          <a:ext cx="5981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107950</xdr:rowOff>
    </xdr:from>
    <xdr:to xmlns:xdr="http://schemas.openxmlformats.org/drawingml/2006/spreadsheetDrawing">
      <xdr:col>55</xdr:col>
      <xdr:colOff>88900</xdr:colOff>
      <xdr:row>90</xdr:row>
      <xdr:rowOff>107950</xdr:rowOff>
    </xdr:to>
    <xdr:cxnSp macro="">
      <xdr:nvCxnSpPr>
        <xdr:cNvPr id="454" name="直線コネクタ 453"/>
        <xdr:cNvCxnSpPr/>
      </xdr:nvCxnSpPr>
      <xdr:spPr>
        <a:xfrm>
          <a:off x="10114280" y="151993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134620</xdr:rowOff>
    </xdr:from>
    <xdr:to xmlns:xdr="http://schemas.openxmlformats.org/drawingml/2006/spreadsheetDrawing">
      <xdr:col>55</xdr:col>
      <xdr:colOff>0</xdr:colOff>
      <xdr:row>97</xdr:row>
      <xdr:rowOff>87630</xdr:rowOff>
    </xdr:to>
    <xdr:cxnSp macro="">
      <xdr:nvCxnSpPr>
        <xdr:cNvPr id="455" name="直線コネクタ 454"/>
        <xdr:cNvCxnSpPr/>
      </xdr:nvCxnSpPr>
      <xdr:spPr>
        <a:xfrm>
          <a:off x="9385300" y="16250920"/>
          <a:ext cx="8128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97790</xdr:rowOff>
    </xdr:from>
    <xdr:ext cx="534035" cy="251460"/>
    <xdr:sp macro="" textlink="">
      <xdr:nvSpPr>
        <xdr:cNvPr id="456" name="普通建設事業費 （ うち更新整備　）平均値テキスト"/>
        <xdr:cNvSpPr txBox="1"/>
      </xdr:nvSpPr>
      <xdr:spPr>
        <a:xfrm>
          <a:off x="10248900" y="16042640"/>
          <a:ext cx="53403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74930</xdr:rowOff>
    </xdr:from>
    <xdr:to xmlns:xdr="http://schemas.openxmlformats.org/drawingml/2006/spreadsheetDrawing">
      <xdr:col>55</xdr:col>
      <xdr:colOff>50800</xdr:colOff>
      <xdr:row>97</xdr:row>
      <xdr:rowOff>5080</xdr:rowOff>
    </xdr:to>
    <xdr:sp macro="" textlink="">
      <xdr:nvSpPr>
        <xdr:cNvPr id="457" name="フローチャート: 判断 456"/>
        <xdr:cNvSpPr/>
      </xdr:nvSpPr>
      <xdr:spPr>
        <a:xfrm>
          <a:off x="10152380" y="161912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134620</xdr:rowOff>
    </xdr:from>
    <xdr:to xmlns:xdr="http://schemas.openxmlformats.org/drawingml/2006/spreadsheetDrawing">
      <xdr:col>50</xdr:col>
      <xdr:colOff>114300</xdr:colOff>
      <xdr:row>97</xdr:row>
      <xdr:rowOff>65405</xdr:rowOff>
    </xdr:to>
    <xdr:cxnSp macro="">
      <xdr:nvCxnSpPr>
        <xdr:cNvPr id="458" name="直線コネクタ 457"/>
        <xdr:cNvCxnSpPr/>
      </xdr:nvCxnSpPr>
      <xdr:spPr>
        <a:xfrm flipV="1">
          <a:off x="8521700" y="16250920"/>
          <a:ext cx="8636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56515</xdr:rowOff>
    </xdr:from>
    <xdr:to xmlns:xdr="http://schemas.openxmlformats.org/drawingml/2006/spreadsheetDrawing">
      <xdr:col>50</xdr:col>
      <xdr:colOff>165100</xdr:colOff>
      <xdr:row>96</xdr:row>
      <xdr:rowOff>158115</xdr:rowOff>
    </xdr:to>
    <xdr:sp macro="" textlink="">
      <xdr:nvSpPr>
        <xdr:cNvPr id="459" name="フローチャート: 判断 458"/>
        <xdr:cNvSpPr/>
      </xdr:nvSpPr>
      <xdr:spPr>
        <a:xfrm>
          <a:off x="9334500" y="161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3175</xdr:rowOff>
    </xdr:from>
    <xdr:ext cx="527685" cy="259080"/>
    <xdr:sp macro="" textlink="">
      <xdr:nvSpPr>
        <xdr:cNvPr id="460" name="テキスト ボックス 459"/>
        <xdr:cNvSpPr txBox="1"/>
      </xdr:nvSpPr>
      <xdr:spPr>
        <a:xfrm>
          <a:off x="9123045" y="159480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65405</xdr:rowOff>
    </xdr:from>
    <xdr:to xmlns:xdr="http://schemas.openxmlformats.org/drawingml/2006/spreadsheetDrawing">
      <xdr:col>45</xdr:col>
      <xdr:colOff>177800</xdr:colOff>
      <xdr:row>97</xdr:row>
      <xdr:rowOff>81915</xdr:rowOff>
    </xdr:to>
    <xdr:cxnSp macro="">
      <xdr:nvCxnSpPr>
        <xdr:cNvPr id="461" name="直線コネクタ 460"/>
        <xdr:cNvCxnSpPr/>
      </xdr:nvCxnSpPr>
      <xdr:spPr>
        <a:xfrm flipV="1">
          <a:off x="7653020" y="16353155"/>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60325</xdr:rowOff>
    </xdr:from>
    <xdr:to xmlns:xdr="http://schemas.openxmlformats.org/drawingml/2006/spreadsheetDrawing">
      <xdr:col>46</xdr:col>
      <xdr:colOff>38100</xdr:colOff>
      <xdr:row>96</xdr:row>
      <xdr:rowOff>161925</xdr:rowOff>
    </xdr:to>
    <xdr:sp macro="" textlink="">
      <xdr:nvSpPr>
        <xdr:cNvPr id="462" name="フローチャート: 判断 461"/>
        <xdr:cNvSpPr/>
      </xdr:nvSpPr>
      <xdr:spPr>
        <a:xfrm>
          <a:off x="8470900" y="161766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6985</xdr:rowOff>
    </xdr:from>
    <xdr:ext cx="527050" cy="251460"/>
    <xdr:sp macro="" textlink="">
      <xdr:nvSpPr>
        <xdr:cNvPr id="463" name="テキスト ボックス 462"/>
        <xdr:cNvSpPr txBox="1"/>
      </xdr:nvSpPr>
      <xdr:spPr>
        <a:xfrm>
          <a:off x="8259445" y="159518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81915</xdr:rowOff>
    </xdr:from>
    <xdr:to xmlns:xdr="http://schemas.openxmlformats.org/drawingml/2006/spreadsheetDrawing">
      <xdr:col>41</xdr:col>
      <xdr:colOff>50800</xdr:colOff>
      <xdr:row>97</xdr:row>
      <xdr:rowOff>83820</xdr:rowOff>
    </xdr:to>
    <xdr:cxnSp macro="">
      <xdr:nvCxnSpPr>
        <xdr:cNvPr id="464" name="直線コネクタ 463"/>
        <xdr:cNvCxnSpPr/>
      </xdr:nvCxnSpPr>
      <xdr:spPr>
        <a:xfrm flipV="1">
          <a:off x="6789420" y="1636966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155575</xdr:rowOff>
    </xdr:from>
    <xdr:to xmlns:xdr="http://schemas.openxmlformats.org/drawingml/2006/spreadsheetDrawing">
      <xdr:col>41</xdr:col>
      <xdr:colOff>101600</xdr:colOff>
      <xdr:row>97</xdr:row>
      <xdr:rowOff>86360</xdr:rowOff>
    </xdr:to>
    <xdr:sp macro="" textlink="">
      <xdr:nvSpPr>
        <xdr:cNvPr id="465" name="フローチャート: 判断 464"/>
        <xdr:cNvSpPr/>
      </xdr:nvSpPr>
      <xdr:spPr>
        <a:xfrm>
          <a:off x="7602220" y="16271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102235</xdr:rowOff>
    </xdr:from>
    <xdr:ext cx="527050" cy="258445"/>
    <xdr:sp macro="" textlink="">
      <xdr:nvSpPr>
        <xdr:cNvPr id="466" name="テキスト ボックス 465"/>
        <xdr:cNvSpPr txBox="1"/>
      </xdr:nvSpPr>
      <xdr:spPr>
        <a:xfrm>
          <a:off x="7395845" y="1604708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160020</xdr:rowOff>
    </xdr:from>
    <xdr:to xmlns:xdr="http://schemas.openxmlformats.org/drawingml/2006/spreadsheetDrawing">
      <xdr:col>36</xdr:col>
      <xdr:colOff>165100</xdr:colOff>
      <xdr:row>97</xdr:row>
      <xdr:rowOff>90170</xdr:rowOff>
    </xdr:to>
    <xdr:sp macro="" textlink="">
      <xdr:nvSpPr>
        <xdr:cNvPr id="467" name="フローチャート: 判断 466"/>
        <xdr:cNvSpPr/>
      </xdr:nvSpPr>
      <xdr:spPr>
        <a:xfrm>
          <a:off x="6738620" y="1627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106680</xdr:rowOff>
    </xdr:from>
    <xdr:ext cx="527685" cy="259080"/>
    <xdr:sp macro="" textlink="">
      <xdr:nvSpPr>
        <xdr:cNvPr id="468" name="テキスト ボックス 467"/>
        <xdr:cNvSpPr txBox="1"/>
      </xdr:nvSpPr>
      <xdr:spPr>
        <a:xfrm>
          <a:off x="6527165" y="160515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2" name="テキスト ボックス 471"/>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36830</xdr:rowOff>
    </xdr:from>
    <xdr:to xmlns:xdr="http://schemas.openxmlformats.org/drawingml/2006/spreadsheetDrawing">
      <xdr:col>55</xdr:col>
      <xdr:colOff>50800</xdr:colOff>
      <xdr:row>97</xdr:row>
      <xdr:rowOff>138430</xdr:rowOff>
    </xdr:to>
    <xdr:sp macro="" textlink="">
      <xdr:nvSpPr>
        <xdr:cNvPr id="474" name="楕円 473"/>
        <xdr:cNvSpPr/>
      </xdr:nvSpPr>
      <xdr:spPr>
        <a:xfrm>
          <a:off x="10152380" y="163245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123190</xdr:rowOff>
    </xdr:from>
    <xdr:ext cx="534035" cy="251460"/>
    <xdr:sp macro="" textlink="">
      <xdr:nvSpPr>
        <xdr:cNvPr id="475" name="普通建設事業費 （ うち更新整備　）該当値テキスト"/>
        <xdr:cNvSpPr txBox="1"/>
      </xdr:nvSpPr>
      <xdr:spPr>
        <a:xfrm>
          <a:off x="10248900" y="1623949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83820</xdr:rowOff>
    </xdr:from>
    <xdr:to xmlns:xdr="http://schemas.openxmlformats.org/drawingml/2006/spreadsheetDrawing">
      <xdr:col>50</xdr:col>
      <xdr:colOff>165100</xdr:colOff>
      <xdr:row>97</xdr:row>
      <xdr:rowOff>13970</xdr:rowOff>
    </xdr:to>
    <xdr:sp macro="" textlink="">
      <xdr:nvSpPr>
        <xdr:cNvPr id="476" name="楕円 475"/>
        <xdr:cNvSpPr/>
      </xdr:nvSpPr>
      <xdr:spPr>
        <a:xfrm>
          <a:off x="9334500" y="162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5080</xdr:rowOff>
    </xdr:from>
    <xdr:ext cx="527685" cy="259080"/>
    <xdr:sp macro="" textlink="">
      <xdr:nvSpPr>
        <xdr:cNvPr id="477" name="テキスト ボックス 476"/>
        <xdr:cNvSpPr txBox="1"/>
      </xdr:nvSpPr>
      <xdr:spPr>
        <a:xfrm>
          <a:off x="9123045" y="162928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14605</xdr:rowOff>
    </xdr:from>
    <xdr:to xmlns:xdr="http://schemas.openxmlformats.org/drawingml/2006/spreadsheetDrawing">
      <xdr:col>46</xdr:col>
      <xdr:colOff>38100</xdr:colOff>
      <xdr:row>97</xdr:row>
      <xdr:rowOff>116205</xdr:rowOff>
    </xdr:to>
    <xdr:sp macro="" textlink="">
      <xdr:nvSpPr>
        <xdr:cNvPr id="478" name="楕円 477"/>
        <xdr:cNvSpPr/>
      </xdr:nvSpPr>
      <xdr:spPr>
        <a:xfrm>
          <a:off x="8470900" y="163023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107315</xdr:rowOff>
    </xdr:from>
    <xdr:ext cx="527050" cy="259080"/>
    <xdr:sp macro="" textlink="">
      <xdr:nvSpPr>
        <xdr:cNvPr id="479" name="テキスト ボックス 478"/>
        <xdr:cNvSpPr txBox="1"/>
      </xdr:nvSpPr>
      <xdr:spPr>
        <a:xfrm>
          <a:off x="8259445" y="163950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31115</xdr:rowOff>
    </xdr:from>
    <xdr:to xmlns:xdr="http://schemas.openxmlformats.org/drawingml/2006/spreadsheetDrawing">
      <xdr:col>41</xdr:col>
      <xdr:colOff>101600</xdr:colOff>
      <xdr:row>97</xdr:row>
      <xdr:rowOff>132715</xdr:rowOff>
    </xdr:to>
    <xdr:sp macro="" textlink="">
      <xdr:nvSpPr>
        <xdr:cNvPr id="480" name="楕円 479"/>
        <xdr:cNvSpPr/>
      </xdr:nvSpPr>
      <xdr:spPr>
        <a:xfrm>
          <a:off x="760222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123825</xdr:rowOff>
    </xdr:from>
    <xdr:ext cx="527050" cy="251460"/>
    <xdr:sp macro="" textlink="">
      <xdr:nvSpPr>
        <xdr:cNvPr id="481" name="テキスト ボックス 480"/>
        <xdr:cNvSpPr txBox="1"/>
      </xdr:nvSpPr>
      <xdr:spPr>
        <a:xfrm>
          <a:off x="7395845" y="164115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33020</xdr:rowOff>
    </xdr:from>
    <xdr:to xmlns:xdr="http://schemas.openxmlformats.org/drawingml/2006/spreadsheetDrawing">
      <xdr:col>36</xdr:col>
      <xdr:colOff>165100</xdr:colOff>
      <xdr:row>97</xdr:row>
      <xdr:rowOff>134620</xdr:rowOff>
    </xdr:to>
    <xdr:sp macro="" textlink="">
      <xdr:nvSpPr>
        <xdr:cNvPr id="482" name="楕円 481"/>
        <xdr:cNvSpPr/>
      </xdr:nvSpPr>
      <xdr:spPr>
        <a:xfrm>
          <a:off x="6738620" y="163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125730</xdr:rowOff>
    </xdr:from>
    <xdr:ext cx="527685" cy="259080"/>
    <xdr:sp macro="" textlink="">
      <xdr:nvSpPr>
        <xdr:cNvPr id="483" name="テキスト ボックス 482"/>
        <xdr:cNvSpPr txBox="1"/>
      </xdr:nvSpPr>
      <xdr:spPr>
        <a:xfrm>
          <a:off x="6527165" y="164134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85" name="正方形/長方形 484"/>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87" name="正方形/長方形 486"/>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89" name="正方形/長方形 488"/>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8440"/>
    <xdr:sp macro="" textlink="">
      <xdr:nvSpPr>
        <xdr:cNvPr id="492" name="テキスト ボックス 491"/>
        <xdr:cNvSpPr txBox="1"/>
      </xdr:nvSpPr>
      <xdr:spPr>
        <a:xfrm>
          <a:off x="12077700" y="45364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140335</xdr:rowOff>
    </xdr:from>
    <xdr:to xmlns:xdr="http://schemas.openxmlformats.org/drawingml/2006/spreadsheetDrawing">
      <xdr:col>89</xdr:col>
      <xdr:colOff>177800</xdr:colOff>
      <xdr:row>38</xdr:row>
      <xdr:rowOff>140335</xdr:rowOff>
    </xdr:to>
    <xdr:cxnSp macro="">
      <xdr:nvCxnSpPr>
        <xdr:cNvPr id="494" name="直線コネクタ 493"/>
        <xdr:cNvCxnSpPr/>
      </xdr:nvCxnSpPr>
      <xdr:spPr>
        <a:xfrm>
          <a:off x="1211580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167640</xdr:rowOff>
    </xdr:from>
    <xdr:ext cx="241300" cy="252095"/>
    <xdr:sp macro="" textlink="">
      <xdr:nvSpPr>
        <xdr:cNvPr id="495" name="テキスト ボックス 494"/>
        <xdr:cNvSpPr txBox="1"/>
      </xdr:nvSpPr>
      <xdr:spPr>
        <a:xfrm>
          <a:off x="11871960" y="6374130"/>
          <a:ext cx="241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6" name="直線コネクタ 495"/>
        <xdr:cNvCxnSpPr/>
      </xdr:nvCxnSpPr>
      <xdr:spPr>
        <a:xfrm>
          <a:off x="1211580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1460"/>
    <xdr:sp macro="" textlink="">
      <xdr:nvSpPr>
        <xdr:cNvPr id="497" name="テキスト ボックス 496"/>
        <xdr:cNvSpPr txBox="1"/>
      </xdr:nvSpPr>
      <xdr:spPr>
        <a:xfrm>
          <a:off x="11599545" y="592582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8" name="直線コネクタ 497"/>
        <xdr:cNvCxnSpPr/>
      </xdr:nvCxnSpPr>
      <xdr:spPr>
        <a:xfrm>
          <a:off x="1211580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2095"/>
    <xdr:sp macro="" textlink="">
      <xdr:nvSpPr>
        <xdr:cNvPr id="499" name="テキスト ボックス 498"/>
        <xdr:cNvSpPr txBox="1"/>
      </xdr:nvSpPr>
      <xdr:spPr>
        <a:xfrm>
          <a:off x="11599545" y="548005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140335</xdr:rowOff>
    </xdr:from>
    <xdr:to xmlns:xdr="http://schemas.openxmlformats.org/drawingml/2006/spreadsheetDrawing">
      <xdr:col>89</xdr:col>
      <xdr:colOff>177800</xdr:colOff>
      <xdr:row>30</xdr:row>
      <xdr:rowOff>140335</xdr:rowOff>
    </xdr:to>
    <xdr:cxnSp macro="">
      <xdr:nvCxnSpPr>
        <xdr:cNvPr id="500" name="直線コネクタ 499"/>
        <xdr:cNvCxnSpPr/>
      </xdr:nvCxnSpPr>
      <xdr:spPr>
        <a:xfrm>
          <a:off x="1211580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167640</xdr:rowOff>
    </xdr:from>
    <xdr:ext cx="530860" cy="252095"/>
    <xdr:sp macro="" textlink="">
      <xdr:nvSpPr>
        <xdr:cNvPr id="501" name="テキスト ボックス 500"/>
        <xdr:cNvSpPr txBox="1"/>
      </xdr:nvSpPr>
      <xdr:spPr>
        <a:xfrm>
          <a:off x="11599545" y="503301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1460"/>
    <xdr:sp macro="" textlink="">
      <xdr:nvSpPr>
        <xdr:cNvPr id="503" name="テキスト ボックス 502"/>
        <xdr:cNvSpPr txBox="1"/>
      </xdr:nvSpPr>
      <xdr:spPr>
        <a:xfrm>
          <a:off x="11599545" y="45847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7620</xdr:rowOff>
    </xdr:from>
    <xdr:to xmlns:xdr="http://schemas.openxmlformats.org/drawingml/2006/spreadsheetDrawing">
      <xdr:col>85</xdr:col>
      <xdr:colOff>126365</xdr:colOff>
      <xdr:row>38</xdr:row>
      <xdr:rowOff>140335</xdr:rowOff>
    </xdr:to>
    <xdr:cxnSp macro="">
      <xdr:nvCxnSpPr>
        <xdr:cNvPr id="505" name="直線コネクタ 504"/>
        <xdr:cNvCxnSpPr/>
      </xdr:nvCxnSpPr>
      <xdr:spPr>
        <a:xfrm flipV="1">
          <a:off x="15885795" y="5375910"/>
          <a:ext cx="127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06" name="災害復旧事業費最小値テキスト"/>
        <xdr:cNvSpPr txBox="1"/>
      </xdr:nvSpPr>
      <xdr:spPr>
        <a:xfrm>
          <a:off x="15938500" y="65176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140335</xdr:rowOff>
    </xdr:from>
    <xdr:to xmlns:xdr="http://schemas.openxmlformats.org/drawingml/2006/spreadsheetDrawing">
      <xdr:col>86</xdr:col>
      <xdr:colOff>25400</xdr:colOff>
      <xdr:row>38</xdr:row>
      <xdr:rowOff>140335</xdr:rowOff>
    </xdr:to>
    <xdr:cxnSp macro="">
      <xdr:nvCxnSpPr>
        <xdr:cNvPr id="507" name="直線コネクタ 506"/>
        <xdr:cNvCxnSpPr/>
      </xdr:nvCxnSpPr>
      <xdr:spPr>
        <a:xfrm>
          <a:off x="157988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125730</xdr:rowOff>
    </xdr:from>
    <xdr:ext cx="534670" cy="258445"/>
    <xdr:sp macro="" textlink="">
      <xdr:nvSpPr>
        <xdr:cNvPr id="508" name="災害復旧事業費最大値テキスト"/>
        <xdr:cNvSpPr txBox="1"/>
      </xdr:nvSpPr>
      <xdr:spPr>
        <a:xfrm>
          <a:off x="15938500" y="51587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7620</xdr:rowOff>
    </xdr:from>
    <xdr:to xmlns:xdr="http://schemas.openxmlformats.org/drawingml/2006/spreadsheetDrawing">
      <xdr:col>86</xdr:col>
      <xdr:colOff>25400</xdr:colOff>
      <xdr:row>32</xdr:row>
      <xdr:rowOff>7620</xdr:rowOff>
    </xdr:to>
    <xdr:cxnSp macro="">
      <xdr:nvCxnSpPr>
        <xdr:cNvPr id="509" name="直線コネクタ 508"/>
        <xdr:cNvCxnSpPr/>
      </xdr:nvCxnSpPr>
      <xdr:spPr>
        <a:xfrm>
          <a:off x="15798800" y="5375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31115</xdr:rowOff>
    </xdr:from>
    <xdr:to xmlns:xdr="http://schemas.openxmlformats.org/drawingml/2006/spreadsheetDrawing">
      <xdr:col>85</xdr:col>
      <xdr:colOff>127000</xdr:colOff>
      <xdr:row>38</xdr:row>
      <xdr:rowOff>89535</xdr:rowOff>
    </xdr:to>
    <xdr:cxnSp macro="">
      <xdr:nvCxnSpPr>
        <xdr:cNvPr id="510" name="直線コネクタ 509"/>
        <xdr:cNvCxnSpPr/>
      </xdr:nvCxnSpPr>
      <xdr:spPr>
        <a:xfrm flipV="1">
          <a:off x="15069820" y="6237605"/>
          <a:ext cx="81788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98425</xdr:rowOff>
    </xdr:from>
    <xdr:ext cx="469900" cy="252095"/>
    <xdr:sp macro="" textlink="">
      <xdr:nvSpPr>
        <xdr:cNvPr id="511" name="災害復旧事業費平均値テキスト"/>
        <xdr:cNvSpPr txBox="1"/>
      </xdr:nvSpPr>
      <xdr:spPr>
        <a:xfrm>
          <a:off x="15938500" y="630491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120650</xdr:rowOff>
    </xdr:from>
    <xdr:to xmlns:xdr="http://schemas.openxmlformats.org/drawingml/2006/spreadsheetDrawing">
      <xdr:col>85</xdr:col>
      <xdr:colOff>177800</xdr:colOff>
      <xdr:row>38</xdr:row>
      <xdr:rowOff>50165</xdr:rowOff>
    </xdr:to>
    <xdr:sp macro="" textlink="">
      <xdr:nvSpPr>
        <xdr:cNvPr id="512" name="フローチャート: 判断 511"/>
        <xdr:cNvSpPr/>
      </xdr:nvSpPr>
      <xdr:spPr>
        <a:xfrm>
          <a:off x="15836900" y="63271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89535</xdr:rowOff>
    </xdr:from>
    <xdr:to xmlns:xdr="http://schemas.openxmlformats.org/drawingml/2006/spreadsheetDrawing">
      <xdr:col>81</xdr:col>
      <xdr:colOff>50800</xdr:colOff>
      <xdr:row>38</xdr:row>
      <xdr:rowOff>140335</xdr:rowOff>
    </xdr:to>
    <xdr:cxnSp macro="">
      <xdr:nvCxnSpPr>
        <xdr:cNvPr id="513" name="直線コネクタ 512"/>
        <xdr:cNvCxnSpPr/>
      </xdr:nvCxnSpPr>
      <xdr:spPr>
        <a:xfrm flipV="1">
          <a:off x="14206220" y="6463665"/>
          <a:ext cx="8636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28575</xdr:rowOff>
    </xdr:from>
    <xdr:to xmlns:xdr="http://schemas.openxmlformats.org/drawingml/2006/spreadsheetDrawing">
      <xdr:col>81</xdr:col>
      <xdr:colOff>101600</xdr:colOff>
      <xdr:row>38</xdr:row>
      <xdr:rowOff>129540</xdr:rowOff>
    </xdr:to>
    <xdr:sp macro="" textlink="">
      <xdr:nvSpPr>
        <xdr:cNvPr id="514" name="フローチャート: 判断 513"/>
        <xdr:cNvSpPr/>
      </xdr:nvSpPr>
      <xdr:spPr>
        <a:xfrm>
          <a:off x="15019020" y="64027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146050</xdr:rowOff>
    </xdr:from>
    <xdr:ext cx="462280" cy="251460"/>
    <xdr:sp macro="" textlink="">
      <xdr:nvSpPr>
        <xdr:cNvPr id="515" name="テキスト ボックス 514"/>
        <xdr:cNvSpPr txBox="1"/>
      </xdr:nvSpPr>
      <xdr:spPr>
        <a:xfrm>
          <a:off x="14839950" y="61849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137795</xdr:rowOff>
    </xdr:from>
    <xdr:to xmlns:xdr="http://schemas.openxmlformats.org/drawingml/2006/spreadsheetDrawing">
      <xdr:col>76</xdr:col>
      <xdr:colOff>114300</xdr:colOff>
      <xdr:row>38</xdr:row>
      <xdr:rowOff>140335</xdr:rowOff>
    </xdr:to>
    <xdr:cxnSp macro="">
      <xdr:nvCxnSpPr>
        <xdr:cNvPr id="516" name="直線コネクタ 515"/>
        <xdr:cNvCxnSpPr/>
      </xdr:nvCxnSpPr>
      <xdr:spPr>
        <a:xfrm>
          <a:off x="13342620" y="651192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160020</xdr:rowOff>
    </xdr:from>
    <xdr:to xmlns:xdr="http://schemas.openxmlformats.org/drawingml/2006/spreadsheetDrawing">
      <xdr:col>76</xdr:col>
      <xdr:colOff>165100</xdr:colOff>
      <xdr:row>38</xdr:row>
      <xdr:rowOff>90170</xdr:rowOff>
    </xdr:to>
    <xdr:sp macro="" textlink="">
      <xdr:nvSpPr>
        <xdr:cNvPr id="517" name="フローチャート: 判断 516"/>
        <xdr:cNvSpPr/>
      </xdr:nvSpPr>
      <xdr:spPr>
        <a:xfrm>
          <a:off x="14155420" y="6366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106680</xdr:rowOff>
    </xdr:from>
    <xdr:ext cx="462280" cy="258445"/>
    <xdr:sp macro="" textlink="">
      <xdr:nvSpPr>
        <xdr:cNvPr id="518" name="テキスト ボックス 517"/>
        <xdr:cNvSpPr txBox="1"/>
      </xdr:nvSpPr>
      <xdr:spPr>
        <a:xfrm>
          <a:off x="13976350" y="6145530"/>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137795</xdr:rowOff>
    </xdr:from>
    <xdr:to xmlns:xdr="http://schemas.openxmlformats.org/drawingml/2006/spreadsheetDrawing">
      <xdr:col>71</xdr:col>
      <xdr:colOff>177800</xdr:colOff>
      <xdr:row>38</xdr:row>
      <xdr:rowOff>140335</xdr:rowOff>
    </xdr:to>
    <xdr:cxnSp macro="">
      <xdr:nvCxnSpPr>
        <xdr:cNvPr id="519" name="直線コネクタ 518"/>
        <xdr:cNvCxnSpPr/>
      </xdr:nvCxnSpPr>
      <xdr:spPr>
        <a:xfrm flipV="1">
          <a:off x="12473940" y="651192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22225</xdr:rowOff>
    </xdr:from>
    <xdr:to xmlns:xdr="http://schemas.openxmlformats.org/drawingml/2006/spreadsheetDrawing">
      <xdr:col>72</xdr:col>
      <xdr:colOff>38100</xdr:colOff>
      <xdr:row>38</xdr:row>
      <xdr:rowOff>123825</xdr:rowOff>
    </xdr:to>
    <xdr:sp macro="" textlink="">
      <xdr:nvSpPr>
        <xdr:cNvPr id="520" name="フローチャート: 判断 519"/>
        <xdr:cNvSpPr/>
      </xdr:nvSpPr>
      <xdr:spPr>
        <a:xfrm>
          <a:off x="13291820" y="63963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140335</xdr:rowOff>
    </xdr:from>
    <xdr:ext cx="462915" cy="258445"/>
    <xdr:sp macro="" textlink="">
      <xdr:nvSpPr>
        <xdr:cNvPr id="521" name="テキスト ボックス 520"/>
        <xdr:cNvSpPr txBox="1"/>
      </xdr:nvSpPr>
      <xdr:spPr>
        <a:xfrm>
          <a:off x="13112750" y="617918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61595</xdr:rowOff>
    </xdr:from>
    <xdr:to xmlns:xdr="http://schemas.openxmlformats.org/drawingml/2006/spreadsheetDrawing">
      <xdr:col>67</xdr:col>
      <xdr:colOff>101600</xdr:colOff>
      <xdr:row>38</xdr:row>
      <xdr:rowOff>163195</xdr:rowOff>
    </xdr:to>
    <xdr:sp macro="" textlink="">
      <xdr:nvSpPr>
        <xdr:cNvPr id="522" name="フローチャート: 判断 521"/>
        <xdr:cNvSpPr/>
      </xdr:nvSpPr>
      <xdr:spPr>
        <a:xfrm>
          <a:off x="1242314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8255</xdr:rowOff>
    </xdr:from>
    <xdr:ext cx="462280" cy="252095"/>
    <xdr:sp macro="" textlink="">
      <xdr:nvSpPr>
        <xdr:cNvPr id="523" name="テキスト ボックス 522"/>
        <xdr:cNvSpPr txBox="1"/>
      </xdr:nvSpPr>
      <xdr:spPr>
        <a:xfrm>
          <a:off x="12244070" y="6214745"/>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5" name="テキスト ボックス 524"/>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8" name="テキスト ボックス 527"/>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151765</xdr:rowOff>
    </xdr:from>
    <xdr:to xmlns:xdr="http://schemas.openxmlformats.org/drawingml/2006/spreadsheetDrawing">
      <xdr:col>85</xdr:col>
      <xdr:colOff>177800</xdr:colOff>
      <xdr:row>37</xdr:row>
      <xdr:rowOff>81915</xdr:rowOff>
    </xdr:to>
    <xdr:sp macro="" textlink="">
      <xdr:nvSpPr>
        <xdr:cNvPr id="529" name="楕円 528"/>
        <xdr:cNvSpPr/>
      </xdr:nvSpPr>
      <xdr:spPr>
        <a:xfrm>
          <a:off x="15836900" y="6190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3175</xdr:rowOff>
    </xdr:from>
    <xdr:ext cx="534670" cy="259080"/>
    <xdr:sp macro="" textlink="">
      <xdr:nvSpPr>
        <xdr:cNvPr id="530" name="災害復旧事業費該当値テキスト"/>
        <xdr:cNvSpPr txBox="1"/>
      </xdr:nvSpPr>
      <xdr:spPr>
        <a:xfrm>
          <a:off x="15938500" y="6042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38735</xdr:rowOff>
    </xdr:from>
    <xdr:to xmlns:xdr="http://schemas.openxmlformats.org/drawingml/2006/spreadsheetDrawing">
      <xdr:col>81</xdr:col>
      <xdr:colOff>101600</xdr:colOff>
      <xdr:row>38</xdr:row>
      <xdr:rowOff>140335</xdr:rowOff>
    </xdr:to>
    <xdr:sp macro="" textlink="">
      <xdr:nvSpPr>
        <xdr:cNvPr id="531" name="楕円 530"/>
        <xdr:cNvSpPr/>
      </xdr:nvSpPr>
      <xdr:spPr>
        <a:xfrm>
          <a:off x="1501902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132080</xdr:rowOff>
    </xdr:from>
    <xdr:ext cx="462280" cy="252095"/>
    <xdr:sp macro="" textlink="">
      <xdr:nvSpPr>
        <xdr:cNvPr id="532" name="テキスト ボックス 531"/>
        <xdr:cNvSpPr txBox="1"/>
      </xdr:nvSpPr>
      <xdr:spPr>
        <a:xfrm>
          <a:off x="14839950" y="6506210"/>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3" name="楕円 532"/>
        <xdr:cNvSpPr/>
      </xdr:nvSpPr>
      <xdr:spPr>
        <a:xfrm>
          <a:off x="14155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2570" cy="258445"/>
    <xdr:sp macro="" textlink="">
      <xdr:nvSpPr>
        <xdr:cNvPr id="534" name="テキスト ボックス 533"/>
        <xdr:cNvSpPr txBox="1"/>
      </xdr:nvSpPr>
      <xdr:spPr>
        <a:xfrm>
          <a:off x="14086840" y="655193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86995</xdr:rowOff>
    </xdr:from>
    <xdr:to xmlns:xdr="http://schemas.openxmlformats.org/drawingml/2006/spreadsheetDrawing">
      <xdr:col>72</xdr:col>
      <xdr:colOff>38100</xdr:colOff>
      <xdr:row>39</xdr:row>
      <xdr:rowOff>17780</xdr:rowOff>
    </xdr:to>
    <xdr:sp macro="" textlink="">
      <xdr:nvSpPr>
        <xdr:cNvPr id="535" name="楕円 534"/>
        <xdr:cNvSpPr/>
      </xdr:nvSpPr>
      <xdr:spPr>
        <a:xfrm>
          <a:off x="13291820" y="646112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8890</xdr:rowOff>
    </xdr:from>
    <xdr:ext cx="313690" cy="252095"/>
    <xdr:sp macro="" textlink="">
      <xdr:nvSpPr>
        <xdr:cNvPr id="536" name="テキスト ボックス 535"/>
        <xdr:cNvSpPr txBox="1"/>
      </xdr:nvSpPr>
      <xdr:spPr>
        <a:xfrm>
          <a:off x="13185775" y="655066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37" name="楕円 536"/>
        <xdr:cNvSpPr/>
      </xdr:nvSpPr>
      <xdr:spPr>
        <a:xfrm>
          <a:off x="124231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2570" cy="258445"/>
    <xdr:sp macro="" textlink="">
      <xdr:nvSpPr>
        <xdr:cNvPr id="538" name="テキスト ボックス 537"/>
        <xdr:cNvSpPr txBox="1"/>
      </xdr:nvSpPr>
      <xdr:spPr>
        <a:xfrm>
          <a:off x="12354560" y="655193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40" name="正方形/長方形 539"/>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42" name="正方形/長方形 541"/>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44" name="正方形/長方形 543"/>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8440"/>
    <xdr:sp macro="" textlink="">
      <xdr:nvSpPr>
        <xdr:cNvPr id="547" name="テキスト ボックス 546"/>
        <xdr:cNvSpPr txBox="1"/>
      </xdr:nvSpPr>
      <xdr:spPr>
        <a:xfrm>
          <a:off x="12077700" y="78892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49" name="直線コネクタ 548"/>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1300" cy="252095"/>
    <xdr:sp macro="" textlink="">
      <xdr:nvSpPr>
        <xdr:cNvPr id="550" name="テキスト ボックス 549"/>
        <xdr:cNvSpPr txBox="1"/>
      </xdr:nvSpPr>
      <xdr:spPr>
        <a:xfrm>
          <a:off x="11871960" y="9056370"/>
          <a:ext cx="241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1" name="直線コネクタ 550"/>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300" cy="251460"/>
    <xdr:sp macro="" textlink="">
      <xdr:nvSpPr>
        <xdr:cNvPr id="552" name="テキスト ボックス 551"/>
        <xdr:cNvSpPr txBox="1"/>
      </xdr:nvSpPr>
      <xdr:spPr>
        <a:xfrm>
          <a:off x="11871960" y="793750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140335</xdr:rowOff>
    </xdr:from>
    <xdr:to xmlns:xdr="http://schemas.openxmlformats.org/drawingml/2006/spreadsheetDrawing">
      <xdr:col>85</xdr:col>
      <xdr:colOff>126365</xdr:colOff>
      <xdr:row>54</xdr:row>
      <xdr:rowOff>140335</xdr:rowOff>
    </xdr:to>
    <xdr:cxnSp macro="">
      <xdr:nvCxnSpPr>
        <xdr:cNvPr id="554" name="直線コネクタ 553"/>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8445"/>
    <xdr:sp macro="" textlink="">
      <xdr:nvSpPr>
        <xdr:cNvPr id="555" name="失業対策事業費最小値テキスト"/>
        <xdr:cNvSpPr txBox="1"/>
      </xdr:nvSpPr>
      <xdr:spPr>
        <a:xfrm>
          <a:off x="1593850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56" name="直線コネクタ 555"/>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8445"/>
    <xdr:sp macro="" textlink="">
      <xdr:nvSpPr>
        <xdr:cNvPr id="557" name="失業対策事業費最大値テキスト"/>
        <xdr:cNvSpPr txBox="1"/>
      </xdr:nvSpPr>
      <xdr:spPr>
        <a:xfrm>
          <a:off x="1593850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58" name="直線コネクタ 557"/>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140335</xdr:rowOff>
    </xdr:from>
    <xdr:to xmlns:xdr="http://schemas.openxmlformats.org/drawingml/2006/spreadsheetDrawing">
      <xdr:col>85</xdr:col>
      <xdr:colOff>127000</xdr:colOff>
      <xdr:row>54</xdr:row>
      <xdr:rowOff>140335</xdr:rowOff>
    </xdr:to>
    <xdr:cxnSp macro="">
      <xdr:nvCxnSpPr>
        <xdr:cNvPr id="559" name="直線コネクタ 558"/>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0"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1" name="フローチャート: 判断 560"/>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140335</xdr:rowOff>
    </xdr:from>
    <xdr:to xmlns:xdr="http://schemas.openxmlformats.org/drawingml/2006/spreadsheetDrawing">
      <xdr:col>81</xdr:col>
      <xdr:colOff>50800</xdr:colOff>
      <xdr:row>54</xdr:row>
      <xdr:rowOff>140335</xdr:rowOff>
    </xdr:to>
    <xdr:cxnSp macro="">
      <xdr:nvCxnSpPr>
        <xdr:cNvPr id="562" name="直線コネクタ 561"/>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3" name="フローチャート: 判断 562"/>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2570" cy="258445"/>
    <xdr:sp macro="" textlink="">
      <xdr:nvSpPr>
        <xdr:cNvPr id="564" name="テキスト ボックス 563"/>
        <xdr:cNvSpPr txBox="1"/>
      </xdr:nvSpPr>
      <xdr:spPr>
        <a:xfrm>
          <a:off x="14950440" y="923417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140335</xdr:rowOff>
    </xdr:from>
    <xdr:to xmlns:xdr="http://schemas.openxmlformats.org/drawingml/2006/spreadsheetDrawing">
      <xdr:col>76</xdr:col>
      <xdr:colOff>114300</xdr:colOff>
      <xdr:row>54</xdr:row>
      <xdr:rowOff>140335</xdr:rowOff>
    </xdr:to>
    <xdr:cxnSp macro="">
      <xdr:nvCxnSpPr>
        <xdr:cNvPr id="565" name="直線コネクタ 564"/>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6" name="フローチャート: 判断 565"/>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2570" cy="258445"/>
    <xdr:sp macro="" textlink="">
      <xdr:nvSpPr>
        <xdr:cNvPr id="567" name="テキスト ボックス 566"/>
        <xdr:cNvSpPr txBox="1"/>
      </xdr:nvSpPr>
      <xdr:spPr>
        <a:xfrm>
          <a:off x="14086840" y="923417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140335</xdr:rowOff>
    </xdr:from>
    <xdr:to xmlns:xdr="http://schemas.openxmlformats.org/drawingml/2006/spreadsheetDrawing">
      <xdr:col>71</xdr:col>
      <xdr:colOff>177800</xdr:colOff>
      <xdr:row>54</xdr:row>
      <xdr:rowOff>140335</xdr:rowOff>
    </xdr:to>
    <xdr:cxnSp macro="">
      <xdr:nvCxnSpPr>
        <xdr:cNvPr id="568" name="直線コネクタ 567"/>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9" name="フローチャート: 判断 568"/>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58445"/>
    <xdr:sp macro="" textlink="">
      <xdr:nvSpPr>
        <xdr:cNvPr id="570" name="テキスト ボックス 569"/>
        <xdr:cNvSpPr txBox="1"/>
      </xdr:nvSpPr>
      <xdr:spPr>
        <a:xfrm>
          <a:off x="13218160" y="923417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1" name="フローチャート: 判断 570"/>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2570" cy="258445"/>
    <xdr:sp macro="" textlink="">
      <xdr:nvSpPr>
        <xdr:cNvPr id="572" name="テキスト ボックス 571"/>
        <xdr:cNvSpPr txBox="1"/>
      </xdr:nvSpPr>
      <xdr:spPr>
        <a:xfrm>
          <a:off x="12354560" y="923417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3" name="テキスト ボックス 572"/>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74" name="テキスト ボックス 573"/>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5" name="テキスト ボックス 574"/>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6" name="テキスト ボックス 575"/>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77" name="テキスト ボックス 576"/>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8" name="楕円 577"/>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8445"/>
    <xdr:sp macro="" textlink="">
      <xdr:nvSpPr>
        <xdr:cNvPr id="579" name="失業対策事業費該当値テキスト"/>
        <xdr:cNvSpPr txBox="1"/>
      </xdr:nvSpPr>
      <xdr:spPr>
        <a:xfrm>
          <a:off x="159385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楕円 579"/>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2570" cy="258445"/>
    <xdr:sp macro="" textlink="">
      <xdr:nvSpPr>
        <xdr:cNvPr id="581" name="テキスト ボックス 580"/>
        <xdr:cNvSpPr txBox="1"/>
      </xdr:nvSpPr>
      <xdr:spPr>
        <a:xfrm>
          <a:off x="14950440" y="892429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楕円 581"/>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2570" cy="258445"/>
    <xdr:sp macro="" textlink="">
      <xdr:nvSpPr>
        <xdr:cNvPr id="583" name="テキスト ボックス 582"/>
        <xdr:cNvSpPr txBox="1"/>
      </xdr:nvSpPr>
      <xdr:spPr>
        <a:xfrm>
          <a:off x="14086840" y="892429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4" name="楕円 583"/>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1935" cy="258445"/>
    <xdr:sp macro="" textlink="">
      <xdr:nvSpPr>
        <xdr:cNvPr id="585" name="テキスト ボックス 584"/>
        <xdr:cNvSpPr txBox="1"/>
      </xdr:nvSpPr>
      <xdr:spPr>
        <a:xfrm>
          <a:off x="13218160" y="892429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6" name="楕円 585"/>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2570" cy="258445"/>
    <xdr:sp macro="" textlink="">
      <xdr:nvSpPr>
        <xdr:cNvPr id="587" name="テキスト ボックス 586"/>
        <xdr:cNvSpPr txBox="1"/>
      </xdr:nvSpPr>
      <xdr:spPr>
        <a:xfrm>
          <a:off x="12354560" y="892429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8" name="正方形/長方形 587"/>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589" name="正方形/長方形 588"/>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0" name="正方形/長方形 589"/>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591" name="正方形/長方形 590"/>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2" name="正方形/長方形 591"/>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593" name="正方形/長方形 592"/>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4" name="正方形/長方形 593"/>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5" name="正方形/長方形 594"/>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8440"/>
    <xdr:sp macro="" textlink="">
      <xdr:nvSpPr>
        <xdr:cNvPr id="596" name="テキスト ボックス 595"/>
        <xdr:cNvSpPr txBox="1"/>
      </xdr:nvSpPr>
      <xdr:spPr>
        <a:xfrm>
          <a:off x="12077700" y="112420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7" name="直線コネクタ 596"/>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8" name="直線コネクタ 597"/>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1300" cy="258445"/>
    <xdr:sp macro="" textlink="">
      <xdr:nvSpPr>
        <xdr:cNvPr id="599" name="テキスト ボックス 598"/>
        <xdr:cNvSpPr txBox="1"/>
      </xdr:nvSpPr>
      <xdr:spPr>
        <a:xfrm>
          <a:off x="11871960" y="13153390"/>
          <a:ext cx="241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0" name="直線コネクタ 599"/>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8445"/>
    <xdr:sp macro="" textlink="">
      <xdr:nvSpPr>
        <xdr:cNvPr id="601" name="テキスト ボックス 600"/>
        <xdr:cNvSpPr txBox="1"/>
      </xdr:nvSpPr>
      <xdr:spPr>
        <a:xfrm>
          <a:off x="1159954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140335</xdr:rowOff>
    </xdr:from>
    <xdr:to xmlns:xdr="http://schemas.openxmlformats.org/drawingml/2006/spreadsheetDrawing">
      <xdr:col>89</xdr:col>
      <xdr:colOff>177800</xdr:colOff>
      <xdr:row>74</xdr:row>
      <xdr:rowOff>140335</xdr:rowOff>
    </xdr:to>
    <xdr:cxnSp macro="">
      <xdr:nvCxnSpPr>
        <xdr:cNvPr id="602" name="直線コネクタ 601"/>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167640</xdr:rowOff>
    </xdr:from>
    <xdr:ext cx="588010" cy="252095"/>
    <xdr:sp macro="" textlink="">
      <xdr:nvSpPr>
        <xdr:cNvPr id="603" name="テキスト ボックス 602"/>
        <xdr:cNvSpPr txBox="1"/>
      </xdr:nvSpPr>
      <xdr:spPr>
        <a:xfrm>
          <a:off x="11535410" y="12409170"/>
          <a:ext cx="5880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4" name="直線コネクタ 603"/>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8010" cy="259080"/>
    <xdr:sp macro="" textlink="">
      <xdr:nvSpPr>
        <xdr:cNvPr id="605" name="テキスト ボックス 604"/>
        <xdr:cNvSpPr txBox="1"/>
      </xdr:nvSpPr>
      <xdr:spPr>
        <a:xfrm>
          <a:off x="11535410" y="120370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6" name="直線コネクタ 605"/>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8010" cy="258445"/>
    <xdr:sp macro="" textlink="">
      <xdr:nvSpPr>
        <xdr:cNvPr id="607" name="テキスト ボックス 606"/>
        <xdr:cNvSpPr txBox="1"/>
      </xdr:nvSpPr>
      <xdr:spPr>
        <a:xfrm>
          <a:off x="11535410" y="11663680"/>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8" name="直線コネクタ 607"/>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09" name="テキスト ボックス 608"/>
        <xdr:cNvSpPr txBox="1"/>
      </xdr:nvSpPr>
      <xdr:spPr>
        <a:xfrm>
          <a:off x="11535410" y="112903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36195</xdr:rowOff>
    </xdr:from>
    <xdr:to xmlns:xdr="http://schemas.openxmlformats.org/drawingml/2006/spreadsheetDrawing">
      <xdr:col>85</xdr:col>
      <xdr:colOff>126365</xdr:colOff>
      <xdr:row>78</xdr:row>
      <xdr:rowOff>46990</xdr:rowOff>
    </xdr:to>
    <xdr:cxnSp macro="">
      <xdr:nvCxnSpPr>
        <xdr:cNvPr id="611" name="直線コネクタ 610"/>
        <xdr:cNvCxnSpPr/>
      </xdr:nvCxnSpPr>
      <xdr:spPr>
        <a:xfrm flipV="1">
          <a:off x="15885795" y="11942445"/>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50165</xdr:rowOff>
    </xdr:from>
    <xdr:ext cx="534670" cy="258445"/>
    <xdr:sp macro="" textlink="">
      <xdr:nvSpPr>
        <xdr:cNvPr id="612" name="公債費最小値テキスト"/>
        <xdr:cNvSpPr txBox="1"/>
      </xdr:nvSpPr>
      <xdr:spPr>
        <a:xfrm>
          <a:off x="15938500" y="13129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46990</xdr:rowOff>
    </xdr:from>
    <xdr:to xmlns:xdr="http://schemas.openxmlformats.org/drawingml/2006/spreadsheetDrawing">
      <xdr:col>86</xdr:col>
      <xdr:colOff>25400</xdr:colOff>
      <xdr:row>78</xdr:row>
      <xdr:rowOff>46990</xdr:rowOff>
    </xdr:to>
    <xdr:cxnSp macro="">
      <xdr:nvCxnSpPr>
        <xdr:cNvPr id="613" name="直線コネクタ 612"/>
        <xdr:cNvCxnSpPr/>
      </xdr:nvCxnSpPr>
      <xdr:spPr>
        <a:xfrm>
          <a:off x="15798800" y="13126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154940</xdr:rowOff>
    </xdr:from>
    <xdr:ext cx="598805" cy="252095"/>
    <xdr:sp macro="" textlink="">
      <xdr:nvSpPr>
        <xdr:cNvPr id="614" name="公債費最大値テキスト"/>
        <xdr:cNvSpPr txBox="1"/>
      </xdr:nvSpPr>
      <xdr:spPr>
        <a:xfrm>
          <a:off x="15938500" y="117259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36195</xdr:rowOff>
    </xdr:from>
    <xdr:to xmlns:xdr="http://schemas.openxmlformats.org/drawingml/2006/spreadsheetDrawing">
      <xdr:col>86</xdr:col>
      <xdr:colOff>25400</xdr:colOff>
      <xdr:row>71</xdr:row>
      <xdr:rowOff>36195</xdr:rowOff>
    </xdr:to>
    <xdr:cxnSp macro="">
      <xdr:nvCxnSpPr>
        <xdr:cNvPr id="615" name="直線コネクタ 614"/>
        <xdr:cNvCxnSpPr/>
      </xdr:nvCxnSpPr>
      <xdr:spPr>
        <a:xfrm>
          <a:off x="15798800" y="119424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44450</xdr:rowOff>
    </xdr:from>
    <xdr:to xmlns:xdr="http://schemas.openxmlformats.org/drawingml/2006/spreadsheetDrawing">
      <xdr:col>85</xdr:col>
      <xdr:colOff>127000</xdr:colOff>
      <xdr:row>76</xdr:row>
      <xdr:rowOff>64135</xdr:rowOff>
    </xdr:to>
    <xdr:cxnSp macro="">
      <xdr:nvCxnSpPr>
        <xdr:cNvPr id="616" name="直線コネクタ 615"/>
        <xdr:cNvCxnSpPr/>
      </xdr:nvCxnSpPr>
      <xdr:spPr>
        <a:xfrm>
          <a:off x="15069820" y="12788900"/>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34670" cy="252095"/>
    <xdr:sp macro="" textlink="">
      <xdr:nvSpPr>
        <xdr:cNvPr id="617" name="公債費平均値テキスト"/>
        <xdr:cNvSpPr txBox="1"/>
      </xdr:nvSpPr>
      <xdr:spPr>
        <a:xfrm>
          <a:off x="15938500" y="1276350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40640</xdr:rowOff>
    </xdr:from>
    <xdr:to xmlns:xdr="http://schemas.openxmlformats.org/drawingml/2006/spreadsheetDrawing">
      <xdr:col>85</xdr:col>
      <xdr:colOff>177800</xdr:colOff>
      <xdr:row>76</xdr:row>
      <xdr:rowOff>142240</xdr:rowOff>
    </xdr:to>
    <xdr:sp macro="" textlink="">
      <xdr:nvSpPr>
        <xdr:cNvPr id="618" name="フローチャート: 判断 617"/>
        <xdr:cNvSpPr/>
      </xdr:nvSpPr>
      <xdr:spPr>
        <a:xfrm>
          <a:off x="158369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44450</xdr:rowOff>
    </xdr:from>
    <xdr:to xmlns:xdr="http://schemas.openxmlformats.org/drawingml/2006/spreadsheetDrawing">
      <xdr:col>81</xdr:col>
      <xdr:colOff>50800</xdr:colOff>
      <xdr:row>76</xdr:row>
      <xdr:rowOff>84455</xdr:rowOff>
    </xdr:to>
    <xdr:cxnSp macro="">
      <xdr:nvCxnSpPr>
        <xdr:cNvPr id="619" name="直線コネクタ 618"/>
        <xdr:cNvCxnSpPr/>
      </xdr:nvCxnSpPr>
      <xdr:spPr>
        <a:xfrm flipV="1">
          <a:off x="14206220" y="12788900"/>
          <a:ext cx="8636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45085</xdr:rowOff>
    </xdr:from>
    <xdr:to xmlns:xdr="http://schemas.openxmlformats.org/drawingml/2006/spreadsheetDrawing">
      <xdr:col>81</xdr:col>
      <xdr:colOff>101600</xdr:colOff>
      <xdr:row>76</xdr:row>
      <xdr:rowOff>146685</xdr:rowOff>
    </xdr:to>
    <xdr:sp macro="" textlink="">
      <xdr:nvSpPr>
        <xdr:cNvPr id="620" name="フローチャート: 判断 619"/>
        <xdr:cNvSpPr/>
      </xdr:nvSpPr>
      <xdr:spPr>
        <a:xfrm>
          <a:off x="15019020" y="127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137795</xdr:rowOff>
    </xdr:from>
    <xdr:ext cx="527050" cy="259080"/>
    <xdr:sp macro="" textlink="">
      <xdr:nvSpPr>
        <xdr:cNvPr id="621" name="テキスト ボックス 620"/>
        <xdr:cNvSpPr txBox="1"/>
      </xdr:nvSpPr>
      <xdr:spPr>
        <a:xfrm>
          <a:off x="14812645" y="128822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53975</xdr:rowOff>
    </xdr:from>
    <xdr:to xmlns:xdr="http://schemas.openxmlformats.org/drawingml/2006/spreadsheetDrawing">
      <xdr:col>76</xdr:col>
      <xdr:colOff>114300</xdr:colOff>
      <xdr:row>76</xdr:row>
      <xdr:rowOff>84455</xdr:rowOff>
    </xdr:to>
    <xdr:cxnSp macro="">
      <xdr:nvCxnSpPr>
        <xdr:cNvPr id="622" name="直線コネクタ 621"/>
        <xdr:cNvCxnSpPr/>
      </xdr:nvCxnSpPr>
      <xdr:spPr>
        <a:xfrm>
          <a:off x="13342620" y="12798425"/>
          <a:ext cx="8636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49530</xdr:rowOff>
    </xdr:from>
    <xdr:to xmlns:xdr="http://schemas.openxmlformats.org/drawingml/2006/spreadsheetDrawing">
      <xdr:col>76</xdr:col>
      <xdr:colOff>165100</xdr:colOff>
      <xdr:row>76</xdr:row>
      <xdr:rowOff>151130</xdr:rowOff>
    </xdr:to>
    <xdr:sp macro="" textlink="">
      <xdr:nvSpPr>
        <xdr:cNvPr id="623" name="フローチャート: 判断 622"/>
        <xdr:cNvSpPr/>
      </xdr:nvSpPr>
      <xdr:spPr>
        <a:xfrm>
          <a:off x="14155420" y="1279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142240</xdr:rowOff>
    </xdr:from>
    <xdr:ext cx="527685" cy="257810"/>
    <xdr:sp macro="" textlink="">
      <xdr:nvSpPr>
        <xdr:cNvPr id="624" name="テキスト ボックス 623"/>
        <xdr:cNvSpPr txBox="1"/>
      </xdr:nvSpPr>
      <xdr:spPr>
        <a:xfrm>
          <a:off x="13943965" y="1288669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34925</xdr:rowOff>
    </xdr:from>
    <xdr:to xmlns:xdr="http://schemas.openxmlformats.org/drawingml/2006/spreadsheetDrawing">
      <xdr:col>71</xdr:col>
      <xdr:colOff>177800</xdr:colOff>
      <xdr:row>76</xdr:row>
      <xdr:rowOff>53975</xdr:rowOff>
    </xdr:to>
    <xdr:cxnSp macro="">
      <xdr:nvCxnSpPr>
        <xdr:cNvPr id="625" name="直線コネクタ 624"/>
        <xdr:cNvCxnSpPr/>
      </xdr:nvCxnSpPr>
      <xdr:spPr>
        <a:xfrm>
          <a:off x="12473940" y="12779375"/>
          <a:ext cx="8686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88265</xdr:rowOff>
    </xdr:from>
    <xdr:to xmlns:xdr="http://schemas.openxmlformats.org/drawingml/2006/spreadsheetDrawing">
      <xdr:col>72</xdr:col>
      <xdr:colOff>38100</xdr:colOff>
      <xdr:row>77</xdr:row>
      <xdr:rowOff>18415</xdr:rowOff>
    </xdr:to>
    <xdr:sp macro="" textlink="">
      <xdr:nvSpPr>
        <xdr:cNvPr id="626" name="フローチャート: 判断 625"/>
        <xdr:cNvSpPr/>
      </xdr:nvSpPr>
      <xdr:spPr>
        <a:xfrm>
          <a:off x="13291820" y="128327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8890</xdr:rowOff>
    </xdr:from>
    <xdr:ext cx="527050" cy="252095"/>
    <xdr:sp macro="" textlink="">
      <xdr:nvSpPr>
        <xdr:cNvPr id="627" name="テキスト ボックス 626"/>
        <xdr:cNvSpPr txBox="1"/>
      </xdr:nvSpPr>
      <xdr:spPr>
        <a:xfrm>
          <a:off x="13080365" y="12920980"/>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109220</xdr:rowOff>
    </xdr:from>
    <xdr:to xmlns:xdr="http://schemas.openxmlformats.org/drawingml/2006/spreadsheetDrawing">
      <xdr:col>67</xdr:col>
      <xdr:colOff>101600</xdr:colOff>
      <xdr:row>77</xdr:row>
      <xdr:rowOff>38735</xdr:rowOff>
    </xdr:to>
    <xdr:sp macro="" textlink="">
      <xdr:nvSpPr>
        <xdr:cNvPr id="628" name="フローチャート: 判断 627"/>
        <xdr:cNvSpPr/>
      </xdr:nvSpPr>
      <xdr:spPr>
        <a:xfrm>
          <a:off x="12423140" y="128536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29845</xdr:rowOff>
    </xdr:from>
    <xdr:ext cx="527050" cy="251460"/>
    <xdr:sp macro="" textlink="">
      <xdr:nvSpPr>
        <xdr:cNvPr id="629" name="テキスト ボックス 628"/>
        <xdr:cNvSpPr txBox="1"/>
      </xdr:nvSpPr>
      <xdr:spPr>
        <a:xfrm>
          <a:off x="12216765" y="129419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0" name="テキスト ボックス 629"/>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31" name="テキスト ボックス 630"/>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2" name="テキスト ボックス 631"/>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3" name="テキスト ボックス 632"/>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34" name="テキスト ボックス 633"/>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13335</xdr:rowOff>
    </xdr:from>
    <xdr:to xmlns:xdr="http://schemas.openxmlformats.org/drawingml/2006/spreadsheetDrawing">
      <xdr:col>85</xdr:col>
      <xdr:colOff>177800</xdr:colOff>
      <xdr:row>76</xdr:row>
      <xdr:rowOff>114935</xdr:rowOff>
    </xdr:to>
    <xdr:sp macro="" textlink="">
      <xdr:nvSpPr>
        <xdr:cNvPr id="635" name="楕円 634"/>
        <xdr:cNvSpPr/>
      </xdr:nvSpPr>
      <xdr:spPr>
        <a:xfrm>
          <a:off x="158369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36195</xdr:rowOff>
    </xdr:from>
    <xdr:ext cx="534670" cy="258445"/>
    <xdr:sp macro="" textlink="">
      <xdr:nvSpPr>
        <xdr:cNvPr id="636" name="公債費該当値テキスト"/>
        <xdr:cNvSpPr txBox="1"/>
      </xdr:nvSpPr>
      <xdr:spPr>
        <a:xfrm>
          <a:off x="15938500" y="12613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165100</xdr:rowOff>
    </xdr:from>
    <xdr:to xmlns:xdr="http://schemas.openxmlformats.org/drawingml/2006/spreadsheetDrawing">
      <xdr:col>81</xdr:col>
      <xdr:colOff>101600</xdr:colOff>
      <xdr:row>76</xdr:row>
      <xdr:rowOff>95250</xdr:rowOff>
    </xdr:to>
    <xdr:sp macro="" textlink="">
      <xdr:nvSpPr>
        <xdr:cNvPr id="637" name="楕円 636"/>
        <xdr:cNvSpPr/>
      </xdr:nvSpPr>
      <xdr:spPr>
        <a:xfrm>
          <a:off x="15019020" y="1274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111760</xdr:rowOff>
    </xdr:from>
    <xdr:ext cx="527050" cy="252095"/>
    <xdr:sp macro="" textlink="">
      <xdr:nvSpPr>
        <xdr:cNvPr id="638" name="テキスト ボックス 637"/>
        <xdr:cNvSpPr txBox="1"/>
      </xdr:nvSpPr>
      <xdr:spPr>
        <a:xfrm>
          <a:off x="14812645" y="12520930"/>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33020</xdr:rowOff>
    </xdr:from>
    <xdr:to xmlns:xdr="http://schemas.openxmlformats.org/drawingml/2006/spreadsheetDrawing">
      <xdr:col>76</xdr:col>
      <xdr:colOff>165100</xdr:colOff>
      <xdr:row>76</xdr:row>
      <xdr:rowOff>134620</xdr:rowOff>
    </xdr:to>
    <xdr:sp macro="" textlink="">
      <xdr:nvSpPr>
        <xdr:cNvPr id="639" name="楕円 638"/>
        <xdr:cNvSpPr/>
      </xdr:nvSpPr>
      <xdr:spPr>
        <a:xfrm>
          <a:off x="1415542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151130</xdr:rowOff>
    </xdr:from>
    <xdr:ext cx="527685" cy="259080"/>
    <xdr:sp macro="" textlink="">
      <xdr:nvSpPr>
        <xdr:cNvPr id="640" name="テキスト ボックス 639"/>
        <xdr:cNvSpPr txBox="1"/>
      </xdr:nvSpPr>
      <xdr:spPr>
        <a:xfrm>
          <a:off x="13943965" y="125603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3175</xdr:rowOff>
    </xdr:from>
    <xdr:to xmlns:xdr="http://schemas.openxmlformats.org/drawingml/2006/spreadsheetDrawing">
      <xdr:col>72</xdr:col>
      <xdr:colOff>38100</xdr:colOff>
      <xdr:row>76</xdr:row>
      <xdr:rowOff>104775</xdr:rowOff>
    </xdr:to>
    <xdr:sp macro="" textlink="">
      <xdr:nvSpPr>
        <xdr:cNvPr id="641" name="楕円 640"/>
        <xdr:cNvSpPr/>
      </xdr:nvSpPr>
      <xdr:spPr>
        <a:xfrm>
          <a:off x="13291820" y="127476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120650</xdr:rowOff>
    </xdr:from>
    <xdr:ext cx="527050" cy="252095"/>
    <xdr:sp macro="" textlink="">
      <xdr:nvSpPr>
        <xdr:cNvPr id="642" name="テキスト ボックス 641"/>
        <xdr:cNvSpPr txBox="1"/>
      </xdr:nvSpPr>
      <xdr:spPr>
        <a:xfrm>
          <a:off x="13080365" y="12529820"/>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155575</xdr:rowOff>
    </xdr:from>
    <xdr:to xmlns:xdr="http://schemas.openxmlformats.org/drawingml/2006/spreadsheetDrawing">
      <xdr:col>67</xdr:col>
      <xdr:colOff>101600</xdr:colOff>
      <xdr:row>76</xdr:row>
      <xdr:rowOff>86360</xdr:rowOff>
    </xdr:to>
    <xdr:sp macro="" textlink="">
      <xdr:nvSpPr>
        <xdr:cNvPr id="643" name="楕円 642"/>
        <xdr:cNvSpPr/>
      </xdr:nvSpPr>
      <xdr:spPr>
        <a:xfrm>
          <a:off x="12423140" y="127323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102870</xdr:rowOff>
    </xdr:from>
    <xdr:ext cx="527050" cy="257810"/>
    <xdr:sp macro="" textlink="">
      <xdr:nvSpPr>
        <xdr:cNvPr id="644" name="テキスト ボックス 643"/>
        <xdr:cNvSpPr txBox="1"/>
      </xdr:nvSpPr>
      <xdr:spPr>
        <a:xfrm>
          <a:off x="12216765" y="12512040"/>
          <a:ext cx="5270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5" name="正方形/長方形 644"/>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46" name="正方形/長方形 645"/>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7" name="正方形/長方形 646"/>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48" name="正方形/長方形 647"/>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9" name="正方形/長方形 648"/>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50" name="正方形/長方形 649"/>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1" name="正方形/長方形 650"/>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2" name="正方形/長方形 651"/>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8440"/>
    <xdr:sp macro="" textlink="">
      <xdr:nvSpPr>
        <xdr:cNvPr id="653" name="テキスト ボックス 652"/>
        <xdr:cNvSpPr txBox="1"/>
      </xdr:nvSpPr>
      <xdr:spPr>
        <a:xfrm>
          <a:off x="12077700" y="145948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4" name="直線コネクタ 653"/>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5" name="直線コネクタ 654"/>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56" name="テキスト ボックス 655"/>
        <xdr:cNvSpPr txBox="1"/>
      </xdr:nvSpPr>
      <xdr:spPr>
        <a:xfrm>
          <a:off x="1187196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7" name="直線コネクタ 656"/>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58" name="テキスト ボックス 657"/>
        <xdr:cNvSpPr txBox="1"/>
      </xdr:nvSpPr>
      <xdr:spPr>
        <a:xfrm>
          <a:off x="1159954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9" name="直線コネクタ 658"/>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8010" cy="251460"/>
    <xdr:sp macro="" textlink="">
      <xdr:nvSpPr>
        <xdr:cNvPr id="660" name="テキスト ボックス 659"/>
        <xdr:cNvSpPr txBox="1"/>
      </xdr:nvSpPr>
      <xdr:spPr>
        <a:xfrm>
          <a:off x="11535410" y="157708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1" name="直線コネクタ 660"/>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8010" cy="259080"/>
    <xdr:sp macro="" textlink="">
      <xdr:nvSpPr>
        <xdr:cNvPr id="662" name="テキスト ボックス 661"/>
        <xdr:cNvSpPr txBox="1"/>
      </xdr:nvSpPr>
      <xdr:spPr>
        <a:xfrm>
          <a:off x="11535410" y="153898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3" name="直線コネクタ 662"/>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010" cy="258445"/>
    <xdr:sp macro="" textlink="">
      <xdr:nvSpPr>
        <xdr:cNvPr id="664" name="テキスト ボックス 663"/>
        <xdr:cNvSpPr txBox="1"/>
      </xdr:nvSpPr>
      <xdr:spPr>
        <a:xfrm>
          <a:off x="11535410" y="15016480"/>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5" name="直線コネクタ 664"/>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66" name="テキスト ボックス 665"/>
        <xdr:cNvSpPr txBox="1"/>
      </xdr:nvSpPr>
      <xdr:spPr>
        <a:xfrm>
          <a:off x="11535410" y="146431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156210</xdr:rowOff>
    </xdr:from>
    <xdr:to xmlns:xdr="http://schemas.openxmlformats.org/drawingml/2006/spreadsheetDrawing">
      <xdr:col>85</xdr:col>
      <xdr:colOff>126365</xdr:colOff>
      <xdr:row>99</xdr:row>
      <xdr:rowOff>27940</xdr:rowOff>
    </xdr:to>
    <xdr:cxnSp macro="">
      <xdr:nvCxnSpPr>
        <xdr:cNvPr id="668" name="直線コネクタ 667"/>
        <xdr:cNvCxnSpPr/>
      </xdr:nvCxnSpPr>
      <xdr:spPr>
        <a:xfrm flipV="1">
          <a:off x="15885795" y="1524762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31750</xdr:rowOff>
    </xdr:from>
    <xdr:ext cx="469900" cy="251460"/>
    <xdr:sp macro="" textlink="">
      <xdr:nvSpPr>
        <xdr:cNvPr id="669" name="積立金最小値テキスト"/>
        <xdr:cNvSpPr txBox="1"/>
      </xdr:nvSpPr>
      <xdr:spPr>
        <a:xfrm>
          <a:off x="15938500" y="166624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27940</xdr:rowOff>
    </xdr:from>
    <xdr:to xmlns:xdr="http://schemas.openxmlformats.org/drawingml/2006/spreadsheetDrawing">
      <xdr:col>86</xdr:col>
      <xdr:colOff>25400</xdr:colOff>
      <xdr:row>99</xdr:row>
      <xdr:rowOff>27940</xdr:rowOff>
    </xdr:to>
    <xdr:cxnSp macro="">
      <xdr:nvCxnSpPr>
        <xdr:cNvPr id="670" name="直線コネクタ 669"/>
        <xdr:cNvCxnSpPr/>
      </xdr:nvCxnSpPr>
      <xdr:spPr>
        <a:xfrm>
          <a:off x="15798800" y="166585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102870</xdr:rowOff>
    </xdr:from>
    <xdr:ext cx="598805" cy="258445"/>
    <xdr:sp macro="" textlink="">
      <xdr:nvSpPr>
        <xdr:cNvPr id="671" name="積立金最大値テキスト"/>
        <xdr:cNvSpPr txBox="1"/>
      </xdr:nvSpPr>
      <xdr:spPr>
        <a:xfrm>
          <a:off x="15938500" y="150266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187,808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156210</xdr:rowOff>
    </xdr:from>
    <xdr:to xmlns:xdr="http://schemas.openxmlformats.org/drawingml/2006/spreadsheetDrawing">
      <xdr:col>86</xdr:col>
      <xdr:colOff>25400</xdr:colOff>
      <xdr:row>90</xdr:row>
      <xdr:rowOff>156210</xdr:rowOff>
    </xdr:to>
    <xdr:cxnSp macro="">
      <xdr:nvCxnSpPr>
        <xdr:cNvPr id="672" name="直線コネクタ 671"/>
        <xdr:cNvCxnSpPr/>
      </xdr:nvCxnSpPr>
      <xdr:spPr>
        <a:xfrm>
          <a:off x="15798800" y="152476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113665</xdr:rowOff>
    </xdr:from>
    <xdr:to xmlns:xdr="http://schemas.openxmlformats.org/drawingml/2006/spreadsheetDrawing">
      <xdr:col>85</xdr:col>
      <xdr:colOff>127000</xdr:colOff>
      <xdr:row>99</xdr:row>
      <xdr:rowOff>19050</xdr:rowOff>
    </xdr:to>
    <xdr:cxnSp macro="">
      <xdr:nvCxnSpPr>
        <xdr:cNvPr id="673" name="直線コネクタ 672"/>
        <xdr:cNvCxnSpPr/>
      </xdr:nvCxnSpPr>
      <xdr:spPr>
        <a:xfrm>
          <a:off x="15069820" y="16572865"/>
          <a:ext cx="81788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46990</xdr:rowOff>
    </xdr:from>
    <xdr:ext cx="534670" cy="259080"/>
    <xdr:sp macro="" textlink="">
      <xdr:nvSpPr>
        <xdr:cNvPr id="674" name="積立金平均値テキスト"/>
        <xdr:cNvSpPr txBox="1"/>
      </xdr:nvSpPr>
      <xdr:spPr>
        <a:xfrm>
          <a:off x="15938500" y="16334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24130</xdr:rowOff>
    </xdr:from>
    <xdr:to xmlns:xdr="http://schemas.openxmlformats.org/drawingml/2006/spreadsheetDrawing">
      <xdr:col>85</xdr:col>
      <xdr:colOff>177800</xdr:colOff>
      <xdr:row>98</xdr:row>
      <xdr:rowOff>125730</xdr:rowOff>
    </xdr:to>
    <xdr:sp macro="" textlink="">
      <xdr:nvSpPr>
        <xdr:cNvPr id="675" name="フローチャート: 判断 674"/>
        <xdr:cNvSpPr/>
      </xdr:nvSpPr>
      <xdr:spPr>
        <a:xfrm>
          <a:off x="15836900" y="1648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113665</xdr:rowOff>
    </xdr:from>
    <xdr:to xmlns:xdr="http://schemas.openxmlformats.org/drawingml/2006/spreadsheetDrawing">
      <xdr:col>81</xdr:col>
      <xdr:colOff>50800</xdr:colOff>
      <xdr:row>98</xdr:row>
      <xdr:rowOff>169545</xdr:rowOff>
    </xdr:to>
    <xdr:cxnSp macro="">
      <xdr:nvCxnSpPr>
        <xdr:cNvPr id="676" name="直線コネクタ 675"/>
        <xdr:cNvCxnSpPr/>
      </xdr:nvCxnSpPr>
      <xdr:spPr>
        <a:xfrm flipV="1">
          <a:off x="14206220" y="16572865"/>
          <a:ext cx="8636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50165</xdr:rowOff>
    </xdr:from>
    <xdr:to xmlns:xdr="http://schemas.openxmlformats.org/drawingml/2006/spreadsheetDrawing">
      <xdr:col>81</xdr:col>
      <xdr:colOff>101600</xdr:colOff>
      <xdr:row>98</xdr:row>
      <xdr:rowOff>151765</xdr:rowOff>
    </xdr:to>
    <xdr:sp macro="" textlink="">
      <xdr:nvSpPr>
        <xdr:cNvPr id="677" name="フローチャート: 判断 676"/>
        <xdr:cNvSpPr/>
      </xdr:nvSpPr>
      <xdr:spPr>
        <a:xfrm>
          <a:off x="15019020" y="1650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168275</xdr:rowOff>
    </xdr:from>
    <xdr:ext cx="527050" cy="251460"/>
    <xdr:sp macro="" textlink="">
      <xdr:nvSpPr>
        <xdr:cNvPr id="678" name="テキスト ボックス 677"/>
        <xdr:cNvSpPr txBox="1"/>
      </xdr:nvSpPr>
      <xdr:spPr>
        <a:xfrm>
          <a:off x="14812645" y="162845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95885</xdr:rowOff>
    </xdr:from>
    <xdr:to xmlns:xdr="http://schemas.openxmlformats.org/drawingml/2006/spreadsheetDrawing">
      <xdr:col>76</xdr:col>
      <xdr:colOff>114300</xdr:colOff>
      <xdr:row>98</xdr:row>
      <xdr:rowOff>169545</xdr:rowOff>
    </xdr:to>
    <xdr:cxnSp macro="">
      <xdr:nvCxnSpPr>
        <xdr:cNvPr id="679" name="直線コネクタ 678"/>
        <xdr:cNvCxnSpPr/>
      </xdr:nvCxnSpPr>
      <xdr:spPr>
        <a:xfrm>
          <a:off x="13342620" y="16555085"/>
          <a:ext cx="8636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34925</xdr:rowOff>
    </xdr:from>
    <xdr:to xmlns:xdr="http://schemas.openxmlformats.org/drawingml/2006/spreadsheetDrawing">
      <xdr:col>76</xdr:col>
      <xdr:colOff>165100</xdr:colOff>
      <xdr:row>98</xdr:row>
      <xdr:rowOff>136525</xdr:rowOff>
    </xdr:to>
    <xdr:sp macro="" textlink="">
      <xdr:nvSpPr>
        <xdr:cNvPr id="680" name="フローチャート: 判断 679"/>
        <xdr:cNvSpPr/>
      </xdr:nvSpPr>
      <xdr:spPr>
        <a:xfrm>
          <a:off x="1415542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153035</xdr:rowOff>
    </xdr:from>
    <xdr:ext cx="527685" cy="259080"/>
    <xdr:sp macro="" textlink="">
      <xdr:nvSpPr>
        <xdr:cNvPr id="681" name="テキスト ボックス 680"/>
        <xdr:cNvSpPr txBox="1"/>
      </xdr:nvSpPr>
      <xdr:spPr>
        <a:xfrm>
          <a:off x="13943965" y="162693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95885</xdr:rowOff>
    </xdr:from>
    <xdr:to xmlns:xdr="http://schemas.openxmlformats.org/drawingml/2006/spreadsheetDrawing">
      <xdr:col>71</xdr:col>
      <xdr:colOff>177800</xdr:colOff>
      <xdr:row>99</xdr:row>
      <xdr:rowOff>15875</xdr:rowOff>
    </xdr:to>
    <xdr:cxnSp macro="">
      <xdr:nvCxnSpPr>
        <xdr:cNvPr id="682" name="直線コネクタ 681"/>
        <xdr:cNvCxnSpPr/>
      </xdr:nvCxnSpPr>
      <xdr:spPr>
        <a:xfrm flipV="1">
          <a:off x="12473940" y="16555085"/>
          <a:ext cx="86868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57785</xdr:rowOff>
    </xdr:from>
    <xdr:to xmlns:xdr="http://schemas.openxmlformats.org/drawingml/2006/spreadsheetDrawing">
      <xdr:col>72</xdr:col>
      <xdr:colOff>38100</xdr:colOff>
      <xdr:row>98</xdr:row>
      <xdr:rowOff>159385</xdr:rowOff>
    </xdr:to>
    <xdr:sp macro="" textlink="">
      <xdr:nvSpPr>
        <xdr:cNvPr id="683" name="フローチャート: 判断 682"/>
        <xdr:cNvSpPr/>
      </xdr:nvSpPr>
      <xdr:spPr>
        <a:xfrm>
          <a:off x="13291820" y="165169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150495</xdr:rowOff>
    </xdr:from>
    <xdr:ext cx="527050" cy="259080"/>
    <xdr:sp macro="" textlink="">
      <xdr:nvSpPr>
        <xdr:cNvPr id="684" name="テキスト ボックス 683"/>
        <xdr:cNvSpPr txBox="1"/>
      </xdr:nvSpPr>
      <xdr:spPr>
        <a:xfrm>
          <a:off x="13080365" y="166096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57785</xdr:rowOff>
    </xdr:from>
    <xdr:to xmlns:xdr="http://schemas.openxmlformats.org/drawingml/2006/spreadsheetDrawing">
      <xdr:col>67</xdr:col>
      <xdr:colOff>101600</xdr:colOff>
      <xdr:row>98</xdr:row>
      <xdr:rowOff>159385</xdr:rowOff>
    </xdr:to>
    <xdr:sp macro="" textlink="">
      <xdr:nvSpPr>
        <xdr:cNvPr id="685" name="フローチャート: 判断 684"/>
        <xdr:cNvSpPr/>
      </xdr:nvSpPr>
      <xdr:spPr>
        <a:xfrm>
          <a:off x="1242314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4445</xdr:rowOff>
    </xdr:from>
    <xdr:ext cx="527050" cy="259080"/>
    <xdr:sp macro="" textlink="">
      <xdr:nvSpPr>
        <xdr:cNvPr id="686" name="テキスト ボックス 685"/>
        <xdr:cNvSpPr txBox="1"/>
      </xdr:nvSpPr>
      <xdr:spPr>
        <a:xfrm>
          <a:off x="12216765" y="162921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7" name="テキスト ボックス 686"/>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88" name="テキスト ボックス 687"/>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9" name="テキスト ボックス 688"/>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0" name="テキスト ボックス 689"/>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91" name="テキスト ボックス 690"/>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139700</xdr:rowOff>
    </xdr:from>
    <xdr:to xmlns:xdr="http://schemas.openxmlformats.org/drawingml/2006/spreadsheetDrawing">
      <xdr:col>85</xdr:col>
      <xdr:colOff>177800</xdr:colOff>
      <xdr:row>99</xdr:row>
      <xdr:rowOff>69850</xdr:rowOff>
    </xdr:to>
    <xdr:sp macro="" textlink="">
      <xdr:nvSpPr>
        <xdr:cNvPr id="692" name="楕円 691"/>
        <xdr:cNvSpPr/>
      </xdr:nvSpPr>
      <xdr:spPr>
        <a:xfrm>
          <a:off x="158369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54610</xdr:rowOff>
    </xdr:from>
    <xdr:ext cx="469900" cy="251460"/>
    <xdr:sp macro="" textlink="">
      <xdr:nvSpPr>
        <xdr:cNvPr id="693" name="積立金該当値テキスト"/>
        <xdr:cNvSpPr txBox="1"/>
      </xdr:nvSpPr>
      <xdr:spPr>
        <a:xfrm>
          <a:off x="15938500" y="165138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63500</xdr:rowOff>
    </xdr:from>
    <xdr:to xmlns:xdr="http://schemas.openxmlformats.org/drawingml/2006/spreadsheetDrawing">
      <xdr:col>81</xdr:col>
      <xdr:colOff>101600</xdr:colOff>
      <xdr:row>98</xdr:row>
      <xdr:rowOff>164465</xdr:rowOff>
    </xdr:to>
    <xdr:sp macro="" textlink="">
      <xdr:nvSpPr>
        <xdr:cNvPr id="694" name="楕円 693"/>
        <xdr:cNvSpPr/>
      </xdr:nvSpPr>
      <xdr:spPr>
        <a:xfrm>
          <a:off x="1501902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155575</xdr:rowOff>
    </xdr:from>
    <xdr:ext cx="527050" cy="251460"/>
    <xdr:sp macro="" textlink="">
      <xdr:nvSpPr>
        <xdr:cNvPr id="695" name="テキスト ボックス 694"/>
        <xdr:cNvSpPr txBox="1"/>
      </xdr:nvSpPr>
      <xdr:spPr>
        <a:xfrm>
          <a:off x="14812645" y="166147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118745</xdr:rowOff>
    </xdr:from>
    <xdr:to xmlns:xdr="http://schemas.openxmlformats.org/drawingml/2006/spreadsheetDrawing">
      <xdr:col>76</xdr:col>
      <xdr:colOff>165100</xdr:colOff>
      <xdr:row>99</xdr:row>
      <xdr:rowOff>48895</xdr:rowOff>
    </xdr:to>
    <xdr:sp macro="" textlink="">
      <xdr:nvSpPr>
        <xdr:cNvPr id="696" name="楕円 695"/>
        <xdr:cNvSpPr/>
      </xdr:nvSpPr>
      <xdr:spPr>
        <a:xfrm>
          <a:off x="1415542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40640</xdr:rowOff>
    </xdr:from>
    <xdr:ext cx="462280" cy="251460"/>
    <xdr:sp macro="" textlink="">
      <xdr:nvSpPr>
        <xdr:cNvPr id="697" name="テキスト ボックス 696"/>
        <xdr:cNvSpPr txBox="1"/>
      </xdr:nvSpPr>
      <xdr:spPr>
        <a:xfrm>
          <a:off x="13976350" y="166712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45085</xdr:rowOff>
    </xdr:from>
    <xdr:to xmlns:xdr="http://schemas.openxmlformats.org/drawingml/2006/spreadsheetDrawing">
      <xdr:col>72</xdr:col>
      <xdr:colOff>38100</xdr:colOff>
      <xdr:row>98</xdr:row>
      <xdr:rowOff>146685</xdr:rowOff>
    </xdr:to>
    <xdr:sp macro="" textlink="">
      <xdr:nvSpPr>
        <xdr:cNvPr id="698" name="楕円 697"/>
        <xdr:cNvSpPr/>
      </xdr:nvSpPr>
      <xdr:spPr>
        <a:xfrm>
          <a:off x="13291820" y="165042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163195</xdr:rowOff>
    </xdr:from>
    <xdr:ext cx="527050" cy="259080"/>
    <xdr:sp macro="" textlink="">
      <xdr:nvSpPr>
        <xdr:cNvPr id="699" name="テキスト ボックス 698"/>
        <xdr:cNvSpPr txBox="1"/>
      </xdr:nvSpPr>
      <xdr:spPr>
        <a:xfrm>
          <a:off x="13080365" y="162794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136525</xdr:rowOff>
    </xdr:from>
    <xdr:to xmlns:xdr="http://schemas.openxmlformats.org/drawingml/2006/spreadsheetDrawing">
      <xdr:col>67</xdr:col>
      <xdr:colOff>101600</xdr:colOff>
      <xdr:row>99</xdr:row>
      <xdr:rowOff>66675</xdr:rowOff>
    </xdr:to>
    <xdr:sp macro="" textlink="">
      <xdr:nvSpPr>
        <xdr:cNvPr id="700" name="楕円 699"/>
        <xdr:cNvSpPr/>
      </xdr:nvSpPr>
      <xdr:spPr>
        <a:xfrm>
          <a:off x="1242314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57785</xdr:rowOff>
    </xdr:from>
    <xdr:ext cx="462280" cy="259080"/>
    <xdr:sp macro="" textlink="">
      <xdr:nvSpPr>
        <xdr:cNvPr id="701" name="テキスト ボックス 700"/>
        <xdr:cNvSpPr txBox="1"/>
      </xdr:nvSpPr>
      <xdr:spPr>
        <a:xfrm>
          <a:off x="12244070" y="166884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2" name="正方形/長方形 701"/>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03" name="正方形/長方形 702"/>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4" name="正方形/長方形 703"/>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05" name="正方形/長方形 704"/>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6" name="正方形/長方形 705"/>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07" name="正方形/長方形 706"/>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8" name="正方形/長方形 707"/>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9" name="正方形/長方形 708"/>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10" name="テキスト ボックス 709"/>
        <xdr:cNvSpPr txBox="1"/>
      </xdr:nvSpPr>
      <xdr:spPr>
        <a:xfrm>
          <a:off x="17767300" y="45364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1" name="直線コネクタ 710"/>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2" name="直線コネクタ 711"/>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1935" cy="258445"/>
    <xdr:sp macro="" textlink="">
      <xdr:nvSpPr>
        <xdr:cNvPr id="713" name="テキスト ボックス 712"/>
        <xdr:cNvSpPr txBox="1"/>
      </xdr:nvSpPr>
      <xdr:spPr>
        <a:xfrm>
          <a:off x="17561560" y="644779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4" name="直線コネクタ 713"/>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8445"/>
    <xdr:sp macro="" textlink="">
      <xdr:nvSpPr>
        <xdr:cNvPr id="715" name="テキスト ボックス 714"/>
        <xdr:cNvSpPr txBox="1"/>
      </xdr:nvSpPr>
      <xdr:spPr>
        <a:xfrm>
          <a:off x="17284065" y="6074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140335</xdr:rowOff>
    </xdr:from>
    <xdr:to xmlns:xdr="http://schemas.openxmlformats.org/drawingml/2006/spreadsheetDrawing">
      <xdr:col>120</xdr:col>
      <xdr:colOff>114300</xdr:colOff>
      <xdr:row>34</xdr:row>
      <xdr:rowOff>140335</xdr:rowOff>
    </xdr:to>
    <xdr:cxnSp macro="">
      <xdr:nvCxnSpPr>
        <xdr:cNvPr id="716" name="直線コネクタ 715"/>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167640</xdr:rowOff>
    </xdr:from>
    <xdr:ext cx="531495" cy="252095"/>
    <xdr:sp macro="" textlink="">
      <xdr:nvSpPr>
        <xdr:cNvPr id="717" name="テキスト ボックス 716"/>
        <xdr:cNvSpPr txBox="1"/>
      </xdr:nvSpPr>
      <xdr:spPr>
        <a:xfrm>
          <a:off x="17284065" y="570357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8" name="直線コネクタ 717"/>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9" name="テキスト ボックス 718"/>
        <xdr:cNvSpPr txBox="1"/>
      </xdr:nvSpPr>
      <xdr:spPr>
        <a:xfrm>
          <a:off x="17284065" y="5331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0" name="直線コネクタ 719"/>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8445"/>
    <xdr:sp macro="" textlink="">
      <xdr:nvSpPr>
        <xdr:cNvPr id="721" name="テキスト ボックス 720"/>
        <xdr:cNvSpPr txBox="1"/>
      </xdr:nvSpPr>
      <xdr:spPr>
        <a:xfrm>
          <a:off x="17284065" y="49580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23" name="テキスト ボックス 722"/>
        <xdr:cNvSpPr txBox="1"/>
      </xdr:nvSpPr>
      <xdr:spPr>
        <a:xfrm>
          <a:off x="17284065" y="45847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106680</xdr:rowOff>
    </xdr:from>
    <xdr:to xmlns:xdr="http://schemas.openxmlformats.org/drawingml/2006/spreadsheetDrawing">
      <xdr:col>116</xdr:col>
      <xdr:colOff>62865</xdr:colOff>
      <xdr:row>39</xdr:row>
      <xdr:rowOff>44450</xdr:rowOff>
    </xdr:to>
    <xdr:cxnSp macro="">
      <xdr:nvCxnSpPr>
        <xdr:cNvPr id="725" name="直線コネクタ 724"/>
        <xdr:cNvCxnSpPr/>
      </xdr:nvCxnSpPr>
      <xdr:spPr>
        <a:xfrm flipV="1">
          <a:off x="21570315" y="530733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8445"/>
    <xdr:sp macro="" textlink="">
      <xdr:nvSpPr>
        <xdr:cNvPr id="726" name="投資及び出資金最小値テキスト"/>
        <xdr:cNvSpPr txBox="1"/>
      </xdr:nvSpPr>
      <xdr:spPr>
        <a:xfrm>
          <a:off x="2162302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7" name="直線コネクタ 726"/>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53340</xdr:rowOff>
    </xdr:from>
    <xdr:ext cx="534670" cy="251460"/>
    <xdr:sp macro="" textlink="">
      <xdr:nvSpPr>
        <xdr:cNvPr id="728" name="投資及び出資金最大値テキスト"/>
        <xdr:cNvSpPr txBox="1"/>
      </xdr:nvSpPr>
      <xdr:spPr>
        <a:xfrm>
          <a:off x="21623020" y="50863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106680</xdr:rowOff>
    </xdr:from>
    <xdr:to xmlns:xdr="http://schemas.openxmlformats.org/drawingml/2006/spreadsheetDrawing">
      <xdr:col>116</xdr:col>
      <xdr:colOff>152400</xdr:colOff>
      <xdr:row>31</xdr:row>
      <xdr:rowOff>106680</xdr:rowOff>
    </xdr:to>
    <xdr:cxnSp macro="">
      <xdr:nvCxnSpPr>
        <xdr:cNvPr id="729" name="直線コネクタ 728"/>
        <xdr:cNvCxnSpPr/>
      </xdr:nvCxnSpPr>
      <xdr:spPr>
        <a:xfrm>
          <a:off x="21488400" y="5307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119380</xdr:rowOff>
    </xdr:from>
    <xdr:to xmlns:xdr="http://schemas.openxmlformats.org/drawingml/2006/spreadsheetDrawing">
      <xdr:col>116</xdr:col>
      <xdr:colOff>63500</xdr:colOff>
      <xdr:row>38</xdr:row>
      <xdr:rowOff>142240</xdr:rowOff>
    </xdr:to>
    <xdr:cxnSp macro="">
      <xdr:nvCxnSpPr>
        <xdr:cNvPr id="730" name="直線コネクタ 729"/>
        <xdr:cNvCxnSpPr/>
      </xdr:nvCxnSpPr>
      <xdr:spPr>
        <a:xfrm>
          <a:off x="20759420" y="649351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76835</xdr:rowOff>
    </xdr:from>
    <xdr:ext cx="469900" cy="252095"/>
    <xdr:sp macro="" textlink="">
      <xdr:nvSpPr>
        <xdr:cNvPr id="731" name="投資及び出資金平均値テキスト"/>
        <xdr:cNvSpPr txBox="1"/>
      </xdr:nvSpPr>
      <xdr:spPr>
        <a:xfrm>
          <a:off x="21623020" y="628332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53975</xdr:rowOff>
    </xdr:from>
    <xdr:to xmlns:xdr="http://schemas.openxmlformats.org/drawingml/2006/spreadsheetDrawing">
      <xdr:col>116</xdr:col>
      <xdr:colOff>114300</xdr:colOff>
      <xdr:row>38</xdr:row>
      <xdr:rowOff>155575</xdr:rowOff>
    </xdr:to>
    <xdr:sp macro="" textlink="">
      <xdr:nvSpPr>
        <xdr:cNvPr id="732" name="フローチャート: 判断 731"/>
        <xdr:cNvSpPr/>
      </xdr:nvSpPr>
      <xdr:spPr>
        <a:xfrm>
          <a:off x="2152142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118110</xdr:rowOff>
    </xdr:from>
    <xdr:to xmlns:xdr="http://schemas.openxmlformats.org/drawingml/2006/spreadsheetDrawing">
      <xdr:col>111</xdr:col>
      <xdr:colOff>177800</xdr:colOff>
      <xdr:row>38</xdr:row>
      <xdr:rowOff>119380</xdr:rowOff>
    </xdr:to>
    <xdr:cxnSp macro="">
      <xdr:nvCxnSpPr>
        <xdr:cNvPr id="733" name="直線コネクタ 732"/>
        <xdr:cNvCxnSpPr/>
      </xdr:nvCxnSpPr>
      <xdr:spPr>
        <a:xfrm>
          <a:off x="19890740" y="649224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28575</xdr:rowOff>
    </xdr:from>
    <xdr:to xmlns:xdr="http://schemas.openxmlformats.org/drawingml/2006/spreadsheetDrawing">
      <xdr:col>112</xdr:col>
      <xdr:colOff>38100</xdr:colOff>
      <xdr:row>38</xdr:row>
      <xdr:rowOff>129540</xdr:rowOff>
    </xdr:to>
    <xdr:sp macro="" textlink="">
      <xdr:nvSpPr>
        <xdr:cNvPr id="734" name="フローチャート: 判断 733"/>
        <xdr:cNvSpPr/>
      </xdr:nvSpPr>
      <xdr:spPr>
        <a:xfrm>
          <a:off x="20708620" y="640270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146050</xdr:rowOff>
    </xdr:from>
    <xdr:ext cx="462915" cy="251460"/>
    <xdr:sp macro="" textlink="">
      <xdr:nvSpPr>
        <xdr:cNvPr id="735" name="テキスト ボックス 734"/>
        <xdr:cNvSpPr txBox="1"/>
      </xdr:nvSpPr>
      <xdr:spPr>
        <a:xfrm>
          <a:off x="20529550" y="618490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118110</xdr:rowOff>
    </xdr:from>
    <xdr:to xmlns:xdr="http://schemas.openxmlformats.org/drawingml/2006/spreadsheetDrawing">
      <xdr:col>107</xdr:col>
      <xdr:colOff>50800</xdr:colOff>
      <xdr:row>38</xdr:row>
      <xdr:rowOff>144145</xdr:rowOff>
    </xdr:to>
    <xdr:cxnSp macro="">
      <xdr:nvCxnSpPr>
        <xdr:cNvPr id="736" name="直線コネクタ 735"/>
        <xdr:cNvCxnSpPr/>
      </xdr:nvCxnSpPr>
      <xdr:spPr>
        <a:xfrm flipV="1">
          <a:off x="19027140" y="649224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45720</xdr:rowOff>
    </xdr:from>
    <xdr:to xmlns:xdr="http://schemas.openxmlformats.org/drawingml/2006/spreadsheetDrawing">
      <xdr:col>107</xdr:col>
      <xdr:colOff>101600</xdr:colOff>
      <xdr:row>38</xdr:row>
      <xdr:rowOff>147320</xdr:rowOff>
    </xdr:to>
    <xdr:sp macro="" textlink="">
      <xdr:nvSpPr>
        <xdr:cNvPr id="737" name="フローチャート: 判断 736"/>
        <xdr:cNvSpPr/>
      </xdr:nvSpPr>
      <xdr:spPr>
        <a:xfrm>
          <a:off x="1983994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163830</xdr:rowOff>
    </xdr:from>
    <xdr:ext cx="462280" cy="258445"/>
    <xdr:sp macro="" textlink="">
      <xdr:nvSpPr>
        <xdr:cNvPr id="738" name="テキスト ボックス 737"/>
        <xdr:cNvSpPr txBox="1"/>
      </xdr:nvSpPr>
      <xdr:spPr>
        <a:xfrm>
          <a:off x="19660870" y="6202680"/>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141605</xdr:rowOff>
    </xdr:from>
    <xdr:to xmlns:xdr="http://schemas.openxmlformats.org/drawingml/2006/spreadsheetDrawing">
      <xdr:col>102</xdr:col>
      <xdr:colOff>114300</xdr:colOff>
      <xdr:row>38</xdr:row>
      <xdr:rowOff>144145</xdr:rowOff>
    </xdr:to>
    <xdr:cxnSp macro="">
      <xdr:nvCxnSpPr>
        <xdr:cNvPr id="739" name="直線コネクタ 738"/>
        <xdr:cNvCxnSpPr/>
      </xdr:nvCxnSpPr>
      <xdr:spPr>
        <a:xfrm>
          <a:off x="18163540" y="651573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83185</xdr:rowOff>
    </xdr:from>
    <xdr:to xmlns:xdr="http://schemas.openxmlformats.org/drawingml/2006/spreadsheetDrawing">
      <xdr:col>102</xdr:col>
      <xdr:colOff>165100</xdr:colOff>
      <xdr:row>39</xdr:row>
      <xdr:rowOff>13335</xdr:rowOff>
    </xdr:to>
    <xdr:sp macro="" textlink="">
      <xdr:nvSpPr>
        <xdr:cNvPr id="740" name="フローチャート: 判断 739"/>
        <xdr:cNvSpPr/>
      </xdr:nvSpPr>
      <xdr:spPr>
        <a:xfrm>
          <a:off x="18976340" y="6457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29845</xdr:rowOff>
    </xdr:from>
    <xdr:ext cx="462280" cy="251460"/>
    <xdr:sp macro="" textlink="">
      <xdr:nvSpPr>
        <xdr:cNvPr id="741" name="テキスト ボックス 740"/>
        <xdr:cNvSpPr txBox="1"/>
      </xdr:nvSpPr>
      <xdr:spPr>
        <a:xfrm>
          <a:off x="18797270" y="62363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93345</xdr:rowOff>
    </xdr:from>
    <xdr:to xmlns:xdr="http://schemas.openxmlformats.org/drawingml/2006/spreadsheetDrawing">
      <xdr:col>98</xdr:col>
      <xdr:colOff>38100</xdr:colOff>
      <xdr:row>39</xdr:row>
      <xdr:rowOff>23495</xdr:rowOff>
    </xdr:to>
    <xdr:sp macro="" textlink="">
      <xdr:nvSpPr>
        <xdr:cNvPr id="742" name="フローチャート: 判断 741"/>
        <xdr:cNvSpPr/>
      </xdr:nvSpPr>
      <xdr:spPr>
        <a:xfrm>
          <a:off x="18112740" y="64674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14605</xdr:rowOff>
    </xdr:from>
    <xdr:ext cx="462915" cy="258445"/>
    <xdr:sp macro="" textlink="">
      <xdr:nvSpPr>
        <xdr:cNvPr id="743" name="テキスト ボックス 742"/>
        <xdr:cNvSpPr txBox="1"/>
      </xdr:nvSpPr>
      <xdr:spPr>
        <a:xfrm>
          <a:off x="17933670" y="65563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44" name="テキスト ボックス 743"/>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46" name="テキスト ボックス 745"/>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91440</xdr:rowOff>
    </xdr:from>
    <xdr:to xmlns:xdr="http://schemas.openxmlformats.org/drawingml/2006/spreadsheetDrawing">
      <xdr:col>116</xdr:col>
      <xdr:colOff>114300</xdr:colOff>
      <xdr:row>39</xdr:row>
      <xdr:rowOff>21590</xdr:rowOff>
    </xdr:to>
    <xdr:sp macro="" textlink="">
      <xdr:nvSpPr>
        <xdr:cNvPr id="749" name="楕円 748"/>
        <xdr:cNvSpPr/>
      </xdr:nvSpPr>
      <xdr:spPr>
        <a:xfrm>
          <a:off x="21521420" y="6465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32385</xdr:rowOff>
    </xdr:from>
    <xdr:ext cx="469900" cy="251460"/>
    <xdr:sp macro="" textlink="">
      <xdr:nvSpPr>
        <xdr:cNvPr id="750" name="投資及び出資金該当値テキスト"/>
        <xdr:cNvSpPr txBox="1"/>
      </xdr:nvSpPr>
      <xdr:spPr>
        <a:xfrm>
          <a:off x="21623020" y="64065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68580</xdr:rowOff>
    </xdr:from>
    <xdr:to xmlns:xdr="http://schemas.openxmlformats.org/drawingml/2006/spreadsheetDrawing">
      <xdr:col>112</xdr:col>
      <xdr:colOff>38100</xdr:colOff>
      <xdr:row>38</xdr:row>
      <xdr:rowOff>167640</xdr:rowOff>
    </xdr:to>
    <xdr:sp macro="" textlink="">
      <xdr:nvSpPr>
        <xdr:cNvPr id="751" name="楕円 750"/>
        <xdr:cNvSpPr/>
      </xdr:nvSpPr>
      <xdr:spPr>
        <a:xfrm>
          <a:off x="20708620" y="644271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161290</xdr:rowOff>
    </xdr:from>
    <xdr:ext cx="462915" cy="258445"/>
    <xdr:sp macro="" textlink="">
      <xdr:nvSpPr>
        <xdr:cNvPr id="752" name="テキスト ボックス 751"/>
        <xdr:cNvSpPr txBox="1"/>
      </xdr:nvSpPr>
      <xdr:spPr>
        <a:xfrm>
          <a:off x="20529550" y="653542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67310</xdr:rowOff>
    </xdr:from>
    <xdr:to xmlns:xdr="http://schemas.openxmlformats.org/drawingml/2006/spreadsheetDrawing">
      <xdr:col>107</xdr:col>
      <xdr:colOff>101600</xdr:colOff>
      <xdr:row>38</xdr:row>
      <xdr:rowOff>167640</xdr:rowOff>
    </xdr:to>
    <xdr:sp macro="" textlink="">
      <xdr:nvSpPr>
        <xdr:cNvPr id="753" name="楕円 752"/>
        <xdr:cNvSpPr/>
      </xdr:nvSpPr>
      <xdr:spPr>
        <a:xfrm>
          <a:off x="19839940" y="64414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160020</xdr:rowOff>
    </xdr:from>
    <xdr:ext cx="462280" cy="258445"/>
    <xdr:sp macro="" textlink="">
      <xdr:nvSpPr>
        <xdr:cNvPr id="754" name="テキスト ボックス 753"/>
        <xdr:cNvSpPr txBox="1"/>
      </xdr:nvSpPr>
      <xdr:spPr>
        <a:xfrm>
          <a:off x="19660870" y="6534150"/>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93345</xdr:rowOff>
    </xdr:from>
    <xdr:to xmlns:xdr="http://schemas.openxmlformats.org/drawingml/2006/spreadsheetDrawing">
      <xdr:col>102</xdr:col>
      <xdr:colOff>165100</xdr:colOff>
      <xdr:row>39</xdr:row>
      <xdr:rowOff>23495</xdr:rowOff>
    </xdr:to>
    <xdr:sp macro="" textlink="">
      <xdr:nvSpPr>
        <xdr:cNvPr id="755" name="楕円 754"/>
        <xdr:cNvSpPr/>
      </xdr:nvSpPr>
      <xdr:spPr>
        <a:xfrm>
          <a:off x="18976340" y="646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14605</xdr:rowOff>
    </xdr:from>
    <xdr:ext cx="462280" cy="258445"/>
    <xdr:sp macro="" textlink="">
      <xdr:nvSpPr>
        <xdr:cNvPr id="756" name="テキスト ボックス 755"/>
        <xdr:cNvSpPr txBox="1"/>
      </xdr:nvSpPr>
      <xdr:spPr>
        <a:xfrm>
          <a:off x="18797270" y="65563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90805</xdr:rowOff>
    </xdr:from>
    <xdr:to xmlns:xdr="http://schemas.openxmlformats.org/drawingml/2006/spreadsheetDrawing">
      <xdr:col>98</xdr:col>
      <xdr:colOff>38100</xdr:colOff>
      <xdr:row>39</xdr:row>
      <xdr:rowOff>20955</xdr:rowOff>
    </xdr:to>
    <xdr:sp macro="" textlink="">
      <xdr:nvSpPr>
        <xdr:cNvPr id="757" name="楕円 756"/>
        <xdr:cNvSpPr/>
      </xdr:nvSpPr>
      <xdr:spPr>
        <a:xfrm>
          <a:off x="18112740" y="64649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37465</xdr:rowOff>
    </xdr:from>
    <xdr:ext cx="462915" cy="259080"/>
    <xdr:sp macro="" textlink="">
      <xdr:nvSpPr>
        <xdr:cNvPr id="758" name="テキスト ボックス 757"/>
        <xdr:cNvSpPr txBox="1"/>
      </xdr:nvSpPr>
      <xdr:spPr>
        <a:xfrm>
          <a:off x="17933670" y="6243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60" name="正方形/長方形 759"/>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1" name="正方形/長方形 760"/>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62" name="正方形/長方形 761"/>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3" name="正方形/長方形 762"/>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64" name="正方形/長方形 763"/>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5" name="正方形/長方形 764"/>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6" name="正方形/長方形 765"/>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67" name="テキスト ボックス 766"/>
        <xdr:cNvSpPr txBox="1"/>
      </xdr:nvSpPr>
      <xdr:spPr>
        <a:xfrm>
          <a:off x="17767300" y="78892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8" name="直線コネクタ 767"/>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69" name="直線コネクタ 768"/>
        <xdr:cNvCxnSpPr/>
      </xdr:nvCxnSpPr>
      <xdr:spPr>
        <a:xfrm>
          <a:off x="1780032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1935" cy="258445"/>
    <xdr:sp macro="" textlink="">
      <xdr:nvSpPr>
        <xdr:cNvPr id="770" name="テキスト ボックス 769"/>
        <xdr:cNvSpPr txBox="1"/>
      </xdr:nvSpPr>
      <xdr:spPr>
        <a:xfrm>
          <a:off x="17561560" y="985520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1" name="直線コネクタ 770"/>
        <xdr:cNvCxnSpPr/>
      </xdr:nvCxnSpPr>
      <xdr:spPr>
        <a:xfrm>
          <a:off x="1780032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1460"/>
    <xdr:sp macro="" textlink="">
      <xdr:nvSpPr>
        <xdr:cNvPr id="772" name="テキスト ボックス 771"/>
        <xdr:cNvSpPr txBox="1"/>
      </xdr:nvSpPr>
      <xdr:spPr>
        <a:xfrm>
          <a:off x="17284065" y="953579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3" name="直線コネクタ 772"/>
        <xdr:cNvCxnSpPr/>
      </xdr:nvCxnSpPr>
      <xdr:spPr>
        <a:xfrm>
          <a:off x="17800320" y="93560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74" name="テキスト ボックス 773"/>
        <xdr:cNvSpPr txBox="1"/>
      </xdr:nvSpPr>
      <xdr:spPr>
        <a:xfrm>
          <a:off x="17284065" y="9217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75" name="直線コネクタ 774"/>
        <xdr:cNvCxnSpPr/>
      </xdr:nvCxnSpPr>
      <xdr:spPr>
        <a:xfrm>
          <a:off x="1780032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2095"/>
    <xdr:sp macro="" textlink="">
      <xdr:nvSpPr>
        <xdr:cNvPr id="776" name="テキスト ボックス 775"/>
        <xdr:cNvSpPr txBox="1"/>
      </xdr:nvSpPr>
      <xdr:spPr>
        <a:xfrm>
          <a:off x="17284065" y="889508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77" name="直線コネクタ 776"/>
        <xdr:cNvCxnSpPr/>
      </xdr:nvCxnSpPr>
      <xdr:spPr>
        <a:xfrm>
          <a:off x="1780032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78" name="テキスト ボックス 777"/>
        <xdr:cNvSpPr txBox="1"/>
      </xdr:nvSpPr>
      <xdr:spPr>
        <a:xfrm>
          <a:off x="17284065" y="85756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79" name="直線コネクタ 778"/>
        <xdr:cNvCxnSpPr/>
      </xdr:nvCxnSpPr>
      <xdr:spPr>
        <a:xfrm>
          <a:off x="1780032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0" name="テキスト ボックス 779"/>
        <xdr:cNvSpPr txBox="1"/>
      </xdr:nvSpPr>
      <xdr:spPr>
        <a:xfrm>
          <a:off x="17284065" y="8256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1460"/>
    <xdr:sp macro="" textlink="">
      <xdr:nvSpPr>
        <xdr:cNvPr id="782" name="テキスト ボックス 781"/>
        <xdr:cNvSpPr txBox="1"/>
      </xdr:nvSpPr>
      <xdr:spPr>
        <a:xfrm>
          <a:off x="17284065" y="79375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161925</xdr:rowOff>
    </xdr:from>
    <xdr:to xmlns:xdr="http://schemas.openxmlformats.org/drawingml/2006/spreadsheetDrawing">
      <xdr:col>116</xdr:col>
      <xdr:colOff>62865</xdr:colOff>
      <xdr:row>59</xdr:row>
      <xdr:rowOff>99060</xdr:rowOff>
    </xdr:to>
    <xdr:cxnSp macro="">
      <xdr:nvCxnSpPr>
        <xdr:cNvPr id="784" name="直線コネクタ 783"/>
        <xdr:cNvCxnSpPr/>
      </xdr:nvCxnSpPr>
      <xdr:spPr>
        <a:xfrm flipV="1">
          <a:off x="21570315" y="854773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8445"/>
    <xdr:sp macro="" textlink="">
      <xdr:nvSpPr>
        <xdr:cNvPr id="785" name="貸付金最小値テキスト"/>
        <xdr:cNvSpPr txBox="1"/>
      </xdr:nvSpPr>
      <xdr:spPr>
        <a:xfrm>
          <a:off x="21623020" y="99974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86" name="直線コネクタ 785"/>
        <xdr:cNvCxnSpPr/>
      </xdr:nvCxnSpPr>
      <xdr:spPr>
        <a:xfrm>
          <a:off x="21488400" y="9993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109220</xdr:rowOff>
    </xdr:from>
    <xdr:ext cx="534670" cy="251460"/>
    <xdr:sp macro="" textlink="">
      <xdr:nvSpPr>
        <xdr:cNvPr id="787" name="貸付金最大値テキスト"/>
        <xdr:cNvSpPr txBox="1"/>
      </xdr:nvSpPr>
      <xdr:spPr>
        <a:xfrm>
          <a:off x="21623020" y="83273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161925</xdr:rowOff>
    </xdr:from>
    <xdr:to xmlns:xdr="http://schemas.openxmlformats.org/drawingml/2006/spreadsheetDrawing">
      <xdr:col>116</xdr:col>
      <xdr:colOff>152400</xdr:colOff>
      <xdr:row>50</xdr:row>
      <xdr:rowOff>161925</xdr:rowOff>
    </xdr:to>
    <xdr:cxnSp macro="">
      <xdr:nvCxnSpPr>
        <xdr:cNvPr id="788" name="直線コネクタ 787"/>
        <xdr:cNvCxnSpPr/>
      </xdr:nvCxnSpPr>
      <xdr:spPr>
        <a:xfrm>
          <a:off x="21488400" y="8547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96520</xdr:rowOff>
    </xdr:from>
    <xdr:to xmlns:xdr="http://schemas.openxmlformats.org/drawingml/2006/spreadsheetDrawing">
      <xdr:col>116</xdr:col>
      <xdr:colOff>63500</xdr:colOff>
      <xdr:row>59</xdr:row>
      <xdr:rowOff>97790</xdr:rowOff>
    </xdr:to>
    <xdr:cxnSp macro="">
      <xdr:nvCxnSpPr>
        <xdr:cNvPr id="789" name="直線コネクタ 788"/>
        <xdr:cNvCxnSpPr/>
      </xdr:nvCxnSpPr>
      <xdr:spPr>
        <a:xfrm>
          <a:off x="20759420" y="999109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84455</xdr:rowOff>
    </xdr:from>
    <xdr:ext cx="469900" cy="258445"/>
    <xdr:sp macro="" textlink="">
      <xdr:nvSpPr>
        <xdr:cNvPr id="790" name="貸付金平均値テキスト"/>
        <xdr:cNvSpPr txBox="1"/>
      </xdr:nvSpPr>
      <xdr:spPr>
        <a:xfrm>
          <a:off x="21623020" y="9643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61595</xdr:rowOff>
    </xdr:from>
    <xdr:to xmlns:xdr="http://schemas.openxmlformats.org/drawingml/2006/spreadsheetDrawing">
      <xdr:col>116</xdr:col>
      <xdr:colOff>114300</xdr:colOff>
      <xdr:row>58</xdr:row>
      <xdr:rowOff>163195</xdr:rowOff>
    </xdr:to>
    <xdr:sp macro="" textlink="">
      <xdr:nvSpPr>
        <xdr:cNvPr id="791" name="フローチャート: 判断 790"/>
        <xdr:cNvSpPr/>
      </xdr:nvSpPr>
      <xdr:spPr>
        <a:xfrm>
          <a:off x="2152142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96520</xdr:rowOff>
    </xdr:from>
    <xdr:to xmlns:xdr="http://schemas.openxmlformats.org/drawingml/2006/spreadsheetDrawing">
      <xdr:col>111</xdr:col>
      <xdr:colOff>177800</xdr:colOff>
      <xdr:row>59</xdr:row>
      <xdr:rowOff>98425</xdr:rowOff>
    </xdr:to>
    <xdr:cxnSp macro="">
      <xdr:nvCxnSpPr>
        <xdr:cNvPr id="792" name="直線コネクタ 791"/>
        <xdr:cNvCxnSpPr/>
      </xdr:nvCxnSpPr>
      <xdr:spPr>
        <a:xfrm flipV="1">
          <a:off x="19890740" y="999109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36195</xdr:rowOff>
    </xdr:from>
    <xdr:to xmlns:xdr="http://schemas.openxmlformats.org/drawingml/2006/spreadsheetDrawing">
      <xdr:col>112</xdr:col>
      <xdr:colOff>38100</xdr:colOff>
      <xdr:row>58</xdr:row>
      <xdr:rowOff>137795</xdr:rowOff>
    </xdr:to>
    <xdr:sp macro="" textlink="">
      <xdr:nvSpPr>
        <xdr:cNvPr id="793" name="フローチャート: 判断 792"/>
        <xdr:cNvSpPr/>
      </xdr:nvSpPr>
      <xdr:spPr>
        <a:xfrm>
          <a:off x="20708620" y="97631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154940</xdr:rowOff>
    </xdr:from>
    <xdr:ext cx="462915" cy="252095"/>
    <xdr:sp macro="" textlink="">
      <xdr:nvSpPr>
        <xdr:cNvPr id="794" name="テキスト ボックス 793"/>
        <xdr:cNvSpPr txBox="1"/>
      </xdr:nvSpPr>
      <xdr:spPr>
        <a:xfrm>
          <a:off x="20529550" y="95465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98425</xdr:rowOff>
    </xdr:from>
    <xdr:to xmlns:xdr="http://schemas.openxmlformats.org/drawingml/2006/spreadsheetDrawing">
      <xdr:col>107</xdr:col>
      <xdr:colOff>50800</xdr:colOff>
      <xdr:row>59</xdr:row>
      <xdr:rowOff>98425</xdr:rowOff>
    </xdr:to>
    <xdr:cxnSp macro="">
      <xdr:nvCxnSpPr>
        <xdr:cNvPr id="795" name="直線コネクタ 794"/>
        <xdr:cNvCxnSpPr/>
      </xdr:nvCxnSpPr>
      <xdr:spPr>
        <a:xfrm flipV="1">
          <a:off x="19027140" y="999299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36830</xdr:rowOff>
    </xdr:from>
    <xdr:to xmlns:xdr="http://schemas.openxmlformats.org/drawingml/2006/spreadsheetDrawing">
      <xdr:col>107</xdr:col>
      <xdr:colOff>101600</xdr:colOff>
      <xdr:row>58</xdr:row>
      <xdr:rowOff>138430</xdr:rowOff>
    </xdr:to>
    <xdr:sp macro="" textlink="">
      <xdr:nvSpPr>
        <xdr:cNvPr id="796" name="フローチャート: 判断 795"/>
        <xdr:cNvSpPr/>
      </xdr:nvSpPr>
      <xdr:spPr>
        <a:xfrm>
          <a:off x="1983994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154940</xdr:rowOff>
    </xdr:from>
    <xdr:ext cx="462280" cy="252095"/>
    <xdr:sp macro="" textlink="">
      <xdr:nvSpPr>
        <xdr:cNvPr id="797" name="テキスト ボックス 796"/>
        <xdr:cNvSpPr txBox="1"/>
      </xdr:nvSpPr>
      <xdr:spPr>
        <a:xfrm>
          <a:off x="19660870" y="9546590"/>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97790</xdr:rowOff>
    </xdr:from>
    <xdr:to xmlns:xdr="http://schemas.openxmlformats.org/drawingml/2006/spreadsheetDrawing">
      <xdr:col>102</xdr:col>
      <xdr:colOff>114300</xdr:colOff>
      <xdr:row>59</xdr:row>
      <xdr:rowOff>98425</xdr:rowOff>
    </xdr:to>
    <xdr:cxnSp macro="">
      <xdr:nvCxnSpPr>
        <xdr:cNvPr id="798" name="直線コネクタ 797"/>
        <xdr:cNvCxnSpPr/>
      </xdr:nvCxnSpPr>
      <xdr:spPr>
        <a:xfrm>
          <a:off x="18163540" y="999236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164465</xdr:rowOff>
    </xdr:from>
    <xdr:to xmlns:xdr="http://schemas.openxmlformats.org/drawingml/2006/spreadsheetDrawing">
      <xdr:col>102</xdr:col>
      <xdr:colOff>165100</xdr:colOff>
      <xdr:row>58</xdr:row>
      <xdr:rowOff>94615</xdr:rowOff>
    </xdr:to>
    <xdr:sp macro="" textlink="">
      <xdr:nvSpPr>
        <xdr:cNvPr id="799" name="フローチャート: 判断 798"/>
        <xdr:cNvSpPr/>
      </xdr:nvSpPr>
      <xdr:spPr>
        <a:xfrm>
          <a:off x="18976340" y="9723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111125</xdr:rowOff>
    </xdr:from>
    <xdr:ext cx="462280" cy="251460"/>
    <xdr:sp macro="" textlink="">
      <xdr:nvSpPr>
        <xdr:cNvPr id="800" name="テキスト ボックス 799"/>
        <xdr:cNvSpPr txBox="1"/>
      </xdr:nvSpPr>
      <xdr:spPr>
        <a:xfrm>
          <a:off x="18797270" y="950277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92075</xdr:rowOff>
    </xdr:from>
    <xdr:to xmlns:xdr="http://schemas.openxmlformats.org/drawingml/2006/spreadsheetDrawing">
      <xdr:col>98</xdr:col>
      <xdr:colOff>38100</xdr:colOff>
      <xdr:row>59</xdr:row>
      <xdr:rowOff>22225</xdr:rowOff>
    </xdr:to>
    <xdr:sp macro="" textlink="">
      <xdr:nvSpPr>
        <xdr:cNvPr id="801" name="フローチャート: 判断 800"/>
        <xdr:cNvSpPr/>
      </xdr:nvSpPr>
      <xdr:spPr>
        <a:xfrm>
          <a:off x="18112740" y="98190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38735</xdr:rowOff>
    </xdr:from>
    <xdr:ext cx="462915" cy="259080"/>
    <xdr:sp macro="" textlink="">
      <xdr:nvSpPr>
        <xdr:cNvPr id="802" name="テキスト ボックス 801"/>
        <xdr:cNvSpPr txBox="1"/>
      </xdr:nvSpPr>
      <xdr:spPr>
        <a:xfrm>
          <a:off x="17933670" y="95980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03" name="テキスト ボックス 802"/>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5" name="テキスト ボックス 804"/>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46990</xdr:rowOff>
    </xdr:from>
    <xdr:to xmlns:xdr="http://schemas.openxmlformats.org/drawingml/2006/spreadsheetDrawing">
      <xdr:col>116</xdr:col>
      <xdr:colOff>114300</xdr:colOff>
      <xdr:row>59</xdr:row>
      <xdr:rowOff>147955</xdr:rowOff>
    </xdr:to>
    <xdr:sp macro="" textlink="">
      <xdr:nvSpPr>
        <xdr:cNvPr id="808" name="楕円 807"/>
        <xdr:cNvSpPr/>
      </xdr:nvSpPr>
      <xdr:spPr>
        <a:xfrm>
          <a:off x="21521420" y="9941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132715</xdr:rowOff>
    </xdr:from>
    <xdr:ext cx="313690" cy="252095"/>
    <xdr:sp macro="" textlink="">
      <xdr:nvSpPr>
        <xdr:cNvPr id="809" name="貸付金該当値テキスト"/>
        <xdr:cNvSpPr txBox="1"/>
      </xdr:nvSpPr>
      <xdr:spPr>
        <a:xfrm>
          <a:off x="21623020" y="985964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45720</xdr:rowOff>
    </xdr:from>
    <xdr:to xmlns:xdr="http://schemas.openxmlformats.org/drawingml/2006/spreadsheetDrawing">
      <xdr:col>112</xdr:col>
      <xdr:colOff>38100</xdr:colOff>
      <xdr:row>59</xdr:row>
      <xdr:rowOff>147320</xdr:rowOff>
    </xdr:to>
    <xdr:sp macro="" textlink="">
      <xdr:nvSpPr>
        <xdr:cNvPr id="810" name="楕円 809"/>
        <xdr:cNvSpPr/>
      </xdr:nvSpPr>
      <xdr:spPr>
        <a:xfrm>
          <a:off x="20708620" y="99402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138430</xdr:rowOff>
    </xdr:from>
    <xdr:ext cx="313690" cy="259080"/>
    <xdr:sp macro="" textlink="">
      <xdr:nvSpPr>
        <xdr:cNvPr id="811" name="テキスト ボックス 810"/>
        <xdr:cNvSpPr txBox="1"/>
      </xdr:nvSpPr>
      <xdr:spPr>
        <a:xfrm>
          <a:off x="20602575" y="100330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47625</xdr:rowOff>
    </xdr:from>
    <xdr:to xmlns:xdr="http://schemas.openxmlformats.org/drawingml/2006/spreadsheetDrawing">
      <xdr:col>107</xdr:col>
      <xdr:colOff>101600</xdr:colOff>
      <xdr:row>59</xdr:row>
      <xdr:rowOff>149225</xdr:rowOff>
    </xdr:to>
    <xdr:sp macro="" textlink="">
      <xdr:nvSpPr>
        <xdr:cNvPr id="812" name="楕円 811"/>
        <xdr:cNvSpPr/>
      </xdr:nvSpPr>
      <xdr:spPr>
        <a:xfrm>
          <a:off x="1983994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140335</xdr:rowOff>
    </xdr:from>
    <xdr:ext cx="313690" cy="258445"/>
    <xdr:sp macro="" textlink="">
      <xdr:nvSpPr>
        <xdr:cNvPr id="813" name="テキスト ボックス 812"/>
        <xdr:cNvSpPr txBox="1"/>
      </xdr:nvSpPr>
      <xdr:spPr>
        <a:xfrm>
          <a:off x="19738975" y="100349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47625</xdr:rowOff>
    </xdr:from>
    <xdr:to xmlns:xdr="http://schemas.openxmlformats.org/drawingml/2006/spreadsheetDrawing">
      <xdr:col>102</xdr:col>
      <xdr:colOff>165100</xdr:colOff>
      <xdr:row>59</xdr:row>
      <xdr:rowOff>149225</xdr:rowOff>
    </xdr:to>
    <xdr:sp macro="" textlink="">
      <xdr:nvSpPr>
        <xdr:cNvPr id="814" name="楕円 813"/>
        <xdr:cNvSpPr/>
      </xdr:nvSpPr>
      <xdr:spPr>
        <a:xfrm>
          <a:off x="1897634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140335</xdr:rowOff>
    </xdr:from>
    <xdr:ext cx="242570" cy="258445"/>
    <xdr:sp macro="" textlink="">
      <xdr:nvSpPr>
        <xdr:cNvPr id="815" name="テキスト ボックス 814"/>
        <xdr:cNvSpPr txBox="1"/>
      </xdr:nvSpPr>
      <xdr:spPr>
        <a:xfrm>
          <a:off x="18907760" y="1003490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46990</xdr:rowOff>
    </xdr:from>
    <xdr:to xmlns:xdr="http://schemas.openxmlformats.org/drawingml/2006/spreadsheetDrawing">
      <xdr:col>98</xdr:col>
      <xdr:colOff>38100</xdr:colOff>
      <xdr:row>59</xdr:row>
      <xdr:rowOff>147955</xdr:rowOff>
    </xdr:to>
    <xdr:sp macro="" textlink="">
      <xdr:nvSpPr>
        <xdr:cNvPr id="816" name="楕円 815"/>
        <xdr:cNvSpPr/>
      </xdr:nvSpPr>
      <xdr:spPr>
        <a:xfrm>
          <a:off x="18112740" y="994156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139065</xdr:rowOff>
    </xdr:from>
    <xdr:ext cx="313690" cy="259080"/>
    <xdr:sp macro="" textlink="">
      <xdr:nvSpPr>
        <xdr:cNvPr id="817" name="テキスト ボックス 816"/>
        <xdr:cNvSpPr txBox="1"/>
      </xdr:nvSpPr>
      <xdr:spPr>
        <a:xfrm>
          <a:off x="18006695" y="100336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140335</xdr:rowOff>
    </xdr:to>
    <xdr:sp macro="" textlink="">
      <xdr:nvSpPr>
        <xdr:cNvPr id="819" name="正方形/長方形 818"/>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140335</xdr:rowOff>
    </xdr:to>
    <xdr:sp macro="" textlink="">
      <xdr:nvSpPr>
        <xdr:cNvPr id="821" name="正方形/長方形 820"/>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140335</xdr:rowOff>
    </xdr:to>
    <xdr:sp macro="" textlink="">
      <xdr:nvSpPr>
        <xdr:cNvPr id="823" name="正方形/長方形 822"/>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900" cy="218440"/>
    <xdr:sp macro="" textlink="">
      <xdr:nvSpPr>
        <xdr:cNvPr id="826" name="テキスト ボックス 825"/>
        <xdr:cNvSpPr txBox="1"/>
      </xdr:nvSpPr>
      <xdr:spPr>
        <a:xfrm>
          <a:off x="17767300" y="112420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1935" cy="252095"/>
    <xdr:sp macro="" textlink="">
      <xdr:nvSpPr>
        <xdr:cNvPr id="828" name="テキスト ボックス 827"/>
        <xdr:cNvSpPr txBox="1"/>
      </xdr:nvSpPr>
      <xdr:spPr>
        <a:xfrm>
          <a:off x="17561560" y="1352677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9" name="直線コネクタ 828"/>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8445"/>
    <xdr:sp macro="" textlink="">
      <xdr:nvSpPr>
        <xdr:cNvPr id="830" name="テキスト ボックス 829"/>
        <xdr:cNvSpPr txBox="1"/>
      </xdr:nvSpPr>
      <xdr:spPr>
        <a:xfrm>
          <a:off x="17284065" y="131533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1" name="直線コネクタ 830"/>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8445"/>
    <xdr:sp macro="" textlink="">
      <xdr:nvSpPr>
        <xdr:cNvPr id="832" name="テキスト ボックス 831"/>
        <xdr:cNvSpPr txBox="1"/>
      </xdr:nvSpPr>
      <xdr:spPr>
        <a:xfrm>
          <a:off x="17284065"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140335</xdr:rowOff>
    </xdr:from>
    <xdr:to xmlns:xdr="http://schemas.openxmlformats.org/drawingml/2006/spreadsheetDrawing">
      <xdr:col>120</xdr:col>
      <xdr:colOff>114300</xdr:colOff>
      <xdr:row>74</xdr:row>
      <xdr:rowOff>140335</xdr:rowOff>
    </xdr:to>
    <xdr:cxnSp macro="">
      <xdr:nvCxnSpPr>
        <xdr:cNvPr id="833" name="直線コネクタ 832"/>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167640</xdr:rowOff>
    </xdr:from>
    <xdr:ext cx="531495" cy="252095"/>
    <xdr:sp macro="" textlink="">
      <xdr:nvSpPr>
        <xdr:cNvPr id="834" name="テキスト ボックス 833"/>
        <xdr:cNvSpPr txBox="1"/>
      </xdr:nvSpPr>
      <xdr:spPr>
        <a:xfrm>
          <a:off x="17284065" y="1240917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5" name="直線コネクタ 834"/>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8645" cy="259080"/>
    <xdr:sp macro="" textlink="">
      <xdr:nvSpPr>
        <xdr:cNvPr id="836" name="テキスト ボックス 835"/>
        <xdr:cNvSpPr txBox="1"/>
      </xdr:nvSpPr>
      <xdr:spPr>
        <a:xfrm>
          <a:off x="17225010" y="120370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7" name="直線コネクタ 836"/>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8645" cy="258445"/>
    <xdr:sp macro="" textlink="">
      <xdr:nvSpPr>
        <xdr:cNvPr id="838" name="テキスト ボックス 837"/>
        <xdr:cNvSpPr txBox="1"/>
      </xdr:nvSpPr>
      <xdr:spPr>
        <a:xfrm>
          <a:off x="17225010" y="1166368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645" cy="251460"/>
    <xdr:sp macro="" textlink="">
      <xdr:nvSpPr>
        <xdr:cNvPr id="840" name="テキスト ボックス 839"/>
        <xdr:cNvSpPr txBox="1"/>
      </xdr:nvSpPr>
      <xdr:spPr>
        <a:xfrm>
          <a:off x="17225010" y="112903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33655</xdr:rowOff>
    </xdr:from>
    <xdr:to xmlns:xdr="http://schemas.openxmlformats.org/drawingml/2006/spreadsheetDrawing">
      <xdr:col>116</xdr:col>
      <xdr:colOff>62865</xdr:colOff>
      <xdr:row>78</xdr:row>
      <xdr:rowOff>72390</xdr:rowOff>
    </xdr:to>
    <xdr:cxnSp macro="">
      <xdr:nvCxnSpPr>
        <xdr:cNvPr id="842" name="直線コネクタ 841"/>
        <xdr:cNvCxnSpPr/>
      </xdr:nvCxnSpPr>
      <xdr:spPr>
        <a:xfrm flipV="1">
          <a:off x="21570315" y="1177226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76200</xdr:rowOff>
    </xdr:from>
    <xdr:ext cx="534670" cy="252095"/>
    <xdr:sp macro="" textlink="">
      <xdr:nvSpPr>
        <xdr:cNvPr id="843" name="繰出金最小値テキスト"/>
        <xdr:cNvSpPr txBox="1"/>
      </xdr:nvSpPr>
      <xdr:spPr>
        <a:xfrm>
          <a:off x="21623020" y="131559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72390</xdr:rowOff>
    </xdr:from>
    <xdr:to xmlns:xdr="http://schemas.openxmlformats.org/drawingml/2006/spreadsheetDrawing">
      <xdr:col>116</xdr:col>
      <xdr:colOff>152400</xdr:colOff>
      <xdr:row>78</xdr:row>
      <xdr:rowOff>72390</xdr:rowOff>
    </xdr:to>
    <xdr:cxnSp macro="">
      <xdr:nvCxnSpPr>
        <xdr:cNvPr id="844" name="直線コネクタ 843"/>
        <xdr:cNvCxnSpPr/>
      </xdr:nvCxnSpPr>
      <xdr:spPr>
        <a:xfrm>
          <a:off x="21488400" y="13152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151765</xdr:rowOff>
    </xdr:from>
    <xdr:ext cx="598805" cy="259080"/>
    <xdr:sp macro="" textlink="">
      <xdr:nvSpPr>
        <xdr:cNvPr id="845" name="繰出金最大値テキスト"/>
        <xdr:cNvSpPr txBox="1"/>
      </xdr:nvSpPr>
      <xdr:spPr>
        <a:xfrm>
          <a:off x="21623020" y="11555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33655</xdr:rowOff>
    </xdr:from>
    <xdr:to xmlns:xdr="http://schemas.openxmlformats.org/drawingml/2006/spreadsheetDrawing">
      <xdr:col>116</xdr:col>
      <xdr:colOff>152400</xdr:colOff>
      <xdr:row>70</xdr:row>
      <xdr:rowOff>33655</xdr:rowOff>
    </xdr:to>
    <xdr:cxnSp macro="">
      <xdr:nvCxnSpPr>
        <xdr:cNvPr id="846" name="直線コネクタ 845"/>
        <xdr:cNvCxnSpPr/>
      </xdr:nvCxnSpPr>
      <xdr:spPr>
        <a:xfrm>
          <a:off x="21488400" y="11772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55880</xdr:rowOff>
    </xdr:from>
    <xdr:to xmlns:xdr="http://schemas.openxmlformats.org/drawingml/2006/spreadsheetDrawing">
      <xdr:col>116</xdr:col>
      <xdr:colOff>63500</xdr:colOff>
      <xdr:row>77</xdr:row>
      <xdr:rowOff>61595</xdr:rowOff>
    </xdr:to>
    <xdr:cxnSp macro="">
      <xdr:nvCxnSpPr>
        <xdr:cNvPr id="847" name="直線コネクタ 846"/>
        <xdr:cNvCxnSpPr/>
      </xdr:nvCxnSpPr>
      <xdr:spPr>
        <a:xfrm flipV="1">
          <a:off x="20759420" y="1296797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160655</xdr:rowOff>
    </xdr:from>
    <xdr:ext cx="534670" cy="259080"/>
    <xdr:sp macro="" textlink="">
      <xdr:nvSpPr>
        <xdr:cNvPr id="848" name="繰出金平均値テキスト"/>
        <xdr:cNvSpPr txBox="1"/>
      </xdr:nvSpPr>
      <xdr:spPr>
        <a:xfrm>
          <a:off x="21623020" y="127374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137795</xdr:rowOff>
    </xdr:from>
    <xdr:to xmlns:xdr="http://schemas.openxmlformats.org/drawingml/2006/spreadsheetDrawing">
      <xdr:col>116</xdr:col>
      <xdr:colOff>114300</xdr:colOff>
      <xdr:row>77</xdr:row>
      <xdr:rowOff>67945</xdr:rowOff>
    </xdr:to>
    <xdr:sp macro="" textlink="">
      <xdr:nvSpPr>
        <xdr:cNvPr id="849" name="フローチャート: 判断 848"/>
        <xdr:cNvSpPr/>
      </xdr:nvSpPr>
      <xdr:spPr>
        <a:xfrm>
          <a:off x="21521420" y="12882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61595</xdr:rowOff>
    </xdr:from>
    <xdr:to xmlns:xdr="http://schemas.openxmlformats.org/drawingml/2006/spreadsheetDrawing">
      <xdr:col>111</xdr:col>
      <xdr:colOff>177800</xdr:colOff>
      <xdr:row>77</xdr:row>
      <xdr:rowOff>64770</xdr:rowOff>
    </xdr:to>
    <xdr:cxnSp macro="">
      <xdr:nvCxnSpPr>
        <xdr:cNvPr id="850" name="直線コネクタ 849"/>
        <xdr:cNvCxnSpPr/>
      </xdr:nvCxnSpPr>
      <xdr:spPr>
        <a:xfrm flipV="1">
          <a:off x="19890740" y="12973685"/>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125730</xdr:rowOff>
    </xdr:from>
    <xdr:to xmlns:xdr="http://schemas.openxmlformats.org/drawingml/2006/spreadsheetDrawing">
      <xdr:col>112</xdr:col>
      <xdr:colOff>38100</xdr:colOff>
      <xdr:row>77</xdr:row>
      <xdr:rowOff>55880</xdr:rowOff>
    </xdr:to>
    <xdr:sp macro="" textlink="">
      <xdr:nvSpPr>
        <xdr:cNvPr id="851" name="フローチャート: 判断 850"/>
        <xdr:cNvSpPr/>
      </xdr:nvSpPr>
      <xdr:spPr>
        <a:xfrm>
          <a:off x="20708620" y="128701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72390</xdr:rowOff>
    </xdr:from>
    <xdr:ext cx="527050" cy="258445"/>
    <xdr:sp macro="" textlink="">
      <xdr:nvSpPr>
        <xdr:cNvPr id="852" name="テキスト ボックス 851"/>
        <xdr:cNvSpPr txBox="1"/>
      </xdr:nvSpPr>
      <xdr:spPr>
        <a:xfrm>
          <a:off x="20497165" y="1264920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63500</xdr:rowOff>
    </xdr:from>
    <xdr:to xmlns:xdr="http://schemas.openxmlformats.org/drawingml/2006/spreadsheetDrawing">
      <xdr:col>107</xdr:col>
      <xdr:colOff>50800</xdr:colOff>
      <xdr:row>77</xdr:row>
      <xdr:rowOff>64770</xdr:rowOff>
    </xdr:to>
    <xdr:cxnSp macro="">
      <xdr:nvCxnSpPr>
        <xdr:cNvPr id="853" name="直線コネクタ 852"/>
        <xdr:cNvCxnSpPr/>
      </xdr:nvCxnSpPr>
      <xdr:spPr>
        <a:xfrm>
          <a:off x="19027140" y="1297559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128905</xdr:rowOff>
    </xdr:from>
    <xdr:to xmlns:xdr="http://schemas.openxmlformats.org/drawingml/2006/spreadsheetDrawing">
      <xdr:col>107</xdr:col>
      <xdr:colOff>101600</xdr:colOff>
      <xdr:row>77</xdr:row>
      <xdr:rowOff>59055</xdr:rowOff>
    </xdr:to>
    <xdr:sp macro="" textlink="">
      <xdr:nvSpPr>
        <xdr:cNvPr id="854" name="フローチャート: 判断 853"/>
        <xdr:cNvSpPr/>
      </xdr:nvSpPr>
      <xdr:spPr>
        <a:xfrm>
          <a:off x="19839940" y="1287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75565</xdr:rowOff>
    </xdr:from>
    <xdr:ext cx="527050" cy="252095"/>
    <xdr:sp macro="" textlink="">
      <xdr:nvSpPr>
        <xdr:cNvPr id="855" name="テキスト ボックス 854"/>
        <xdr:cNvSpPr txBox="1"/>
      </xdr:nvSpPr>
      <xdr:spPr>
        <a:xfrm>
          <a:off x="19633565" y="12652375"/>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63500</xdr:rowOff>
    </xdr:from>
    <xdr:to xmlns:xdr="http://schemas.openxmlformats.org/drawingml/2006/spreadsheetDrawing">
      <xdr:col>102</xdr:col>
      <xdr:colOff>114300</xdr:colOff>
      <xdr:row>77</xdr:row>
      <xdr:rowOff>70485</xdr:rowOff>
    </xdr:to>
    <xdr:cxnSp macro="">
      <xdr:nvCxnSpPr>
        <xdr:cNvPr id="856" name="直線コネクタ 855"/>
        <xdr:cNvCxnSpPr/>
      </xdr:nvCxnSpPr>
      <xdr:spPr>
        <a:xfrm flipV="1">
          <a:off x="18163540" y="12975590"/>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142240</xdr:rowOff>
    </xdr:to>
    <xdr:sp macro="" textlink="">
      <xdr:nvSpPr>
        <xdr:cNvPr id="857" name="フローチャート: 判断 856"/>
        <xdr:cNvSpPr/>
      </xdr:nvSpPr>
      <xdr:spPr>
        <a:xfrm>
          <a:off x="1897634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133350</xdr:rowOff>
    </xdr:from>
    <xdr:ext cx="527685" cy="252095"/>
    <xdr:sp macro="" textlink="">
      <xdr:nvSpPr>
        <xdr:cNvPr id="858" name="テキスト ボックス 857"/>
        <xdr:cNvSpPr txBox="1"/>
      </xdr:nvSpPr>
      <xdr:spPr>
        <a:xfrm>
          <a:off x="18764885" y="130454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144145</xdr:rowOff>
    </xdr:from>
    <xdr:to xmlns:xdr="http://schemas.openxmlformats.org/drawingml/2006/spreadsheetDrawing">
      <xdr:col>98</xdr:col>
      <xdr:colOff>38100</xdr:colOff>
      <xdr:row>78</xdr:row>
      <xdr:rowOff>74930</xdr:rowOff>
    </xdr:to>
    <xdr:sp macro="" textlink="">
      <xdr:nvSpPr>
        <xdr:cNvPr id="859" name="フローチャート: 判断 858"/>
        <xdr:cNvSpPr/>
      </xdr:nvSpPr>
      <xdr:spPr>
        <a:xfrm>
          <a:off x="18112740" y="1305623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64770</xdr:rowOff>
    </xdr:from>
    <xdr:ext cx="527050" cy="252095"/>
    <xdr:sp macro="" textlink="">
      <xdr:nvSpPr>
        <xdr:cNvPr id="860" name="テキスト ボックス 859"/>
        <xdr:cNvSpPr txBox="1"/>
      </xdr:nvSpPr>
      <xdr:spPr>
        <a:xfrm>
          <a:off x="17901285" y="13144500"/>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1365" cy="259080"/>
    <xdr:sp macro="" textlink="">
      <xdr:nvSpPr>
        <xdr:cNvPr id="861" name="テキスト ボックス 860"/>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2" name="テキスト ボックス 861"/>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63" name="テキスト ボックス 862"/>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4" name="テキスト ボックス 863"/>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5" name="テキスト ボックス 864"/>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5080</xdr:rowOff>
    </xdr:from>
    <xdr:to xmlns:xdr="http://schemas.openxmlformats.org/drawingml/2006/spreadsheetDrawing">
      <xdr:col>116</xdr:col>
      <xdr:colOff>114300</xdr:colOff>
      <xdr:row>77</xdr:row>
      <xdr:rowOff>106680</xdr:rowOff>
    </xdr:to>
    <xdr:sp macro="" textlink="">
      <xdr:nvSpPr>
        <xdr:cNvPr id="866" name="楕円 865"/>
        <xdr:cNvSpPr/>
      </xdr:nvSpPr>
      <xdr:spPr>
        <a:xfrm>
          <a:off x="21521420"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154940</xdr:rowOff>
    </xdr:from>
    <xdr:ext cx="534670" cy="252095"/>
    <xdr:sp macro="" textlink="">
      <xdr:nvSpPr>
        <xdr:cNvPr id="867" name="繰出金該当値テキスト"/>
        <xdr:cNvSpPr txBox="1"/>
      </xdr:nvSpPr>
      <xdr:spPr>
        <a:xfrm>
          <a:off x="21623020" y="128993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10795</xdr:rowOff>
    </xdr:from>
    <xdr:to xmlns:xdr="http://schemas.openxmlformats.org/drawingml/2006/spreadsheetDrawing">
      <xdr:col>112</xdr:col>
      <xdr:colOff>38100</xdr:colOff>
      <xdr:row>77</xdr:row>
      <xdr:rowOff>112395</xdr:rowOff>
    </xdr:to>
    <xdr:sp macro="" textlink="">
      <xdr:nvSpPr>
        <xdr:cNvPr id="868" name="楕円 867"/>
        <xdr:cNvSpPr/>
      </xdr:nvSpPr>
      <xdr:spPr>
        <a:xfrm>
          <a:off x="20708620" y="129228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103505</xdr:rowOff>
    </xdr:from>
    <xdr:ext cx="527050" cy="258445"/>
    <xdr:sp macro="" textlink="">
      <xdr:nvSpPr>
        <xdr:cNvPr id="869" name="テキスト ボックス 868"/>
        <xdr:cNvSpPr txBox="1"/>
      </xdr:nvSpPr>
      <xdr:spPr>
        <a:xfrm>
          <a:off x="20497165" y="130155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13970</xdr:rowOff>
    </xdr:from>
    <xdr:to xmlns:xdr="http://schemas.openxmlformats.org/drawingml/2006/spreadsheetDrawing">
      <xdr:col>107</xdr:col>
      <xdr:colOff>101600</xdr:colOff>
      <xdr:row>77</xdr:row>
      <xdr:rowOff>115570</xdr:rowOff>
    </xdr:to>
    <xdr:sp macro="" textlink="">
      <xdr:nvSpPr>
        <xdr:cNvPr id="870" name="楕円 869"/>
        <xdr:cNvSpPr/>
      </xdr:nvSpPr>
      <xdr:spPr>
        <a:xfrm>
          <a:off x="1983994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106680</xdr:rowOff>
    </xdr:from>
    <xdr:ext cx="527050" cy="258445"/>
    <xdr:sp macro="" textlink="">
      <xdr:nvSpPr>
        <xdr:cNvPr id="871" name="テキスト ボックス 870"/>
        <xdr:cNvSpPr txBox="1"/>
      </xdr:nvSpPr>
      <xdr:spPr>
        <a:xfrm>
          <a:off x="19633565" y="1301877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12700</xdr:rowOff>
    </xdr:from>
    <xdr:to xmlns:xdr="http://schemas.openxmlformats.org/drawingml/2006/spreadsheetDrawing">
      <xdr:col>102</xdr:col>
      <xdr:colOff>165100</xdr:colOff>
      <xdr:row>77</xdr:row>
      <xdr:rowOff>114300</xdr:rowOff>
    </xdr:to>
    <xdr:sp macro="" textlink="">
      <xdr:nvSpPr>
        <xdr:cNvPr id="872" name="楕円 871"/>
        <xdr:cNvSpPr/>
      </xdr:nvSpPr>
      <xdr:spPr>
        <a:xfrm>
          <a:off x="18976340" y="129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130810</xdr:rowOff>
    </xdr:from>
    <xdr:ext cx="527685" cy="259080"/>
    <xdr:sp macro="" textlink="">
      <xdr:nvSpPr>
        <xdr:cNvPr id="873" name="テキスト ボックス 872"/>
        <xdr:cNvSpPr txBox="1"/>
      </xdr:nvSpPr>
      <xdr:spPr>
        <a:xfrm>
          <a:off x="18764885" y="12707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19685</xdr:rowOff>
    </xdr:from>
    <xdr:to xmlns:xdr="http://schemas.openxmlformats.org/drawingml/2006/spreadsheetDrawing">
      <xdr:col>98</xdr:col>
      <xdr:colOff>38100</xdr:colOff>
      <xdr:row>77</xdr:row>
      <xdr:rowOff>120650</xdr:rowOff>
    </xdr:to>
    <xdr:sp macro="" textlink="">
      <xdr:nvSpPr>
        <xdr:cNvPr id="874" name="楕円 873"/>
        <xdr:cNvSpPr/>
      </xdr:nvSpPr>
      <xdr:spPr>
        <a:xfrm>
          <a:off x="18112740" y="1293177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137795</xdr:rowOff>
    </xdr:from>
    <xdr:ext cx="527050" cy="259080"/>
    <xdr:sp macro="" textlink="">
      <xdr:nvSpPr>
        <xdr:cNvPr id="875" name="テキスト ボックス 874"/>
        <xdr:cNvSpPr txBox="1"/>
      </xdr:nvSpPr>
      <xdr:spPr>
        <a:xfrm>
          <a:off x="17901285" y="127146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140335</xdr:rowOff>
    </xdr:to>
    <xdr:sp macro="" textlink="">
      <xdr:nvSpPr>
        <xdr:cNvPr id="877" name="正方形/長方形 876"/>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140335</xdr:rowOff>
    </xdr:to>
    <xdr:sp macro="" textlink="">
      <xdr:nvSpPr>
        <xdr:cNvPr id="879" name="正方形/長方形 878"/>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140335</xdr:rowOff>
    </xdr:to>
    <xdr:sp macro="" textlink="">
      <xdr:nvSpPr>
        <xdr:cNvPr id="881" name="正方形/長方形 880"/>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900" cy="218440"/>
    <xdr:sp macro="" textlink="">
      <xdr:nvSpPr>
        <xdr:cNvPr id="884" name="テキスト ボックス 883"/>
        <xdr:cNvSpPr txBox="1"/>
      </xdr:nvSpPr>
      <xdr:spPr>
        <a:xfrm>
          <a:off x="17767300" y="145948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935" cy="251460"/>
    <xdr:sp macro="" textlink="">
      <xdr:nvSpPr>
        <xdr:cNvPr id="887" name="テキスト ボックス 886"/>
        <xdr:cNvSpPr txBox="1"/>
      </xdr:nvSpPr>
      <xdr:spPr>
        <a:xfrm>
          <a:off x="17561560" y="1577086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935" cy="251460"/>
    <xdr:sp macro="" textlink="">
      <xdr:nvSpPr>
        <xdr:cNvPr id="889" name="テキスト ボックス 888"/>
        <xdr:cNvSpPr txBox="1"/>
      </xdr:nvSpPr>
      <xdr:spPr>
        <a:xfrm>
          <a:off x="17561560" y="1464310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2"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4"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7"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9" name="直線コネクタ 898"/>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01" name="テキスト ボックス 900"/>
        <xdr:cNvSpPr txBox="1"/>
      </xdr:nvSpPr>
      <xdr:spPr>
        <a:xfrm>
          <a:off x="2063496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2570" cy="259080"/>
    <xdr:sp macro="" textlink="">
      <xdr:nvSpPr>
        <xdr:cNvPr id="904" name="テキスト ボックス 903"/>
        <xdr:cNvSpPr txBox="1"/>
      </xdr:nvSpPr>
      <xdr:spPr>
        <a:xfrm>
          <a:off x="19771360" y="159550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2570" cy="259080"/>
    <xdr:sp macro="" textlink="">
      <xdr:nvSpPr>
        <xdr:cNvPr id="907" name="テキスト ボックス 906"/>
        <xdr:cNvSpPr txBox="1"/>
      </xdr:nvSpPr>
      <xdr:spPr>
        <a:xfrm>
          <a:off x="18907760" y="159550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09" name="テキスト ボックス 908"/>
        <xdr:cNvSpPr txBox="1"/>
      </xdr:nvSpPr>
      <xdr:spPr>
        <a:xfrm>
          <a:off x="1803908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10" name="テキスト ボックス 909"/>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1" name="テキスト ボックス 910"/>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12" name="テキスト ボックス 911"/>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4" name="テキスト ボックス 913"/>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6"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18" name="テキスト ボックス 917"/>
        <xdr:cNvSpPr txBox="1"/>
      </xdr:nvSpPr>
      <xdr:spPr>
        <a:xfrm>
          <a:off x="2063496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2570" cy="259080"/>
    <xdr:sp macro="" textlink="">
      <xdr:nvSpPr>
        <xdr:cNvPr id="920" name="テキスト ボックス 919"/>
        <xdr:cNvSpPr txBox="1"/>
      </xdr:nvSpPr>
      <xdr:spPr>
        <a:xfrm>
          <a:off x="19771360" y="156375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2570" cy="259080"/>
    <xdr:sp macro="" textlink="">
      <xdr:nvSpPr>
        <xdr:cNvPr id="922" name="テキスト ボックス 921"/>
        <xdr:cNvSpPr txBox="1"/>
      </xdr:nvSpPr>
      <xdr:spPr>
        <a:xfrm>
          <a:off x="18907760" y="156375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24" name="テキスト ボックス 923"/>
        <xdr:cNvSpPr txBox="1"/>
      </xdr:nvSpPr>
      <xdr:spPr>
        <a:xfrm>
          <a:off x="1803908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人件費は、住民一人当たり86,883円となっており、類似団体内平均と比べて一人当たりのコストは高い状況となっている。また、平成27年度以降8万円を超える結果となっている。これは、通常の定期昇給に加えて、派遣職員に係る給与体系の変更や地域手当の支給開始、地域おこし協力隊の活用開始等が主な要因と考えられる。</a:t>
          </a:r>
        </a:p>
        <a:p>
          <a:r>
            <a:rPr lang="ja-JP" altLang="en-US">
              <a:latin typeface="ＭＳ Ｐゴシック"/>
              <a:ea typeface="ＭＳ Ｐゴシック"/>
            </a:rPr>
            <a:t>　物件費は、住民一人当たり82,348円となっており、類似団体内平均と比べて一人当たりのコストは高い状況となっている。これは、ごみ処理業務及び消防業務の単独運営、直営の保育所運営を行っていることが主な要因と考えられる。</a:t>
          </a:r>
        </a:p>
        <a:p>
          <a:r>
            <a:rPr lang="ja-JP" altLang="en-US">
              <a:latin typeface="ＭＳ Ｐゴシック"/>
              <a:ea typeface="ＭＳ Ｐゴシック"/>
            </a:rPr>
            <a:t>　扶助費は、住民一人当たり51,501円となっており、類似団体内平均と比べて一人当たりのコストは大幅に低い状況となっている。これは、当市が都心に近いという立地条件もあり、例年同様に生活保護費の額が周囲と比べて低く抑えられていることが主な要因と考えられる。</a:t>
          </a:r>
        </a:p>
        <a:p>
          <a:r>
            <a:rPr lang="ja-JP" altLang="en-US">
              <a:latin typeface="ＭＳ Ｐゴシック"/>
              <a:ea typeface="ＭＳ Ｐゴシック"/>
            </a:rPr>
            <a:t>　普通建設事業費は、住民一人当たり38,296円となっており、類似団体内平均と比べて一人当たりのコストは低い状況となっている。また、前年度数値から大幅な減少となっている。これは、近年の「総合福祉センターふじみ建設事業」や「上野原駅周辺整備事業」など、重ねて実施してきた大型事業が軒並み完了したことが主な要因と考えられる。</a:t>
          </a:r>
        </a:p>
        <a:p>
          <a:r>
            <a:rPr lang="ja-JP" altLang="en-US">
              <a:latin typeface="ＭＳ Ｐゴシック"/>
              <a:ea typeface="ＭＳ Ｐゴシック"/>
            </a:rPr>
            <a:t>　災害復旧事業費は、住民一人当たり12,237円となっており、類似団体内平均と比べて一人当たりのコストは高い状況となっている。また、前年度数値から大幅な増加となっている。これは、平成29年度の台風21号被災に伴う施設の災害復旧事業において、多額の事業費が平成30年度に繰越して執行されたことが主な要因となっている。</a:t>
          </a:r>
        </a:p>
        <a:p>
          <a:r>
            <a:rPr lang="ja-JP" altLang="en-US">
              <a:latin typeface="ＭＳ Ｐゴシック"/>
              <a:ea typeface="ＭＳ Ｐゴシック"/>
            </a:rPr>
            <a:t>　繰出金は、住民一人当たり56,094円となっており、類似団体平均と比べて一人当たりのコストは低い状況となっている。しかしながら、後期高齢者医療や介護保険の運営に対する経費、下水道事業の維持管理に対する経費等の繰出金が未だ多額となっている状況である。</a:t>
          </a:r>
        </a:p>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23,370
23,111
170.57
10,791,282
10,267,282
433,653
7,414,472
13,812,816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83260" y="311023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2095"/>
    <xdr:sp macro="" textlink="">
      <xdr:nvSpPr>
        <xdr:cNvPr id="31" name="テキスト ボックス 30"/>
        <xdr:cNvSpPr txBox="1"/>
      </xdr:nvSpPr>
      <xdr:spPr>
        <a:xfrm>
          <a:off x="683260" y="3420110"/>
          <a:ext cx="82956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08660" y="45364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4168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1935" cy="258445"/>
    <xdr:sp macro="" textlink="">
      <xdr:nvSpPr>
        <xdr:cNvPr id="43" name="テキスト ボックス 42"/>
        <xdr:cNvSpPr txBox="1"/>
      </xdr:nvSpPr>
      <xdr:spPr>
        <a:xfrm>
          <a:off x="502920" y="650240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4168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0375" cy="251460"/>
    <xdr:sp macro="" textlink="">
      <xdr:nvSpPr>
        <xdr:cNvPr id="45" name="テキスト ボックス 44"/>
        <xdr:cNvSpPr txBox="1"/>
      </xdr:nvSpPr>
      <xdr:spPr>
        <a:xfrm>
          <a:off x="289560" y="6182995"/>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4168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7" name="テキスト ボックス 46"/>
        <xdr:cNvSpPr txBox="1"/>
      </xdr:nvSpPr>
      <xdr:spPr>
        <a:xfrm>
          <a:off x="225425" y="5864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2095"/>
    <xdr:sp macro="" textlink="">
      <xdr:nvSpPr>
        <xdr:cNvPr id="49" name="テキスト ボックス 48"/>
        <xdr:cNvSpPr txBox="1"/>
      </xdr:nvSpPr>
      <xdr:spPr>
        <a:xfrm>
          <a:off x="225425" y="554228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4168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1" name="テキスト ボックス 50"/>
        <xdr:cNvSpPr txBox="1"/>
      </xdr:nvSpPr>
      <xdr:spPr>
        <a:xfrm>
          <a:off x="225425" y="52228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4168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3" name="テキスト ボックス 52"/>
        <xdr:cNvSpPr txBox="1"/>
      </xdr:nvSpPr>
      <xdr:spPr>
        <a:xfrm>
          <a:off x="225425" y="4903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1460"/>
    <xdr:sp macro="" textlink="">
      <xdr:nvSpPr>
        <xdr:cNvPr id="55" name="テキスト ボックス 54"/>
        <xdr:cNvSpPr txBox="1"/>
      </xdr:nvSpPr>
      <xdr:spPr>
        <a:xfrm>
          <a:off x="225425" y="45847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54610</xdr:rowOff>
    </xdr:from>
    <xdr:to xmlns:xdr="http://schemas.openxmlformats.org/drawingml/2006/spreadsheetDrawing">
      <xdr:col>24</xdr:col>
      <xdr:colOff>62865</xdr:colOff>
      <xdr:row>38</xdr:row>
      <xdr:rowOff>64135</xdr:rowOff>
    </xdr:to>
    <xdr:cxnSp macro="">
      <xdr:nvCxnSpPr>
        <xdr:cNvPr id="57" name="直線コネクタ 56"/>
        <xdr:cNvCxnSpPr/>
      </xdr:nvCxnSpPr>
      <xdr:spPr>
        <a:xfrm flipV="1">
          <a:off x="4511675" y="5255260"/>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67945</xdr:rowOff>
    </xdr:from>
    <xdr:ext cx="469900" cy="258445"/>
    <xdr:sp macro="" textlink="">
      <xdr:nvSpPr>
        <xdr:cNvPr id="58" name="議会費最小値テキスト"/>
        <xdr:cNvSpPr txBox="1"/>
      </xdr:nvSpPr>
      <xdr:spPr>
        <a:xfrm>
          <a:off x="4564380" y="6442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64135</xdr:rowOff>
    </xdr:from>
    <xdr:to xmlns:xdr="http://schemas.openxmlformats.org/drawingml/2006/spreadsheetDrawing">
      <xdr:col>24</xdr:col>
      <xdr:colOff>152400</xdr:colOff>
      <xdr:row>38</xdr:row>
      <xdr:rowOff>64135</xdr:rowOff>
    </xdr:to>
    <xdr:cxnSp macro="">
      <xdr:nvCxnSpPr>
        <xdr:cNvPr id="59" name="直線コネクタ 58"/>
        <xdr:cNvCxnSpPr/>
      </xdr:nvCxnSpPr>
      <xdr:spPr>
        <a:xfrm>
          <a:off x="4429760" y="6438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1270</xdr:rowOff>
    </xdr:from>
    <xdr:ext cx="534670" cy="259080"/>
    <xdr:sp macro="" textlink="">
      <xdr:nvSpPr>
        <xdr:cNvPr id="60" name="議会費最大値テキスト"/>
        <xdr:cNvSpPr txBox="1"/>
      </xdr:nvSpPr>
      <xdr:spPr>
        <a:xfrm>
          <a:off x="4564380" y="5034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21,677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54610</xdr:rowOff>
    </xdr:from>
    <xdr:to xmlns:xdr="http://schemas.openxmlformats.org/drawingml/2006/spreadsheetDrawing">
      <xdr:col>24</xdr:col>
      <xdr:colOff>152400</xdr:colOff>
      <xdr:row>31</xdr:row>
      <xdr:rowOff>54610</xdr:rowOff>
    </xdr:to>
    <xdr:cxnSp macro="">
      <xdr:nvCxnSpPr>
        <xdr:cNvPr id="61" name="直線コネクタ 60"/>
        <xdr:cNvCxnSpPr/>
      </xdr:nvCxnSpPr>
      <xdr:spPr>
        <a:xfrm>
          <a:off x="4429760" y="5255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84455</xdr:rowOff>
    </xdr:from>
    <xdr:to xmlns:xdr="http://schemas.openxmlformats.org/drawingml/2006/spreadsheetDrawing">
      <xdr:col>24</xdr:col>
      <xdr:colOff>63500</xdr:colOff>
      <xdr:row>37</xdr:row>
      <xdr:rowOff>84455</xdr:rowOff>
    </xdr:to>
    <xdr:cxnSp macro="">
      <xdr:nvCxnSpPr>
        <xdr:cNvPr id="62" name="直線コネクタ 61"/>
        <xdr:cNvCxnSpPr/>
      </xdr:nvCxnSpPr>
      <xdr:spPr>
        <a:xfrm>
          <a:off x="3700780" y="629094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34925</xdr:rowOff>
    </xdr:from>
    <xdr:ext cx="469900" cy="258445"/>
    <xdr:sp macro="" textlink="">
      <xdr:nvSpPr>
        <xdr:cNvPr id="63" name="議会費平均値テキスト"/>
        <xdr:cNvSpPr txBox="1"/>
      </xdr:nvSpPr>
      <xdr:spPr>
        <a:xfrm>
          <a:off x="4564380" y="62414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56515</xdr:rowOff>
    </xdr:from>
    <xdr:to xmlns:xdr="http://schemas.openxmlformats.org/drawingml/2006/spreadsheetDrawing">
      <xdr:col>24</xdr:col>
      <xdr:colOff>114300</xdr:colOff>
      <xdr:row>37</xdr:row>
      <xdr:rowOff>158750</xdr:rowOff>
    </xdr:to>
    <xdr:sp macro="" textlink="">
      <xdr:nvSpPr>
        <xdr:cNvPr id="64" name="フローチャート: 判断 63"/>
        <xdr:cNvSpPr/>
      </xdr:nvSpPr>
      <xdr:spPr>
        <a:xfrm>
          <a:off x="4462780" y="6263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84455</xdr:rowOff>
    </xdr:from>
    <xdr:to xmlns:xdr="http://schemas.openxmlformats.org/drawingml/2006/spreadsheetDrawing">
      <xdr:col>19</xdr:col>
      <xdr:colOff>177800</xdr:colOff>
      <xdr:row>37</xdr:row>
      <xdr:rowOff>84455</xdr:rowOff>
    </xdr:to>
    <xdr:cxnSp macro="">
      <xdr:nvCxnSpPr>
        <xdr:cNvPr id="65" name="直線コネクタ 64"/>
        <xdr:cNvCxnSpPr/>
      </xdr:nvCxnSpPr>
      <xdr:spPr>
        <a:xfrm flipV="1">
          <a:off x="2832100" y="629094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60960</xdr:rowOff>
    </xdr:from>
    <xdr:to xmlns:xdr="http://schemas.openxmlformats.org/drawingml/2006/spreadsheetDrawing">
      <xdr:col>20</xdr:col>
      <xdr:colOff>38100</xdr:colOff>
      <xdr:row>37</xdr:row>
      <xdr:rowOff>162560</xdr:rowOff>
    </xdr:to>
    <xdr:sp macro="" textlink="">
      <xdr:nvSpPr>
        <xdr:cNvPr id="66" name="フローチャート: 判断 65"/>
        <xdr:cNvSpPr/>
      </xdr:nvSpPr>
      <xdr:spPr>
        <a:xfrm>
          <a:off x="3649980" y="62674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154940</xdr:rowOff>
    </xdr:from>
    <xdr:ext cx="462915" cy="252095"/>
    <xdr:sp macro="" textlink="">
      <xdr:nvSpPr>
        <xdr:cNvPr id="67" name="テキスト ボックス 66"/>
        <xdr:cNvSpPr txBox="1"/>
      </xdr:nvSpPr>
      <xdr:spPr>
        <a:xfrm>
          <a:off x="3470910" y="636143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68580</xdr:rowOff>
    </xdr:from>
    <xdr:to xmlns:xdr="http://schemas.openxmlformats.org/drawingml/2006/spreadsheetDrawing">
      <xdr:col>15</xdr:col>
      <xdr:colOff>50800</xdr:colOff>
      <xdr:row>37</xdr:row>
      <xdr:rowOff>84455</xdr:rowOff>
    </xdr:to>
    <xdr:cxnSp macro="">
      <xdr:nvCxnSpPr>
        <xdr:cNvPr id="68" name="直線コネクタ 67"/>
        <xdr:cNvCxnSpPr/>
      </xdr:nvCxnSpPr>
      <xdr:spPr>
        <a:xfrm>
          <a:off x="1968500" y="6275070"/>
          <a:ext cx="8636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59690</xdr:rowOff>
    </xdr:from>
    <xdr:to xmlns:xdr="http://schemas.openxmlformats.org/drawingml/2006/spreadsheetDrawing">
      <xdr:col>15</xdr:col>
      <xdr:colOff>101600</xdr:colOff>
      <xdr:row>37</xdr:row>
      <xdr:rowOff>161290</xdr:rowOff>
    </xdr:to>
    <xdr:sp macro="" textlink="">
      <xdr:nvSpPr>
        <xdr:cNvPr id="69" name="フローチャート: 判断 68"/>
        <xdr:cNvSpPr/>
      </xdr:nvSpPr>
      <xdr:spPr>
        <a:xfrm>
          <a:off x="27813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152400</xdr:rowOff>
    </xdr:from>
    <xdr:ext cx="462280" cy="259080"/>
    <xdr:sp macro="" textlink="">
      <xdr:nvSpPr>
        <xdr:cNvPr id="70" name="テキスト ボックス 69"/>
        <xdr:cNvSpPr txBox="1"/>
      </xdr:nvSpPr>
      <xdr:spPr>
        <a:xfrm>
          <a:off x="2602230" y="63588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46990</xdr:rowOff>
    </xdr:from>
    <xdr:to xmlns:xdr="http://schemas.openxmlformats.org/drawingml/2006/spreadsheetDrawing">
      <xdr:col>10</xdr:col>
      <xdr:colOff>114300</xdr:colOff>
      <xdr:row>37</xdr:row>
      <xdr:rowOff>68580</xdr:rowOff>
    </xdr:to>
    <xdr:cxnSp macro="">
      <xdr:nvCxnSpPr>
        <xdr:cNvPr id="71" name="直線コネクタ 70"/>
        <xdr:cNvCxnSpPr/>
      </xdr:nvCxnSpPr>
      <xdr:spPr>
        <a:xfrm>
          <a:off x="1104900" y="625348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59055</xdr:rowOff>
    </xdr:from>
    <xdr:to xmlns:xdr="http://schemas.openxmlformats.org/drawingml/2006/spreadsheetDrawing">
      <xdr:col>10</xdr:col>
      <xdr:colOff>165100</xdr:colOff>
      <xdr:row>37</xdr:row>
      <xdr:rowOff>160655</xdr:rowOff>
    </xdr:to>
    <xdr:sp macro="" textlink="">
      <xdr:nvSpPr>
        <xdr:cNvPr id="72" name="フローチャート: 判断 71"/>
        <xdr:cNvSpPr/>
      </xdr:nvSpPr>
      <xdr:spPr>
        <a:xfrm>
          <a:off x="19177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151765</xdr:rowOff>
    </xdr:from>
    <xdr:ext cx="462280" cy="259080"/>
    <xdr:sp macro="" textlink="">
      <xdr:nvSpPr>
        <xdr:cNvPr id="73" name="テキスト ボックス 72"/>
        <xdr:cNvSpPr txBox="1"/>
      </xdr:nvSpPr>
      <xdr:spPr>
        <a:xfrm>
          <a:off x="1738630" y="63582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49530</xdr:rowOff>
    </xdr:from>
    <xdr:to xmlns:xdr="http://schemas.openxmlformats.org/drawingml/2006/spreadsheetDrawing">
      <xdr:col>6</xdr:col>
      <xdr:colOff>38100</xdr:colOff>
      <xdr:row>37</xdr:row>
      <xdr:rowOff>151130</xdr:rowOff>
    </xdr:to>
    <xdr:sp macro="" textlink="">
      <xdr:nvSpPr>
        <xdr:cNvPr id="74" name="フローチャート: 判断 73"/>
        <xdr:cNvSpPr/>
      </xdr:nvSpPr>
      <xdr:spPr>
        <a:xfrm>
          <a:off x="1054100" y="62560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142240</xdr:rowOff>
    </xdr:from>
    <xdr:ext cx="462915" cy="257810"/>
    <xdr:sp macro="" textlink="">
      <xdr:nvSpPr>
        <xdr:cNvPr id="75" name="テキスト ボックス 74"/>
        <xdr:cNvSpPr txBox="1"/>
      </xdr:nvSpPr>
      <xdr:spPr>
        <a:xfrm>
          <a:off x="875030" y="634873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6" name="テキスト ボックス 75"/>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8" name="テキスト ボックス 77"/>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33655</xdr:rowOff>
    </xdr:from>
    <xdr:to xmlns:xdr="http://schemas.openxmlformats.org/drawingml/2006/spreadsheetDrawing">
      <xdr:col>24</xdr:col>
      <xdr:colOff>114300</xdr:colOff>
      <xdr:row>37</xdr:row>
      <xdr:rowOff>135255</xdr:rowOff>
    </xdr:to>
    <xdr:sp macro="" textlink="">
      <xdr:nvSpPr>
        <xdr:cNvPr id="81" name="楕円 80"/>
        <xdr:cNvSpPr/>
      </xdr:nvSpPr>
      <xdr:spPr>
        <a:xfrm>
          <a:off x="446278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56515</xdr:rowOff>
    </xdr:from>
    <xdr:ext cx="469900" cy="258445"/>
    <xdr:sp macro="" textlink="">
      <xdr:nvSpPr>
        <xdr:cNvPr id="82" name="議会費該当値テキスト"/>
        <xdr:cNvSpPr txBox="1"/>
      </xdr:nvSpPr>
      <xdr:spPr>
        <a:xfrm>
          <a:off x="4564380" y="6095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33020</xdr:rowOff>
    </xdr:from>
    <xdr:to xmlns:xdr="http://schemas.openxmlformats.org/drawingml/2006/spreadsheetDrawing">
      <xdr:col>20</xdr:col>
      <xdr:colOff>38100</xdr:colOff>
      <xdr:row>37</xdr:row>
      <xdr:rowOff>134620</xdr:rowOff>
    </xdr:to>
    <xdr:sp macro="" textlink="">
      <xdr:nvSpPr>
        <xdr:cNvPr id="83" name="楕円 82"/>
        <xdr:cNvSpPr/>
      </xdr:nvSpPr>
      <xdr:spPr>
        <a:xfrm>
          <a:off x="3649980" y="62395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151130</xdr:rowOff>
    </xdr:from>
    <xdr:ext cx="462915" cy="259080"/>
    <xdr:sp macro="" textlink="">
      <xdr:nvSpPr>
        <xdr:cNvPr id="84" name="テキスト ボックス 83"/>
        <xdr:cNvSpPr txBox="1"/>
      </xdr:nvSpPr>
      <xdr:spPr>
        <a:xfrm>
          <a:off x="3470910" y="60223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33655</xdr:rowOff>
    </xdr:from>
    <xdr:to xmlns:xdr="http://schemas.openxmlformats.org/drawingml/2006/spreadsheetDrawing">
      <xdr:col>15</xdr:col>
      <xdr:colOff>101600</xdr:colOff>
      <xdr:row>37</xdr:row>
      <xdr:rowOff>135255</xdr:rowOff>
    </xdr:to>
    <xdr:sp macro="" textlink="">
      <xdr:nvSpPr>
        <xdr:cNvPr id="85" name="楕円 84"/>
        <xdr:cNvSpPr/>
      </xdr:nvSpPr>
      <xdr:spPr>
        <a:xfrm>
          <a:off x="27813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152400</xdr:rowOff>
    </xdr:from>
    <xdr:ext cx="462280" cy="259080"/>
    <xdr:sp macro="" textlink="">
      <xdr:nvSpPr>
        <xdr:cNvPr id="86" name="テキスト ボックス 85"/>
        <xdr:cNvSpPr txBox="1"/>
      </xdr:nvSpPr>
      <xdr:spPr>
        <a:xfrm>
          <a:off x="2602230" y="60236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17780</xdr:rowOff>
    </xdr:from>
    <xdr:to xmlns:xdr="http://schemas.openxmlformats.org/drawingml/2006/spreadsheetDrawing">
      <xdr:col>10</xdr:col>
      <xdr:colOff>165100</xdr:colOff>
      <xdr:row>37</xdr:row>
      <xdr:rowOff>119380</xdr:rowOff>
    </xdr:to>
    <xdr:sp macro="" textlink="">
      <xdr:nvSpPr>
        <xdr:cNvPr id="87" name="楕円 86"/>
        <xdr:cNvSpPr/>
      </xdr:nvSpPr>
      <xdr:spPr>
        <a:xfrm>
          <a:off x="1917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135890</xdr:rowOff>
    </xdr:from>
    <xdr:ext cx="462280" cy="259080"/>
    <xdr:sp macro="" textlink="">
      <xdr:nvSpPr>
        <xdr:cNvPr id="88" name="テキスト ボックス 87"/>
        <xdr:cNvSpPr txBox="1"/>
      </xdr:nvSpPr>
      <xdr:spPr>
        <a:xfrm>
          <a:off x="1738630" y="60071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167005</xdr:rowOff>
    </xdr:from>
    <xdr:to xmlns:xdr="http://schemas.openxmlformats.org/drawingml/2006/spreadsheetDrawing">
      <xdr:col>6</xdr:col>
      <xdr:colOff>38100</xdr:colOff>
      <xdr:row>37</xdr:row>
      <xdr:rowOff>97790</xdr:rowOff>
    </xdr:to>
    <xdr:sp macro="" textlink="">
      <xdr:nvSpPr>
        <xdr:cNvPr id="89" name="楕円 88"/>
        <xdr:cNvSpPr/>
      </xdr:nvSpPr>
      <xdr:spPr>
        <a:xfrm>
          <a:off x="1054100" y="620585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113665</xdr:rowOff>
    </xdr:from>
    <xdr:ext cx="462915" cy="258445"/>
    <xdr:sp macro="" textlink="">
      <xdr:nvSpPr>
        <xdr:cNvPr id="90" name="テキスト ボックス 89"/>
        <xdr:cNvSpPr txBox="1"/>
      </xdr:nvSpPr>
      <xdr:spPr>
        <a:xfrm>
          <a:off x="875030" y="59848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2" name="正方形/長方形 91"/>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4" name="正方形/長方形 93"/>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6" name="正方形/長方形 95"/>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99" name="テキスト ボックス 98"/>
        <xdr:cNvSpPr txBox="1"/>
      </xdr:nvSpPr>
      <xdr:spPr>
        <a:xfrm>
          <a:off x="708660" y="78892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4168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1935" cy="258445"/>
    <xdr:sp macro="" textlink="">
      <xdr:nvSpPr>
        <xdr:cNvPr id="102" name="テキスト ボックス 101"/>
        <xdr:cNvSpPr txBox="1"/>
      </xdr:nvSpPr>
      <xdr:spPr>
        <a:xfrm>
          <a:off x="502920" y="980059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4168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8645" cy="258445"/>
    <xdr:sp macro="" textlink="">
      <xdr:nvSpPr>
        <xdr:cNvPr id="104" name="テキスト ボックス 103"/>
        <xdr:cNvSpPr txBox="1"/>
      </xdr:nvSpPr>
      <xdr:spPr>
        <a:xfrm>
          <a:off x="166370" y="942721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140335</xdr:rowOff>
    </xdr:from>
    <xdr:to xmlns:xdr="http://schemas.openxmlformats.org/drawingml/2006/spreadsheetDrawing">
      <xdr:col>28</xdr:col>
      <xdr:colOff>114300</xdr:colOff>
      <xdr:row>54</xdr:row>
      <xdr:rowOff>140335</xdr:rowOff>
    </xdr:to>
    <xdr:cxnSp macro="">
      <xdr:nvCxnSpPr>
        <xdr:cNvPr id="105" name="直線コネクタ 104"/>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167640</xdr:rowOff>
    </xdr:from>
    <xdr:ext cx="588645" cy="252095"/>
    <xdr:sp macro="" textlink="">
      <xdr:nvSpPr>
        <xdr:cNvPr id="106" name="テキスト ボックス 105"/>
        <xdr:cNvSpPr txBox="1"/>
      </xdr:nvSpPr>
      <xdr:spPr>
        <a:xfrm>
          <a:off x="166370" y="905637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4168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645" cy="259080"/>
    <xdr:sp macro="" textlink="">
      <xdr:nvSpPr>
        <xdr:cNvPr id="108" name="テキスト ボックス 107"/>
        <xdr:cNvSpPr txBox="1"/>
      </xdr:nvSpPr>
      <xdr:spPr>
        <a:xfrm>
          <a:off x="166370" y="86842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4168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645" cy="258445"/>
    <xdr:sp macro="" textlink="">
      <xdr:nvSpPr>
        <xdr:cNvPr id="110" name="テキスト ボックス 109"/>
        <xdr:cNvSpPr txBox="1"/>
      </xdr:nvSpPr>
      <xdr:spPr>
        <a:xfrm>
          <a:off x="166370" y="831088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51460"/>
    <xdr:sp macro="" textlink="">
      <xdr:nvSpPr>
        <xdr:cNvPr id="112" name="テキスト ボックス 111"/>
        <xdr:cNvSpPr txBox="1"/>
      </xdr:nvSpPr>
      <xdr:spPr>
        <a:xfrm>
          <a:off x="166370" y="79375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125095</xdr:rowOff>
    </xdr:from>
    <xdr:to xmlns:xdr="http://schemas.openxmlformats.org/drawingml/2006/spreadsheetDrawing">
      <xdr:col>24</xdr:col>
      <xdr:colOff>62865</xdr:colOff>
      <xdr:row>58</xdr:row>
      <xdr:rowOff>55880</xdr:rowOff>
    </xdr:to>
    <xdr:cxnSp macro="">
      <xdr:nvCxnSpPr>
        <xdr:cNvPr id="114" name="直線コネクタ 113"/>
        <xdr:cNvCxnSpPr/>
      </xdr:nvCxnSpPr>
      <xdr:spPr>
        <a:xfrm flipV="1">
          <a:off x="4511675" y="8678545"/>
          <a:ext cx="1270" cy="1104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59690</xdr:rowOff>
    </xdr:from>
    <xdr:ext cx="534670" cy="259080"/>
    <xdr:sp macro="" textlink="">
      <xdr:nvSpPr>
        <xdr:cNvPr id="115" name="総務費最小値テキスト"/>
        <xdr:cNvSpPr txBox="1"/>
      </xdr:nvSpPr>
      <xdr:spPr>
        <a:xfrm>
          <a:off x="4564380" y="9786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55880</xdr:rowOff>
    </xdr:from>
    <xdr:to xmlns:xdr="http://schemas.openxmlformats.org/drawingml/2006/spreadsheetDrawing">
      <xdr:col>24</xdr:col>
      <xdr:colOff>152400</xdr:colOff>
      <xdr:row>58</xdr:row>
      <xdr:rowOff>55880</xdr:rowOff>
    </xdr:to>
    <xdr:cxnSp macro="">
      <xdr:nvCxnSpPr>
        <xdr:cNvPr id="116" name="直線コネクタ 115"/>
        <xdr:cNvCxnSpPr/>
      </xdr:nvCxnSpPr>
      <xdr:spPr>
        <a:xfrm>
          <a:off x="4429760" y="9782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71755</xdr:rowOff>
    </xdr:from>
    <xdr:ext cx="598805" cy="258445"/>
    <xdr:sp macro="" textlink="">
      <xdr:nvSpPr>
        <xdr:cNvPr id="117" name="総務費最大値テキスト"/>
        <xdr:cNvSpPr txBox="1"/>
      </xdr:nvSpPr>
      <xdr:spPr>
        <a:xfrm>
          <a:off x="4564380" y="8457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338,842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125095</xdr:rowOff>
    </xdr:from>
    <xdr:to xmlns:xdr="http://schemas.openxmlformats.org/drawingml/2006/spreadsheetDrawing">
      <xdr:col>24</xdr:col>
      <xdr:colOff>152400</xdr:colOff>
      <xdr:row>51</xdr:row>
      <xdr:rowOff>125095</xdr:rowOff>
    </xdr:to>
    <xdr:cxnSp macro="">
      <xdr:nvCxnSpPr>
        <xdr:cNvPr id="118" name="直線コネクタ 117"/>
        <xdr:cNvCxnSpPr/>
      </xdr:nvCxnSpPr>
      <xdr:spPr>
        <a:xfrm>
          <a:off x="4429760" y="8678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135890</xdr:rowOff>
    </xdr:from>
    <xdr:to xmlns:xdr="http://schemas.openxmlformats.org/drawingml/2006/spreadsheetDrawing">
      <xdr:col>24</xdr:col>
      <xdr:colOff>63500</xdr:colOff>
      <xdr:row>58</xdr:row>
      <xdr:rowOff>15240</xdr:rowOff>
    </xdr:to>
    <xdr:cxnSp macro="">
      <xdr:nvCxnSpPr>
        <xdr:cNvPr id="119" name="直線コネクタ 118"/>
        <xdr:cNvCxnSpPr/>
      </xdr:nvCxnSpPr>
      <xdr:spPr>
        <a:xfrm>
          <a:off x="3700780" y="9695180"/>
          <a:ext cx="812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50165</xdr:rowOff>
    </xdr:from>
    <xdr:ext cx="534670" cy="258445"/>
    <xdr:sp macro="" textlink="">
      <xdr:nvSpPr>
        <xdr:cNvPr id="120" name="総務費平均値テキスト"/>
        <xdr:cNvSpPr txBox="1"/>
      </xdr:nvSpPr>
      <xdr:spPr>
        <a:xfrm>
          <a:off x="4564380" y="94418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27305</xdr:rowOff>
    </xdr:from>
    <xdr:to xmlns:xdr="http://schemas.openxmlformats.org/drawingml/2006/spreadsheetDrawing">
      <xdr:col>24</xdr:col>
      <xdr:colOff>114300</xdr:colOff>
      <xdr:row>57</xdr:row>
      <xdr:rowOff>128905</xdr:rowOff>
    </xdr:to>
    <xdr:sp macro="" textlink="">
      <xdr:nvSpPr>
        <xdr:cNvPr id="121" name="フローチャート: 判断 120"/>
        <xdr:cNvSpPr/>
      </xdr:nvSpPr>
      <xdr:spPr>
        <a:xfrm>
          <a:off x="446278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135890</xdr:rowOff>
    </xdr:from>
    <xdr:to xmlns:xdr="http://schemas.openxmlformats.org/drawingml/2006/spreadsheetDrawing">
      <xdr:col>19</xdr:col>
      <xdr:colOff>177800</xdr:colOff>
      <xdr:row>57</xdr:row>
      <xdr:rowOff>166370</xdr:rowOff>
    </xdr:to>
    <xdr:cxnSp macro="">
      <xdr:nvCxnSpPr>
        <xdr:cNvPr id="122" name="直線コネクタ 121"/>
        <xdr:cNvCxnSpPr/>
      </xdr:nvCxnSpPr>
      <xdr:spPr>
        <a:xfrm flipV="1">
          <a:off x="2832100" y="9695180"/>
          <a:ext cx="8686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57785</xdr:rowOff>
    </xdr:from>
    <xdr:to xmlns:xdr="http://schemas.openxmlformats.org/drawingml/2006/spreadsheetDrawing">
      <xdr:col>20</xdr:col>
      <xdr:colOff>38100</xdr:colOff>
      <xdr:row>57</xdr:row>
      <xdr:rowOff>159385</xdr:rowOff>
    </xdr:to>
    <xdr:sp macro="" textlink="">
      <xdr:nvSpPr>
        <xdr:cNvPr id="123" name="フローチャート: 判断 122"/>
        <xdr:cNvSpPr/>
      </xdr:nvSpPr>
      <xdr:spPr>
        <a:xfrm>
          <a:off x="3649980" y="96170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4445</xdr:rowOff>
    </xdr:from>
    <xdr:ext cx="527050" cy="259080"/>
    <xdr:sp macro="" textlink="">
      <xdr:nvSpPr>
        <xdr:cNvPr id="124" name="テキスト ボックス 123"/>
        <xdr:cNvSpPr txBox="1"/>
      </xdr:nvSpPr>
      <xdr:spPr>
        <a:xfrm>
          <a:off x="3438525" y="93960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107315</xdr:rowOff>
    </xdr:from>
    <xdr:to xmlns:xdr="http://schemas.openxmlformats.org/drawingml/2006/spreadsheetDrawing">
      <xdr:col>15</xdr:col>
      <xdr:colOff>50800</xdr:colOff>
      <xdr:row>57</xdr:row>
      <xdr:rowOff>166370</xdr:rowOff>
    </xdr:to>
    <xdr:cxnSp macro="">
      <xdr:nvCxnSpPr>
        <xdr:cNvPr id="125" name="直線コネクタ 124"/>
        <xdr:cNvCxnSpPr/>
      </xdr:nvCxnSpPr>
      <xdr:spPr>
        <a:xfrm>
          <a:off x="1968500" y="9666605"/>
          <a:ext cx="8636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47625</xdr:rowOff>
    </xdr:from>
    <xdr:to xmlns:xdr="http://schemas.openxmlformats.org/drawingml/2006/spreadsheetDrawing">
      <xdr:col>15</xdr:col>
      <xdr:colOff>101600</xdr:colOff>
      <xdr:row>57</xdr:row>
      <xdr:rowOff>149225</xdr:rowOff>
    </xdr:to>
    <xdr:sp macro="" textlink="">
      <xdr:nvSpPr>
        <xdr:cNvPr id="126" name="フローチャート: 判断 125"/>
        <xdr:cNvSpPr/>
      </xdr:nvSpPr>
      <xdr:spPr>
        <a:xfrm>
          <a:off x="27813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166370</xdr:rowOff>
    </xdr:from>
    <xdr:ext cx="527050" cy="251460"/>
    <xdr:sp macro="" textlink="">
      <xdr:nvSpPr>
        <xdr:cNvPr id="127" name="テキスト ボックス 126"/>
        <xdr:cNvSpPr txBox="1"/>
      </xdr:nvSpPr>
      <xdr:spPr>
        <a:xfrm>
          <a:off x="2574925" y="9390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107315</xdr:rowOff>
    </xdr:from>
    <xdr:to xmlns:xdr="http://schemas.openxmlformats.org/drawingml/2006/spreadsheetDrawing">
      <xdr:col>10</xdr:col>
      <xdr:colOff>114300</xdr:colOff>
      <xdr:row>58</xdr:row>
      <xdr:rowOff>25400</xdr:rowOff>
    </xdr:to>
    <xdr:cxnSp macro="">
      <xdr:nvCxnSpPr>
        <xdr:cNvPr id="128" name="直線コネクタ 127"/>
        <xdr:cNvCxnSpPr/>
      </xdr:nvCxnSpPr>
      <xdr:spPr>
        <a:xfrm flipV="1">
          <a:off x="1104900" y="9666605"/>
          <a:ext cx="8636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81915</xdr:rowOff>
    </xdr:from>
    <xdr:to xmlns:xdr="http://schemas.openxmlformats.org/drawingml/2006/spreadsheetDrawing">
      <xdr:col>10</xdr:col>
      <xdr:colOff>165100</xdr:colOff>
      <xdr:row>58</xdr:row>
      <xdr:rowOff>12065</xdr:rowOff>
    </xdr:to>
    <xdr:sp macro="" textlink="">
      <xdr:nvSpPr>
        <xdr:cNvPr id="129" name="フローチャート: 判断 128"/>
        <xdr:cNvSpPr/>
      </xdr:nvSpPr>
      <xdr:spPr>
        <a:xfrm>
          <a:off x="1917700" y="9641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3175</xdr:rowOff>
    </xdr:from>
    <xdr:ext cx="527685" cy="259080"/>
    <xdr:sp macro="" textlink="">
      <xdr:nvSpPr>
        <xdr:cNvPr id="130" name="テキスト ボックス 129"/>
        <xdr:cNvSpPr txBox="1"/>
      </xdr:nvSpPr>
      <xdr:spPr>
        <a:xfrm>
          <a:off x="1706245" y="97301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102870</xdr:rowOff>
    </xdr:from>
    <xdr:to xmlns:xdr="http://schemas.openxmlformats.org/drawingml/2006/spreadsheetDrawing">
      <xdr:col>6</xdr:col>
      <xdr:colOff>38100</xdr:colOff>
      <xdr:row>58</xdr:row>
      <xdr:rowOff>32385</xdr:rowOff>
    </xdr:to>
    <xdr:sp macro="" textlink="">
      <xdr:nvSpPr>
        <xdr:cNvPr id="131" name="フローチャート: 判断 130"/>
        <xdr:cNvSpPr/>
      </xdr:nvSpPr>
      <xdr:spPr>
        <a:xfrm>
          <a:off x="1054100" y="966216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48895</xdr:rowOff>
    </xdr:from>
    <xdr:ext cx="527050" cy="259080"/>
    <xdr:sp macro="" textlink="">
      <xdr:nvSpPr>
        <xdr:cNvPr id="132" name="テキスト ボックス 131"/>
        <xdr:cNvSpPr txBox="1"/>
      </xdr:nvSpPr>
      <xdr:spPr>
        <a:xfrm>
          <a:off x="842645" y="94405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3" name="テキスト ボックス 132"/>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5" name="テキスト ボックス 134"/>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135890</xdr:rowOff>
    </xdr:from>
    <xdr:to xmlns:xdr="http://schemas.openxmlformats.org/drawingml/2006/spreadsheetDrawing">
      <xdr:col>24</xdr:col>
      <xdr:colOff>114300</xdr:colOff>
      <xdr:row>58</xdr:row>
      <xdr:rowOff>66040</xdr:rowOff>
    </xdr:to>
    <xdr:sp macro="" textlink="">
      <xdr:nvSpPr>
        <xdr:cNvPr id="138" name="楕円 137"/>
        <xdr:cNvSpPr/>
      </xdr:nvSpPr>
      <xdr:spPr>
        <a:xfrm>
          <a:off x="4462780" y="969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50800</xdr:rowOff>
    </xdr:from>
    <xdr:ext cx="534670" cy="258445"/>
    <xdr:sp macro="" textlink="">
      <xdr:nvSpPr>
        <xdr:cNvPr id="139" name="総務費該当値テキスト"/>
        <xdr:cNvSpPr txBox="1"/>
      </xdr:nvSpPr>
      <xdr:spPr>
        <a:xfrm>
          <a:off x="4564380" y="96100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85090</xdr:rowOff>
    </xdr:from>
    <xdr:to xmlns:xdr="http://schemas.openxmlformats.org/drawingml/2006/spreadsheetDrawing">
      <xdr:col>20</xdr:col>
      <xdr:colOff>38100</xdr:colOff>
      <xdr:row>58</xdr:row>
      <xdr:rowOff>15240</xdr:rowOff>
    </xdr:to>
    <xdr:sp macro="" textlink="">
      <xdr:nvSpPr>
        <xdr:cNvPr id="140" name="楕円 139"/>
        <xdr:cNvSpPr/>
      </xdr:nvSpPr>
      <xdr:spPr>
        <a:xfrm>
          <a:off x="3649980" y="96443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6350</xdr:rowOff>
    </xdr:from>
    <xdr:ext cx="527050" cy="252095"/>
    <xdr:sp macro="" textlink="">
      <xdr:nvSpPr>
        <xdr:cNvPr id="141" name="テキスト ボックス 140"/>
        <xdr:cNvSpPr txBox="1"/>
      </xdr:nvSpPr>
      <xdr:spPr>
        <a:xfrm>
          <a:off x="3438525" y="9733280"/>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114935</xdr:rowOff>
    </xdr:from>
    <xdr:to xmlns:xdr="http://schemas.openxmlformats.org/drawingml/2006/spreadsheetDrawing">
      <xdr:col>15</xdr:col>
      <xdr:colOff>101600</xdr:colOff>
      <xdr:row>58</xdr:row>
      <xdr:rowOff>45085</xdr:rowOff>
    </xdr:to>
    <xdr:sp macro="" textlink="">
      <xdr:nvSpPr>
        <xdr:cNvPr id="142" name="楕円 141"/>
        <xdr:cNvSpPr/>
      </xdr:nvSpPr>
      <xdr:spPr>
        <a:xfrm>
          <a:off x="2781300" y="967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36195</xdr:rowOff>
    </xdr:from>
    <xdr:ext cx="527050" cy="258445"/>
    <xdr:sp macro="" textlink="">
      <xdr:nvSpPr>
        <xdr:cNvPr id="143" name="テキスト ボックス 142"/>
        <xdr:cNvSpPr txBox="1"/>
      </xdr:nvSpPr>
      <xdr:spPr>
        <a:xfrm>
          <a:off x="2574925" y="97631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56515</xdr:rowOff>
    </xdr:from>
    <xdr:to xmlns:xdr="http://schemas.openxmlformats.org/drawingml/2006/spreadsheetDrawing">
      <xdr:col>10</xdr:col>
      <xdr:colOff>165100</xdr:colOff>
      <xdr:row>57</xdr:row>
      <xdr:rowOff>158750</xdr:rowOff>
    </xdr:to>
    <xdr:sp macro="" textlink="">
      <xdr:nvSpPr>
        <xdr:cNvPr id="144" name="楕円 143"/>
        <xdr:cNvSpPr/>
      </xdr:nvSpPr>
      <xdr:spPr>
        <a:xfrm>
          <a:off x="1917700" y="961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3175</xdr:rowOff>
    </xdr:from>
    <xdr:ext cx="527685" cy="259080"/>
    <xdr:sp macro="" textlink="">
      <xdr:nvSpPr>
        <xdr:cNvPr id="145" name="テキスト ボックス 144"/>
        <xdr:cNvSpPr txBox="1"/>
      </xdr:nvSpPr>
      <xdr:spPr>
        <a:xfrm>
          <a:off x="1706245" y="93948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146050</xdr:rowOff>
    </xdr:from>
    <xdr:to xmlns:xdr="http://schemas.openxmlformats.org/drawingml/2006/spreadsheetDrawing">
      <xdr:col>6</xdr:col>
      <xdr:colOff>38100</xdr:colOff>
      <xdr:row>58</xdr:row>
      <xdr:rowOff>76200</xdr:rowOff>
    </xdr:to>
    <xdr:sp macro="" textlink="">
      <xdr:nvSpPr>
        <xdr:cNvPr id="146" name="楕円 145"/>
        <xdr:cNvSpPr/>
      </xdr:nvSpPr>
      <xdr:spPr>
        <a:xfrm>
          <a:off x="1054100" y="97053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67310</xdr:rowOff>
    </xdr:from>
    <xdr:ext cx="527050" cy="259080"/>
    <xdr:sp macro="" textlink="">
      <xdr:nvSpPr>
        <xdr:cNvPr id="147" name="テキスト ボックス 146"/>
        <xdr:cNvSpPr txBox="1"/>
      </xdr:nvSpPr>
      <xdr:spPr>
        <a:xfrm>
          <a:off x="842645" y="97942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9" name="正方形/長方形 148"/>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51" name="正方形/長方形 150"/>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3" name="正方形/長方形 152"/>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56" name="テキスト ボックス 155"/>
        <xdr:cNvSpPr txBox="1"/>
      </xdr:nvSpPr>
      <xdr:spPr>
        <a:xfrm>
          <a:off x="708660" y="112420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1935" cy="252095"/>
    <xdr:sp macro="" textlink="">
      <xdr:nvSpPr>
        <xdr:cNvPr id="158" name="テキスト ボックス 157"/>
        <xdr:cNvSpPr txBox="1"/>
      </xdr:nvSpPr>
      <xdr:spPr>
        <a:xfrm>
          <a:off x="502920" y="1352677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8645" cy="258445"/>
    <xdr:sp macro="" textlink="">
      <xdr:nvSpPr>
        <xdr:cNvPr id="160" name="テキスト ボックス 159"/>
        <xdr:cNvSpPr txBox="1"/>
      </xdr:nvSpPr>
      <xdr:spPr>
        <a:xfrm>
          <a:off x="166370" y="1315339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8645" cy="258445"/>
    <xdr:sp macro="" textlink="">
      <xdr:nvSpPr>
        <xdr:cNvPr id="162" name="テキスト ボックス 161"/>
        <xdr:cNvSpPr txBox="1"/>
      </xdr:nvSpPr>
      <xdr:spPr>
        <a:xfrm>
          <a:off x="166370" y="1278001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140335</xdr:rowOff>
    </xdr:from>
    <xdr:to xmlns:xdr="http://schemas.openxmlformats.org/drawingml/2006/spreadsheetDrawing">
      <xdr:col>28</xdr:col>
      <xdr:colOff>114300</xdr:colOff>
      <xdr:row>74</xdr:row>
      <xdr:rowOff>140335</xdr:rowOff>
    </xdr:to>
    <xdr:cxnSp macro="">
      <xdr:nvCxnSpPr>
        <xdr:cNvPr id="163" name="直線コネクタ 162"/>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167640</xdr:rowOff>
    </xdr:from>
    <xdr:ext cx="588645" cy="252095"/>
    <xdr:sp macro="" textlink="">
      <xdr:nvSpPr>
        <xdr:cNvPr id="164" name="テキスト ボックス 163"/>
        <xdr:cNvSpPr txBox="1"/>
      </xdr:nvSpPr>
      <xdr:spPr>
        <a:xfrm>
          <a:off x="166370" y="1240917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8645" cy="259080"/>
    <xdr:sp macro="" textlink="">
      <xdr:nvSpPr>
        <xdr:cNvPr id="166" name="テキスト ボックス 165"/>
        <xdr:cNvSpPr txBox="1"/>
      </xdr:nvSpPr>
      <xdr:spPr>
        <a:xfrm>
          <a:off x="166370" y="120370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8645" cy="258445"/>
    <xdr:sp macro="" textlink="">
      <xdr:nvSpPr>
        <xdr:cNvPr id="168" name="テキスト ボックス 167"/>
        <xdr:cNvSpPr txBox="1"/>
      </xdr:nvSpPr>
      <xdr:spPr>
        <a:xfrm>
          <a:off x="166370" y="1166368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645" cy="251460"/>
    <xdr:sp macro="" textlink="">
      <xdr:nvSpPr>
        <xdr:cNvPr id="170" name="テキスト ボックス 169"/>
        <xdr:cNvSpPr txBox="1"/>
      </xdr:nvSpPr>
      <xdr:spPr>
        <a:xfrm>
          <a:off x="166370" y="112903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154940</xdr:rowOff>
    </xdr:from>
    <xdr:to xmlns:xdr="http://schemas.openxmlformats.org/drawingml/2006/spreadsheetDrawing">
      <xdr:col>24</xdr:col>
      <xdr:colOff>62865</xdr:colOff>
      <xdr:row>78</xdr:row>
      <xdr:rowOff>146050</xdr:rowOff>
    </xdr:to>
    <xdr:cxnSp macro="">
      <xdr:nvCxnSpPr>
        <xdr:cNvPr id="172" name="直線コネクタ 171"/>
        <xdr:cNvCxnSpPr/>
      </xdr:nvCxnSpPr>
      <xdr:spPr>
        <a:xfrm flipV="1">
          <a:off x="4511675" y="12061190"/>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149860</xdr:rowOff>
    </xdr:from>
    <xdr:ext cx="598805" cy="259080"/>
    <xdr:sp macro="" textlink="">
      <xdr:nvSpPr>
        <xdr:cNvPr id="173" name="民生費最小値テキスト"/>
        <xdr:cNvSpPr txBox="1"/>
      </xdr:nvSpPr>
      <xdr:spPr>
        <a:xfrm>
          <a:off x="4564380" y="13229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146050</xdr:rowOff>
    </xdr:from>
    <xdr:to xmlns:xdr="http://schemas.openxmlformats.org/drawingml/2006/spreadsheetDrawing">
      <xdr:col>24</xdr:col>
      <xdr:colOff>152400</xdr:colOff>
      <xdr:row>78</xdr:row>
      <xdr:rowOff>146050</xdr:rowOff>
    </xdr:to>
    <xdr:cxnSp macro="">
      <xdr:nvCxnSpPr>
        <xdr:cNvPr id="174" name="直線コネクタ 173"/>
        <xdr:cNvCxnSpPr/>
      </xdr:nvCxnSpPr>
      <xdr:spPr>
        <a:xfrm>
          <a:off x="4429760" y="13225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100965</xdr:rowOff>
    </xdr:from>
    <xdr:ext cx="598805" cy="252095"/>
    <xdr:sp macro="" textlink="">
      <xdr:nvSpPr>
        <xdr:cNvPr id="175" name="民生費最大値テキスト"/>
        <xdr:cNvSpPr txBox="1"/>
      </xdr:nvSpPr>
      <xdr:spPr>
        <a:xfrm>
          <a:off x="4564380" y="1183957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431,093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154940</xdr:rowOff>
    </xdr:from>
    <xdr:to xmlns:xdr="http://schemas.openxmlformats.org/drawingml/2006/spreadsheetDrawing">
      <xdr:col>24</xdr:col>
      <xdr:colOff>152400</xdr:colOff>
      <xdr:row>71</xdr:row>
      <xdr:rowOff>154940</xdr:rowOff>
    </xdr:to>
    <xdr:cxnSp macro="">
      <xdr:nvCxnSpPr>
        <xdr:cNvPr id="176" name="直線コネクタ 175"/>
        <xdr:cNvCxnSpPr/>
      </xdr:nvCxnSpPr>
      <xdr:spPr>
        <a:xfrm>
          <a:off x="4429760" y="12061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161925</xdr:rowOff>
    </xdr:from>
    <xdr:to xmlns:xdr="http://schemas.openxmlformats.org/drawingml/2006/spreadsheetDrawing">
      <xdr:col>24</xdr:col>
      <xdr:colOff>63500</xdr:colOff>
      <xdr:row>78</xdr:row>
      <xdr:rowOff>146050</xdr:rowOff>
    </xdr:to>
    <xdr:cxnSp macro="">
      <xdr:nvCxnSpPr>
        <xdr:cNvPr id="177" name="直線コネクタ 176"/>
        <xdr:cNvCxnSpPr/>
      </xdr:nvCxnSpPr>
      <xdr:spPr>
        <a:xfrm>
          <a:off x="3700780" y="13074015"/>
          <a:ext cx="8128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12700</xdr:rowOff>
    </xdr:from>
    <xdr:ext cx="598805" cy="258445"/>
    <xdr:sp macro="" textlink="">
      <xdr:nvSpPr>
        <xdr:cNvPr id="178" name="民生費平均値テキスト"/>
        <xdr:cNvSpPr txBox="1"/>
      </xdr:nvSpPr>
      <xdr:spPr>
        <a:xfrm>
          <a:off x="4564380" y="127571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161290</xdr:rowOff>
    </xdr:from>
    <xdr:to xmlns:xdr="http://schemas.openxmlformats.org/drawingml/2006/spreadsheetDrawing">
      <xdr:col>24</xdr:col>
      <xdr:colOff>114300</xdr:colOff>
      <xdr:row>77</xdr:row>
      <xdr:rowOff>91440</xdr:rowOff>
    </xdr:to>
    <xdr:sp macro="" textlink="">
      <xdr:nvSpPr>
        <xdr:cNvPr id="179" name="フローチャート: 判断 178"/>
        <xdr:cNvSpPr/>
      </xdr:nvSpPr>
      <xdr:spPr>
        <a:xfrm>
          <a:off x="4462780" y="1290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161925</xdr:rowOff>
    </xdr:from>
    <xdr:to xmlns:xdr="http://schemas.openxmlformats.org/drawingml/2006/spreadsheetDrawing">
      <xdr:col>19</xdr:col>
      <xdr:colOff>177800</xdr:colOff>
      <xdr:row>78</xdr:row>
      <xdr:rowOff>13970</xdr:rowOff>
    </xdr:to>
    <xdr:cxnSp macro="">
      <xdr:nvCxnSpPr>
        <xdr:cNvPr id="180" name="直線コネクタ 179"/>
        <xdr:cNvCxnSpPr/>
      </xdr:nvCxnSpPr>
      <xdr:spPr>
        <a:xfrm flipV="1">
          <a:off x="2832100" y="13074015"/>
          <a:ext cx="8686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158750</xdr:rowOff>
    </xdr:from>
    <xdr:to xmlns:xdr="http://schemas.openxmlformats.org/drawingml/2006/spreadsheetDrawing">
      <xdr:col>20</xdr:col>
      <xdr:colOff>38100</xdr:colOff>
      <xdr:row>77</xdr:row>
      <xdr:rowOff>88900</xdr:rowOff>
    </xdr:to>
    <xdr:sp macro="" textlink="">
      <xdr:nvSpPr>
        <xdr:cNvPr id="181" name="フローチャート: 判断 180"/>
        <xdr:cNvSpPr/>
      </xdr:nvSpPr>
      <xdr:spPr>
        <a:xfrm>
          <a:off x="3649980" y="129032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105410</xdr:rowOff>
    </xdr:from>
    <xdr:ext cx="591185" cy="258445"/>
    <xdr:sp macro="" textlink="">
      <xdr:nvSpPr>
        <xdr:cNvPr id="182" name="テキスト ボックス 181"/>
        <xdr:cNvSpPr txBox="1"/>
      </xdr:nvSpPr>
      <xdr:spPr>
        <a:xfrm>
          <a:off x="3406140" y="1268222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13970</xdr:rowOff>
    </xdr:from>
    <xdr:to xmlns:xdr="http://schemas.openxmlformats.org/drawingml/2006/spreadsheetDrawing">
      <xdr:col>15</xdr:col>
      <xdr:colOff>50800</xdr:colOff>
      <xdr:row>78</xdr:row>
      <xdr:rowOff>45085</xdr:rowOff>
    </xdr:to>
    <xdr:cxnSp macro="">
      <xdr:nvCxnSpPr>
        <xdr:cNvPr id="183" name="直線コネクタ 182"/>
        <xdr:cNvCxnSpPr/>
      </xdr:nvCxnSpPr>
      <xdr:spPr>
        <a:xfrm flipV="1">
          <a:off x="1968500" y="13093700"/>
          <a:ext cx="8636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167640</xdr:rowOff>
    </xdr:from>
    <xdr:to xmlns:xdr="http://schemas.openxmlformats.org/drawingml/2006/spreadsheetDrawing">
      <xdr:col>15</xdr:col>
      <xdr:colOff>101600</xdr:colOff>
      <xdr:row>77</xdr:row>
      <xdr:rowOff>100965</xdr:rowOff>
    </xdr:to>
    <xdr:sp macro="" textlink="">
      <xdr:nvSpPr>
        <xdr:cNvPr id="184" name="フローチャート: 判断 183"/>
        <xdr:cNvSpPr/>
      </xdr:nvSpPr>
      <xdr:spPr>
        <a:xfrm>
          <a:off x="2781300" y="12912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117475</xdr:rowOff>
    </xdr:from>
    <xdr:ext cx="591820" cy="259080"/>
    <xdr:sp macro="" textlink="">
      <xdr:nvSpPr>
        <xdr:cNvPr id="185" name="テキスト ボックス 184"/>
        <xdr:cNvSpPr txBox="1"/>
      </xdr:nvSpPr>
      <xdr:spPr>
        <a:xfrm>
          <a:off x="2542540" y="1269428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45085</xdr:rowOff>
    </xdr:from>
    <xdr:to xmlns:xdr="http://schemas.openxmlformats.org/drawingml/2006/spreadsheetDrawing">
      <xdr:col>10</xdr:col>
      <xdr:colOff>114300</xdr:colOff>
      <xdr:row>78</xdr:row>
      <xdr:rowOff>106680</xdr:rowOff>
    </xdr:to>
    <xdr:cxnSp macro="">
      <xdr:nvCxnSpPr>
        <xdr:cNvPr id="186" name="直線コネクタ 185"/>
        <xdr:cNvCxnSpPr/>
      </xdr:nvCxnSpPr>
      <xdr:spPr>
        <a:xfrm flipV="1">
          <a:off x="1104900" y="13124815"/>
          <a:ext cx="8636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166370</xdr:rowOff>
    </xdr:from>
    <xdr:to xmlns:xdr="http://schemas.openxmlformats.org/drawingml/2006/spreadsheetDrawing">
      <xdr:col>10</xdr:col>
      <xdr:colOff>165100</xdr:colOff>
      <xdr:row>78</xdr:row>
      <xdr:rowOff>95885</xdr:rowOff>
    </xdr:to>
    <xdr:sp macro="" textlink="">
      <xdr:nvSpPr>
        <xdr:cNvPr id="187" name="フローチャート: 判断 186"/>
        <xdr:cNvSpPr/>
      </xdr:nvSpPr>
      <xdr:spPr>
        <a:xfrm>
          <a:off x="1917700" y="130784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112395</xdr:rowOff>
    </xdr:from>
    <xdr:ext cx="591185" cy="252095"/>
    <xdr:sp macro="" textlink="">
      <xdr:nvSpPr>
        <xdr:cNvPr id="188" name="テキスト ボックス 187"/>
        <xdr:cNvSpPr txBox="1"/>
      </xdr:nvSpPr>
      <xdr:spPr>
        <a:xfrm>
          <a:off x="1673860" y="12856845"/>
          <a:ext cx="591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43815</xdr:rowOff>
    </xdr:from>
    <xdr:to xmlns:xdr="http://schemas.openxmlformats.org/drawingml/2006/spreadsheetDrawing">
      <xdr:col>6</xdr:col>
      <xdr:colOff>38100</xdr:colOff>
      <xdr:row>78</xdr:row>
      <xdr:rowOff>145415</xdr:rowOff>
    </xdr:to>
    <xdr:sp macro="" textlink="">
      <xdr:nvSpPr>
        <xdr:cNvPr id="189" name="フローチャート: 判断 188"/>
        <xdr:cNvSpPr/>
      </xdr:nvSpPr>
      <xdr:spPr>
        <a:xfrm>
          <a:off x="1054100" y="131235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161925</xdr:rowOff>
    </xdr:from>
    <xdr:ext cx="591185" cy="258445"/>
    <xdr:sp macro="" textlink="">
      <xdr:nvSpPr>
        <xdr:cNvPr id="190" name="テキスト ボックス 189"/>
        <xdr:cNvSpPr txBox="1"/>
      </xdr:nvSpPr>
      <xdr:spPr>
        <a:xfrm>
          <a:off x="810260" y="129063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91" name="テキスト ボックス 190"/>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3" name="テキスト ボックス 192"/>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95250</xdr:rowOff>
    </xdr:from>
    <xdr:to xmlns:xdr="http://schemas.openxmlformats.org/drawingml/2006/spreadsheetDrawing">
      <xdr:col>24</xdr:col>
      <xdr:colOff>114300</xdr:colOff>
      <xdr:row>79</xdr:row>
      <xdr:rowOff>25400</xdr:rowOff>
    </xdr:to>
    <xdr:sp macro="" textlink="">
      <xdr:nvSpPr>
        <xdr:cNvPr id="196" name="楕円 195"/>
        <xdr:cNvSpPr/>
      </xdr:nvSpPr>
      <xdr:spPr>
        <a:xfrm>
          <a:off x="4462780" y="13174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10160</xdr:rowOff>
    </xdr:from>
    <xdr:ext cx="598805" cy="258445"/>
    <xdr:sp macro="" textlink="">
      <xdr:nvSpPr>
        <xdr:cNvPr id="197" name="民生費該当値テキスト"/>
        <xdr:cNvSpPr txBox="1"/>
      </xdr:nvSpPr>
      <xdr:spPr>
        <a:xfrm>
          <a:off x="4564380" y="130898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111125</xdr:rowOff>
    </xdr:from>
    <xdr:to xmlns:xdr="http://schemas.openxmlformats.org/drawingml/2006/spreadsheetDrawing">
      <xdr:col>20</xdr:col>
      <xdr:colOff>38100</xdr:colOff>
      <xdr:row>78</xdr:row>
      <xdr:rowOff>41275</xdr:rowOff>
    </xdr:to>
    <xdr:sp macro="" textlink="">
      <xdr:nvSpPr>
        <xdr:cNvPr id="198" name="楕円 197"/>
        <xdr:cNvSpPr/>
      </xdr:nvSpPr>
      <xdr:spPr>
        <a:xfrm>
          <a:off x="3649980" y="130232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32385</xdr:rowOff>
    </xdr:from>
    <xdr:ext cx="591185" cy="251460"/>
    <xdr:sp macro="" textlink="">
      <xdr:nvSpPr>
        <xdr:cNvPr id="199" name="テキスト ボックス 198"/>
        <xdr:cNvSpPr txBox="1"/>
      </xdr:nvSpPr>
      <xdr:spPr>
        <a:xfrm>
          <a:off x="3406140" y="1311211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134620</xdr:rowOff>
    </xdr:from>
    <xdr:to xmlns:xdr="http://schemas.openxmlformats.org/drawingml/2006/spreadsheetDrawing">
      <xdr:col>15</xdr:col>
      <xdr:colOff>101600</xdr:colOff>
      <xdr:row>78</xdr:row>
      <xdr:rowOff>64770</xdr:rowOff>
    </xdr:to>
    <xdr:sp macro="" textlink="">
      <xdr:nvSpPr>
        <xdr:cNvPr id="200" name="楕円 199"/>
        <xdr:cNvSpPr/>
      </xdr:nvSpPr>
      <xdr:spPr>
        <a:xfrm>
          <a:off x="2781300" y="1304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55880</xdr:rowOff>
    </xdr:from>
    <xdr:ext cx="591820" cy="259080"/>
    <xdr:sp macro="" textlink="">
      <xdr:nvSpPr>
        <xdr:cNvPr id="201" name="テキスト ボックス 200"/>
        <xdr:cNvSpPr txBox="1"/>
      </xdr:nvSpPr>
      <xdr:spPr>
        <a:xfrm>
          <a:off x="2542540" y="131356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166370</xdr:rowOff>
    </xdr:from>
    <xdr:to xmlns:xdr="http://schemas.openxmlformats.org/drawingml/2006/spreadsheetDrawing">
      <xdr:col>10</xdr:col>
      <xdr:colOff>165100</xdr:colOff>
      <xdr:row>78</xdr:row>
      <xdr:rowOff>95885</xdr:rowOff>
    </xdr:to>
    <xdr:sp macro="" textlink="">
      <xdr:nvSpPr>
        <xdr:cNvPr id="202" name="楕円 201"/>
        <xdr:cNvSpPr/>
      </xdr:nvSpPr>
      <xdr:spPr>
        <a:xfrm>
          <a:off x="1917700" y="130784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86995</xdr:rowOff>
    </xdr:from>
    <xdr:ext cx="591185" cy="251460"/>
    <xdr:sp macro="" textlink="">
      <xdr:nvSpPr>
        <xdr:cNvPr id="203" name="テキスト ボックス 202"/>
        <xdr:cNvSpPr txBox="1"/>
      </xdr:nvSpPr>
      <xdr:spPr>
        <a:xfrm>
          <a:off x="1673860" y="131667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55880</xdr:rowOff>
    </xdr:from>
    <xdr:to xmlns:xdr="http://schemas.openxmlformats.org/drawingml/2006/spreadsheetDrawing">
      <xdr:col>6</xdr:col>
      <xdr:colOff>38100</xdr:colOff>
      <xdr:row>78</xdr:row>
      <xdr:rowOff>157480</xdr:rowOff>
    </xdr:to>
    <xdr:sp macro="" textlink="">
      <xdr:nvSpPr>
        <xdr:cNvPr id="204" name="楕円 203"/>
        <xdr:cNvSpPr/>
      </xdr:nvSpPr>
      <xdr:spPr>
        <a:xfrm>
          <a:off x="1054100" y="131356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148590</xdr:rowOff>
    </xdr:from>
    <xdr:ext cx="591185" cy="258445"/>
    <xdr:sp macro="" textlink="">
      <xdr:nvSpPr>
        <xdr:cNvPr id="205" name="テキスト ボックス 204"/>
        <xdr:cNvSpPr txBox="1"/>
      </xdr:nvSpPr>
      <xdr:spPr>
        <a:xfrm>
          <a:off x="810260" y="1322832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7" name="正方形/長方形 206"/>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9" name="正方形/長方形 208"/>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11" name="正方形/長方形 210"/>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14" name="テキスト ボックス 213"/>
        <xdr:cNvSpPr txBox="1"/>
      </xdr:nvSpPr>
      <xdr:spPr>
        <a:xfrm>
          <a:off x="708660" y="145948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1935" cy="259080"/>
    <xdr:sp macro="" textlink="">
      <xdr:nvSpPr>
        <xdr:cNvPr id="217" name="テキスト ボックス 216"/>
        <xdr:cNvSpPr txBox="1"/>
      </xdr:nvSpPr>
      <xdr:spPr>
        <a:xfrm>
          <a:off x="502920" y="165328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2542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645" cy="251460"/>
    <xdr:sp macro="" textlink="">
      <xdr:nvSpPr>
        <xdr:cNvPr id="221" name="テキスト ボックス 220"/>
        <xdr:cNvSpPr txBox="1"/>
      </xdr:nvSpPr>
      <xdr:spPr>
        <a:xfrm>
          <a:off x="166370" y="157708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645" cy="259080"/>
    <xdr:sp macro="" textlink="">
      <xdr:nvSpPr>
        <xdr:cNvPr id="223" name="テキスト ボックス 222"/>
        <xdr:cNvSpPr txBox="1"/>
      </xdr:nvSpPr>
      <xdr:spPr>
        <a:xfrm>
          <a:off x="166370" y="153898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645" cy="258445"/>
    <xdr:sp macro="" textlink="">
      <xdr:nvSpPr>
        <xdr:cNvPr id="225" name="テキスト ボックス 224"/>
        <xdr:cNvSpPr txBox="1"/>
      </xdr:nvSpPr>
      <xdr:spPr>
        <a:xfrm>
          <a:off x="166370" y="1501648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1460"/>
    <xdr:sp macro="" textlink="">
      <xdr:nvSpPr>
        <xdr:cNvPr id="227" name="テキスト ボックス 226"/>
        <xdr:cNvSpPr txBox="1"/>
      </xdr:nvSpPr>
      <xdr:spPr>
        <a:xfrm>
          <a:off x="166370" y="146431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62230</xdr:rowOff>
    </xdr:from>
    <xdr:to xmlns:xdr="http://schemas.openxmlformats.org/drawingml/2006/spreadsheetDrawing">
      <xdr:col>24</xdr:col>
      <xdr:colOff>62865</xdr:colOff>
      <xdr:row>98</xdr:row>
      <xdr:rowOff>35560</xdr:rowOff>
    </xdr:to>
    <xdr:cxnSp macro="">
      <xdr:nvCxnSpPr>
        <xdr:cNvPr id="229" name="直線コネクタ 228"/>
        <xdr:cNvCxnSpPr/>
      </xdr:nvCxnSpPr>
      <xdr:spPr>
        <a:xfrm flipV="1">
          <a:off x="4511675" y="1532128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39370</xdr:rowOff>
    </xdr:from>
    <xdr:ext cx="534670" cy="259080"/>
    <xdr:sp macro="" textlink="">
      <xdr:nvSpPr>
        <xdr:cNvPr id="230" name="衛生費最小値テキスト"/>
        <xdr:cNvSpPr txBox="1"/>
      </xdr:nvSpPr>
      <xdr:spPr>
        <a:xfrm>
          <a:off x="4564380" y="1649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35560</xdr:rowOff>
    </xdr:from>
    <xdr:to xmlns:xdr="http://schemas.openxmlformats.org/drawingml/2006/spreadsheetDrawing">
      <xdr:col>24</xdr:col>
      <xdr:colOff>152400</xdr:colOff>
      <xdr:row>98</xdr:row>
      <xdr:rowOff>35560</xdr:rowOff>
    </xdr:to>
    <xdr:cxnSp macro="">
      <xdr:nvCxnSpPr>
        <xdr:cNvPr id="231" name="直線コネクタ 230"/>
        <xdr:cNvCxnSpPr/>
      </xdr:nvCxnSpPr>
      <xdr:spPr>
        <a:xfrm>
          <a:off x="4429760" y="164947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8890</xdr:rowOff>
    </xdr:from>
    <xdr:ext cx="598805" cy="252095"/>
    <xdr:sp macro="" textlink="">
      <xdr:nvSpPr>
        <xdr:cNvPr id="232" name="衛生費最大値テキスト"/>
        <xdr:cNvSpPr txBox="1"/>
      </xdr:nvSpPr>
      <xdr:spPr>
        <a:xfrm>
          <a:off x="4564380" y="1510030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177,664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62230</xdr:rowOff>
    </xdr:from>
    <xdr:to xmlns:xdr="http://schemas.openxmlformats.org/drawingml/2006/spreadsheetDrawing">
      <xdr:col>24</xdr:col>
      <xdr:colOff>152400</xdr:colOff>
      <xdr:row>91</xdr:row>
      <xdr:rowOff>62230</xdr:rowOff>
    </xdr:to>
    <xdr:cxnSp macro="">
      <xdr:nvCxnSpPr>
        <xdr:cNvPr id="233" name="直線コネクタ 232"/>
        <xdr:cNvCxnSpPr/>
      </xdr:nvCxnSpPr>
      <xdr:spPr>
        <a:xfrm>
          <a:off x="4429760" y="15321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89535</xdr:rowOff>
    </xdr:from>
    <xdr:to xmlns:xdr="http://schemas.openxmlformats.org/drawingml/2006/spreadsheetDrawing">
      <xdr:col>24</xdr:col>
      <xdr:colOff>63500</xdr:colOff>
      <xdr:row>96</xdr:row>
      <xdr:rowOff>122555</xdr:rowOff>
    </xdr:to>
    <xdr:cxnSp macro="">
      <xdr:nvCxnSpPr>
        <xdr:cNvPr id="234" name="直線コネクタ 233"/>
        <xdr:cNvCxnSpPr/>
      </xdr:nvCxnSpPr>
      <xdr:spPr>
        <a:xfrm flipV="1">
          <a:off x="3700780" y="16205835"/>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97790</xdr:rowOff>
    </xdr:from>
    <xdr:ext cx="534670" cy="251460"/>
    <xdr:sp macro="" textlink="">
      <xdr:nvSpPr>
        <xdr:cNvPr id="235" name="衛生費平均値テキスト"/>
        <xdr:cNvSpPr txBox="1"/>
      </xdr:nvSpPr>
      <xdr:spPr>
        <a:xfrm>
          <a:off x="4564380" y="162140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118745</xdr:rowOff>
    </xdr:from>
    <xdr:to xmlns:xdr="http://schemas.openxmlformats.org/drawingml/2006/spreadsheetDrawing">
      <xdr:col>24</xdr:col>
      <xdr:colOff>114300</xdr:colOff>
      <xdr:row>97</xdr:row>
      <xdr:rowOff>48895</xdr:rowOff>
    </xdr:to>
    <xdr:sp macro="" textlink="">
      <xdr:nvSpPr>
        <xdr:cNvPr id="236" name="フローチャート: 判断 235"/>
        <xdr:cNvSpPr/>
      </xdr:nvSpPr>
      <xdr:spPr>
        <a:xfrm>
          <a:off x="4462780" y="162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122555</xdr:rowOff>
    </xdr:from>
    <xdr:to xmlns:xdr="http://schemas.openxmlformats.org/drawingml/2006/spreadsheetDrawing">
      <xdr:col>19</xdr:col>
      <xdr:colOff>177800</xdr:colOff>
      <xdr:row>96</xdr:row>
      <xdr:rowOff>139065</xdr:rowOff>
    </xdr:to>
    <xdr:cxnSp macro="">
      <xdr:nvCxnSpPr>
        <xdr:cNvPr id="237" name="直線コネクタ 236"/>
        <xdr:cNvCxnSpPr/>
      </xdr:nvCxnSpPr>
      <xdr:spPr>
        <a:xfrm flipV="1">
          <a:off x="2832100" y="16238855"/>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97790</xdr:rowOff>
    </xdr:from>
    <xdr:to xmlns:xdr="http://schemas.openxmlformats.org/drawingml/2006/spreadsheetDrawing">
      <xdr:col>20</xdr:col>
      <xdr:colOff>38100</xdr:colOff>
      <xdr:row>97</xdr:row>
      <xdr:rowOff>27940</xdr:rowOff>
    </xdr:to>
    <xdr:sp macro="" textlink="">
      <xdr:nvSpPr>
        <xdr:cNvPr id="238" name="フローチャート: 判断 237"/>
        <xdr:cNvSpPr/>
      </xdr:nvSpPr>
      <xdr:spPr>
        <a:xfrm>
          <a:off x="3649980" y="162140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19050</xdr:rowOff>
    </xdr:from>
    <xdr:ext cx="527050" cy="251460"/>
    <xdr:sp macro="" textlink="">
      <xdr:nvSpPr>
        <xdr:cNvPr id="239" name="テキスト ボックス 238"/>
        <xdr:cNvSpPr txBox="1"/>
      </xdr:nvSpPr>
      <xdr:spPr>
        <a:xfrm>
          <a:off x="3438525" y="16306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139065</xdr:rowOff>
    </xdr:from>
    <xdr:to xmlns:xdr="http://schemas.openxmlformats.org/drawingml/2006/spreadsheetDrawing">
      <xdr:col>15</xdr:col>
      <xdr:colOff>50800</xdr:colOff>
      <xdr:row>96</xdr:row>
      <xdr:rowOff>163195</xdr:rowOff>
    </xdr:to>
    <xdr:cxnSp macro="">
      <xdr:nvCxnSpPr>
        <xdr:cNvPr id="240" name="直線コネクタ 239"/>
        <xdr:cNvCxnSpPr/>
      </xdr:nvCxnSpPr>
      <xdr:spPr>
        <a:xfrm flipV="1">
          <a:off x="1968500" y="16255365"/>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107315</xdr:rowOff>
    </xdr:from>
    <xdr:to xmlns:xdr="http://schemas.openxmlformats.org/drawingml/2006/spreadsheetDrawing">
      <xdr:col>15</xdr:col>
      <xdr:colOff>101600</xdr:colOff>
      <xdr:row>97</xdr:row>
      <xdr:rowOff>37465</xdr:rowOff>
    </xdr:to>
    <xdr:sp macro="" textlink="">
      <xdr:nvSpPr>
        <xdr:cNvPr id="241" name="フローチャート: 判断 240"/>
        <xdr:cNvSpPr/>
      </xdr:nvSpPr>
      <xdr:spPr>
        <a:xfrm>
          <a:off x="2781300" y="162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29210</xdr:rowOff>
    </xdr:from>
    <xdr:ext cx="527050" cy="251460"/>
    <xdr:sp macro="" textlink="">
      <xdr:nvSpPr>
        <xdr:cNvPr id="242" name="テキスト ボックス 241"/>
        <xdr:cNvSpPr txBox="1"/>
      </xdr:nvSpPr>
      <xdr:spPr>
        <a:xfrm>
          <a:off x="2574925" y="163169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163195</xdr:rowOff>
    </xdr:from>
    <xdr:to xmlns:xdr="http://schemas.openxmlformats.org/drawingml/2006/spreadsheetDrawing">
      <xdr:col>10</xdr:col>
      <xdr:colOff>114300</xdr:colOff>
      <xdr:row>96</xdr:row>
      <xdr:rowOff>164465</xdr:rowOff>
    </xdr:to>
    <xdr:cxnSp macro="">
      <xdr:nvCxnSpPr>
        <xdr:cNvPr id="243" name="直線コネクタ 242"/>
        <xdr:cNvCxnSpPr/>
      </xdr:nvCxnSpPr>
      <xdr:spPr>
        <a:xfrm flipV="1">
          <a:off x="1104900" y="1627949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170180</xdr:rowOff>
    </xdr:from>
    <xdr:to xmlns:xdr="http://schemas.openxmlformats.org/drawingml/2006/spreadsheetDrawing">
      <xdr:col>10</xdr:col>
      <xdr:colOff>165100</xdr:colOff>
      <xdr:row>97</xdr:row>
      <xdr:rowOff>100330</xdr:rowOff>
    </xdr:to>
    <xdr:sp macro="" textlink="">
      <xdr:nvSpPr>
        <xdr:cNvPr id="244" name="フローチャート: 判断 243"/>
        <xdr:cNvSpPr/>
      </xdr:nvSpPr>
      <xdr:spPr>
        <a:xfrm>
          <a:off x="1917700" y="162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91440</xdr:rowOff>
    </xdr:from>
    <xdr:ext cx="527685" cy="259080"/>
    <xdr:sp macro="" textlink="">
      <xdr:nvSpPr>
        <xdr:cNvPr id="245" name="テキスト ボックス 244"/>
        <xdr:cNvSpPr txBox="1"/>
      </xdr:nvSpPr>
      <xdr:spPr>
        <a:xfrm>
          <a:off x="1706245" y="163791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31115</xdr:rowOff>
    </xdr:from>
    <xdr:to xmlns:xdr="http://schemas.openxmlformats.org/drawingml/2006/spreadsheetDrawing">
      <xdr:col>6</xdr:col>
      <xdr:colOff>38100</xdr:colOff>
      <xdr:row>97</xdr:row>
      <xdr:rowOff>132715</xdr:rowOff>
    </xdr:to>
    <xdr:sp macro="" textlink="">
      <xdr:nvSpPr>
        <xdr:cNvPr id="246" name="フローチャート: 判断 245"/>
        <xdr:cNvSpPr/>
      </xdr:nvSpPr>
      <xdr:spPr>
        <a:xfrm>
          <a:off x="1054100" y="163188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123825</xdr:rowOff>
    </xdr:from>
    <xdr:ext cx="527050" cy="251460"/>
    <xdr:sp macro="" textlink="">
      <xdr:nvSpPr>
        <xdr:cNvPr id="247" name="テキスト ボックス 246"/>
        <xdr:cNvSpPr txBox="1"/>
      </xdr:nvSpPr>
      <xdr:spPr>
        <a:xfrm>
          <a:off x="842645" y="164115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8" name="テキスト ボックス 247"/>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0" name="テキスト ボックス 249"/>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38735</xdr:rowOff>
    </xdr:from>
    <xdr:to xmlns:xdr="http://schemas.openxmlformats.org/drawingml/2006/spreadsheetDrawing">
      <xdr:col>24</xdr:col>
      <xdr:colOff>114300</xdr:colOff>
      <xdr:row>96</xdr:row>
      <xdr:rowOff>140335</xdr:rowOff>
    </xdr:to>
    <xdr:sp macro="" textlink="">
      <xdr:nvSpPr>
        <xdr:cNvPr id="253" name="楕円 252"/>
        <xdr:cNvSpPr/>
      </xdr:nvSpPr>
      <xdr:spPr>
        <a:xfrm>
          <a:off x="446278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61595</xdr:rowOff>
    </xdr:from>
    <xdr:ext cx="534670" cy="259080"/>
    <xdr:sp macro="" textlink="">
      <xdr:nvSpPr>
        <xdr:cNvPr id="254" name="衛生費該当値テキスト"/>
        <xdr:cNvSpPr txBox="1"/>
      </xdr:nvSpPr>
      <xdr:spPr>
        <a:xfrm>
          <a:off x="4564380" y="16006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71755</xdr:rowOff>
    </xdr:from>
    <xdr:to xmlns:xdr="http://schemas.openxmlformats.org/drawingml/2006/spreadsheetDrawing">
      <xdr:col>20</xdr:col>
      <xdr:colOff>38100</xdr:colOff>
      <xdr:row>97</xdr:row>
      <xdr:rowOff>1905</xdr:rowOff>
    </xdr:to>
    <xdr:sp macro="" textlink="">
      <xdr:nvSpPr>
        <xdr:cNvPr id="255" name="楕円 254"/>
        <xdr:cNvSpPr/>
      </xdr:nvSpPr>
      <xdr:spPr>
        <a:xfrm>
          <a:off x="3649980" y="161880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18415</xdr:rowOff>
    </xdr:from>
    <xdr:ext cx="527050" cy="251460"/>
    <xdr:sp macro="" textlink="">
      <xdr:nvSpPr>
        <xdr:cNvPr id="256" name="テキスト ボックス 255"/>
        <xdr:cNvSpPr txBox="1"/>
      </xdr:nvSpPr>
      <xdr:spPr>
        <a:xfrm>
          <a:off x="3438525" y="159632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88265</xdr:rowOff>
    </xdr:from>
    <xdr:to xmlns:xdr="http://schemas.openxmlformats.org/drawingml/2006/spreadsheetDrawing">
      <xdr:col>15</xdr:col>
      <xdr:colOff>101600</xdr:colOff>
      <xdr:row>97</xdr:row>
      <xdr:rowOff>18415</xdr:rowOff>
    </xdr:to>
    <xdr:sp macro="" textlink="">
      <xdr:nvSpPr>
        <xdr:cNvPr id="257" name="楕円 256"/>
        <xdr:cNvSpPr/>
      </xdr:nvSpPr>
      <xdr:spPr>
        <a:xfrm>
          <a:off x="2781300" y="162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34925</xdr:rowOff>
    </xdr:from>
    <xdr:ext cx="527050" cy="259080"/>
    <xdr:sp macro="" textlink="">
      <xdr:nvSpPr>
        <xdr:cNvPr id="258" name="テキスト ボックス 257"/>
        <xdr:cNvSpPr txBox="1"/>
      </xdr:nvSpPr>
      <xdr:spPr>
        <a:xfrm>
          <a:off x="2574925" y="159797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112395</xdr:rowOff>
    </xdr:from>
    <xdr:to xmlns:xdr="http://schemas.openxmlformats.org/drawingml/2006/spreadsheetDrawing">
      <xdr:col>10</xdr:col>
      <xdr:colOff>165100</xdr:colOff>
      <xdr:row>97</xdr:row>
      <xdr:rowOff>42545</xdr:rowOff>
    </xdr:to>
    <xdr:sp macro="" textlink="">
      <xdr:nvSpPr>
        <xdr:cNvPr id="259" name="楕円 258"/>
        <xdr:cNvSpPr/>
      </xdr:nvSpPr>
      <xdr:spPr>
        <a:xfrm>
          <a:off x="1917700" y="162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59055</xdr:rowOff>
    </xdr:from>
    <xdr:ext cx="527685" cy="259080"/>
    <xdr:sp macro="" textlink="">
      <xdr:nvSpPr>
        <xdr:cNvPr id="260" name="テキスト ボックス 259"/>
        <xdr:cNvSpPr txBox="1"/>
      </xdr:nvSpPr>
      <xdr:spPr>
        <a:xfrm>
          <a:off x="1706245" y="160039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113665</xdr:rowOff>
    </xdr:from>
    <xdr:to xmlns:xdr="http://schemas.openxmlformats.org/drawingml/2006/spreadsheetDrawing">
      <xdr:col>6</xdr:col>
      <xdr:colOff>38100</xdr:colOff>
      <xdr:row>97</xdr:row>
      <xdr:rowOff>43815</xdr:rowOff>
    </xdr:to>
    <xdr:sp macro="" textlink="">
      <xdr:nvSpPr>
        <xdr:cNvPr id="261" name="楕円 260"/>
        <xdr:cNvSpPr/>
      </xdr:nvSpPr>
      <xdr:spPr>
        <a:xfrm>
          <a:off x="1054100" y="162299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60325</xdr:rowOff>
    </xdr:from>
    <xdr:ext cx="527050" cy="259080"/>
    <xdr:sp macro="" textlink="">
      <xdr:nvSpPr>
        <xdr:cNvPr id="262" name="テキスト ボックス 261"/>
        <xdr:cNvSpPr txBox="1"/>
      </xdr:nvSpPr>
      <xdr:spPr>
        <a:xfrm>
          <a:off x="842645" y="160051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4" name="正方形/長方形 263"/>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6" name="正方形/長方形 265"/>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8" name="正方形/長方形 267"/>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8440"/>
    <xdr:sp macro="" textlink="">
      <xdr:nvSpPr>
        <xdr:cNvPr id="271" name="テキスト ボックス 270"/>
        <xdr:cNvSpPr txBox="1"/>
      </xdr:nvSpPr>
      <xdr:spPr>
        <a:xfrm>
          <a:off x="6393180" y="45364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140335</xdr:rowOff>
    </xdr:from>
    <xdr:to xmlns:xdr="http://schemas.openxmlformats.org/drawingml/2006/spreadsheetDrawing">
      <xdr:col>59</xdr:col>
      <xdr:colOff>50800</xdr:colOff>
      <xdr:row>38</xdr:row>
      <xdr:rowOff>140335</xdr:rowOff>
    </xdr:to>
    <xdr:cxnSp macro="">
      <xdr:nvCxnSpPr>
        <xdr:cNvPr id="273" name="直線コネクタ 272"/>
        <xdr:cNvCxnSpPr/>
      </xdr:nvCxnSpPr>
      <xdr:spPr>
        <a:xfrm>
          <a:off x="6431280" y="65144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167640</xdr:rowOff>
    </xdr:from>
    <xdr:ext cx="241300" cy="252095"/>
    <xdr:sp macro="" textlink="">
      <xdr:nvSpPr>
        <xdr:cNvPr id="274" name="テキスト ボックス 273"/>
        <xdr:cNvSpPr txBox="1"/>
      </xdr:nvSpPr>
      <xdr:spPr>
        <a:xfrm>
          <a:off x="6187440" y="6374130"/>
          <a:ext cx="241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431280" y="6064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9740" cy="251460"/>
    <xdr:sp macro="" textlink="">
      <xdr:nvSpPr>
        <xdr:cNvPr id="276" name="テキスト ボックス 275"/>
        <xdr:cNvSpPr txBox="1"/>
      </xdr:nvSpPr>
      <xdr:spPr>
        <a:xfrm>
          <a:off x="5974080" y="592582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431280" y="56184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9740" cy="252095"/>
    <xdr:sp macro="" textlink="">
      <xdr:nvSpPr>
        <xdr:cNvPr id="278" name="テキスト ボックス 277"/>
        <xdr:cNvSpPr txBox="1"/>
      </xdr:nvSpPr>
      <xdr:spPr>
        <a:xfrm>
          <a:off x="5974080" y="5480050"/>
          <a:ext cx="4597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140335</xdr:rowOff>
    </xdr:from>
    <xdr:to xmlns:xdr="http://schemas.openxmlformats.org/drawingml/2006/spreadsheetDrawing">
      <xdr:col>59</xdr:col>
      <xdr:colOff>50800</xdr:colOff>
      <xdr:row>30</xdr:row>
      <xdr:rowOff>140335</xdr:rowOff>
    </xdr:to>
    <xdr:cxnSp macro="">
      <xdr:nvCxnSpPr>
        <xdr:cNvPr id="279" name="直線コネクタ 278"/>
        <xdr:cNvCxnSpPr/>
      </xdr:nvCxnSpPr>
      <xdr:spPr>
        <a:xfrm>
          <a:off x="6431280" y="51733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167640</xdr:rowOff>
    </xdr:from>
    <xdr:ext cx="459740" cy="252095"/>
    <xdr:sp macro="" textlink="">
      <xdr:nvSpPr>
        <xdr:cNvPr id="280" name="テキスト ボックス 279"/>
        <xdr:cNvSpPr txBox="1"/>
      </xdr:nvSpPr>
      <xdr:spPr>
        <a:xfrm>
          <a:off x="5974080" y="5033010"/>
          <a:ext cx="4597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740" cy="251460"/>
    <xdr:sp macro="" textlink="">
      <xdr:nvSpPr>
        <xdr:cNvPr id="282" name="テキスト ボックス 281"/>
        <xdr:cNvSpPr txBox="1"/>
      </xdr:nvSpPr>
      <xdr:spPr>
        <a:xfrm>
          <a:off x="5974080" y="45847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70485</xdr:rowOff>
    </xdr:from>
    <xdr:to xmlns:xdr="http://schemas.openxmlformats.org/drawingml/2006/spreadsheetDrawing">
      <xdr:col>54</xdr:col>
      <xdr:colOff>185420</xdr:colOff>
      <xdr:row>38</xdr:row>
      <xdr:rowOff>140335</xdr:rowOff>
    </xdr:to>
    <xdr:cxnSp macro="">
      <xdr:nvCxnSpPr>
        <xdr:cNvPr id="284" name="直線コネクタ 283"/>
        <xdr:cNvCxnSpPr/>
      </xdr:nvCxnSpPr>
      <xdr:spPr>
        <a:xfrm flipV="1">
          <a:off x="10198100" y="5103495"/>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8920" cy="251460"/>
    <xdr:sp macro="" textlink="">
      <xdr:nvSpPr>
        <xdr:cNvPr id="285" name="労働費最小値テキスト"/>
        <xdr:cNvSpPr txBox="1"/>
      </xdr:nvSpPr>
      <xdr:spPr>
        <a:xfrm>
          <a:off x="10248900" y="6517640"/>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140335</xdr:rowOff>
    </xdr:from>
    <xdr:to xmlns:xdr="http://schemas.openxmlformats.org/drawingml/2006/spreadsheetDrawing">
      <xdr:col>55</xdr:col>
      <xdr:colOff>88900</xdr:colOff>
      <xdr:row>38</xdr:row>
      <xdr:rowOff>140335</xdr:rowOff>
    </xdr:to>
    <xdr:cxnSp macro="">
      <xdr:nvCxnSpPr>
        <xdr:cNvPr id="286" name="直線コネクタ 285"/>
        <xdr:cNvCxnSpPr/>
      </xdr:nvCxnSpPr>
      <xdr:spPr>
        <a:xfrm>
          <a:off x="1011428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17780</xdr:rowOff>
    </xdr:from>
    <xdr:ext cx="469265" cy="251460"/>
    <xdr:sp macro="" textlink="">
      <xdr:nvSpPr>
        <xdr:cNvPr id="287" name="労働費最大値テキスト"/>
        <xdr:cNvSpPr txBox="1"/>
      </xdr:nvSpPr>
      <xdr:spPr>
        <a:xfrm>
          <a:off x="10248900" y="4883150"/>
          <a:ext cx="469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6,303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70485</xdr:rowOff>
    </xdr:from>
    <xdr:to xmlns:xdr="http://schemas.openxmlformats.org/drawingml/2006/spreadsheetDrawing">
      <xdr:col>55</xdr:col>
      <xdr:colOff>88900</xdr:colOff>
      <xdr:row>30</xdr:row>
      <xdr:rowOff>70485</xdr:rowOff>
    </xdr:to>
    <xdr:cxnSp macro="">
      <xdr:nvCxnSpPr>
        <xdr:cNvPr id="288" name="直線コネクタ 287"/>
        <xdr:cNvCxnSpPr/>
      </xdr:nvCxnSpPr>
      <xdr:spPr>
        <a:xfrm>
          <a:off x="10114280" y="51034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34925</xdr:rowOff>
    </xdr:from>
    <xdr:to xmlns:xdr="http://schemas.openxmlformats.org/drawingml/2006/spreadsheetDrawing">
      <xdr:col>55</xdr:col>
      <xdr:colOff>0</xdr:colOff>
      <xdr:row>38</xdr:row>
      <xdr:rowOff>89535</xdr:rowOff>
    </xdr:to>
    <xdr:cxnSp macro="">
      <xdr:nvCxnSpPr>
        <xdr:cNvPr id="289" name="直線コネクタ 288"/>
        <xdr:cNvCxnSpPr/>
      </xdr:nvCxnSpPr>
      <xdr:spPr>
        <a:xfrm>
          <a:off x="9385300" y="6409055"/>
          <a:ext cx="8128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123825</xdr:rowOff>
    </xdr:from>
    <xdr:ext cx="377825" cy="251460"/>
    <xdr:sp macro="" textlink="">
      <xdr:nvSpPr>
        <xdr:cNvPr id="290" name="労働費平均値テキスト"/>
        <xdr:cNvSpPr txBox="1"/>
      </xdr:nvSpPr>
      <xdr:spPr>
        <a:xfrm>
          <a:off x="10248900" y="6162675"/>
          <a:ext cx="3778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100965</xdr:rowOff>
    </xdr:from>
    <xdr:to xmlns:xdr="http://schemas.openxmlformats.org/drawingml/2006/spreadsheetDrawing">
      <xdr:col>55</xdr:col>
      <xdr:colOff>50800</xdr:colOff>
      <xdr:row>38</xdr:row>
      <xdr:rowOff>31115</xdr:rowOff>
    </xdr:to>
    <xdr:sp macro="" textlink="">
      <xdr:nvSpPr>
        <xdr:cNvPr id="291" name="フローチャート: 判断 290"/>
        <xdr:cNvSpPr/>
      </xdr:nvSpPr>
      <xdr:spPr>
        <a:xfrm>
          <a:off x="10152380" y="63074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34925</xdr:rowOff>
    </xdr:from>
    <xdr:to xmlns:xdr="http://schemas.openxmlformats.org/drawingml/2006/spreadsheetDrawing">
      <xdr:col>50</xdr:col>
      <xdr:colOff>114300</xdr:colOff>
      <xdr:row>38</xdr:row>
      <xdr:rowOff>34925</xdr:rowOff>
    </xdr:to>
    <xdr:cxnSp macro="">
      <xdr:nvCxnSpPr>
        <xdr:cNvPr id="292" name="直線コネクタ 291"/>
        <xdr:cNvCxnSpPr/>
      </xdr:nvCxnSpPr>
      <xdr:spPr>
        <a:xfrm>
          <a:off x="8521700" y="64090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97790</xdr:rowOff>
    </xdr:from>
    <xdr:to xmlns:xdr="http://schemas.openxmlformats.org/drawingml/2006/spreadsheetDrawing">
      <xdr:col>50</xdr:col>
      <xdr:colOff>165100</xdr:colOff>
      <xdr:row>38</xdr:row>
      <xdr:rowOff>27305</xdr:rowOff>
    </xdr:to>
    <xdr:sp macro="" textlink="">
      <xdr:nvSpPr>
        <xdr:cNvPr id="293" name="フローチャート: 判断 292"/>
        <xdr:cNvSpPr/>
      </xdr:nvSpPr>
      <xdr:spPr>
        <a:xfrm>
          <a:off x="9334500" y="63042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43815</xdr:rowOff>
    </xdr:from>
    <xdr:ext cx="378460" cy="252095"/>
    <xdr:sp macro="" textlink="">
      <xdr:nvSpPr>
        <xdr:cNvPr id="294" name="テキスト ボックス 293"/>
        <xdr:cNvSpPr txBox="1"/>
      </xdr:nvSpPr>
      <xdr:spPr>
        <a:xfrm>
          <a:off x="9201150" y="60826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34925</xdr:rowOff>
    </xdr:from>
    <xdr:to xmlns:xdr="http://schemas.openxmlformats.org/drawingml/2006/spreadsheetDrawing">
      <xdr:col>45</xdr:col>
      <xdr:colOff>177800</xdr:colOff>
      <xdr:row>38</xdr:row>
      <xdr:rowOff>35560</xdr:rowOff>
    </xdr:to>
    <xdr:cxnSp macro="">
      <xdr:nvCxnSpPr>
        <xdr:cNvPr id="295" name="直線コネクタ 294"/>
        <xdr:cNvCxnSpPr/>
      </xdr:nvCxnSpPr>
      <xdr:spPr>
        <a:xfrm flipV="1">
          <a:off x="7653020" y="640905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72390</xdr:rowOff>
    </xdr:from>
    <xdr:to xmlns:xdr="http://schemas.openxmlformats.org/drawingml/2006/spreadsheetDrawing">
      <xdr:col>46</xdr:col>
      <xdr:colOff>38100</xdr:colOff>
      <xdr:row>38</xdr:row>
      <xdr:rowOff>2540</xdr:rowOff>
    </xdr:to>
    <xdr:sp macro="" textlink="">
      <xdr:nvSpPr>
        <xdr:cNvPr id="296" name="フローチャート: 判断 295"/>
        <xdr:cNvSpPr/>
      </xdr:nvSpPr>
      <xdr:spPr>
        <a:xfrm>
          <a:off x="8470900" y="62788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19050</xdr:rowOff>
    </xdr:from>
    <xdr:ext cx="378460" cy="252095"/>
    <xdr:sp macro="" textlink="">
      <xdr:nvSpPr>
        <xdr:cNvPr id="297" name="テキスト ボックス 296"/>
        <xdr:cNvSpPr txBox="1"/>
      </xdr:nvSpPr>
      <xdr:spPr>
        <a:xfrm>
          <a:off x="8337550" y="605790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35560</xdr:rowOff>
    </xdr:from>
    <xdr:to xmlns:xdr="http://schemas.openxmlformats.org/drawingml/2006/spreadsheetDrawing">
      <xdr:col>41</xdr:col>
      <xdr:colOff>50800</xdr:colOff>
      <xdr:row>38</xdr:row>
      <xdr:rowOff>40640</xdr:rowOff>
    </xdr:to>
    <xdr:cxnSp macro="">
      <xdr:nvCxnSpPr>
        <xdr:cNvPr id="298" name="直線コネクタ 297"/>
        <xdr:cNvCxnSpPr/>
      </xdr:nvCxnSpPr>
      <xdr:spPr>
        <a:xfrm flipV="1">
          <a:off x="6789420" y="640969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114300</xdr:rowOff>
    </xdr:from>
    <xdr:to xmlns:xdr="http://schemas.openxmlformats.org/drawingml/2006/spreadsheetDrawing">
      <xdr:col>41</xdr:col>
      <xdr:colOff>101600</xdr:colOff>
      <xdr:row>37</xdr:row>
      <xdr:rowOff>44450</xdr:rowOff>
    </xdr:to>
    <xdr:sp macro="" textlink="">
      <xdr:nvSpPr>
        <xdr:cNvPr id="299" name="フローチャート: 判断 298"/>
        <xdr:cNvSpPr/>
      </xdr:nvSpPr>
      <xdr:spPr>
        <a:xfrm>
          <a:off x="7602220" y="6153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60960</xdr:rowOff>
    </xdr:from>
    <xdr:ext cx="462280" cy="259080"/>
    <xdr:sp macro="" textlink="">
      <xdr:nvSpPr>
        <xdr:cNvPr id="300" name="テキスト ボックス 299"/>
        <xdr:cNvSpPr txBox="1"/>
      </xdr:nvSpPr>
      <xdr:spPr>
        <a:xfrm>
          <a:off x="7423150" y="59321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115570</xdr:rowOff>
    </xdr:from>
    <xdr:to xmlns:xdr="http://schemas.openxmlformats.org/drawingml/2006/spreadsheetDrawing">
      <xdr:col>36</xdr:col>
      <xdr:colOff>165100</xdr:colOff>
      <xdr:row>37</xdr:row>
      <xdr:rowOff>45720</xdr:rowOff>
    </xdr:to>
    <xdr:sp macro="" textlink="">
      <xdr:nvSpPr>
        <xdr:cNvPr id="301" name="フローチャート: 判断 300"/>
        <xdr:cNvSpPr/>
      </xdr:nvSpPr>
      <xdr:spPr>
        <a:xfrm>
          <a:off x="6738620" y="6154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62230</xdr:rowOff>
    </xdr:from>
    <xdr:ext cx="462280" cy="259080"/>
    <xdr:sp macro="" textlink="">
      <xdr:nvSpPr>
        <xdr:cNvPr id="302" name="テキスト ボックス 301"/>
        <xdr:cNvSpPr txBox="1"/>
      </xdr:nvSpPr>
      <xdr:spPr>
        <a:xfrm>
          <a:off x="6559550" y="59334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6" name="テキスト ボックス 305"/>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38735</xdr:rowOff>
    </xdr:from>
    <xdr:to xmlns:xdr="http://schemas.openxmlformats.org/drawingml/2006/spreadsheetDrawing">
      <xdr:col>55</xdr:col>
      <xdr:colOff>50800</xdr:colOff>
      <xdr:row>38</xdr:row>
      <xdr:rowOff>140335</xdr:rowOff>
    </xdr:to>
    <xdr:sp macro="" textlink="">
      <xdr:nvSpPr>
        <xdr:cNvPr id="308" name="楕円 307"/>
        <xdr:cNvSpPr/>
      </xdr:nvSpPr>
      <xdr:spPr>
        <a:xfrm>
          <a:off x="10152380" y="64128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125095</xdr:rowOff>
    </xdr:from>
    <xdr:ext cx="377825" cy="257810"/>
    <xdr:sp macro="" textlink="">
      <xdr:nvSpPr>
        <xdr:cNvPr id="309" name="労働費該当値テキスト"/>
        <xdr:cNvSpPr txBox="1"/>
      </xdr:nvSpPr>
      <xdr:spPr>
        <a:xfrm>
          <a:off x="10248900" y="6331585"/>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155575</xdr:rowOff>
    </xdr:from>
    <xdr:to xmlns:xdr="http://schemas.openxmlformats.org/drawingml/2006/spreadsheetDrawing">
      <xdr:col>50</xdr:col>
      <xdr:colOff>165100</xdr:colOff>
      <xdr:row>38</xdr:row>
      <xdr:rowOff>86360</xdr:rowOff>
    </xdr:to>
    <xdr:sp macro="" textlink="">
      <xdr:nvSpPr>
        <xdr:cNvPr id="310" name="楕円 309"/>
        <xdr:cNvSpPr/>
      </xdr:nvSpPr>
      <xdr:spPr>
        <a:xfrm>
          <a:off x="9334500" y="63620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76835</xdr:rowOff>
    </xdr:from>
    <xdr:ext cx="378460" cy="252095"/>
    <xdr:sp macro="" textlink="">
      <xdr:nvSpPr>
        <xdr:cNvPr id="311" name="テキスト ボックス 310"/>
        <xdr:cNvSpPr txBox="1"/>
      </xdr:nvSpPr>
      <xdr:spPr>
        <a:xfrm>
          <a:off x="9201150" y="64509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155575</xdr:rowOff>
    </xdr:from>
    <xdr:to xmlns:xdr="http://schemas.openxmlformats.org/drawingml/2006/spreadsheetDrawing">
      <xdr:col>46</xdr:col>
      <xdr:colOff>38100</xdr:colOff>
      <xdr:row>38</xdr:row>
      <xdr:rowOff>86360</xdr:rowOff>
    </xdr:to>
    <xdr:sp macro="" textlink="">
      <xdr:nvSpPr>
        <xdr:cNvPr id="312" name="楕円 311"/>
        <xdr:cNvSpPr/>
      </xdr:nvSpPr>
      <xdr:spPr>
        <a:xfrm>
          <a:off x="8470900" y="636206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76835</xdr:rowOff>
    </xdr:from>
    <xdr:ext cx="378460" cy="252095"/>
    <xdr:sp macro="" textlink="">
      <xdr:nvSpPr>
        <xdr:cNvPr id="313" name="テキスト ボックス 312"/>
        <xdr:cNvSpPr txBox="1"/>
      </xdr:nvSpPr>
      <xdr:spPr>
        <a:xfrm>
          <a:off x="8337550" y="64509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156210</xdr:rowOff>
    </xdr:from>
    <xdr:to xmlns:xdr="http://schemas.openxmlformats.org/drawingml/2006/spreadsheetDrawing">
      <xdr:col>41</xdr:col>
      <xdr:colOff>101600</xdr:colOff>
      <xdr:row>38</xdr:row>
      <xdr:rowOff>86360</xdr:rowOff>
    </xdr:to>
    <xdr:sp macro="" textlink="">
      <xdr:nvSpPr>
        <xdr:cNvPr id="314" name="楕円 313"/>
        <xdr:cNvSpPr/>
      </xdr:nvSpPr>
      <xdr:spPr>
        <a:xfrm>
          <a:off x="7602220" y="6362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77470</xdr:rowOff>
    </xdr:from>
    <xdr:ext cx="377825" cy="252095"/>
    <xdr:sp macro="" textlink="">
      <xdr:nvSpPr>
        <xdr:cNvPr id="315" name="テキスト ボックス 314"/>
        <xdr:cNvSpPr txBox="1"/>
      </xdr:nvSpPr>
      <xdr:spPr>
        <a:xfrm>
          <a:off x="7468870" y="6451600"/>
          <a:ext cx="377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161290</xdr:rowOff>
    </xdr:from>
    <xdr:to xmlns:xdr="http://schemas.openxmlformats.org/drawingml/2006/spreadsheetDrawing">
      <xdr:col>36</xdr:col>
      <xdr:colOff>165100</xdr:colOff>
      <xdr:row>38</xdr:row>
      <xdr:rowOff>91440</xdr:rowOff>
    </xdr:to>
    <xdr:sp macro="" textlink="">
      <xdr:nvSpPr>
        <xdr:cNvPr id="316" name="楕円 315"/>
        <xdr:cNvSpPr/>
      </xdr:nvSpPr>
      <xdr:spPr>
        <a:xfrm>
          <a:off x="6738620" y="6367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82550</xdr:rowOff>
    </xdr:from>
    <xdr:ext cx="378460" cy="259080"/>
    <xdr:sp macro="" textlink="">
      <xdr:nvSpPr>
        <xdr:cNvPr id="317" name="テキスト ボックス 316"/>
        <xdr:cNvSpPr txBox="1"/>
      </xdr:nvSpPr>
      <xdr:spPr>
        <a:xfrm>
          <a:off x="6605270" y="6456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19" name="正方形/長方形 318"/>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1" name="正方形/長方形 320"/>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3" name="正方形/長方形 322"/>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8440"/>
    <xdr:sp macro="" textlink="">
      <xdr:nvSpPr>
        <xdr:cNvPr id="326" name="テキスト ボックス 325"/>
        <xdr:cNvSpPr txBox="1"/>
      </xdr:nvSpPr>
      <xdr:spPr>
        <a:xfrm>
          <a:off x="6393180" y="78892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8" name="直線コネクタ 327"/>
        <xdr:cNvCxnSpPr/>
      </xdr:nvCxnSpPr>
      <xdr:spPr>
        <a:xfrm>
          <a:off x="6431280" y="99936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1300" cy="258445"/>
    <xdr:sp macro="" textlink="">
      <xdr:nvSpPr>
        <xdr:cNvPr id="329" name="テキスト ボックス 328"/>
        <xdr:cNvSpPr txBox="1"/>
      </xdr:nvSpPr>
      <xdr:spPr>
        <a:xfrm>
          <a:off x="6187440" y="9855200"/>
          <a:ext cx="241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0" name="直線コネクタ 329"/>
        <xdr:cNvCxnSpPr/>
      </xdr:nvCxnSpPr>
      <xdr:spPr>
        <a:xfrm>
          <a:off x="6431280" y="9674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1460"/>
    <xdr:sp macro="" textlink="">
      <xdr:nvSpPr>
        <xdr:cNvPr id="331" name="テキスト ボックス 330"/>
        <xdr:cNvSpPr txBox="1"/>
      </xdr:nvSpPr>
      <xdr:spPr>
        <a:xfrm>
          <a:off x="5915025" y="953579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2" name="直線コネクタ 331"/>
        <xdr:cNvCxnSpPr/>
      </xdr:nvCxnSpPr>
      <xdr:spPr>
        <a:xfrm>
          <a:off x="6431280" y="93560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9080"/>
    <xdr:sp macro="" textlink="">
      <xdr:nvSpPr>
        <xdr:cNvPr id="333" name="テキスト ボックス 332"/>
        <xdr:cNvSpPr txBox="1"/>
      </xdr:nvSpPr>
      <xdr:spPr>
        <a:xfrm>
          <a:off x="5915025" y="921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4" name="直線コネクタ 333"/>
        <xdr:cNvCxnSpPr/>
      </xdr:nvCxnSpPr>
      <xdr:spPr>
        <a:xfrm>
          <a:off x="6431280" y="9036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0860" cy="252095"/>
    <xdr:sp macro="" textlink="">
      <xdr:nvSpPr>
        <xdr:cNvPr id="335" name="テキスト ボックス 334"/>
        <xdr:cNvSpPr txBox="1"/>
      </xdr:nvSpPr>
      <xdr:spPr>
        <a:xfrm>
          <a:off x="5915025" y="889508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6" name="直線コネクタ 335"/>
        <xdr:cNvCxnSpPr/>
      </xdr:nvCxnSpPr>
      <xdr:spPr>
        <a:xfrm>
          <a:off x="6431280" y="87179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0860" cy="258445"/>
    <xdr:sp macro="" textlink="">
      <xdr:nvSpPr>
        <xdr:cNvPr id="337" name="テキスト ボックス 336"/>
        <xdr:cNvSpPr txBox="1"/>
      </xdr:nvSpPr>
      <xdr:spPr>
        <a:xfrm>
          <a:off x="5915025" y="85756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8" name="直線コネクタ 337"/>
        <xdr:cNvCxnSpPr/>
      </xdr:nvCxnSpPr>
      <xdr:spPr>
        <a:xfrm>
          <a:off x="6431280" y="8394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38100</xdr:rowOff>
    </xdr:from>
    <xdr:ext cx="530860" cy="259080"/>
    <xdr:sp macro="" textlink="">
      <xdr:nvSpPr>
        <xdr:cNvPr id="339" name="テキスト ボックス 338"/>
        <xdr:cNvSpPr txBox="1"/>
      </xdr:nvSpPr>
      <xdr:spPr>
        <a:xfrm>
          <a:off x="5915025" y="8256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0860" cy="251460"/>
    <xdr:sp macro="" textlink="">
      <xdr:nvSpPr>
        <xdr:cNvPr id="341" name="テキスト ボックス 340"/>
        <xdr:cNvSpPr txBox="1"/>
      </xdr:nvSpPr>
      <xdr:spPr>
        <a:xfrm>
          <a:off x="5915025" y="79375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64770</xdr:rowOff>
    </xdr:from>
    <xdr:to xmlns:xdr="http://schemas.openxmlformats.org/drawingml/2006/spreadsheetDrawing">
      <xdr:col>54</xdr:col>
      <xdr:colOff>185420</xdr:colOff>
      <xdr:row>59</xdr:row>
      <xdr:rowOff>49530</xdr:rowOff>
    </xdr:to>
    <xdr:cxnSp macro="">
      <xdr:nvCxnSpPr>
        <xdr:cNvPr id="343" name="直線コネクタ 342"/>
        <xdr:cNvCxnSpPr/>
      </xdr:nvCxnSpPr>
      <xdr:spPr>
        <a:xfrm flipV="1">
          <a:off x="10198100" y="845058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53340</xdr:rowOff>
    </xdr:from>
    <xdr:ext cx="469265" cy="251460"/>
    <xdr:sp macro="" textlink="">
      <xdr:nvSpPr>
        <xdr:cNvPr id="344" name="農林水産業費最小値テキスト"/>
        <xdr:cNvSpPr txBox="1"/>
      </xdr:nvSpPr>
      <xdr:spPr>
        <a:xfrm>
          <a:off x="10248900" y="9947910"/>
          <a:ext cx="469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49530</xdr:rowOff>
    </xdr:from>
    <xdr:to xmlns:xdr="http://schemas.openxmlformats.org/drawingml/2006/spreadsheetDrawing">
      <xdr:col>55</xdr:col>
      <xdr:colOff>88900</xdr:colOff>
      <xdr:row>59</xdr:row>
      <xdr:rowOff>49530</xdr:rowOff>
    </xdr:to>
    <xdr:cxnSp macro="">
      <xdr:nvCxnSpPr>
        <xdr:cNvPr id="345" name="直線コネクタ 344"/>
        <xdr:cNvCxnSpPr/>
      </xdr:nvCxnSpPr>
      <xdr:spPr>
        <a:xfrm>
          <a:off x="10114280" y="9944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11430</xdr:rowOff>
    </xdr:from>
    <xdr:ext cx="534035" cy="259080"/>
    <xdr:sp macro="" textlink="">
      <xdr:nvSpPr>
        <xdr:cNvPr id="346" name="農林水産業費最大値テキスト"/>
        <xdr:cNvSpPr txBox="1"/>
      </xdr:nvSpPr>
      <xdr:spPr>
        <a:xfrm>
          <a:off x="10248900" y="8229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64770</xdr:rowOff>
    </xdr:from>
    <xdr:to xmlns:xdr="http://schemas.openxmlformats.org/drawingml/2006/spreadsheetDrawing">
      <xdr:col>55</xdr:col>
      <xdr:colOff>88900</xdr:colOff>
      <xdr:row>50</xdr:row>
      <xdr:rowOff>64770</xdr:rowOff>
    </xdr:to>
    <xdr:cxnSp macro="">
      <xdr:nvCxnSpPr>
        <xdr:cNvPr id="347" name="直線コネクタ 346"/>
        <xdr:cNvCxnSpPr/>
      </xdr:nvCxnSpPr>
      <xdr:spPr>
        <a:xfrm>
          <a:off x="10114280" y="8450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57785</xdr:rowOff>
    </xdr:from>
    <xdr:to xmlns:xdr="http://schemas.openxmlformats.org/drawingml/2006/spreadsheetDrawing">
      <xdr:col>55</xdr:col>
      <xdr:colOff>0</xdr:colOff>
      <xdr:row>57</xdr:row>
      <xdr:rowOff>84455</xdr:rowOff>
    </xdr:to>
    <xdr:cxnSp macro="">
      <xdr:nvCxnSpPr>
        <xdr:cNvPr id="348" name="直線コネクタ 347"/>
        <xdr:cNvCxnSpPr/>
      </xdr:nvCxnSpPr>
      <xdr:spPr>
        <a:xfrm>
          <a:off x="9385300" y="9617075"/>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62230</xdr:rowOff>
    </xdr:from>
    <xdr:ext cx="534035" cy="259080"/>
    <xdr:sp macro="" textlink="">
      <xdr:nvSpPr>
        <xdr:cNvPr id="349" name="農林水産業費平均値テキスト"/>
        <xdr:cNvSpPr txBox="1"/>
      </xdr:nvSpPr>
      <xdr:spPr>
        <a:xfrm>
          <a:off x="10248900" y="92862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39370</xdr:rowOff>
    </xdr:from>
    <xdr:to xmlns:xdr="http://schemas.openxmlformats.org/drawingml/2006/spreadsheetDrawing">
      <xdr:col>55</xdr:col>
      <xdr:colOff>50800</xdr:colOff>
      <xdr:row>56</xdr:row>
      <xdr:rowOff>140970</xdr:rowOff>
    </xdr:to>
    <xdr:sp macro="" textlink="">
      <xdr:nvSpPr>
        <xdr:cNvPr id="350" name="フローチャート: 判断 349"/>
        <xdr:cNvSpPr/>
      </xdr:nvSpPr>
      <xdr:spPr>
        <a:xfrm>
          <a:off x="10152380" y="94310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57785</xdr:rowOff>
    </xdr:from>
    <xdr:to xmlns:xdr="http://schemas.openxmlformats.org/drawingml/2006/spreadsheetDrawing">
      <xdr:col>50</xdr:col>
      <xdr:colOff>114300</xdr:colOff>
      <xdr:row>57</xdr:row>
      <xdr:rowOff>160020</xdr:rowOff>
    </xdr:to>
    <xdr:cxnSp macro="">
      <xdr:nvCxnSpPr>
        <xdr:cNvPr id="351" name="直線コネクタ 350"/>
        <xdr:cNvCxnSpPr/>
      </xdr:nvCxnSpPr>
      <xdr:spPr>
        <a:xfrm flipV="1">
          <a:off x="8521700" y="9617075"/>
          <a:ext cx="8636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140335</xdr:rowOff>
    </xdr:from>
    <xdr:to xmlns:xdr="http://schemas.openxmlformats.org/drawingml/2006/spreadsheetDrawing">
      <xdr:col>50</xdr:col>
      <xdr:colOff>165100</xdr:colOff>
      <xdr:row>56</xdr:row>
      <xdr:rowOff>69850</xdr:rowOff>
    </xdr:to>
    <xdr:sp macro="" textlink="">
      <xdr:nvSpPr>
        <xdr:cNvPr id="352" name="フローチャート: 判断 351"/>
        <xdr:cNvSpPr/>
      </xdr:nvSpPr>
      <xdr:spPr>
        <a:xfrm>
          <a:off x="9334500" y="93643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86360</xdr:rowOff>
    </xdr:from>
    <xdr:ext cx="527685" cy="251460"/>
    <xdr:sp macro="" textlink="">
      <xdr:nvSpPr>
        <xdr:cNvPr id="353" name="テキスト ボックス 352"/>
        <xdr:cNvSpPr txBox="1"/>
      </xdr:nvSpPr>
      <xdr:spPr>
        <a:xfrm>
          <a:off x="9123045" y="914273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154940</xdr:rowOff>
    </xdr:from>
    <xdr:to xmlns:xdr="http://schemas.openxmlformats.org/drawingml/2006/spreadsheetDrawing">
      <xdr:col>45</xdr:col>
      <xdr:colOff>177800</xdr:colOff>
      <xdr:row>57</xdr:row>
      <xdr:rowOff>160020</xdr:rowOff>
    </xdr:to>
    <xdr:cxnSp macro="">
      <xdr:nvCxnSpPr>
        <xdr:cNvPr id="354" name="直線コネクタ 353"/>
        <xdr:cNvCxnSpPr/>
      </xdr:nvCxnSpPr>
      <xdr:spPr>
        <a:xfrm>
          <a:off x="7653020" y="9714230"/>
          <a:ext cx="8686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18415</xdr:rowOff>
    </xdr:from>
    <xdr:to xmlns:xdr="http://schemas.openxmlformats.org/drawingml/2006/spreadsheetDrawing">
      <xdr:col>46</xdr:col>
      <xdr:colOff>38100</xdr:colOff>
      <xdr:row>56</xdr:row>
      <xdr:rowOff>120650</xdr:rowOff>
    </xdr:to>
    <xdr:sp macro="" textlink="">
      <xdr:nvSpPr>
        <xdr:cNvPr id="355" name="フローチャート: 判断 354"/>
        <xdr:cNvSpPr/>
      </xdr:nvSpPr>
      <xdr:spPr>
        <a:xfrm>
          <a:off x="8470900" y="941006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136525</xdr:rowOff>
    </xdr:from>
    <xdr:ext cx="527050" cy="258445"/>
    <xdr:sp macro="" textlink="">
      <xdr:nvSpPr>
        <xdr:cNvPr id="356" name="テキスト ボックス 355"/>
        <xdr:cNvSpPr txBox="1"/>
      </xdr:nvSpPr>
      <xdr:spPr>
        <a:xfrm>
          <a:off x="8259445" y="91928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125095</xdr:rowOff>
    </xdr:from>
    <xdr:to xmlns:xdr="http://schemas.openxmlformats.org/drawingml/2006/spreadsheetDrawing">
      <xdr:col>41</xdr:col>
      <xdr:colOff>50800</xdr:colOff>
      <xdr:row>57</xdr:row>
      <xdr:rowOff>154940</xdr:rowOff>
    </xdr:to>
    <xdr:cxnSp macro="">
      <xdr:nvCxnSpPr>
        <xdr:cNvPr id="357" name="直線コネクタ 356"/>
        <xdr:cNvCxnSpPr/>
      </xdr:nvCxnSpPr>
      <xdr:spPr>
        <a:xfrm>
          <a:off x="6789420" y="9684385"/>
          <a:ext cx="8636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60960</xdr:rowOff>
    </xdr:from>
    <xdr:to xmlns:xdr="http://schemas.openxmlformats.org/drawingml/2006/spreadsheetDrawing">
      <xdr:col>41</xdr:col>
      <xdr:colOff>101600</xdr:colOff>
      <xdr:row>55</xdr:row>
      <xdr:rowOff>162560</xdr:rowOff>
    </xdr:to>
    <xdr:sp macro="" textlink="">
      <xdr:nvSpPr>
        <xdr:cNvPr id="358" name="フローチャート: 判断 357"/>
        <xdr:cNvSpPr/>
      </xdr:nvSpPr>
      <xdr:spPr>
        <a:xfrm>
          <a:off x="7602220" y="928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7620</xdr:rowOff>
    </xdr:from>
    <xdr:ext cx="527050" cy="252095"/>
    <xdr:sp macro="" textlink="">
      <xdr:nvSpPr>
        <xdr:cNvPr id="359" name="テキスト ボックス 358"/>
        <xdr:cNvSpPr txBox="1"/>
      </xdr:nvSpPr>
      <xdr:spPr>
        <a:xfrm>
          <a:off x="7395845" y="9063990"/>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142240</xdr:rowOff>
    </xdr:from>
    <xdr:to xmlns:xdr="http://schemas.openxmlformats.org/drawingml/2006/spreadsheetDrawing">
      <xdr:col>36</xdr:col>
      <xdr:colOff>165100</xdr:colOff>
      <xdr:row>57</xdr:row>
      <xdr:rowOff>72390</xdr:rowOff>
    </xdr:to>
    <xdr:sp macro="" textlink="">
      <xdr:nvSpPr>
        <xdr:cNvPr id="360" name="フローチャート: 判断 359"/>
        <xdr:cNvSpPr/>
      </xdr:nvSpPr>
      <xdr:spPr>
        <a:xfrm>
          <a:off x="6738620" y="9533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88900</xdr:rowOff>
    </xdr:from>
    <xdr:ext cx="527685" cy="251460"/>
    <xdr:sp macro="" textlink="">
      <xdr:nvSpPr>
        <xdr:cNvPr id="361" name="テキスト ボックス 360"/>
        <xdr:cNvSpPr txBox="1"/>
      </xdr:nvSpPr>
      <xdr:spPr>
        <a:xfrm>
          <a:off x="6527165" y="931291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5" name="テキスト ボックス 364"/>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33020</xdr:rowOff>
    </xdr:from>
    <xdr:to xmlns:xdr="http://schemas.openxmlformats.org/drawingml/2006/spreadsheetDrawing">
      <xdr:col>55</xdr:col>
      <xdr:colOff>50800</xdr:colOff>
      <xdr:row>57</xdr:row>
      <xdr:rowOff>134620</xdr:rowOff>
    </xdr:to>
    <xdr:sp macro="" textlink="">
      <xdr:nvSpPr>
        <xdr:cNvPr id="367" name="楕円 366"/>
        <xdr:cNvSpPr/>
      </xdr:nvSpPr>
      <xdr:spPr>
        <a:xfrm>
          <a:off x="10152380" y="95923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11430</xdr:rowOff>
    </xdr:from>
    <xdr:ext cx="534035" cy="259080"/>
    <xdr:sp macro="" textlink="">
      <xdr:nvSpPr>
        <xdr:cNvPr id="368" name="農林水産業費該当値テキスト"/>
        <xdr:cNvSpPr txBox="1"/>
      </xdr:nvSpPr>
      <xdr:spPr>
        <a:xfrm>
          <a:off x="10248900" y="9570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6985</xdr:rowOff>
    </xdr:from>
    <xdr:to xmlns:xdr="http://schemas.openxmlformats.org/drawingml/2006/spreadsheetDrawing">
      <xdr:col>50</xdr:col>
      <xdr:colOff>165100</xdr:colOff>
      <xdr:row>57</xdr:row>
      <xdr:rowOff>109220</xdr:rowOff>
    </xdr:to>
    <xdr:sp macro="" textlink="">
      <xdr:nvSpPr>
        <xdr:cNvPr id="369" name="楕円 368"/>
        <xdr:cNvSpPr/>
      </xdr:nvSpPr>
      <xdr:spPr>
        <a:xfrm>
          <a:off x="9334500" y="9566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99695</xdr:rowOff>
    </xdr:from>
    <xdr:ext cx="527685" cy="252095"/>
    <xdr:sp macro="" textlink="">
      <xdr:nvSpPr>
        <xdr:cNvPr id="370" name="テキスト ボックス 369"/>
        <xdr:cNvSpPr txBox="1"/>
      </xdr:nvSpPr>
      <xdr:spPr>
        <a:xfrm>
          <a:off x="9123045" y="96589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109220</xdr:rowOff>
    </xdr:from>
    <xdr:to xmlns:xdr="http://schemas.openxmlformats.org/drawingml/2006/spreadsheetDrawing">
      <xdr:col>46</xdr:col>
      <xdr:colOff>38100</xdr:colOff>
      <xdr:row>58</xdr:row>
      <xdr:rowOff>39370</xdr:rowOff>
    </xdr:to>
    <xdr:sp macro="" textlink="">
      <xdr:nvSpPr>
        <xdr:cNvPr id="371" name="楕円 370"/>
        <xdr:cNvSpPr/>
      </xdr:nvSpPr>
      <xdr:spPr>
        <a:xfrm>
          <a:off x="8470900" y="96685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30480</xdr:rowOff>
    </xdr:from>
    <xdr:ext cx="462915" cy="251460"/>
    <xdr:sp macro="" textlink="">
      <xdr:nvSpPr>
        <xdr:cNvPr id="372" name="テキスト ボックス 371"/>
        <xdr:cNvSpPr txBox="1"/>
      </xdr:nvSpPr>
      <xdr:spPr>
        <a:xfrm>
          <a:off x="8291830" y="975741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103505</xdr:rowOff>
    </xdr:from>
    <xdr:to xmlns:xdr="http://schemas.openxmlformats.org/drawingml/2006/spreadsheetDrawing">
      <xdr:col>41</xdr:col>
      <xdr:colOff>101600</xdr:colOff>
      <xdr:row>58</xdr:row>
      <xdr:rowOff>33655</xdr:rowOff>
    </xdr:to>
    <xdr:sp macro="" textlink="">
      <xdr:nvSpPr>
        <xdr:cNvPr id="373" name="楕円 372"/>
        <xdr:cNvSpPr/>
      </xdr:nvSpPr>
      <xdr:spPr>
        <a:xfrm>
          <a:off x="7602220" y="9662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24765</xdr:rowOff>
    </xdr:from>
    <xdr:ext cx="462280" cy="259080"/>
    <xdr:sp macro="" textlink="">
      <xdr:nvSpPr>
        <xdr:cNvPr id="374" name="テキスト ボックス 373"/>
        <xdr:cNvSpPr txBox="1"/>
      </xdr:nvSpPr>
      <xdr:spPr>
        <a:xfrm>
          <a:off x="7423150" y="97516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74930</xdr:rowOff>
    </xdr:from>
    <xdr:to xmlns:xdr="http://schemas.openxmlformats.org/drawingml/2006/spreadsheetDrawing">
      <xdr:col>36</xdr:col>
      <xdr:colOff>165100</xdr:colOff>
      <xdr:row>58</xdr:row>
      <xdr:rowOff>4445</xdr:rowOff>
    </xdr:to>
    <xdr:sp macro="" textlink="">
      <xdr:nvSpPr>
        <xdr:cNvPr id="375" name="楕円 374"/>
        <xdr:cNvSpPr/>
      </xdr:nvSpPr>
      <xdr:spPr>
        <a:xfrm>
          <a:off x="6738620" y="96342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167005</xdr:rowOff>
    </xdr:from>
    <xdr:ext cx="462280" cy="251460"/>
    <xdr:sp macro="" textlink="">
      <xdr:nvSpPr>
        <xdr:cNvPr id="376" name="テキスト ボックス 375"/>
        <xdr:cNvSpPr txBox="1"/>
      </xdr:nvSpPr>
      <xdr:spPr>
        <a:xfrm>
          <a:off x="6559550" y="97262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8" name="正方形/長方形 377"/>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80" name="正方形/長方形 379"/>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2" name="正方形/長方形 381"/>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8440"/>
    <xdr:sp macro="" textlink="">
      <xdr:nvSpPr>
        <xdr:cNvPr id="385" name="テキスト ボックス 384"/>
        <xdr:cNvSpPr txBox="1"/>
      </xdr:nvSpPr>
      <xdr:spPr>
        <a:xfrm>
          <a:off x="6393180" y="112420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431280" y="13291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8445"/>
    <xdr:sp macro="" textlink="">
      <xdr:nvSpPr>
        <xdr:cNvPr id="388" name="テキスト ボックス 387"/>
        <xdr:cNvSpPr txBox="1"/>
      </xdr:nvSpPr>
      <xdr:spPr>
        <a:xfrm>
          <a:off x="6187440" y="13153390"/>
          <a:ext cx="241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431280" y="12918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8445"/>
    <xdr:sp macro="" textlink="">
      <xdr:nvSpPr>
        <xdr:cNvPr id="390" name="テキスト ボックス 389"/>
        <xdr:cNvSpPr txBox="1"/>
      </xdr:nvSpPr>
      <xdr:spPr>
        <a:xfrm>
          <a:off x="591502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140335</xdr:rowOff>
    </xdr:from>
    <xdr:to xmlns:xdr="http://schemas.openxmlformats.org/drawingml/2006/spreadsheetDrawing">
      <xdr:col>59</xdr:col>
      <xdr:colOff>50800</xdr:colOff>
      <xdr:row>74</xdr:row>
      <xdr:rowOff>140335</xdr:rowOff>
    </xdr:to>
    <xdr:cxnSp macro="">
      <xdr:nvCxnSpPr>
        <xdr:cNvPr id="391" name="直線コネクタ 390"/>
        <xdr:cNvCxnSpPr/>
      </xdr:nvCxnSpPr>
      <xdr:spPr>
        <a:xfrm>
          <a:off x="6431280" y="125495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167640</xdr:rowOff>
    </xdr:from>
    <xdr:ext cx="530860" cy="252095"/>
    <xdr:sp macro="" textlink="">
      <xdr:nvSpPr>
        <xdr:cNvPr id="392" name="テキスト ボックス 391"/>
        <xdr:cNvSpPr txBox="1"/>
      </xdr:nvSpPr>
      <xdr:spPr>
        <a:xfrm>
          <a:off x="5915025" y="1240917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431280" y="12175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9080"/>
    <xdr:sp macro="" textlink="">
      <xdr:nvSpPr>
        <xdr:cNvPr id="394" name="テキスト ボックス 393"/>
        <xdr:cNvSpPr txBox="1"/>
      </xdr:nvSpPr>
      <xdr:spPr>
        <a:xfrm>
          <a:off x="591502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431280" y="118021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396" name="テキスト ボックス 395"/>
        <xdr:cNvSpPr txBox="1"/>
      </xdr:nvSpPr>
      <xdr:spPr>
        <a:xfrm>
          <a:off x="591502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645" cy="251460"/>
    <xdr:sp macro="" textlink="">
      <xdr:nvSpPr>
        <xdr:cNvPr id="398" name="テキスト ボックス 397"/>
        <xdr:cNvSpPr txBox="1"/>
      </xdr:nvSpPr>
      <xdr:spPr>
        <a:xfrm>
          <a:off x="5850890" y="112903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45085</xdr:rowOff>
    </xdr:from>
    <xdr:to xmlns:xdr="http://schemas.openxmlformats.org/drawingml/2006/spreadsheetDrawing">
      <xdr:col>54</xdr:col>
      <xdr:colOff>185420</xdr:colOff>
      <xdr:row>78</xdr:row>
      <xdr:rowOff>147320</xdr:rowOff>
    </xdr:to>
    <xdr:cxnSp macro="">
      <xdr:nvCxnSpPr>
        <xdr:cNvPr id="400" name="直線コネクタ 399"/>
        <xdr:cNvCxnSpPr/>
      </xdr:nvCxnSpPr>
      <xdr:spPr>
        <a:xfrm flipV="1">
          <a:off x="10198100" y="11951335"/>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151130</xdr:rowOff>
    </xdr:from>
    <xdr:ext cx="469265" cy="259080"/>
    <xdr:sp macro="" textlink="">
      <xdr:nvSpPr>
        <xdr:cNvPr id="401" name="商工費最小値テキスト"/>
        <xdr:cNvSpPr txBox="1"/>
      </xdr:nvSpPr>
      <xdr:spPr>
        <a:xfrm>
          <a:off x="10248900" y="13230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147320</xdr:rowOff>
    </xdr:from>
    <xdr:to xmlns:xdr="http://schemas.openxmlformats.org/drawingml/2006/spreadsheetDrawing">
      <xdr:col>55</xdr:col>
      <xdr:colOff>88900</xdr:colOff>
      <xdr:row>78</xdr:row>
      <xdr:rowOff>147320</xdr:rowOff>
    </xdr:to>
    <xdr:cxnSp macro="">
      <xdr:nvCxnSpPr>
        <xdr:cNvPr id="402" name="直線コネクタ 401"/>
        <xdr:cNvCxnSpPr/>
      </xdr:nvCxnSpPr>
      <xdr:spPr>
        <a:xfrm>
          <a:off x="10114280" y="13227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163195</xdr:rowOff>
    </xdr:from>
    <xdr:ext cx="534035" cy="258445"/>
    <xdr:sp macro="" textlink="">
      <xdr:nvSpPr>
        <xdr:cNvPr id="403" name="商工費最大値テキスト"/>
        <xdr:cNvSpPr txBox="1"/>
      </xdr:nvSpPr>
      <xdr:spPr>
        <a:xfrm>
          <a:off x="10248900" y="11734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71,981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45085</xdr:rowOff>
    </xdr:from>
    <xdr:to xmlns:xdr="http://schemas.openxmlformats.org/drawingml/2006/spreadsheetDrawing">
      <xdr:col>55</xdr:col>
      <xdr:colOff>88900</xdr:colOff>
      <xdr:row>71</xdr:row>
      <xdr:rowOff>45085</xdr:rowOff>
    </xdr:to>
    <xdr:cxnSp macro="">
      <xdr:nvCxnSpPr>
        <xdr:cNvPr id="404" name="直線コネクタ 403"/>
        <xdr:cNvCxnSpPr/>
      </xdr:nvCxnSpPr>
      <xdr:spPr>
        <a:xfrm>
          <a:off x="10114280" y="119513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60325</xdr:rowOff>
    </xdr:from>
    <xdr:to xmlns:xdr="http://schemas.openxmlformats.org/drawingml/2006/spreadsheetDrawing">
      <xdr:col>55</xdr:col>
      <xdr:colOff>0</xdr:colOff>
      <xdr:row>78</xdr:row>
      <xdr:rowOff>128905</xdr:rowOff>
    </xdr:to>
    <xdr:cxnSp macro="">
      <xdr:nvCxnSpPr>
        <xdr:cNvPr id="405" name="直線コネクタ 404"/>
        <xdr:cNvCxnSpPr/>
      </xdr:nvCxnSpPr>
      <xdr:spPr>
        <a:xfrm flipV="1">
          <a:off x="9385300" y="13140055"/>
          <a:ext cx="8128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71755</xdr:rowOff>
    </xdr:from>
    <xdr:ext cx="534035" cy="258445"/>
    <xdr:sp macro="" textlink="">
      <xdr:nvSpPr>
        <xdr:cNvPr id="406" name="商工費平均値テキスト"/>
        <xdr:cNvSpPr txBox="1"/>
      </xdr:nvSpPr>
      <xdr:spPr>
        <a:xfrm>
          <a:off x="10248900" y="1281620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48895</xdr:rowOff>
    </xdr:from>
    <xdr:to xmlns:xdr="http://schemas.openxmlformats.org/drawingml/2006/spreadsheetDrawing">
      <xdr:col>55</xdr:col>
      <xdr:colOff>50800</xdr:colOff>
      <xdr:row>77</xdr:row>
      <xdr:rowOff>150495</xdr:rowOff>
    </xdr:to>
    <xdr:sp macro="" textlink="">
      <xdr:nvSpPr>
        <xdr:cNvPr id="407" name="フローチャート: 判断 406"/>
        <xdr:cNvSpPr/>
      </xdr:nvSpPr>
      <xdr:spPr>
        <a:xfrm>
          <a:off x="10152380" y="129609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120650</xdr:rowOff>
    </xdr:from>
    <xdr:to xmlns:xdr="http://schemas.openxmlformats.org/drawingml/2006/spreadsheetDrawing">
      <xdr:col>50</xdr:col>
      <xdr:colOff>114300</xdr:colOff>
      <xdr:row>78</xdr:row>
      <xdr:rowOff>128905</xdr:rowOff>
    </xdr:to>
    <xdr:cxnSp macro="">
      <xdr:nvCxnSpPr>
        <xdr:cNvPr id="408" name="直線コネクタ 407"/>
        <xdr:cNvCxnSpPr/>
      </xdr:nvCxnSpPr>
      <xdr:spPr>
        <a:xfrm>
          <a:off x="8521700" y="1320038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45720</xdr:rowOff>
    </xdr:from>
    <xdr:to xmlns:xdr="http://schemas.openxmlformats.org/drawingml/2006/spreadsheetDrawing">
      <xdr:col>50</xdr:col>
      <xdr:colOff>165100</xdr:colOff>
      <xdr:row>77</xdr:row>
      <xdr:rowOff>147320</xdr:rowOff>
    </xdr:to>
    <xdr:sp macro="" textlink="">
      <xdr:nvSpPr>
        <xdr:cNvPr id="409" name="フローチャート: 判断 408"/>
        <xdr:cNvSpPr/>
      </xdr:nvSpPr>
      <xdr:spPr>
        <a:xfrm>
          <a:off x="9334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163830</xdr:rowOff>
    </xdr:from>
    <xdr:ext cx="527685" cy="258445"/>
    <xdr:sp macro="" textlink="">
      <xdr:nvSpPr>
        <xdr:cNvPr id="410" name="テキスト ボックス 409"/>
        <xdr:cNvSpPr txBox="1"/>
      </xdr:nvSpPr>
      <xdr:spPr>
        <a:xfrm>
          <a:off x="9123045" y="1274064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78740</xdr:rowOff>
    </xdr:from>
    <xdr:to xmlns:xdr="http://schemas.openxmlformats.org/drawingml/2006/spreadsheetDrawing">
      <xdr:col>45</xdr:col>
      <xdr:colOff>177800</xdr:colOff>
      <xdr:row>78</xdr:row>
      <xdr:rowOff>120650</xdr:rowOff>
    </xdr:to>
    <xdr:cxnSp macro="">
      <xdr:nvCxnSpPr>
        <xdr:cNvPr id="411" name="直線コネクタ 410"/>
        <xdr:cNvCxnSpPr/>
      </xdr:nvCxnSpPr>
      <xdr:spPr>
        <a:xfrm>
          <a:off x="7653020" y="13158470"/>
          <a:ext cx="8686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58420</xdr:rowOff>
    </xdr:from>
    <xdr:to xmlns:xdr="http://schemas.openxmlformats.org/drawingml/2006/spreadsheetDrawing">
      <xdr:col>46</xdr:col>
      <xdr:colOff>38100</xdr:colOff>
      <xdr:row>77</xdr:row>
      <xdr:rowOff>160020</xdr:rowOff>
    </xdr:to>
    <xdr:sp macro="" textlink="">
      <xdr:nvSpPr>
        <xdr:cNvPr id="412" name="フローチャート: 判断 411"/>
        <xdr:cNvSpPr/>
      </xdr:nvSpPr>
      <xdr:spPr>
        <a:xfrm>
          <a:off x="8470900" y="129705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5080</xdr:rowOff>
    </xdr:from>
    <xdr:ext cx="527050" cy="259080"/>
    <xdr:sp macro="" textlink="">
      <xdr:nvSpPr>
        <xdr:cNvPr id="413" name="テキスト ボックス 412"/>
        <xdr:cNvSpPr txBox="1"/>
      </xdr:nvSpPr>
      <xdr:spPr>
        <a:xfrm>
          <a:off x="8259445" y="127495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78740</xdr:rowOff>
    </xdr:from>
    <xdr:to xmlns:xdr="http://schemas.openxmlformats.org/drawingml/2006/spreadsheetDrawing">
      <xdr:col>41</xdr:col>
      <xdr:colOff>50800</xdr:colOff>
      <xdr:row>78</xdr:row>
      <xdr:rowOff>121920</xdr:rowOff>
    </xdr:to>
    <xdr:cxnSp macro="">
      <xdr:nvCxnSpPr>
        <xdr:cNvPr id="414" name="直線コネクタ 413"/>
        <xdr:cNvCxnSpPr/>
      </xdr:nvCxnSpPr>
      <xdr:spPr>
        <a:xfrm flipV="1">
          <a:off x="6789420" y="13158470"/>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31115</xdr:rowOff>
    </xdr:from>
    <xdr:to xmlns:xdr="http://schemas.openxmlformats.org/drawingml/2006/spreadsheetDrawing">
      <xdr:col>41</xdr:col>
      <xdr:colOff>101600</xdr:colOff>
      <xdr:row>77</xdr:row>
      <xdr:rowOff>132715</xdr:rowOff>
    </xdr:to>
    <xdr:sp macro="" textlink="">
      <xdr:nvSpPr>
        <xdr:cNvPr id="415" name="フローチャート: 判断 414"/>
        <xdr:cNvSpPr/>
      </xdr:nvSpPr>
      <xdr:spPr>
        <a:xfrm>
          <a:off x="760222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149225</xdr:rowOff>
    </xdr:from>
    <xdr:ext cx="527050" cy="259080"/>
    <xdr:sp macro="" textlink="">
      <xdr:nvSpPr>
        <xdr:cNvPr id="416" name="テキスト ボックス 415"/>
        <xdr:cNvSpPr txBox="1"/>
      </xdr:nvSpPr>
      <xdr:spPr>
        <a:xfrm>
          <a:off x="7395845" y="127260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167640</xdr:rowOff>
    </xdr:from>
    <xdr:to xmlns:xdr="http://schemas.openxmlformats.org/drawingml/2006/spreadsheetDrawing">
      <xdr:col>36</xdr:col>
      <xdr:colOff>165100</xdr:colOff>
      <xdr:row>78</xdr:row>
      <xdr:rowOff>97790</xdr:rowOff>
    </xdr:to>
    <xdr:sp macro="" textlink="">
      <xdr:nvSpPr>
        <xdr:cNvPr id="417" name="フローチャート: 判断 416"/>
        <xdr:cNvSpPr/>
      </xdr:nvSpPr>
      <xdr:spPr>
        <a:xfrm>
          <a:off x="6738620" y="13079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114300</xdr:rowOff>
    </xdr:from>
    <xdr:ext cx="462280" cy="259080"/>
    <xdr:sp macro="" textlink="">
      <xdr:nvSpPr>
        <xdr:cNvPr id="418" name="テキスト ボックス 417"/>
        <xdr:cNvSpPr txBox="1"/>
      </xdr:nvSpPr>
      <xdr:spPr>
        <a:xfrm>
          <a:off x="6559550" y="128587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2" name="テキスト ボックス 421"/>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8890</xdr:rowOff>
    </xdr:from>
    <xdr:to xmlns:xdr="http://schemas.openxmlformats.org/drawingml/2006/spreadsheetDrawing">
      <xdr:col>55</xdr:col>
      <xdr:colOff>50800</xdr:colOff>
      <xdr:row>78</xdr:row>
      <xdr:rowOff>111125</xdr:rowOff>
    </xdr:to>
    <xdr:sp macro="" textlink="">
      <xdr:nvSpPr>
        <xdr:cNvPr id="424" name="楕円 423"/>
        <xdr:cNvSpPr/>
      </xdr:nvSpPr>
      <xdr:spPr>
        <a:xfrm>
          <a:off x="10152380" y="1308862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95885</xdr:rowOff>
    </xdr:from>
    <xdr:ext cx="469265" cy="259080"/>
    <xdr:sp macro="" textlink="">
      <xdr:nvSpPr>
        <xdr:cNvPr id="425" name="商工費該当値テキスト"/>
        <xdr:cNvSpPr txBox="1"/>
      </xdr:nvSpPr>
      <xdr:spPr>
        <a:xfrm>
          <a:off x="10248900" y="13007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78105</xdr:rowOff>
    </xdr:from>
    <xdr:to xmlns:xdr="http://schemas.openxmlformats.org/drawingml/2006/spreadsheetDrawing">
      <xdr:col>50</xdr:col>
      <xdr:colOff>165100</xdr:colOff>
      <xdr:row>79</xdr:row>
      <xdr:rowOff>8255</xdr:rowOff>
    </xdr:to>
    <xdr:sp macro="" textlink="">
      <xdr:nvSpPr>
        <xdr:cNvPr id="426" name="楕円 425"/>
        <xdr:cNvSpPr/>
      </xdr:nvSpPr>
      <xdr:spPr>
        <a:xfrm>
          <a:off x="9334500" y="13157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167640</xdr:rowOff>
    </xdr:from>
    <xdr:ext cx="462280" cy="258445"/>
    <xdr:sp macro="" textlink="">
      <xdr:nvSpPr>
        <xdr:cNvPr id="427" name="テキスト ボックス 426"/>
        <xdr:cNvSpPr txBox="1"/>
      </xdr:nvSpPr>
      <xdr:spPr>
        <a:xfrm>
          <a:off x="9155430" y="13247370"/>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69850</xdr:rowOff>
    </xdr:from>
    <xdr:to xmlns:xdr="http://schemas.openxmlformats.org/drawingml/2006/spreadsheetDrawing">
      <xdr:col>46</xdr:col>
      <xdr:colOff>38100</xdr:colOff>
      <xdr:row>79</xdr:row>
      <xdr:rowOff>0</xdr:rowOff>
    </xdr:to>
    <xdr:sp macro="" textlink="">
      <xdr:nvSpPr>
        <xdr:cNvPr id="428" name="楕円 427"/>
        <xdr:cNvSpPr/>
      </xdr:nvSpPr>
      <xdr:spPr>
        <a:xfrm>
          <a:off x="8470900" y="131495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162560</xdr:rowOff>
    </xdr:from>
    <xdr:ext cx="462915" cy="258445"/>
    <xdr:sp macro="" textlink="">
      <xdr:nvSpPr>
        <xdr:cNvPr id="429" name="テキスト ボックス 428"/>
        <xdr:cNvSpPr txBox="1"/>
      </xdr:nvSpPr>
      <xdr:spPr>
        <a:xfrm>
          <a:off x="8291830" y="1324229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28575</xdr:rowOff>
    </xdr:from>
    <xdr:to xmlns:xdr="http://schemas.openxmlformats.org/drawingml/2006/spreadsheetDrawing">
      <xdr:col>41</xdr:col>
      <xdr:colOff>101600</xdr:colOff>
      <xdr:row>78</xdr:row>
      <xdr:rowOff>129540</xdr:rowOff>
    </xdr:to>
    <xdr:sp macro="" textlink="">
      <xdr:nvSpPr>
        <xdr:cNvPr id="430" name="楕円 429"/>
        <xdr:cNvSpPr/>
      </xdr:nvSpPr>
      <xdr:spPr>
        <a:xfrm>
          <a:off x="7602220" y="131083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120650</xdr:rowOff>
    </xdr:from>
    <xdr:ext cx="462280" cy="252095"/>
    <xdr:sp macro="" textlink="">
      <xdr:nvSpPr>
        <xdr:cNvPr id="431" name="テキスト ボックス 430"/>
        <xdr:cNvSpPr txBox="1"/>
      </xdr:nvSpPr>
      <xdr:spPr>
        <a:xfrm>
          <a:off x="7423150" y="13200380"/>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71120</xdr:rowOff>
    </xdr:from>
    <xdr:to xmlns:xdr="http://schemas.openxmlformats.org/drawingml/2006/spreadsheetDrawing">
      <xdr:col>36</xdr:col>
      <xdr:colOff>165100</xdr:colOff>
      <xdr:row>79</xdr:row>
      <xdr:rowOff>1270</xdr:rowOff>
    </xdr:to>
    <xdr:sp macro="" textlink="">
      <xdr:nvSpPr>
        <xdr:cNvPr id="432" name="楕円 431"/>
        <xdr:cNvSpPr/>
      </xdr:nvSpPr>
      <xdr:spPr>
        <a:xfrm>
          <a:off x="6738620" y="1315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163830</xdr:rowOff>
    </xdr:from>
    <xdr:ext cx="462280" cy="258445"/>
    <xdr:sp macro="" textlink="">
      <xdr:nvSpPr>
        <xdr:cNvPr id="433" name="テキスト ボックス 432"/>
        <xdr:cNvSpPr txBox="1"/>
      </xdr:nvSpPr>
      <xdr:spPr>
        <a:xfrm>
          <a:off x="6559550" y="13243560"/>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5" name="正方形/長方形 434"/>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7" name="正方形/長方形 436"/>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9" name="正方形/長方形 438"/>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8440"/>
    <xdr:sp macro="" textlink="">
      <xdr:nvSpPr>
        <xdr:cNvPr id="442" name="テキスト ボックス 441"/>
        <xdr:cNvSpPr txBox="1"/>
      </xdr:nvSpPr>
      <xdr:spPr>
        <a:xfrm>
          <a:off x="6393180" y="145948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431280" y="16598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1300" cy="251460"/>
    <xdr:sp macro="" textlink="">
      <xdr:nvSpPr>
        <xdr:cNvPr id="445" name="テキスト ボックス 444"/>
        <xdr:cNvSpPr txBox="1"/>
      </xdr:nvSpPr>
      <xdr:spPr>
        <a:xfrm>
          <a:off x="618744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431280" y="16141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8645" cy="251460"/>
    <xdr:sp macro="" textlink="">
      <xdr:nvSpPr>
        <xdr:cNvPr id="447" name="テキスト ボックス 446"/>
        <xdr:cNvSpPr txBox="1"/>
      </xdr:nvSpPr>
      <xdr:spPr>
        <a:xfrm>
          <a:off x="5850890" y="159994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8645" cy="251460"/>
    <xdr:sp macro="" textlink="">
      <xdr:nvSpPr>
        <xdr:cNvPr id="449" name="テキスト ボックス 448"/>
        <xdr:cNvSpPr txBox="1"/>
      </xdr:nvSpPr>
      <xdr:spPr>
        <a:xfrm>
          <a:off x="5850890" y="155422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140335</xdr:rowOff>
    </xdr:from>
    <xdr:to xmlns:xdr="http://schemas.openxmlformats.org/drawingml/2006/spreadsheetDrawing">
      <xdr:col>59</xdr:col>
      <xdr:colOff>50800</xdr:colOff>
      <xdr:row>90</xdr:row>
      <xdr:rowOff>140335</xdr:rowOff>
    </xdr:to>
    <xdr:cxnSp macro="">
      <xdr:nvCxnSpPr>
        <xdr:cNvPr id="450" name="直線コネクタ 449"/>
        <xdr:cNvCxnSpPr/>
      </xdr:nvCxnSpPr>
      <xdr:spPr>
        <a:xfrm>
          <a:off x="6431280" y="152317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167640</xdr:rowOff>
    </xdr:from>
    <xdr:ext cx="588645" cy="252095"/>
    <xdr:sp macro="" textlink="">
      <xdr:nvSpPr>
        <xdr:cNvPr id="451" name="テキスト ボックス 450"/>
        <xdr:cNvSpPr txBox="1"/>
      </xdr:nvSpPr>
      <xdr:spPr>
        <a:xfrm>
          <a:off x="5850890" y="1509141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1460"/>
    <xdr:sp macro="" textlink="">
      <xdr:nvSpPr>
        <xdr:cNvPr id="453" name="テキスト ボックス 452"/>
        <xdr:cNvSpPr txBox="1"/>
      </xdr:nvSpPr>
      <xdr:spPr>
        <a:xfrm>
          <a:off x="5850890" y="146431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60960</xdr:rowOff>
    </xdr:from>
    <xdr:to xmlns:xdr="http://schemas.openxmlformats.org/drawingml/2006/spreadsheetDrawing">
      <xdr:col>54</xdr:col>
      <xdr:colOff>185420</xdr:colOff>
      <xdr:row>98</xdr:row>
      <xdr:rowOff>52070</xdr:rowOff>
    </xdr:to>
    <xdr:cxnSp macro="">
      <xdr:nvCxnSpPr>
        <xdr:cNvPr id="455" name="直線コネクタ 454"/>
        <xdr:cNvCxnSpPr/>
      </xdr:nvCxnSpPr>
      <xdr:spPr>
        <a:xfrm flipV="1">
          <a:off x="10198100" y="15152370"/>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55245</xdr:rowOff>
    </xdr:from>
    <xdr:ext cx="534035" cy="251460"/>
    <xdr:sp macro="" textlink="">
      <xdr:nvSpPr>
        <xdr:cNvPr id="456" name="土木費最小値テキスト"/>
        <xdr:cNvSpPr txBox="1"/>
      </xdr:nvSpPr>
      <xdr:spPr>
        <a:xfrm>
          <a:off x="10248900" y="16514445"/>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52070</xdr:rowOff>
    </xdr:from>
    <xdr:to xmlns:xdr="http://schemas.openxmlformats.org/drawingml/2006/spreadsheetDrawing">
      <xdr:col>55</xdr:col>
      <xdr:colOff>88900</xdr:colOff>
      <xdr:row>98</xdr:row>
      <xdr:rowOff>52070</xdr:rowOff>
    </xdr:to>
    <xdr:cxnSp macro="">
      <xdr:nvCxnSpPr>
        <xdr:cNvPr id="457" name="直線コネクタ 456"/>
        <xdr:cNvCxnSpPr/>
      </xdr:nvCxnSpPr>
      <xdr:spPr>
        <a:xfrm>
          <a:off x="10114280" y="16511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7620</xdr:rowOff>
    </xdr:from>
    <xdr:ext cx="598170" cy="252095"/>
    <xdr:sp macro="" textlink="">
      <xdr:nvSpPr>
        <xdr:cNvPr id="458" name="土木費最大値テキスト"/>
        <xdr:cNvSpPr txBox="1"/>
      </xdr:nvSpPr>
      <xdr:spPr>
        <a:xfrm>
          <a:off x="10248900" y="14931390"/>
          <a:ext cx="5981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317,275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60960</xdr:rowOff>
    </xdr:from>
    <xdr:to xmlns:xdr="http://schemas.openxmlformats.org/drawingml/2006/spreadsheetDrawing">
      <xdr:col>55</xdr:col>
      <xdr:colOff>88900</xdr:colOff>
      <xdr:row>90</xdr:row>
      <xdr:rowOff>60960</xdr:rowOff>
    </xdr:to>
    <xdr:cxnSp macro="">
      <xdr:nvCxnSpPr>
        <xdr:cNvPr id="459" name="直線コネクタ 458"/>
        <xdr:cNvCxnSpPr/>
      </xdr:nvCxnSpPr>
      <xdr:spPr>
        <a:xfrm>
          <a:off x="10114280" y="15152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104140</xdr:rowOff>
    </xdr:from>
    <xdr:to xmlns:xdr="http://schemas.openxmlformats.org/drawingml/2006/spreadsheetDrawing">
      <xdr:col>55</xdr:col>
      <xdr:colOff>0</xdr:colOff>
      <xdr:row>97</xdr:row>
      <xdr:rowOff>120650</xdr:rowOff>
    </xdr:to>
    <xdr:cxnSp macro="">
      <xdr:nvCxnSpPr>
        <xdr:cNvPr id="460" name="直線コネクタ 459"/>
        <xdr:cNvCxnSpPr/>
      </xdr:nvCxnSpPr>
      <xdr:spPr>
        <a:xfrm>
          <a:off x="9385300" y="16220440"/>
          <a:ext cx="8128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29210</xdr:rowOff>
    </xdr:from>
    <xdr:ext cx="534035" cy="251460"/>
    <xdr:sp macro="" textlink="">
      <xdr:nvSpPr>
        <xdr:cNvPr id="461" name="土木費平均値テキスト"/>
        <xdr:cNvSpPr txBox="1"/>
      </xdr:nvSpPr>
      <xdr:spPr>
        <a:xfrm>
          <a:off x="10248900" y="16145510"/>
          <a:ext cx="53403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6350</xdr:rowOff>
    </xdr:from>
    <xdr:to xmlns:xdr="http://schemas.openxmlformats.org/drawingml/2006/spreadsheetDrawing">
      <xdr:col>55</xdr:col>
      <xdr:colOff>50800</xdr:colOff>
      <xdr:row>97</xdr:row>
      <xdr:rowOff>107950</xdr:rowOff>
    </xdr:to>
    <xdr:sp macro="" textlink="">
      <xdr:nvSpPr>
        <xdr:cNvPr id="462" name="フローチャート: 判断 461"/>
        <xdr:cNvSpPr/>
      </xdr:nvSpPr>
      <xdr:spPr>
        <a:xfrm>
          <a:off x="10152380" y="162941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104140</xdr:rowOff>
    </xdr:from>
    <xdr:to xmlns:xdr="http://schemas.openxmlformats.org/drawingml/2006/spreadsheetDrawing">
      <xdr:col>50</xdr:col>
      <xdr:colOff>114300</xdr:colOff>
      <xdr:row>97</xdr:row>
      <xdr:rowOff>49530</xdr:rowOff>
    </xdr:to>
    <xdr:cxnSp macro="">
      <xdr:nvCxnSpPr>
        <xdr:cNvPr id="463" name="直線コネクタ 462"/>
        <xdr:cNvCxnSpPr/>
      </xdr:nvCxnSpPr>
      <xdr:spPr>
        <a:xfrm flipV="1">
          <a:off x="8521700" y="16220440"/>
          <a:ext cx="8636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168910</xdr:rowOff>
    </xdr:from>
    <xdr:to xmlns:xdr="http://schemas.openxmlformats.org/drawingml/2006/spreadsheetDrawing">
      <xdr:col>50</xdr:col>
      <xdr:colOff>165100</xdr:colOff>
      <xdr:row>97</xdr:row>
      <xdr:rowOff>99060</xdr:rowOff>
    </xdr:to>
    <xdr:sp macro="" textlink="">
      <xdr:nvSpPr>
        <xdr:cNvPr id="464" name="フローチャート: 判断 463"/>
        <xdr:cNvSpPr/>
      </xdr:nvSpPr>
      <xdr:spPr>
        <a:xfrm>
          <a:off x="9334500" y="1628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90170</xdr:rowOff>
    </xdr:from>
    <xdr:ext cx="527685" cy="259080"/>
    <xdr:sp macro="" textlink="">
      <xdr:nvSpPr>
        <xdr:cNvPr id="465" name="テキスト ボックス 464"/>
        <xdr:cNvSpPr txBox="1"/>
      </xdr:nvSpPr>
      <xdr:spPr>
        <a:xfrm>
          <a:off x="9123045" y="163779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139065</xdr:rowOff>
    </xdr:from>
    <xdr:to xmlns:xdr="http://schemas.openxmlformats.org/drawingml/2006/spreadsheetDrawing">
      <xdr:col>45</xdr:col>
      <xdr:colOff>177800</xdr:colOff>
      <xdr:row>97</xdr:row>
      <xdr:rowOff>49530</xdr:rowOff>
    </xdr:to>
    <xdr:cxnSp macro="">
      <xdr:nvCxnSpPr>
        <xdr:cNvPr id="466" name="直線コネクタ 465"/>
        <xdr:cNvCxnSpPr/>
      </xdr:nvCxnSpPr>
      <xdr:spPr>
        <a:xfrm>
          <a:off x="7653020" y="16255365"/>
          <a:ext cx="86868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19685</xdr:rowOff>
    </xdr:from>
    <xdr:to xmlns:xdr="http://schemas.openxmlformats.org/drawingml/2006/spreadsheetDrawing">
      <xdr:col>46</xdr:col>
      <xdr:colOff>38100</xdr:colOff>
      <xdr:row>97</xdr:row>
      <xdr:rowOff>121285</xdr:rowOff>
    </xdr:to>
    <xdr:sp macro="" textlink="">
      <xdr:nvSpPr>
        <xdr:cNvPr id="467" name="フローチャート: 判断 466"/>
        <xdr:cNvSpPr/>
      </xdr:nvSpPr>
      <xdr:spPr>
        <a:xfrm>
          <a:off x="8470900" y="163074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112395</xdr:rowOff>
    </xdr:from>
    <xdr:ext cx="527050" cy="251460"/>
    <xdr:sp macro="" textlink="">
      <xdr:nvSpPr>
        <xdr:cNvPr id="468" name="テキスト ボックス 467"/>
        <xdr:cNvSpPr txBox="1"/>
      </xdr:nvSpPr>
      <xdr:spPr>
        <a:xfrm>
          <a:off x="8259445" y="164001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139065</xdr:rowOff>
    </xdr:from>
    <xdr:to xmlns:xdr="http://schemas.openxmlformats.org/drawingml/2006/spreadsheetDrawing">
      <xdr:col>41</xdr:col>
      <xdr:colOff>50800</xdr:colOff>
      <xdr:row>97</xdr:row>
      <xdr:rowOff>50165</xdr:rowOff>
    </xdr:to>
    <xdr:cxnSp macro="">
      <xdr:nvCxnSpPr>
        <xdr:cNvPr id="469" name="直線コネクタ 468"/>
        <xdr:cNvCxnSpPr/>
      </xdr:nvCxnSpPr>
      <xdr:spPr>
        <a:xfrm flipV="1">
          <a:off x="6789420" y="16255365"/>
          <a:ext cx="8636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159385</xdr:rowOff>
    </xdr:from>
    <xdr:to xmlns:xdr="http://schemas.openxmlformats.org/drawingml/2006/spreadsheetDrawing">
      <xdr:col>41</xdr:col>
      <xdr:colOff>101600</xdr:colOff>
      <xdr:row>97</xdr:row>
      <xdr:rowOff>89535</xdr:rowOff>
    </xdr:to>
    <xdr:sp macro="" textlink="">
      <xdr:nvSpPr>
        <xdr:cNvPr id="470" name="フローチャート: 判断 469"/>
        <xdr:cNvSpPr/>
      </xdr:nvSpPr>
      <xdr:spPr>
        <a:xfrm>
          <a:off x="7602220" y="162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80645</xdr:rowOff>
    </xdr:from>
    <xdr:ext cx="527050" cy="259080"/>
    <xdr:sp macro="" textlink="">
      <xdr:nvSpPr>
        <xdr:cNvPr id="471" name="テキスト ボックス 470"/>
        <xdr:cNvSpPr txBox="1"/>
      </xdr:nvSpPr>
      <xdr:spPr>
        <a:xfrm>
          <a:off x="7395845" y="163683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8890</xdr:rowOff>
    </xdr:from>
    <xdr:to xmlns:xdr="http://schemas.openxmlformats.org/drawingml/2006/spreadsheetDrawing">
      <xdr:col>36</xdr:col>
      <xdr:colOff>165100</xdr:colOff>
      <xdr:row>97</xdr:row>
      <xdr:rowOff>110490</xdr:rowOff>
    </xdr:to>
    <xdr:sp macro="" textlink="">
      <xdr:nvSpPr>
        <xdr:cNvPr id="472" name="フローチャート: 判断 471"/>
        <xdr:cNvSpPr/>
      </xdr:nvSpPr>
      <xdr:spPr>
        <a:xfrm>
          <a:off x="673862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101600</xdr:rowOff>
    </xdr:from>
    <xdr:ext cx="527685" cy="259080"/>
    <xdr:sp macro="" textlink="">
      <xdr:nvSpPr>
        <xdr:cNvPr id="473" name="テキスト ボックス 472"/>
        <xdr:cNvSpPr txBox="1"/>
      </xdr:nvSpPr>
      <xdr:spPr>
        <a:xfrm>
          <a:off x="6527165" y="16389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7" name="テキスト ボックス 476"/>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69215</xdr:rowOff>
    </xdr:from>
    <xdr:to xmlns:xdr="http://schemas.openxmlformats.org/drawingml/2006/spreadsheetDrawing">
      <xdr:col>55</xdr:col>
      <xdr:colOff>50800</xdr:colOff>
      <xdr:row>97</xdr:row>
      <xdr:rowOff>170815</xdr:rowOff>
    </xdr:to>
    <xdr:sp macro="" textlink="">
      <xdr:nvSpPr>
        <xdr:cNvPr id="479" name="楕円 478"/>
        <xdr:cNvSpPr/>
      </xdr:nvSpPr>
      <xdr:spPr>
        <a:xfrm>
          <a:off x="10152380" y="163569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156210</xdr:rowOff>
    </xdr:from>
    <xdr:ext cx="534035" cy="251460"/>
    <xdr:sp macro="" textlink="">
      <xdr:nvSpPr>
        <xdr:cNvPr id="480" name="土木費該当値テキスト"/>
        <xdr:cNvSpPr txBox="1"/>
      </xdr:nvSpPr>
      <xdr:spPr>
        <a:xfrm>
          <a:off x="10248900" y="1627251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53340</xdr:rowOff>
    </xdr:from>
    <xdr:to xmlns:xdr="http://schemas.openxmlformats.org/drawingml/2006/spreadsheetDrawing">
      <xdr:col>50</xdr:col>
      <xdr:colOff>165100</xdr:colOff>
      <xdr:row>96</xdr:row>
      <xdr:rowOff>154940</xdr:rowOff>
    </xdr:to>
    <xdr:sp macro="" textlink="">
      <xdr:nvSpPr>
        <xdr:cNvPr id="481" name="楕円 480"/>
        <xdr:cNvSpPr/>
      </xdr:nvSpPr>
      <xdr:spPr>
        <a:xfrm>
          <a:off x="9334500" y="161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0</xdr:rowOff>
    </xdr:from>
    <xdr:ext cx="527685" cy="259080"/>
    <xdr:sp macro="" textlink="">
      <xdr:nvSpPr>
        <xdr:cNvPr id="482" name="テキスト ボックス 481"/>
        <xdr:cNvSpPr txBox="1"/>
      </xdr:nvSpPr>
      <xdr:spPr>
        <a:xfrm>
          <a:off x="9123045" y="159448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170180</xdr:rowOff>
    </xdr:from>
    <xdr:to xmlns:xdr="http://schemas.openxmlformats.org/drawingml/2006/spreadsheetDrawing">
      <xdr:col>46</xdr:col>
      <xdr:colOff>38100</xdr:colOff>
      <xdr:row>97</xdr:row>
      <xdr:rowOff>100330</xdr:rowOff>
    </xdr:to>
    <xdr:sp macro="" textlink="">
      <xdr:nvSpPr>
        <xdr:cNvPr id="483" name="楕円 482"/>
        <xdr:cNvSpPr/>
      </xdr:nvSpPr>
      <xdr:spPr>
        <a:xfrm>
          <a:off x="8470900" y="162864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116840</xdr:rowOff>
    </xdr:from>
    <xdr:ext cx="527050" cy="259080"/>
    <xdr:sp macro="" textlink="">
      <xdr:nvSpPr>
        <xdr:cNvPr id="484" name="テキスト ボックス 483"/>
        <xdr:cNvSpPr txBox="1"/>
      </xdr:nvSpPr>
      <xdr:spPr>
        <a:xfrm>
          <a:off x="8259445" y="160616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88265</xdr:rowOff>
    </xdr:from>
    <xdr:to xmlns:xdr="http://schemas.openxmlformats.org/drawingml/2006/spreadsheetDrawing">
      <xdr:col>41</xdr:col>
      <xdr:colOff>101600</xdr:colOff>
      <xdr:row>97</xdr:row>
      <xdr:rowOff>18415</xdr:rowOff>
    </xdr:to>
    <xdr:sp macro="" textlink="">
      <xdr:nvSpPr>
        <xdr:cNvPr id="485" name="楕円 484"/>
        <xdr:cNvSpPr/>
      </xdr:nvSpPr>
      <xdr:spPr>
        <a:xfrm>
          <a:off x="7602220" y="162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34925</xdr:rowOff>
    </xdr:from>
    <xdr:ext cx="527050" cy="259080"/>
    <xdr:sp macro="" textlink="">
      <xdr:nvSpPr>
        <xdr:cNvPr id="486" name="テキスト ボックス 485"/>
        <xdr:cNvSpPr txBox="1"/>
      </xdr:nvSpPr>
      <xdr:spPr>
        <a:xfrm>
          <a:off x="7395845" y="159797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170815</xdr:rowOff>
    </xdr:from>
    <xdr:to xmlns:xdr="http://schemas.openxmlformats.org/drawingml/2006/spreadsheetDrawing">
      <xdr:col>36</xdr:col>
      <xdr:colOff>165100</xdr:colOff>
      <xdr:row>97</xdr:row>
      <xdr:rowOff>100965</xdr:rowOff>
    </xdr:to>
    <xdr:sp macro="" textlink="">
      <xdr:nvSpPr>
        <xdr:cNvPr id="487" name="楕円 486"/>
        <xdr:cNvSpPr/>
      </xdr:nvSpPr>
      <xdr:spPr>
        <a:xfrm>
          <a:off x="6738620" y="1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117475</xdr:rowOff>
    </xdr:from>
    <xdr:ext cx="527685" cy="259080"/>
    <xdr:sp macro="" textlink="">
      <xdr:nvSpPr>
        <xdr:cNvPr id="488" name="テキスト ボックス 487"/>
        <xdr:cNvSpPr txBox="1"/>
      </xdr:nvSpPr>
      <xdr:spPr>
        <a:xfrm>
          <a:off x="6527165" y="160623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90" name="正方形/長方形 489"/>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2" name="正方形/長方形 491"/>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4" name="正方形/長方形 493"/>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8440"/>
    <xdr:sp macro="" textlink="">
      <xdr:nvSpPr>
        <xdr:cNvPr id="497" name="テキスト ボックス 496"/>
        <xdr:cNvSpPr txBox="1"/>
      </xdr:nvSpPr>
      <xdr:spPr>
        <a:xfrm>
          <a:off x="12077700" y="45364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1300" cy="258445"/>
    <xdr:sp macro="" textlink="">
      <xdr:nvSpPr>
        <xdr:cNvPr id="500" name="テキスト ボックス 499"/>
        <xdr:cNvSpPr txBox="1"/>
      </xdr:nvSpPr>
      <xdr:spPr>
        <a:xfrm>
          <a:off x="11871960" y="6447790"/>
          <a:ext cx="241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8445"/>
    <xdr:sp macro="" textlink="">
      <xdr:nvSpPr>
        <xdr:cNvPr id="502" name="テキスト ボックス 501"/>
        <xdr:cNvSpPr txBox="1"/>
      </xdr:nvSpPr>
      <xdr:spPr>
        <a:xfrm>
          <a:off x="1159954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140335</xdr:rowOff>
    </xdr:from>
    <xdr:to xmlns:xdr="http://schemas.openxmlformats.org/drawingml/2006/spreadsheetDrawing">
      <xdr:col>89</xdr:col>
      <xdr:colOff>177800</xdr:colOff>
      <xdr:row>34</xdr:row>
      <xdr:rowOff>140335</xdr:rowOff>
    </xdr:to>
    <xdr:cxnSp macro="">
      <xdr:nvCxnSpPr>
        <xdr:cNvPr id="503" name="直線コネクタ 502"/>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167640</xdr:rowOff>
    </xdr:from>
    <xdr:ext cx="530860" cy="252095"/>
    <xdr:sp macro="" textlink="">
      <xdr:nvSpPr>
        <xdr:cNvPr id="504" name="テキスト ボックス 503"/>
        <xdr:cNvSpPr txBox="1"/>
      </xdr:nvSpPr>
      <xdr:spPr>
        <a:xfrm>
          <a:off x="11599545" y="570357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06" name="テキスト ボックス 505"/>
        <xdr:cNvSpPr txBox="1"/>
      </xdr:nvSpPr>
      <xdr:spPr>
        <a:xfrm>
          <a:off x="1159954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8445"/>
    <xdr:sp macro="" textlink="">
      <xdr:nvSpPr>
        <xdr:cNvPr id="508" name="テキスト ボックス 507"/>
        <xdr:cNvSpPr txBox="1"/>
      </xdr:nvSpPr>
      <xdr:spPr>
        <a:xfrm>
          <a:off x="1159954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010" cy="251460"/>
    <xdr:sp macro="" textlink="">
      <xdr:nvSpPr>
        <xdr:cNvPr id="510" name="テキスト ボックス 509"/>
        <xdr:cNvSpPr txBox="1"/>
      </xdr:nvSpPr>
      <xdr:spPr>
        <a:xfrm>
          <a:off x="11535410" y="45847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146685</xdr:rowOff>
    </xdr:from>
    <xdr:to xmlns:xdr="http://schemas.openxmlformats.org/drawingml/2006/spreadsheetDrawing">
      <xdr:col>85</xdr:col>
      <xdr:colOff>126365</xdr:colOff>
      <xdr:row>38</xdr:row>
      <xdr:rowOff>17780</xdr:rowOff>
    </xdr:to>
    <xdr:cxnSp macro="">
      <xdr:nvCxnSpPr>
        <xdr:cNvPr id="512" name="直線コネクタ 511"/>
        <xdr:cNvCxnSpPr/>
      </xdr:nvCxnSpPr>
      <xdr:spPr>
        <a:xfrm flipV="1">
          <a:off x="15885795" y="5347335"/>
          <a:ext cx="127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21590</xdr:rowOff>
    </xdr:from>
    <xdr:ext cx="534670" cy="259080"/>
    <xdr:sp macro="" textlink="">
      <xdr:nvSpPr>
        <xdr:cNvPr id="513" name="消防費最小値テキスト"/>
        <xdr:cNvSpPr txBox="1"/>
      </xdr:nvSpPr>
      <xdr:spPr>
        <a:xfrm>
          <a:off x="15938500" y="6395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17780</xdr:rowOff>
    </xdr:from>
    <xdr:to xmlns:xdr="http://schemas.openxmlformats.org/drawingml/2006/spreadsheetDrawing">
      <xdr:col>86</xdr:col>
      <xdr:colOff>25400</xdr:colOff>
      <xdr:row>38</xdr:row>
      <xdr:rowOff>17780</xdr:rowOff>
    </xdr:to>
    <xdr:cxnSp macro="">
      <xdr:nvCxnSpPr>
        <xdr:cNvPr id="514" name="直線コネクタ 513"/>
        <xdr:cNvCxnSpPr/>
      </xdr:nvCxnSpPr>
      <xdr:spPr>
        <a:xfrm>
          <a:off x="15798800" y="6391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93345</xdr:rowOff>
    </xdr:from>
    <xdr:ext cx="534670" cy="259080"/>
    <xdr:sp macro="" textlink="">
      <xdr:nvSpPr>
        <xdr:cNvPr id="515" name="消防費最大値テキスト"/>
        <xdr:cNvSpPr txBox="1"/>
      </xdr:nvSpPr>
      <xdr:spPr>
        <a:xfrm>
          <a:off x="15938500" y="5126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66,649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146685</xdr:rowOff>
    </xdr:from>
    <xdr:to xmlns:xdr="http://schemas.openxmlformats.org/drawingml/2006/spreadsheetDrawing">
      <xdr:col>86</xdr:col>
      <xdr:colOff>25400</xdr:colOff>
      <xdr:row>31</xdr:row>
      <xdr:rowOff>146685</xdr:rowOff>
    </xdr:to>
    <xdr:cxnSp macro="">
      <xdr:nvCxnSpPr>
        <xdr:cNvPr id="516" name="直線コネクタ 515"/>
        <xdr:cNvCxnSpPr/>
      </xdr:nvCxnSpPr>
      <xdr:spPr>
        <a:xfrm>
          <a:off x="15798800" y="53473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167640</xdr:rowOff>
    </xdr:from>
    <xdr:to xmlns:xdr="http://schemas.openxmlformats.org/drawingml/2006/spreadsheetDrawing">
      <xdr:col>85</xdr:col>
      <xdr:colOff>127000</xdr:colOff>
      <xdr:row>36</xdr:row>
      <xdr:rowOff>19685</xdr:rowOff>
    </xdr:to>
    <xdr:cxnSp macro="">
      <xdr:nvCxnSpPr>
        <xdr:cNvPr id="517" name="直線コネクタ 516"/>
        <xdr:cNvCxnSpPr/>
      </xdr:nvCxnSpPr>
      <xdr:spPr>
        <a:xfrm>
          <a:off x="15069820" y="5871210"/>
          <a:ext cx="81788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70485</xdr:rowOff>
    </xdr:from>
    <xdr:ext cx="534670" cy="258445"/>
    <xdr:sp macro="" textlink="">
      <xdr:nvSpPr>
        <xdr:cNvPr id="518" name="消防費平均値テキスト"/>
        <xdr:cNvSpPr txBox="1"/>
      </xdr:nvSpPr>
      <xdr:spPr>
        <a:xfrm>
          <a:off x="15938500" y="61093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92075</xdr:rowOff>
    </xdr:from>
    <xdr:to xmlns:xdr="http://schemas.openxmlformats.org/drawingml/2006/spreadsheetDrawing">
      <xdr:col>85</xdr:col>
      <xdr:colOff>177800</xdr:colOff>
      <xdr:row>37</xdr:row>
      <xdr:rowOff>22225</xdr:rowOff>
    </xdr:to>
    <xdr:sp macro="" textlink="">
      <xdr:nvSpPr>
        <xdr:cNvPr id="519" name="フローチャート: 判断 518"/>
        <xdr:cNvSpPr/>
      </xdr:nvSpPr>
      <xdr:spPr>
        <a:xfrm>
          <a:off x="15836900" y="6130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167640</xdr:rowOff>
    </xdr:from>
    <xdr:to xmlns:xdr="http://schemas.openxmlformats.org/drawingml/2006/spreadsheetDrawing">
      <xdr:col>81</xdr:col>
      <xdr:colOff>50800</xdr:colOff>
      <xdr:row>35</xdr:row>
      <xdr:rowOff>40640</xdr:rowOff>
    </xdr:to>
    <xdr:cxnSp macro="">
      <xdr:nvCxnSpPr>
        <xdr:cNvPr id="520" name="直線コネクタ 519"/>
        <xdr:cNvCxnSpPr/>
      </xdr:nvCxnSpPr>
      <xdr:spPr>
        <a:xfrm flipV="1">
          <a:off x="14206220" y="5871210"/>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89535</xdr:rowOff>
    </xdr:from>
    <xdr:to xmlns:xdr="http://schemas.openxmlformats.org/drawingml/2006/spreadsheetDrawing">
      <xdr:col>81</xdr:col>
      <xdr:colOff>101600</xdr:colOff>
      <xdr:row>37</xdr:row>
      <xdr:rowOff>19685</xdr:rowOff>
    </xdr:to>
    <xdr:sp macro="" textlink="">
      <xdr:nvSpPr>
        <xdr:cNvPr id="521" name="フローチャート: 判断 520"/>
        <xdr:cNvSpPr/>
      </xdr:nvSpPr>
      <xdr:spPr>
        <a:xfrm>
          <a:off x="15019020" y="6128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10795</xdr:rowOff>
    </xdr:from>
    <xdr:ext cx="527050" cy="257810"/>
    <xdr:sp macro="" textlink="">
      <xdr:nvSpPr>
        <xdr:cNvPr id="522" name="テキスト ボックス 521"/>
        <xdr:cNvSpPr txBox="1"/>
      </xdr:nvSpPr>
      <xdr:spPr>
        <a:xfrm>
          <a:off x="14812645" y="6217285"/>
          <a:ext cx="5270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40640</xdr:rowOff>
    </xdr:from>
    <xdr:to xmlns:xdr="http://schemas.openxmlformats.org/drawingml/2006/spreadsheetDrawing">
      <xdr:col>76</xdr:col>
      <xdr:colOff>114300</xdr:colOff>
      <xdr:row>36</xdr:row>
      <xdr:rowOff>82550</xdr:rowOff>
    </xdr:to>
    <xdr:cxnSp macro="">
      <xdr:nvCxnSpPr>
        <xdr:cNvPr id="523" name="直線コネクタ 522"/>
        <xdr:cNvCxnSpPr/>
      </xdr:nvCxnSpPr>
      <xdr:spPr>
        <a:xfrm flipV="1">
          <a:off x="13342620" y="5911850"/>
          <a:ext cx="8636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85090</xdr:rowOff>
    </xdr:from>
    <xdr:to xmlns:xdr="http://schemas.openxmlformats.org/drawingml/2006/spreadsheetDrawing">
      <xdr:col>76</xdr:col>
      <xdr:colOff>165100</xdr:colOff>
      <xdr:row>37</xdr:row>
      <xdr:rowOff>15240</xdr:rowOff>
    </xdr:to>
    <xdr:sp macro="" textlink="">
      <xdr:nvSpPr>
        <xdr:cNvPr id="524" name="フローチャート: 判断 523"/>
        <xdr:cNvSpPr/>
      </xdr:nvSpPr>
      <xdr:spPr>
        <a:xfrm>
          <a:off x="14155420" y="612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6350</xdr:rowOff>
    </xdr:from>
    <xdr:ext cx="527685" cy="252095"/>
    <xdr:sp macro="" textlink="">
      <xdr:nvSpPr>
        <xdr:cNvPr id="525" name="テキスト ボックス 524"/>
        <xdr:cNvSpPr txBox="1"/>
      </xdr:nvSpPr>
      <xdr:spPr>
        <a:xfrm>
          <a:off x="13943965" y="62128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154940</xdr:rowOff>
    </xdr:from>
    <xdr:to xmlns:xdr="http://schemas.openxmlformats.org/drawingml/2006/spreadsheetDrawing">
      <xdr:col>71</xdr:col>
      <xdr:colOff>177800</xdr:colOff>
      <xdr:row>36</xdr:row>
      <xdr:rowOff>82550</xdr:rowOff>
    </xdr:to>
    <xdr:cxnSp macro="">
      <xdr:nvCxnSpPr>
        <xdr:cNvPr id="526" name="直線コネクタ 525"/>
        <xdr:cNvCxnSpPr/>
      </xdr:nvCxnSpPr>
      <xdr:spPr>
        <a:xfrm>
          <a:off x="12473940" y="5355590"/>
          <a:ext cx="868680" cy="765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100330</xdr:rowOff>
    </xdr:from>
    <xdr:to xmlns:xdr="http://schemas.openxmlformats.org/drawingml/2006/spreadsheetDrawing">
      <xdr:col>72</xdr:col>
      <xdr:colOff>38100</xdr:colOff>
      <xdr:row>37</xdr:row>
      <xdr:rowOff>30480</xdr:rowOff>
    </xdr:to>
    <xdr:sp macro="" textlink="">
      <xdr:nvSpPr>
        <xdr:cNvPr id="527" name="フローチャート: 判断 526"/>
        <xdr:cNvSpPr/>
      </xdr:nvSpPr>
      <xdr:spPr>
        <a:xfrm>
          <a:off x="13291820" y="61391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21590</xdr:rowOff>
    </xdr:from>
    <xdr:ext cx="527050" cy="259080"/>
    <xdr:sp macro="" textlink="">
      <xdr:nvSpPr>
        <xdr:cNvPr id="528" name="テキスト ボックス 527"/>
        <xdr:cNvSpPr txBox="1"/>
      </xdr:nvSpPr>
      <xdr:spPr>
        <a:xfrm>
          <a:off x="13080365" y="62280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24130</xdr:rowOff>
    </xdr:from>
    <xdr:to xmlns:xdr="http://schemas.openxmlformats.org/drawingml/2006/spreadsheetDrawing">
      <xdr:col>67</xdr:col>
      <xdr:colOff>101600</xdr:colOff>
      <xdr:row>36</xdr:row>
      <xdr:rowOff>125730</xdr:rowOff>
    </xdr:to>
    <xdr:sp macro="" textlink="">
      <xdr:nvSpPr>
        <xdr:cNvPr id="529" name="フローチャート: 判断 528"/>
        <xdr:cNvSpPr/>
      </xdr:nvSpPr>
      <xdr:spPr>
        <a:xfrm>
          <a:off x="1242314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116840</xdr:rowOff>
    </xdr:from>
    <xdr:ext cx="527050" cy="259080"/>
    <xdr:sp macro="" textlink="">
      <xdr:nvSpPr>
        <xdr:cNvPr id="530" name="テキスト ボックス 529"/>
        <xdr:cNvSpPr txBox="1"/>
      </xdr:nvSpPr>
      <xdr:spPr>
        <a:xfrm>
          <a:off x="12216765" y="61556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2" name="テキスト ボックス 531"/>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5" name="テキスト ボックス 534"/>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140335</xdr:rowOff>
    </xdr:from>
    <xdr:to xmlns:xdr="http://schemas.openxmlformats.org/drawingml/2006/spreadsheetDrawing">
      <xdr:col>85</xdr:col>
      <xdr:colOff>177800</xdr:colOff>
      <xdr:row>36</xdr:row>
      <xdr:rowOff>70485</xdr:rowOff>
    </xdr:to>
    <xdr:sp macro="" textlink="">
      <xdr:nvSpPr>
        <xdr:cNvPr id="536" name="楕円 535"/>
        <xdr:cNvSpPr/>
      </xdr:nvSpPr>
      <xdr:spPr>
        <a:xfrm>
          <a:off x="15836900" y="6011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163195</xdr:rowOff>
    </xdr:from>
    <xdr:ext cx="534670" cy="258445"/>
    <xdr:sp macro="" textlink="">
      <xdr:nvSpPr>
        <xdr:cNvPr id="537" name="消防費該当値テキスト"/>
        <xdr:cNvSpPr txBox="1"/>
      </xdr:nvSpPr>
      <xdr:spPr>
        <a:xfrm>
          <a:off x="15938500" y="5866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120650</xdr:rowOff>
    </xdr:from>
    <xdr:to xmlns:xdr="http://schemas.openxmlformats.org/drawingml/2006/spreadsheetDrawing">
      <xdr:col>81</xdr:col>
      <xdr:colOff>101600</xdr:colOff>
      <xdr:row>35</xdr:row>
      <xdr:rowOff>50165</xdr:rowOff>
    </xdr:to>
    <xdr:sp macro="" textlink="">
      <xdr:nvSpPr>
        <xdr:cNvPr id="538" name="楕円 537"/>
        <xdr:cNvSpPr/>
      </xdr:nvSpPr>
      <xdr:spPr>
        <a:xfrm>
          <a:off x="15019020" y="58242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66675</xdr:rowOff>
    </xdr:from>
    <xdr:ext cx="527050" cy="251460"/>
    <xdr:sp macro="" textlink="">
      <xdr:nvSpPr>
        <xdr:cNvPr id="539" name="テキスト ボックス 538"/>
        <xdr:cNvSpPr txBox="1"/>
      </xdr:nvSpPr>
      <xdr:spPr>
        <a:xfrm>
          <a:off x="14812645" y="56026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160655</xdr:rowOff>
    </xdr:from>
    <xdr:to xmlns:xdr="http://schemas.openxmlformats.org/drawingml/2006/spreadsheetDrawing">
      <xdr:col>76</xdr:col>
      <xdr:colOff>165100</xdr:colOff>
      <xdr:row>35</xdr:row>
      <xdr:rowOff>90805</xdr:rowOff>
    </xdr:to>
    <xdr:sp macro="" textlink="">
      <xdr:nvSpPr>
        <xdr:cNvPr id="540" name="楕円 539"/>
        <xdr:cNvSpPr/>
      </xdr:nvSpPr>
      <xdr:spPr>
        <a:xfrm>
          <a:off x="14155420" y="586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107315</xdr:rowOff>
    </xdr:from>
    <xdr:ext cx="527685" cy="258445"/>
    <xdr:sp macro="" textlink="">
      <xdr:nvSpPr>
        <xdr:cNvPr id="541" name="テキスト ボックス 540"/>
        <xdr:cNvSpPr txBox="1"/>
      </xdr:nvSpPr>
      <xdr:spPr>
        <a:xfrm>
          <a:off x="13943965" y="564324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31750</xdr:rowOff>
    </xdr:from>
    <xdr:to xmlns:xdr="http://schemas.openxmlformats.org/drawingml/2006/spreadsheetDrawing">
      <xdr:col>72</xdr:col>
      <xdr:colOff>38100</xdr:colOff>
      <xdr:row>36</xdr:row>
      <xdr:rowOff>133350</xdr:rowOff>
    </xdr:to>
    <xdr:sp macro="" textlink="">
      <xdr:nvSpPr>
        <xdr:cNvPr id="542" name="楕円 541"/>
        <xdr:cNvSpPr/>
      </xdr:nvSpPr>
      <xdr:spPr>
        <a:xfrm>
          <a:off x="13291820" y="6070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149860</xdr:rowOff>
    </xdr:from>
    <xdr:ext cx="527050" cy="259080"/>
    <xdr:sp macro="" textlink="">
      <xdr:nvSpPr>
        <xdr:cNvPr id="543" name="テキスト ボックス 542"/>
        <xdr:cNvSpPr txBox="1"/>
      </xdr:nvSpPr>
      <xdr:spPr>
        <a:xfrm>
          <a:off x="13080365" y="58534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31</xdr:row>
      <xdr:rowOff>103505</xdr:rowOff>
    </xdr:from>
    <xdr:to xmlns:xdr="http://schemas.openxmlformats.org/drawingml/2006/spreadsheetDrawing">
      <xdr:col>67</xdr:col>
      <xdr:colOff>101600</xdr:colOff>
      <xdr:row>32</xdr:row>
      <xdr:rowOff>33655</xdr:rowOff>
    </xdr:to>
    <xdr:sp macro="" textlink="">
      <xdr:nvSpPr>
        <xdr:cNvPr id="544" name="楕円 543"/>
        <xdr:cNvSpPr/>
      </xdr:nvSpPr>
      <xdr:spPr>
        <a:xfrm>
          <a:off x="12423140" y="5304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30</xdr:row>
      <xdr:rowOff>50165</xdr:rowOff>
    </xdr:from>
    <xdr:ext cx="527050" cy="258445"/>
    <xdr:sp macro="" textlink="">
      <xdr:nvSpPr>
        <xdr:cNvPr id="545" name="テキスト ボックス 544"/>
        <xdr:cNvSpPr txBox="1"/>
      </xdr:nvSpPr>
      <xdr:spPr>
        <a:xfrm>
          <a:off x="12216765" y="50831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47" name="正方形/長方形 546"/>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49" name="正方形/長方形 548"/>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51" name="正方形/長方形 550"/>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8440"/>
    <xdr:sp macro="" textlink="">
      <xdr:nvSpPr>
        <xdr:cNvPr id="554" name="テキスト ボックス 553"/>
        <xdr:cNvSpPr txBox="1"/>
      </xdr:nvSpPr>
      <xdr:spPr>
        <a:xfrm>
          <a:off x="12077700" y="78892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6" name="直線コネクタ 555"/>
        <xdr:cNvCxnSpPr/>
      </xdr:nvCxnSpPr>
      <xdr:spPr>
        <a:xfrm>
          <a:off x="1211580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1300" cy="258445"/>
    <xdr:sp macro="" textlink="">
      <xdr:nvSpPr>
        <xdr:cNvPr id="557" name="テキスト ボックス 556"/>
        <xdr:cNvSpPr txBox="1"/>
      </xdr:nvSpPr>
      <xdr:spPr>
        <a:xfrm>
          <a:off x="11871960" y="9855200"/>
          <a:ext cx="241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8" name="直線コネクタ 557"/>
        <xdr:cNvCxnSpPr/>
      </xdr:nvCxnSpPr>
      <xdr:spPr>
        <a:xfrm>
          <a:off x="1211580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0860" cy="251460"/>
    <xdr:sp macro="" textlink="">
      <xdr:nvSpPr>
        <xdr:cNvPr id="559" name="テキスト ボックス 558"/>
        <xdr:cNvSpPr txBox="1"/>
      </xdr:nvSpPr>
      <xdr:spPr>
        <a:xfrm>
          <a:off x="11599545" y="953579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0" name="直線コネクタ 559"/>
        <xdr:cNvCxnSpPr/>
      </xdr:nvCxnSpPr>
      <xdr:spPr>
        <a:xfrm>
          <a:off x="12115800" y="93560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88010" cy="259080"/>
    <xdr:sp macro="" textlink="">
      <xdr:nvSpPr>
        <xdr:cNvPr id="561" name="テキスト ボックス 560"/>
        <xdr:cNvSpPr txBox="1"/>
      </xdr:nvSpPr>
      <xdr:spPr>
        <a:xfrm>
          <a:off x="11535410" y="921702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2" name="直線コネクタ 561"/>
        <xdr:cNvCxnSpPr/>
      </xdr:nvCxnSpPr>
      <xdr:spPr>
        <a:xfrm>
          <a:off x="1211580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8010" cy="252095"/>
    <xdr:sp macro="" textlink="">
      <xdr:nvSpPr>
        <xdr:cNvPr id="563" name="テキスト ボックス 562"/>
        <xdr:cNvSpPr txBox="1"/>
      </xdr:nvSpPr>
      <xdr:spPr>
        <a:xfrm>
          <a:off x="11535410" y="8895080"/>
          <a:ext cx="5880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4" name="直線コネクタ 563"/>
        <xdr:cNvCxnSpPr/>
      </xdr:nvCxnSpPr>
      <xdr:spPr>
        <a:xfrm>
          <a:off x="1211580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8010" cy="258445"/>
    <xdr:sp macro="" textlink="">
      <xdr:nvSpPr>
        <xdr:cNvPr id="565" name="テキスト ボックス 564"/>
        <xdr:cNvSpPr txBox="1"/>
      </xdr:nvSpPr>
      <xdr:spPr>
        <a:xfrm>
          <a:off x="11535410" y="85756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6" name="直線コネクタ 565"/>
        <xdr:cNvCxnSpPr/>
      </xdr:nvCxnSpPr>
      <xdr:spPr>
        <a:xfrm>
          <a:off x="1211580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8010" cy="259080"/>
    <xdr:sp macro="" textlink="">
      <xdr:nvSpPr>
        <xdr:cNvPr id="567" name="テキスト ボックス 566"/>
        <xdr:cNvSpPr txBox="1"/>
      </xdr:nvSpPr>
      <xdr:spPr>
        <a:xfrm>
          <a:off x="11535410" y="825627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010" cy="251460"/>
    <xdr:sp macro="" textlink="">
      <xdr:nvSpPr>
        <xdr:cNvPr id="569" name="テキスト ボックス 568"/>
        <xdr:cNvSpPr txBox="1"/>
      </xdr:nvSpPr>
      <xdr:spPr>
        <a:xfrm>
          <a:off x="11535410" y="79375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47625</xdr:rowOff>
    </xdr:from>
    <xdr:to xmlns:xdr="http://schemas.openxmlformats.org/drawingml/2006/spreadsheetDrawing">
      <xdr:col>85</xdr:col>
      <xdr:colOff>126365</xdr:colOff>
      <xdr:row>58</xdr:row>
      <xdr:rowOff>71120</xdr:rowOff>
    </xdr:to>
    <xdr:cxnSp macro="">
      <xdr:nvCxnSpPr>
        <xdr:cNvPr id="571" name="直線コネクタ 570"/>
        <xdr:cNvCxnSpPr/>
      </xdr:nvCxnSpPr>
      <xdr:spPr>
        <a:xfrm flipV="1">
          <a:off x="15885795" y="8601075"/>
          <a:ext cx="1270" cy="1196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74930</xdr:rowOff>
    </xdr:from>
    <xdr:ext cx="534670" cy="252095"/>
    <xdr:sp macro="" textlink="">
      <xdr:nvSpPr>
        <xdr:cNvPr id="572" name="教育費最小値テキスト"/>
        <xdr:cNvSpPr txBox="1"/>
      </xdr:nvSpPr>
      <xdr:spPr>
        <a:xfrm>
          <a:off x="15938500" y="98018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71120</xdr:rowOff>
    </xdr:from>
    <xdr:to xmlns:xdr="http://schemas.openxmlformats.org/drawingml/2006/spreadsheetDrawing">
      <xdr:col>86</xdr:col>
      <xdr:colOff>25400</xdr:colOff>
      <xdr:row>58</xdr:row>
      <xdr:rowOff>71120</xdr:rowOff>
    </xdr:to>
    <xdr:cxnSp macro="">
      <xdr:nvCxnSpPr>
        <xdr:cNvPr id="573" name="直線コネクタ 572"/>
        <xdr:cNvCxnSpPr/>
      </xdr:nvCxnSpPr>
      <xdr:spPr>
        <a:xfrm>
          <a:off x="15798800" y="9798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166370</xdr:rowOff>
    </xdr:from>
    <xdr:ext cx="598805" cy="251460"/>
    <xdr:sp macro="" textlink="">
      <xdr:nvSpPr>
        <xdr:cNvPr id="574" name="教育費最大値テキスト"/>
        <xdr:cNvSpPr txBox="1"/>
      </xdr:nvSpPr>
      <xdr:spPr>
        <a:xfrm>
          <a:off x="15938500" y="83845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217,820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47625</xdr:rowOff>
    </xdr:from>
    <xdr:to xmlns:xdr="http://schemas.openxmlformats.org/drawingml/2006/spreadsheetDrawing">
      <xdr:col>86</xdr:col>
      <xdr:colOff>25400</xdr:colOff>
      <xdr:row>51</xdr:row>
      <xdr:rowOff>47625</xdr:rowOff>
    </xdr:to>
    <xdr:cxnSp macro="">
      <xdr:nvCxnSpPr>
        <xdr:cNvPr id="575" name="直線コネクタ 574"/>
        <xdr:cNvCxnSpPr/>
      </xdr:nvCxnSpPr>
      <xdr:spPr>
        <a:xfrm>
          <a:off x="15798800" y="86010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153670</xdr:rowOff>
    </xdr:from>
    <xdr:to xmlns:xdr="http://schemas.openxmlformats.org/drawingml/2006/spreadsheetDrawing">
      <xdr:col>85</xdr:col>
      <xdr:colOff>127000</xdr:colOff>
      <xdr:row>58</xdr:row>
      <xdr:rowOff>43815</xdr:rowOff>
    </xdr:to>
    <xdr:cxnSp macro="">
      <xdr:nvCxnSpPr>
        <xdr:cNvPr id="576" name="直線コネクタ 575"/>
        <xdr:cNvCxnSpPr/>
      </xdr:nvCxnSpPr>
      <xdr:spPr>
        <a:xfrm>
          <a:off x="15069820" y="9712960"/>
          <a:ext cx="81788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86995</xdr:rowOff>
    </xdr:from>
    <xdr:ext cx="534670" cy="251460"/>
    <xdr:sp macro="" textlink="">
      <xdr:nvSpPr>
        <xdr:cNvPr id="577" name="教育費平均値テキスト"/>
        <xdr:cNvSpPr txBox="1"/>
      </xdr:nvSpPr>
      <xdr:spPr>
        <a:xfrm>
          <a:off x="15938500" y="947864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64135</xdr:rowOff>
    </xdr:from>
    <xdr:to xmlns:xdr="http://schemas.openxmlformats.org/drawingml/2006/spreadsheetDrawing">
      <xdr:col>85</xdr:col>
      <xdr:colOff>177800</xdr:colOff>
      <xdr:row>57</xdr:row>
      <xdr:rowOff>166370</xdr:rowOff>
    </xdr:to>
    <xdr:sp macro="" textlink="">
      <xdr:nvSpPr>
        <xdr:cNvPr id="578" name="フローチャート: 判断 577"/>
        <xdr:cNvSpPr/>
      </xdr:nvSpPr>
      <xdr:spPr>
        <a:xfrm>
          <a:off x="15836900" y="9623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153670</xdr:rowOff>
    </xdr:from>
    <xdr:to xmlns:xdr="http://schemas.openxmlformats.org/drawingml/2006/spreadsheetDrawing">
      <xdr:col>81</xdr:col>
      <xdr:colOff>50800</xdr:colOff>
      <xdr:row>58</xdr:row>
      <xdr:rowOff>24765</xdr:rowOff>
    </xdr:to>
    <xdr:cxnSp macro="">
      <xdr:nvCxnSpPr>
        <xdr:cNvPr id="579" name="直線コネクタ 578"/>
        <xdr:cNvCxnSpPr/>
      </xdr:nvCxnSpPr>
      <xdr:spPr>
        <a:xfrm flipV="1">
          <a:off x="14206220" y="9712960"/>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59690</xdr:rowOff>
    </xdr:from>
    <xdr:to xmlns:xdr="http://schemas.openxmlformats.org/drawingml/2006/spreadsheetDrawing">
      <xdr:col>81</xdr:col>
      <xdr:colOff>101600</xdr:colOff>
      <xdr:row>57</xdr:row>
      <xdr:rowOff>161290</xdr:rowOff>
    </xdr:to>
    <xdr:sp macro="" textlink="">
      <xdr:nvSpPr>
        <xdr:cNvPr id="580" name="フローチャート: 判断 579"/>
        <xdr:cNvSpPr/>
      </xdr:nvSpPr>
      <xdr:spPr>
        <a:xfrm>
          <a:off x="1501902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6350</xdr:rowOff>
    </xdr:from>
    <xdr:ext cx="527050" cy="252095"/>
    <xdr:sp macro="" textlink="">
      <xdr:nvSpPr>
        <xdr:cNvPr id="581" name="テキスト ボックス 580"/>
        <xdr:cNvSpPr txBox="1"/>
      </xdr:nvSpPr>
      <xdr:spPr>
        <a:xfrm>
          <a:off x="14812645" y="9398000"/>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24765</xdr:rowOff>
    </xdr:from>
    <xdr:to xmlns:xdr="http://schemas.openxmlformats.org/drawingml/2006/spreadsheetDrawing">
      <xdr:col>76</xdr:col>
      <xdr:colOff>114300</xdr:colOff>
      <xdr:row>58</xdr:row>
      <xdr:rowOff>40640</xdr:rowOff>
    </xdr:to>
    <xdr:cxnSp macro="">
      <xdr:nvCxnSpPr>
        <xdr:cNvPr id="582" name="直線コネクタ 581"/>
        <xdr:cNvCxnSpPr/>
      </xdr:nvCxnSpPr>
      <xdr:spPr>
        <a:xfrm flipV="1">
          <a:off x="13342620" y="9751695"/>
          <a:ext cx="8636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66675</xdr:rowOff>
    </xdr:from>
    <xdr:to xmlns:xdr="http://schemas.openxmlformats.org/drawingml/2006/spreadsheetDrawing">
      <xdr:col>76</xdr:col>
      <xdr:colOff>165100</xdr:colOff>
      <xdr:row>57</xdr:row>
      <xdr:rowOff>167640</xdr:rowOff>
    </xdr:to>
    <xdr:sp macro="" textlink="">
      <xdr:nvSpPr>
        <xdr:cNvPr id="583" name="フローチャート: 判断 582"/>
        <xdr:cNvSpPr/>
      </xdr:nvSpPr>
      <xdr:spPr>
        <a:xfrm>
          <a:off x="14155420" y="96259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13335</xdr:rowOff>
    </xdr:from>
    <xdr:ext cx="527685" cy="258445"/>
    <xdr:sp macro="" textlink="">
      <xdr:nvSpPr>
        <xdr:cNvPr id="584" name="テキスト ボックス 583"/>
        <xdr:cNvSpPr txBox="1"/>
      </xdr:nvSpPr>
      <xdr:spPr>
        <a:xfrm>
          <a:off x="13943965" y="940498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22225</xdr:rowOff>
    </xdr:from>
    <xdr:to xmlns:xdr="http://schemas.openxmlformats.org/drawingml/2006/spreadsheetDrawing">
      <xdr:col>71</xdr:col>
      <xdr:colOff>177800</xdr:colOff>
      <xdr:row>58</xdr:row>
      <xdr:rowOff>40640</xdr:rowOff>
    </xdr:to>
    <xdr:cxnSp macro="">
      <xdr:nvCxnSpPr>
        <xdr:cNvPr id="585" name="直線コネクタ 584"/>
        <xdr:cNvCxnSpPr/>
      </xdr:nvCxnSpPr>
      <xdr:spPr>
        <a:xfrm>
          <a:off x="12473940" y="9749155"/>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20955</xdr:rowOff>
    </xdr:from>
    <xdr:to xmlns:xdr="http://schemas.openxmlformats.org/drawingml/2006/spreadsheetDrawing">
      <xdr:col>72</xdr:col>
      <xdr:colOff>38100</xdr:colOff>
      <xdr:row>57</xdr:row>
      <xdr:rowOff>122555</xdr:rowOff>
    </xdr:to>
    <xdr:sp macro="" textlink="">
      <xdr:nvSpPr>
        <xdr:cNvPr id="586" name="フローチャート: 判断 585"/>
        <xdr:cNvSpPr/>
      </xdr:nvSpPr>
      <xdr:spPr>
        <a:xfrm>
          <a:off x="13291820" y="95802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139065</xdr:rowOff>
    </xdr:from>
    <xdr:ext cx="527050" cy="259080"/>
    <xdr:sp macro="" textlink="">
      <xdr:nvSpPr>
        <xdr:cNvPr id="587" name="テキスト ボックス 586"/>
        <xdr:cNvSpPr txBox="1"/>
      </xdr:nvSpPr>
      <xdr:spPr>
        <a:xfrm>
          <a:off x="13080365" y="93630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66040</xdr:rowOff>
    </xdr:from>
    <xdr:to xmlns:xdr="http://schemas.openxmlformats.org/drawingml/2006/spreadsheetDrawing">
      <xdr:col>67</xdr:col>
      <xdr:colOff>101600</xdr:colOff>
      <xdr:row>57</xdr:row>
      <xdr:rowOff>167640</xdr:rowOff>
    </xdr:to>
    <xdr:sp macro="" textlink="">
      <xdr:nvSpPr>
        <xdr:cNvPr id="588" name="フローチャート: 判断 587"/>
        <xdr:cNvSpPr/>
      </xdr:nvSpPr>
      <xdr:spPr>
        <a:xfrm>
          <a:off x="1242314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12700</xdr:rowOff>
    </xdr:from>
    <xdr:ext cx="527050" cy="258445"/>
    <xdr:sp macro="" textlink="">
      <xdr:nvSpPr>
        <xdr:cNvPr id="589" name="テキスト ボックス 588"/>
        <xdr:cNvSpPr txBox="1"/>
      </xdr:nvSpPr>
      <xdr:spPr>
        <a:xfrm>
          <a:off x="12216765" y="940435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1" name="テキスト ボックス 590"/>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4" name="テキスト ボックス 593"/>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164465</xdr:rowOff>
    </xdr:from>
    <xdr:to xmlns:xdr="http://schemas.openxmlformats.org/drawingml/2006/spreadsheetDrawing">
      <xdr:col>85</xdr:col>
      <xdr:colOff>177800</xdr:colOff>
      <xdr:row>58</xdr:row>
      <xdr:rowOff>94615</xdr:rowOff>
    </xdr:to>
    <xdr:sp macro="" textlink="">
      <xdr:nvSpPr>
        <xdr:cNvPr id="595" name="楕円 594"/>
        <xdr:cNvSpPr/>
      </xdr:nvSpPr>
      <xdr:spPr>
        <a:xfrm>
          <a:off x="15836900" y="9723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79375</xdr:rowOff>
    </xdr:from>
    <xdr:ext cx="534670" cy="258445"/>
    <xdr:sp macro="" textlink="">
      <xdr:nvSpPr>
        <xdr:cNvPr id="596" name="教育費該当値テキスト"/>
        <xdr:cNvSpPr txBox="1"/>
      </xdr:nvSpPr>
      <xdr:spPr>
        <a:xfrm>
          <a:off x="15938500" y="96386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102870</xdr:rowOff>
    </xdr:from>
    <xdr:to xmlns:xdr="http://schemas.openxmlformats.org/drawingml/2006/spreadsheetDrawing">
      <xdr:col>81</xdr:col>
      <xdr:colOff>101600</xdr:colOff>
      <xdr:row>58</xdr:row>
      <xdr:rowOff>33020</xdr:rowOff>
    </xdr:to>
    <xdr:sp macro="" textlink="">
      <xdr:nvSpPr>
        <xdr:cNvPr id="597" name="楕円 596"/>
        <xdr:cNvSpPr/>
      </xdr:nvSpPr>
      <xdr:spPr>
        <a:xfrm>
          <a:off x="15019020" y="9662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24130</xdr:rowOff>
    </xdr:from>
    <xdr:ext cx="527050" cy="259080"/>
    <xdr:sp macro="" textlink="">
      <xdr:nvSpPr>
        <xdr:cNvPr id="598" name="テキスト ボックス 597"/>
        <xdr:cNvSpPr txBox="1"/>
      </xdr:nvSpPr>
      <xdr:spPr>
        <a:xfrm>
          <a:off x="14812645" y="97510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145415</xdr:rowOff>
    </xdr:from>
    <xdr:to xmlns:xdr="http://schemas.openxmlformats.org/drawingml/2006/spreadsheetDrawing">
      <xdr:col>76</xdr:col>
      <xdr:colOff>165100</xdr:colOff>
      <xdr:row>58</xdr:row>
      <xdr:rowOff>75565</xdr:rowOff>
    </xdr:to>
    <xdr:sp macro="" textlink="">
      <xdr:nvSpPr>
        <xdr:cNvPr id="599" name="楕円 598"/>
        <xdr:cNvSpPr/>
      </xdr:nvSpPr>
      <xdr:spPr>
        <a:xfrm>
          <a:off x="14155420" y="970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66675</xdr:rowOff>
    </xdr:from>
    <xdr:ext cx="527685" cy="251460"/>
    <xdr:sp macro="" textlink="">
      <xdr:nvSpPr>
        <xdr:cNvPr id="600" name="テキスト ボックス 599"/>
        <xdr:cNvSpPr txBox="1"/>
      </xdr:nvSpPr>
      <xdr:spPr>
        <a:xfrm>
          <a:off x="13943965" y="979360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161290</xdr:rowOff>
    </xdr:from>
    <xdr:to xmlns:xdr="http://schemas.openxmlformats.org/drawingml/2006/spreadsheetDrawing">
      <xdr:col>72</xdr:col>
      <xdr:colOff>38100</xdr:colOff>
      <xdr:row>58</xdr:row>
      <xdr:rowOff>91440</xdr:rowOff>
    </xdr:to>
    <xdr:sp macro="" textlink="">
      <xdr:nvSpPr>
        <xdr:cNvPr id="601" name="楕円 600"/>
        <xdr:cNvSpPr/>
      </xdr:nvSpPr>
      <xdr:spPr>
        <a:xfrm>
          <a:off x="13291820" y="97205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82550</xdr:rowOff>
    </xdr:from>
    <xdr:ext cx="527050" cy="259080"/>
    <xdr:sp macro="" textlink="">
      <xdr:nvSpPr>
        <xdr:cNvPr id="602" name="テキスト ボックス 601"/>
        <xdr:cNvSpPr txBox="1"/>
      </xdr:nvSpPr>
      <xdr:spPr>
        <a:xfrm>
          <a:off x="13080365" y="98094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143510</xdr:rowOff>
    </xdr:from>
    <xdr:to xmlns:xdr="http://schemas.openxmlformats.org/drawingml/2006/spreadsheetDrawing">
      <xdr:col>67</xdr:col>
      <xdr:colOff>101600</xdr:colOff>
      <xdr:row>58</xdr:row>
      <xdr:rowOff>73025</xdr:rowOff>
    </xdr:to>
    <xdr:sp macro="" textlink="">
      <xdr:nvSpPr>
        <xdr:cNvPr id="603" name="楕円 602"/>
        <xdr:cNvSpPr/>
      </xdr:nvSpPr>
      <xdr:spPr>
        <a:xfrm>
          <a:off x="12423140" y="97028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64135</xdr:rowOff>
    </xdr:from>
    <xdr:ext cx="527050" cy="252095"/>
    <xdr:sp macro="" textlink="">
      <xdr:nvSpPr>
        <xdr:cNvPr id="604" name="テキスト ボックス 603"/>
        <xdr:cNvSpPr txBox="1"/>
      </xdr:nvSpPr>
      <xdr:spPr>
        <a:xfrm>
          <a:off x="12216765" y="9791065"/>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06" name="正方形/長方形 605"/>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08" name="正方形/長方形 607"/>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10" name="正方形/長方形 609"/>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8440"/>
    <xdr:sp macro="" textlink="">
      <xdr:nvSpPr>
        <xdr:cNvPr id="613" name="テキスト ボックス 612"/>
        <xdr:cNvSpPr txBox="1"/>
      </xdr:nvSpPr>
      <xdr:spPr>
        <a:xfrm>
          <a:off x="12077700" y="112420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140335</xdr:rowOff>
    </xdr:from>
    <xdr:to xmlns:xdr="http://schemas.openxmlformats.org/drawingml/2006/spreadsheetDrawing">
      <xdr:col>89</xdr:col>
      <xdr:colOff>177800</xdr:colOff>
      <xdr:row>78</xdr:row>
      <xdr:rowOff>140335</xdr:rowOff>
    </xdr:to>
    <xdr:cxnSp macro="">
      <xdr:nvCxnSpPr>
        <xdr:cNvPr id="615" name="直線コネクタ 614"/>
        <xdr:cNvCxnSpPr/>
      </xdr:nvCxnSpPr>
      <xdr:spPr>
        <a:xfrm>
          <a:off x="1211580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167640</xdr:rowOff>
    </xdr:from>
    <xdr:ext cx="241300" cy="252095"/>
    <xdr:sp macro="" textlink="">
      <xdr:nvSpPr>
        <xdr:cNvPr id="616" name="テキスト ボックス 615"/>
        <xdr:cNvSpPr txBox="1"/>
      </xdr:nvSpPr>
      <xdr:spPr>
        <a:xfrm>
          <a:off x="11871960" y="13079730"/>
          <a:ext cx="241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7" name="直線コネクタ 616"/>
        <xdr:cNvCxnSpPr/>
      </xdr:nvCxnSpPr>
      <xdr:spPr>
        <a:xfrm>
          <a:off x="1211580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1460"/>
    <xdr:sp macro="" textlink="">
      <xdr:nvSpPr>
        <xdr:cNvPr id="618" name="テキスト ボックス 617"/>
        <xdr:cNvSpPr txBox="1"/>
      </xdr:nvSpPr>
      <xdr:spPr>
        <a:xfrm>
          <a:off x="11599545" y="1263142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9" name="直線コネクタ 618"/>
        <xdr:cNvCxnSpPr/>
      </xdr:nvCxnSpPr>
      <xdr:spPr>
        <a:xfrm>
          <a:off x="1211580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2095"/>
    <xdr:sp macro="" textlink="">
      <xdr:nvSpPr>
        <xdr:cNvPr id="620" name="テキスト ボックス 619"/>
        <xdr:cNvSpPr txBox="1"/>
      </xdr:nvSpPr>
      <xdr:spPr>
        <a:xfrm>
          <a:off x="11599545" y="1218565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140335</xdr:rowOff>
    </xdr:from>
    <xdr:to xmlns:xdr="http://schemas.openxmlformats.org/drawingml/2006/spreadsheetDrawing">
      <xdr:col>89</xdr:col>
      <xdr:colOff>177800</xdr:colOff>
      <xdr:row>70</xdr:row>
      <xdr:rowOff>140335</xdr:rowOff>
    </xdr:to>
    <xdr:cxnSp macro="">
      <xdr:nvCxnSpPr>
        <xdr:cNvPr id="621" name="直線コネクタ 620"/>
        <xdr:cNvCxnSpPr/>
      </xdr:nvCxnSpPr>
      <xdr:spPr>
        <a:xfrm>
          <a:off x="1211580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167640</xdr:rowOff>
    </xdr:from>
    <xdr:ext cx="530860" cy="252095"/>
    <xdr:sp macro="" textlink="">
      <xdr:nvSpPr>
        <xdr:cNvPr id="622" name="テキスト ボックス 621"/>
        <xdr:cNvSpPr txBox="1"/>
      </xdr:nvSpPr>
      <xdr:spPr>
        <a:xfrm>
          <a:off x="11599545" y="1173861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1460"/>
    <xdr:sp macro="" textlink="">
      <xdr:nvSpPr>
        <xdr:cNvPr id="624" name="テキスト ボックス 623"/>
        <xdr:cNvSpPr txBox="1"/>
      </xdr:nvSpPr>
      <xdr:spPr>
        <a:xfrm>
          <a:off x="11599545" y="112903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7620</xdr:rowOff>
    </xdr:from>
    <xdr:to xmlns:xdr="http://schemas.openxmlformats.org/drawingml/2006/spreadsheetDrawing">
      <xdr:col>85</xdr:col>
      <xdr:colOff>126365</xdr:colOff>
      <xdr:row>78</xdr:row>
      <xdr:rowOff>140335</xdr:rowOff>
    </xdr:to>
    <xdr:cxnSp macro="">
      <xdr:nvCxnSpPr>
        <xdr:cNvPr id="626" name="直線コネクタ 625"/>
        <xdr:cNvCxnSpPr/>
      </xdr:nvCxnSpPr>
      <xdr:spPr>
        <a:xfrm flipV="1">
          <a:off x="15885795" y="12081510"/>
          <a:ext cx="127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27" name="災害復旧費最小値テキスト"/>
        <xdr:cNvSpPr txBox="1"/>
      </xdr:nvSpPr>
      <xdr:spPr>
        <a:xfrm>
          <a:off x="15938500" y="132232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140335</xdr:rowOff>
    </xdr:from>
    <xdr:to xmlns:xdr="http://schemas.openxmlformats.org/drawingml/2006/spreadsheetDrawing">
      <xdr:col>86</xdr:col>
      <xdr:colOff>25400</xdr:colOff>
      <xdr:row>78</xdr:row>
      <xdr:rowOff>140335</xdr:rowOff>
    </xdr:to>
    <xdr:cxnSp macro="">
      <xdr:nvCxnSpPr>
        <xdr:cNvPr id="628" name="直線コネクタ 627"/>
        <xdr:cNvCxnSpPr/>
      </xdr:nvCxnSpPr>
      <xdr:spPr>
        <a:xfrm>
          <a:off x="1579880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125730</xdr:rowOff>
    </xdr:from>
    <xdr:ext cx="534670" cy="258445"/>
    <xdr:sp macro="" textlink="">
      <xdr:nvSpPr>
        <xdr:cNvPr id="629" name="災害復旧費最大値テキスト"/>
        <xdr:cNvSpPr txBox="1"/>
      </xdr:nvSpPr>
      <xdr:spPr>
        <a:xfrm>
          <a:off x="15938500" y="11864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50,776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7620</xdr:rowOff>
    </xdr:from>
    <xdr:to xmlns:xdr="http://schemas.openxmlformats.org/drawingml/2006/spreadsheetDrawing">
      <xdr:col>86</xdr:col>
      <xdr:colOff>25400</xdr:colOff>
      <xdr:row>72</xdr:row>
      <xdr:rowOff>7620</xdr:rowOff>
    </xdr:to>
    <xdr:cxnSp macro="">
      <xdr:nvCxnSpPr>
        <xdr:cNvPr id="630" name="直線コネクタ 629"/>
        <xdr:cNvCxnSpPr/>
      </xdr:nvCxnSpPr>
      <xdr:spPr>
        <a:xfrm>
          <a:off x="15798800" y="12081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31115</xdr:rowOff>
    </xdr:from>
    <xdr:to xmlns:xdr="http://schemas.openxmlformats.org/drawingml/2006/spreadsheetDrawing">
      <xdr:col>85</xdr:col>
      <xdr:colOff>127000</xdr:colOff>
      <xdr:row>78</xdr:row>
      <xdr:rowOff>89535</xdr:rowOff>
    </xdr:to>
    <xdr:cxnSp macro="">
      <xdr:nvCxnSpPr>
        <xdr:cNvPr id="631" name="直線コネクタ 630"/>
        <xdr:cNvCxnSpPr/>
      </xdr:nvCxnSpPr>
      <xdr:spPr>
        <a:xfrm flipV="1">
          <a:off x="15069820" y="12943205"/>
          <a:ext cx="81788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98425</xdr:rowOff>
    </xdr:from>
    <xdr:ext cx="469900" cy="252095"/>
    <xdr:sp macro="" textlink="">
      <xdr:nvSpPr>
        <xdr:cNvPr id="632" name="災害復旧費平均値テキスト"/>
        <xdr:cNvSpPr txBox="1"/>
      </xdr:nvSpPr>
      <xdr:spPr>
        <a:xfrm>
          <a:off x="15938500" y="1301051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120650</xdr:rowOff>
    </xdr:from>
    <xdr:to xmlns:xdr="http://schemas.openxmlformats.org/drawingml/2006/spreadsheetDrawing">
      <xdr:col>85</xdr:col>
      <xdr:colOff>177800</xdr:colOff>
      <xdr:row>78</xdr:row>
      <xdr:rowOff>50165</xdr:rowOff>
    </xdr:to>
    <xdr:sp macro="" textlink="">
      <xdr:nvSpPr>
        <xdr:cNvPr id="633" name="フローチャート: 判断 632"/>
        <xdr:cNvSpPr/>
      </xdr:nvSpPr>
      <xdr:spPr>
        <a:xfrm>
          <a:off x="15836900" y="130327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89535</xdr:rowOff>
    </xdr:from>
    <xdr:to xmlns:xdr="http://schemas.openxmlformats.org/drawingml/2006/spreadsheetDrawing">
      <xdr:col>81</xdr:col>
      <xdr:colOff>50800</xdr:colOff>
      <xdr:row>78</xdr:row>
      <xdr:rowOff>140335</xdr:rowOff>
    </xdr:to>
    <xdr:cxnSp macro="">
      <xdr:nvCxnSpPr>
        <xdr:cNvPr id="634" name="直線コネクタ 633"/>
        <xdr:cNvCxnSpPr/>
      </xdr:nvCxnSpPr>
      <xdr:spPr>
        <a:xfrm flipV="1">
          <a:off x="14206220" y="13169265"/>
          <a:ext cx="8636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28575</xdr:rowOff>
    </xdr:from>
    <xdr:to xmlns:xdr="http://schemas.openxmlformats.org/drawingml/2006/spreadsheetDrawing">
      <xdr:col>81</xdr:col>
      <xdr:colOff>101600</xdr:colOff>
      <xdr:row>78</xdr:row>
      <xdr:rowOff>129540</xdr:rowOff>
    </xdr:to>
    <xdr:sp macro="" textlink="">
      <xdr:nvSpPr>
        <xdr:cNvPr id="635" name="フローチャート: 判断 634"/>
        <xdr:cNvSpPr/>
      </xdr:nvSpPr>
      <xdr:spPr>
        <a:xfrm>
          <a:off x="15019020" y="131083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146050</xdr:rowOff>
    </xdr:from>
    <xdr:ext cx="462280" cy="251460"/>
    <xdr:sp macro="" textlink="">
      <xdr:nvSpPr>
        <xdr:cNvPr id="636" name="テキスト ボックス 635"/>
        <xdr:cNvSpPr txBox="1"/>
      </xdr:nvSpPr>
      <xdr:spPr>
        <a:xfrm>
          <a:off x="14839950" y="128905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137795</xdr:rowOff>
    </xdr:from>
    <xdr:to xmlns:xdr="http://schemas.openxmlformats.org/drawingml/2006/spreadsheetDrawing">
      <xdr:col>76</xdr:col>
      <xdr:colOff>114300</xdr:colOff>
      <xdr:row>78</xdr:row>
      <xdr:rowOff>140335</xdr:rowOff>
    </xdr:to>
    <xdr:cxnSp macro="">
      <xdr:nvCxnSpPr>
        <xdr:cNvPr id="637" name="直線コネクタ 636"/>
        <xdr:cNvCxnSpPr/>
      </xdr:nvCxnSpPr>
      <xdr:spPr>
        <a:xfrm>
          <a:off x="13342620" y="1321752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160020</xdr:rowOff>
    </xdr:from>
    <xdr:to xmlns:xdr="http://schemas.openxmlformats.org/drawingml/2006/spreadsheetDrawing">
      <xdr:col>76</xdr:col>
      <xdr:colOff>165100</xdr:colOff>
      <xdr:row>78</xdr:row>
      <xdr:rowOff>90170</xdr:rowOff>
    </xdr:to>
    <xdr:sp macro="" textlink="">
      <xdr:nvSpPr>
        <xdr:cNvPr id="638" name="フローチャート: 判断 637"/>
        <xdr:cNvSpPr/>
      </xdr:nvSpPr>
      <xdr:spPr>
        <a:xfrm>
          <a:off x="14155420" y="13072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106680</xdr:rowOff>
    </xdr:from>
    <xdr:ext cx="462280" cy="258445"/>
    <xdr:sp macro="" textlink="">
      <xdr:nvSpPr>
        <xdr:cNvPr id="639" name="テキスト ボックス 638"/>
        <xdr:cNvSpPr txBox="1"/>
      </xdr:nvSpPr>
      <xdr:spPr>
        <a:xfrm>
          <a:off x="13976350" y="12851130"/>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137795</xdr:rowOff>
    </xdr:from>
    <xdr:to xmlns:xdr="http://schemas.openxmlformats.org/drawingml/2006/spreadsheetDrawing">
      <xdr:col>71</xdr:col>
      <xdr:colOff>177800</xdr:colOff>
      <xdr:row>78</xdr:row>
      <xdr:rowOff>140335</xdr:rowOff>
    </xdr:to>
    <xdr:cxnSp macro="">
      <xdr:nvCxnSpPr>
        <xdr:cNvPr id="640" name="直線コネクタ 639"/>
        <xdr:cNvCxnSpPr/>
      </xdr:nvCxnSpPr>
      <xdr:spPr>
        <a:xfrm flipV="1">
          <a:off x="12473940" y="1321752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22225</xdr:rowOff>
    </xdr:from>
    <xdr:to xmlns:xdr="http://schemas.openxmlformats.org/drawingml/2006/spreadsheetDrawing">
      <xdr:col>72</xdr:col>
      <xdr:colOff>38100</xdr:colOff>
      <xdr:row>78</xdr:row>
      <xdr:rowOff>123825</xdr:rowOff>
    </xdr:to>
    <xdr:sp macro="" textlink="">
      <xdr:nvSpPr>
        <xdr:cNvPr id="641" name="フローチャート: 判断 640"/>
        <xdr:cNvSpPr/>
      </xdr:nvSpPr>
      <xdr:spPr>
        <a:xfrm>
          <a:off x="13291820" y="131019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140335</xdr:rowOff>
    </xdr:from>
    <xdr:ext cx="462915" cy="258445"/>
    <xdr:sp macro="" textlink="">
      <xdr:nvSpPr>
        <xdr:cNvPr id="642" name="テキスト ボックス 641"/>
        <xdr:cNvSpPr txBox="1"/>
      </xdr:nvSpPr>
      <xdr:spPr>
        <a:xfrm>
          <a:off x="13112750" y="1288478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61595</xdr:rowOff>
    </xdr:from>
    <xdr:to xmlns:xdr="http://schemas.openxmlformats.org/drawingml/2006/spreadsheetDrawing">
      <xdr:col>67</xdr:col>
      <xdr:colOff>101600</xdr:colOff>
      <xdr:row>78</xdr:row>
      <xdr:rowOff>163195</xdr:rowOff>
    </xdr:to>
    <xdr:sp macro="" textlink="">
      <xdr:nvSpPr>
        <xdr:cNvPr id="643" name="フローチャート: 判断 642"/>
        <xdr:cNvSpPr/>
      </xdr:nvSpPr>
      <xdr:spPr>
        <a:xfrm>
          <a:off x="1242314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8255</xdr:rowOff>
    </xdr:from>
    <xdr:ext cx="462280" cy="252095"/>
    <xdr:sp macro="" textlink="">
      <xdr:nvSpPr>
        <xdr:cNvPr id="644" name="テキスト ボックス 643"/>
        <xdr:cNvSpPr txBox="1"/>
      </xdr:nvSpPr>
      <xdr:spPr>
        <a:xfrm>
          <a:off x="12244070" y="12920345"/>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6" name="テキスト ボックス 645"/>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9" name="テキスト ボックス 648"/>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151765</xdr:rowOff>
    </xdr:from>
    <xdr:to xmlns:xdr="http://schemas.openxmlformats.org/drawingml/2006/spreadsheetDrawing">
      <xdr:col>85</xdr:col>
      <xdr:colOff>177800</xdr:colOff>
      <xdr:row>77</xdr:row>
      <xdr:rowOff>81915</xdr:rowOff>
    </xdr:to>
    <xdr:sp macro="" textlink="">
      <xdr:nvSpPr>
        <xdr:cNvPr id="650" name="楕円 649"/>
        <xdr:cNvSpPr/>
      </xdr:nvSpPr>
      <xdr:spPr>
        <a:xfrm>
          <a:off x="15836900" y="1289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3175</xdr:rowOff>
    </xdr:from>
    <xdr:ext cx="534670" cy="259080"/>
    <xdr:sp macro="" textlink="">
      <xdr:nvSpPr>
        <xdr:cNvPr id="651" name="災害復旧費該当値テキスト"/>
        <xdr:cNvSpPr txBox="1"/>
      </xdr:nvSpPr>
      <xdr:spPr>
        <a:xfrm>
          <a:off x="15938500" y="12747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38735</xdr:rowOff>
    </xdr:from>
    <xdr:to xmlns:xdr="http://schemas.openxmlformats.org/drawingml/2006/spreadsheetDrawing">
      <xdr:col>81</xdr:col>
      <xdr:colOff>101600</xdr:colOff>
      <xdr:row>78</xdr:row>
      <xdr:rowOff>140335</xdr:rowOff>
    </xdr:to>
    <xdr:sp macro="" textlink="">
      <xdr:nvSpPr>
        <xdr:cNvPr id="652" name="楕円 651"/>
        <xdr:cNvSpPr/>
      </xdr:nvSpPr>
      <xdr:spPr>
        <a:xfrm>
          <a:off x="15019020" y="131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132080</xdr:rowOff>
    </xdr:from>
    <xdr:ext cx="462280" cy="252095"/>
    <xdr:sp macro="" textlink="">
      <xdr:nvSpPr>
        <xdr:cNvPr id="653" name="テキスト ボックス 652"/>
        <xdr:cNvSpPr txBox="1"/>
      </xdr:nvSpPr>
      <xdr:spPr>
        <a:xfrm>
          <a:off x="14839950" y="13211810"/>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4" name="楕円 653"/>
        <xdr:cNvSpPr/>
      </xdr:nvSpPr>
      <xdr:spPr>
        <a:xfrm>
          <a:off x="14155420" y="1316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2570" cy="258445"/>
    <xdr:sp macro="" textlink="">
      <xdr:nvSpPr>
        <xdr:cNvPr id="655" name="テキスト ボックス 654"/>
        <xdr:cNvSpPr txBox="1"/>
      </xdr:nvSpPr>
      <xdr:spPr>
        <a:xfrm>
          <a:off x="14086840" y="1325753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86995</xdr:rowOff>
    </xdr:from>
    <xdr:to xmlns:xdr="http://schemas.openxmlformats.org/drawingml/2006/spreadsheetDrawing">
      <xdr:col>72</xdr:col>
      <xdr:colOff>38100</xdr:colOff>
      <xdr:row>79</xdr:row>
      <xdr:rowOff>17780</xdr:rowOff>
    </xdr:to>
    <xdr:sp macro="" textlink="">
      <xdr:nvSpPr>
        <xdr:cNvPr id="656" name="楕円 655"/>
        <xdr:cNvSpPr/>
      </xdr:nvSpPr>
      <xdr:spPr>
        <a:xfrm>
          <a:off x="13291820" y="1316672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8890</xdr:rowOff>
    </xdr:from>
    <xdr:ext cx="313690" cy="252095"/>
    <xdr:sp macro="" textlink="">
      <xdr:nvSpPr>
        <xdr:cNvPr id="657" name="テキスト ボックス 656"/>
        <xdr:cNvSpPr txBox="1"/>
      </xdr:nvSpPr>
      <xdr:spPr>
        <a:xfrm>
          <a:off x="13185775" y="1325626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58" name="楕円 657"/>
        <xdr:cNvSpPr/>
      </xdr:nvSpPr>
      <xdr:spPr>
        <a:xfrm>
          <a:off x="12423140" y="1316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2570" cy="258445"/>
    <xdr:sp macro="" textlink="">
      <xdr:nvSpPr>
        <xdr:cNvPr id="659" name="テキスト ボックス 658"/>
        <xdr:cNvSpPr txBox="1"/>
      </xdr:nvSpPr>
      <xdr:spPr>
        <a:xfrm>
          <a:off x="12354560" y="1325753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61" name="正方形/長方形 660"/>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63" name="正方形/長方形 662"/>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5" name="正方形/長方形 664"/>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8440"/>
    <xdr:sp macro="" textlink="">
      <xdr:nvSpPr>
        <xdr:cNvPr id="668" name="テキスト ボックス 667"/>
        <xdr:cNvSpPr txBox="1"/>
      </xdr:nvSpPr>
      <xdr:spPr>
        <a:xfrm>
          <a:off x="12077700" y="14594840"/>
          <a:ext cx="3422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71" name="テキスト ボックス 670"/>
        <xdr:cNvSpPr txBox="1"/>
      </xdr:nvSpPr>
      <xdr:spPr>
        <a:xfrm>
          <a:off x="1187196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73" name="テキスト ボックス 672"/>
        <xdr:cNvSpPr txBox="1"/>
      </xdr:nvSpPr>
      <xdr:spPr>
        <a:xfrm>
          <a:off x="1159954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8010" cy="251460"/>
    <xdr:sp macro="" textlink="">
      <xdr:nvSpPr>
        <xdr:cNvPr id="675" name="テキスト ボックス 674"/>
        <xdr:cNvSpPr txBox="1"/>
      </xdr:nvSpPr>
      <xdr:spPr>
        <a:xfrm>
          <a:off x="11535410" y="157708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8010" cy="259080"/>
    <xdr:sp macro="" textlink="">
      <xdr:nvSpPr>
        <xdr:cNvPr id="677" name="テキスト ボックス 676"/>
        <xdr:cNvSpPr txBox="1"/>
      </xdr:nvSpPr>
      <xdr:spPr>
        <a:xfrm>
          <a:off x="11535410" y="153898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8" name="直線コネクタ 677"/>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010" cy="258445"/>
    <xdr:sp macro="" textlink="">
      <xdr:nvSpPr>
        <xdr:cNvPr id="679" name="テキスト ボックス 678"/>
        <xdr:cNvSpPr txBox="1"/>
      </xdr:nvSpPr>
      <xdr:spPr>
        <a:xfrm>
          <a:off x="11535410" y="15016480"/>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81" name="テキスト ボックス 680"/>
        <xdr:cNvSpPr txBox="1"/>
      </xdr:nvSpPr>
      <xdr:spPr>
        <a:xfrm>
          <a:off x="11535410" y="146431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36195</xdr:rowOff>
    </xdr:from>
    <xdr:to xmlns:xdr="http://schemas.openxmlformats.org/drawingml/2006/spreadsheetDrawing">
      <xdr:col>85</xdr:col>
      <xdr:colOff>126365</xdr:colOff>
      <xdr:row>98</xdr:row>
      <xdr:rowOff>46355</xdr:rowOff>
    </xdr:to>
    <xdr:cxnSp macro="">
      <xdr:nvCxnSpPr>
        <xdr:cNvPr id="683" name="直線コネクタ 682"/>
        <xdr:cNvCxnSpPr/>
      </xdr:nvCxnSpPr>
      <xdr:spPr>
        <a:xfrm flipV="1">
          <a:off x="15885795" y="15295245"/>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50165</xdr:rowOff>
    </xdr:from>
    <xdr:ext cx="534670" cy="259080"/>
    <xdr:sp macro="" textlink="">
      <xdr:nvSpPr>
        <xdr:cNvPr id="684" name="公債費最小値テキスト"/>
        <xdr:cNvSpPr txBox="1"/>
      </xdr:nvSpPr>
      <xdr:spPr>
        <a:xfrm>
          <a:off x="15938500" y="16509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46355</xdr:rowOff>
    </xdr:from>
    <xdr:to xmlns:xdr="http://schemas.openxmlformats.org/drawingml/2006/spreadsheetDrawing">
      <xdr:col>86</xdr:col>
      <xdr:colOff>25400</xdr:colOff>
      <xdr:row>98</xdr:row>
      <xdr:rowOff>46355</xdr:rowOff>
    </xdr:to>
    <xdr:cxnSp macro="">
      <xdr:nvCxnSpPr>
        <xdr:cNvPr id="685" name="直線コネクタ 684"/>
        <xdr:cNvCxnSpPr/>
      </xdr:nvCxnSpPr>
      <xdr:spPr>
        <a:xfrm>
          <a:off x="15798800" y="16505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154940</xdr:rowOff>
    </xdr:from>
    <xdr:ext cx="598805" cy="252095"/>
    <xdr:sp macro="" textlink="">
      <xdr:nvSpPr>
        <xdr:cNvPr id="686" name="公債費最大値テキスト"/>
        <xdr:cNvSpPr txBox="1"/>
      </xdr:nvSpPr>
      <xdr:spPr>
        <a:xfrm>
          <a:off x="15938500" y="150787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181,101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36195</xdr:rowOff>
    </xdr:from>
    <xdr:to xmlns:xdr="http://schemas.openxmlformats.org/drawingml/2006/spreadsheetDrawing">
      <xdr:col>86</xdr:col>
      <xdr:colOff>25400</xdr:colOff>
      <xdr:row>91</xdr:row>
      <xdr:rowOff>36195</xdr:rowOff>
    </xdr:to>
    <xdr:cxnSp macro="">
      <xdr:nvCxnSpPr>
        <xdr:cNvPr id="687" name="直線コネクタ 686"/>
        <xdr:cNvCxnSpPr/>
      </xdr:nvCxnSpPr>
      <xdr:spPr>
        <a:xfrm>
          <a:off x="15798800" y="152952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44450</xdr:rowOff>
    </xdr:from>
    <xdr:to xmlns:xdr="http://schemas.openxmlformats.org/drawingml/2006/spreadsheetDrawing">
      <xdr:col>85</xdr:col>
      <xdr:colOff>127000</xdr:colOff>
      <xdr:row>96</xdr:row>
      <xdr:rowOff>64135</xdr:rowOff>
    </xdr:to>
    <xdr:cxnSp macro="">
      <xdr:nvCxnSpPr>
        <xdr:cNvPr id="688" name="直線コネクタ 687"/>
        <xdr:cNvCxnSpPr/>
      </xdr:nvCxnSpPr>
      <xdr:spPr>
        <a:xfrm>
          <a:off x="15069820" y="16160750"/>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34670" cy="251460"/>
    <xdr:sp macro="" textlink="">
      <xdr:nvSpPr>
        <xdr:cNvPr id="689" name="公債費平均値テキスト"/>
        <xdr:cNvSpPr txBox="1"/>
      </xdr:nvSpPr>
      <xdr:spPr>
        <a:xfrm>
          <a:off x="15938500" y="161353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40640</xdr:rowOff>
    </xdr:from>
    <xdr:to xmlns:xdr="http://schemas.openxmlformats.org/drawingml/2006/spreadsheetDrawing">
      <xdr:col>85</xdr:col>
      <xdr:colOff>177800</xdr:colOff>
      <xdr:row>96</xdr:row>
      <xdr:rowOff>142240</xdr:rowOff>
    </xdr:to>
    <xdr:sp macro="" textlink="">
      <xdr:nvSpPr>
        <xdr:cNvPr id="690" name="フローチャート: 判断 689"/>
        <xdr:cNvSpPr/>
      </xdr:nvSpPr>
      <xdr:spPr>
        <a:xfrm>
          <a:off x="15836900" y="1615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44450</xdr:rowOff>
    </xdr:from>
    <xdr:to xmlns:xdr="http://schemas.openxmlformats.org/drawingml/2006/spreadsheetDrawing">
      <xdr:col>81</xdr:col>
      <xdr:colOff>50800</xdr:colOff>
      <xdr:row>96</xdr:row>
      <xdr:rowOff>83820</xdr:rowOff>
    </xdr:to>
    <xdr:cxnSp macro="">
      <xdr:nvCxnSpPr>
        <xdr:cNvPr id="691" name="直線コネクタ 690"/>
        <xdr:cNvCxnSpPr/>
      </xdr:nvCxnSpPr>
      <xdr:spPr>
        <a:xfrm flipV="1">
          <a:off x="14206220" y="16160750"/>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45085</xdr:rowOff>
    </xdr:from>
    <xdr:to xmlns:xdr="http://schemas.openxmlformats.org/drawingml/2006/spreadsheetDrawing">
      <xdr:col>81</xdr:col>
      <xdr:colOff>101600</xdr:colOff>
      <xdr:row>96</xdr:row>
      <xdr:rowOff>146685</xdr:rowOff>
    </xdr:to>
    <xdr:sp macro="" textlink="">
      <xdr:nvSpPr>
        <xdr:cNvPr id="692" name="フローチャート: 判断 691"/>
        <xdr:cNvSpPr/>
      </xdr:nvSpPr>
      <xdr:spPr>
        <a:xfrm>
          <a:off x="15019020" y="1616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137795</xdr:rowOff>
    </xdr:from>
    <xdr:ext cx="527050" cy="259080"/>
    <xdr:sp macro="" textlink="">
      <xdr:nvSpPr>
        <xdr:cNvPr id="693" name="テキスト ボックス 692"/>
        <xdr:cNvSpPr txBox="1"/>
      </xdr:nvSpPr>
      <xdr:spPr>
        <a:xfrm>
          <a:off x="14812645" y="162540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53975</xdr:rowOff>
    </xdr:from>
    <xdr:to xmlns:xdr="http://schemas.openxmlformats.org/drawingml/2006/spreadsheetDrawing">
      <xdr:col>76</xdr:col>
      <xdr:colOff>114300</xdr:colOff>
      <xdr:row>96</xdr:row>
      <xdr:rowOff>83820</xdr:rowOff>
    </xdr:to>
    <xdr:cxnSp macro="">
      <xdr:nvCxnSpPr>
        <xdr:cNvPr id="694" name="直線コネクタ 693"/>
        <xdr:cNvCxnSpPr/>
      </xdr:nvCxnSpPr>
      <xdr:spPr>
        <a:xfrm>
          <a:off x="13342620" y="16170275"/>
          <a:ext cx="8636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49530</xdr:rowOff>
    </xdr:from>
    <xdr:to xmlns:xdr="http://schemas.openxmlformats.org/drawingml/2006/spreadsheetDrawing">
      <xdr:col>76</xdr:col>
      <xdr:colOff>165100</xdr:colOff>
      <xdr:row>96</xdr:row>
      <xdr:rowOff>151130</xdr:rowOff>
    </xdr:to>
    <xdr:sp macro="" textlink="">
      <xdr:nvSpPr>
        <xdr:cNvPr id="695" name="フローチャート: 判断 694"/>
        <xdr:cNvSpPr/>
      </xdr:nvSpPr>
      <xdr:spPr>
        <a:xfrm>
          <a:off x="14155420" y="1616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142240</xdr:rowOff>
    </xdr:from>
    <xdr:ext cx="527685" cy="259080"/>
    <xdr:sp macro="" textlink="">
      <xdr:nvSpPr>
        <xdr:cNvPr id="696" name="テキスト ボックス 695"/>
        <xdr:cNvSpPr txBox="1"/>
      </xdr:nvSpPr>
      <xdr:spPr>
        <a:xfrm>
          <a:off x="13943965" y="16258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34925</xdr:rowOff>
    </xdr:from>
    <xdr:to xmlns:xdr="http://schemas.openxmlformats.org/drawingml/2006/spreadsheetDrawing">
      <xdr:col>71</xdr:col>
      <xdr:colOff>177800</xdr:colOff>
      <xdr:row>96</xdr:row>
      <xdr:rowOff>53975</xdr:rowOff>
    </xdr:to>
    <xdr:cxnSp macro="">
      <xdr:nvCxnSpPr>
        <xdr:cNvPr id="697" name="直線コネクタ 696"/>
        <xdr:cNvCxnSpPr/>
      </xdr:nvCxnSpPr>
      <xdr:spPr>
        <a:xfrm>
          <a:off x="12473940" y="16151225"/>
          <a:ext cx="8686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87630</xdr:rowOff>
    </xdr:from>
    <xdr:to xmlns:xdr="http://schemas.openxmlformats.org/drawingml/2006/spreadsheetDrawing">
      <xdr:col>72</xdr:col>
      <xdr:colOff>38100</xdr:colOff>
      <xdr:row>97</xdr:row>
      <xdr:rowOff>17780</xdr:rowOff>
    </xdr:to>
    <xdr:sp macro="" textlink="">
      <xdr:nvSpPr>
        <xdr:cNvPr id="698" name="フローチャート: 判断 697"/>
        <xdr:cNvSpPr/>
      </xdr:nvSpPr>
      <xdr:spPr>
        <a:xfrm>
          <a:off x="13291820" y="162039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8890</xdr:rowOff>
    </xdr:from>
    <xdr:ext cx="527050" cy="251460"/>
    <xdr:sp macro="" textlink="">
      <xdr:nvSpPr>
        <xdr:cNvPr id="699" name="テキスト ボックス 698"/>
        <xdr:cNvSpPr txBox="1"/>
      </xdr:nvSpPr>
      <xdr:spPr>
        <a:xfrm>
          <a:off x="13080365" y="162966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109220</xdr:rowOff>
    </xdr:from>
    <xdr:to xmlns:xdr="http://schemas.openxmlformats.org/drawingml/2006/spreadsheetDrawing">
      <xdr:col>67</xdr:col>
      <xdr:colOff>101600</xdr:colOff>
      <xdr:row>97</xdr:row>
      <xdr:rowOff>38735</xdr:rowOff>
    </xdr:to>
    <xdr:sp macro="" textlink="">
      <xdr:nvSpPr>
        <xdr:cNvPr id="700" name="フローチャート: 判断 699"/>
        <xdr:cNvSpPr/>
      </xdr:nvSpPr>
      <xdr:spPr>
        <a:xfrm>
          <a:off x="12423140" y="16225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29845</xdr:rowOff>
    </xdr:from>
    <xdr:ext cx="527050" cy="251460"/>
    <xdr:sp macro="" textlink="">
      <xdr:nvSpPr>
        <xdr:cNvPr id="701" name="テキスト ボックス 700"/>
        <xdr:cNvSpPr txBox="1"/>
      </xdr:nvSpPr>
      <xdr:spPr>
        <a:xfrm>
          <a:off x="12216765" y="163175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3" name="テキスト ボックス 702"/>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6" name="テキスト ボックス 705"/>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13335</xdr:rowOff>
    </xdr:from>
    <xdr:to xmlns:xdr="http://schemas.openxmlformats.org/drawingml/2006/spreadsheetDrawing">
      <xdr:col>85</xdr:col>
      <xdr:colOff>177800</xdr:colOff>
      <xdr:row>96</xdr:row>
      <xdr:rowOff>114935</xdr:rowOff>
    </xdr:to>
    <xdr:sp macro="" textlink="">
      <xdr:nvSpPr>
        <xdr:cNvPr id="707" name="楕円 706"/>
        <xdr:cNvSpPr/>
      </xdr:nvSpPr>
      <xdr:spPr>
        <a:xfrm>
          <a:off x="15836900" y="161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36195</xdr:rowOff>
    </xdr:from>
    <xdr:ext cx="534670" cy="259080"/>
    <xdr:sp macro="" textlink="">
      <xdr:nvSpPr>
        <xdr:cNvPr id="708" name="公債費該当値テキスト"/>
        <xdr:cNvSpPr txBox="1"/>
      </xdr:nvSpPr>
      <xdr:spPr>
        <a:xfrm>
          <a:off x="15938500" y="15981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165100</xdr:rowOff>
    </xdr:from>
    <xdr:to xmlns:xdr="http://schemas.openxmlformats.org/drawingml/2006/spreadsheetDrawing">
      <xdr:col>81</xdr:col>
      <xdr:colOff>101600</xdr:colOff>
      <xdr:row>96</xdr:row>
      <xdr:rowOff>95250</xdr:rowOff>
    </xdr:to>
    <xdr:sp macro="" textlink="">
      <xdr:nvSpPr>
        <xdr:cNvPr id="709" name="楕円 708"/>
        <xdr:cNvSpPr/>
      </xdr:nvSpPr>
      <xdr:spPr>
        <a:xfrm>
          <a:off x="15019020" y="161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111760</xdr:rowOff>
    </xdr:from>
    <xdr:ext cx="527050" cy="251460"/>
    <xdr:sp macro="" textlink="">
      <xdr:nvSpPr>
        <xdr:cNvPr id="710" name="テキスト ボックス 709"/>
        <xdr:cNvSpPr txBox="1"/>
      </xdr:nvSpPr>
      <xdr:spPr>
        <a:xfrm>
          <a:off x="14812645" y="158851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33020</xdr:rowOff>
    </xdr:from>
    <xdr:to xmlns:xdr="http://schemas.openxmlformats.org/drawingml/2006/spreadsheetDrawing">
      <xdr:col>76</xdr:col>
      <xdr:colOff>165100</xdr:colOff>
      <xdr:row>96</xdr:row>
      <xdr:rowOff>134620</xdr:rowOff>
    </xdr:to>
    <xdr:sp macro="" textlink="">
      <xdr:nvSpPr>
        <xdr:cNvPr id="711" name="楕円 710"/>
        <xdr:cNvSpPr/>
      </xdr:nvSpPr>
      <xdr:spPr>
        <a:xfrm>
          <a:off x="14155420" y="161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151130</xdr:rowOff>
    </xdr:from>
    <xdr:ext cx="527685" cy="259080"/>
    <xdr:sp macro="" textlink="">
      <xdr:nvSpPr>
        <xdr:cNvPr id="712" name="テキスト ボックス 711"/>
        <xdr:cNvSpPr txBox="1"/>
      </xdr:nvSpPr>
      <xdr:spPr>
        <a:xfrm>
          <a:off x="13943965" y="159245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3175</xdr:rowOff>
    </xdr:from>
    <xdr:to xmlns:xdr="http://schemas.openxmlformats.org/drawingml/2006/spreadsheetDrawing">
      <xdr:col>72</xdr:col>
      <xdr:colOff>38100</xdr:colOff>
      <xdr:row>96</xdr:row>
      <xdr:rowOff>104775</xdr:rowOff>
    </xdr:to>
    <xdr:sp macro="" textlink="">
      <xdr:nvSpPr>
        <xdr:cNvPr id="713" name="楕円 712"/>
        <xdr:cNvSpPr/>
      </xdr:nvSpPr>
      <xdr:spPr>
        <a:xfrm>
          <a:off x="13291820" y="161194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121285</xdr:rowOff>
    </xdr:from>
    <xdr:ext cx="527050" cy="251460"/>
    <xdr:sp macro="" textlink="">
      <xdr:nvSpPr>
        <xdr:cNvPr id="714" name="テキスト ボックス 713"/>
        <xdr:cNvSpPr txBox="1"/>
      </xdr:nvSpPr>
      <xdr:spPr>
        <a:xfrm>
          <a:off x="13080365" y="158946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155575</xdr:rowOff>
    </xdr:from>
    <xdr:to xmlns:xdr="http://schemas.openxmlformats.org/drawingml/2006/spreadsheetDrawing">
      <xdr:col>67</xdr:col>
      <xdr:colOff>101600</xdr:colOff>
      <xdr:row>96</xdr:row>
      <xdr:rowOff>86360</xdr:rowOff>
    </xdr:to>
    <xdr:sp macro="" textlink="">
      <xdr:nvSpPr>
        <xdr:cNvPr id="715" name="楕円 714"/>
        <xdr:cNvSpPr/>
      </xdr:nvSpPr>
      <xdr:spPr>
        <a:xfrm>
          <a:off x="12423140" y="16100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102235</xdr:rowOff>
    </xdr:from>
    <xdr:ext cx="527050" cy="258445"/>
    <xdr:sp macro="" textlink="">
      <xdr:nvSpPr>
        <xdr:cNvPr id="716" name="テキスト ボックス 715"/>
        <xdr:cNvSpPr txBox="1"/>
      </xdr:nvSpPr>
      <xdr:spPr>
        <a:xfrm>
          <a:off x="12216765" y="1587563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18" name="正方形/長方形 717"/>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20" name="正方形/長方形 719"/>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22" name="正方形/長方形 721"/>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25" name="テキスト ボックス 724"/>
        <xdr:cNvSpPr txBox="1"/>
      </xdr:nvSpPr>
      <xdr:spPr>
        <a:xfrm>
          <a:off x="17767300" y="45364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140335</xdr:rowOff>
    </xdr:from>
    <xdr:to xmlns:xdr="http://schemas.openxmlformats.org/drawingml/2006/spreadsheetDrawing">
      <xdr:col>120</xdr:col>
      <xdr:colOff>114300</xdr:colOff>
      <xdr:row>38</xdr:row>
      <xdr:rowOff>140335</xdr:rowOff>
    </xdr:to>
    <xdr:cxnSp macro="">
      <xdr:nvCxnSpPr>
        <xdr:cNvPr id="727" name="直線コネクタ 726"/>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1935" cy="252095"/>
    <xdr:sp macro="" textlink="">
      <xdr:nvSpPr>
        <xdr:cNvPr id="728" name="テキスト ボックス 727"/>
        <xdr:cNvSpPr txBox="1"/>
      </xdr:nvSpPr>
      <xdr:spPr>
        <a:xfrm>
          <a:off x="17561560" y="637413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9" name="直線コネクタ 728"/>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0375" cy="251460"/>
    <xdr:sp macro="" textlink="">
      <xdr:nvSpPr>
        <xdr:cNvPr id="730" name="テキスト ボックス 729"/>
        <xdr:cNvSpPr txBox="1"/>
      </xdr:nvSpPr>
      <xdr:spPr>
        <a:xfrm>
          <a:off x="17348200" y="592582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1" name="直線コネクタ 730"/>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0375" cy="252095"/>
    <xdr:sp macro="" textlink="">
      <xdr:nvSpPr>
        <xdr:cNvPr id="732" name="テキスト ボックス 731"/>
        <xdr:cNvSpPr txBox="1"/>
      </xdr:nvSpPr>
      <xdr:spPr>
        <a:xfrm>
          <a:off x="17348200" y="548005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140335</xdr:rowOff>
    </xdr:from>
    <xdr:to xmlns:xdr="http://schemas.openxmlformats.org/drawingml/2006/spreadsheetDrawing">
      <xdr:col>120</xdr:col>
      <xdr:colOff>114300</xdr:colOff>
      <xdr:row>30</xdr:row>
      <xdr:rowOff>140335</xdr:rowOff>
    </xdr:to>
    <xdr:cxnSp macro="">
      <xdr:nvCxnSpPr>
        <xdr:cNvPr id="733" name="直線コネクタ 732"/>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167640</xdr:rowOff>
    </xdr:from>
    <xdr:ext cx="460375" cy="252095"/>
    <xdr:sp macro="" textlink="">
      <xdr:nvSpPr>
        <xdr:cNvPr id="734" name="テキスト ボックス 733"/>
        <xdr:cNvSpPr txBox="1"/>
      </xdr:nvSpPr>
      <xdr:spPr>
        <a:xfrm>
          <a:off x="17348200" y="503301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0375" cy="251460"/>
    <xdr:sp macro="" textlink="">
      <xdr:nvSpPr>
        <xdr:cNvPr id="736" name="テキスト ボックス 735"/>
        <xdr:cNvSpPr txBox="1"/>
      </xdr:nvSpPr>
      <xdr:spPr>
        <a:xfrm>
          <a:off x="17348200" y="458470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155575</xdr:rowOff>
    </xdr:from>
    <xdr:to xmlns:xdr="http://schemas.openxmlformats.org/drawingml/2006/spreadsheetDrawing">
      <xdr:col>116</xdr:col>
      <xdr:colOff>62865</xdr:colOff>
      <xdr:row>38</xdr:row>
      <xdr:rowOff>140335</xdr:rowOff>
    </xdr:to>
    <xdr:cxnSp macro="">
      <xdr:nvCxnSpPr>
        <xdr:cNvPr id="738" name="直線コネクタ 737"/>
        <xdr:cNvCxnSpPr/>
      </xdr:nvCxnSpPr>
      <xdr:spPr>
        <a:xfrm flipV="1">
          <a:off x="21570315" y="5356225"/>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147955</xdr:rowOff>
    </xdr:from>
    <xdr:ext cx="249555" cy="257810"/>
    <xdr:sp macro="" textlink="">
      <xdr:nvSpPr>
        <xdr:cNvPr id="739" name="諸支出金最小値テキスト"/>
        <xdr:cNvSpPr txBox="1"/>
      </xdr:nvSpPr>
      <xdr:spPr>
        <a:xfrm>
          <a:off x="21623020" y="652208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140335</xdr:rowOff>
    </xdr:from>
    <xdr:to xmlns:xdr="http://schemas.openxmlformats.org/drawingml/2006/spreadsheetDrawing">
      <xdr:col>116</xdr:col>
      <xdr:colOff>152400</xdr:colOff>
      <xdr:row>38</xdr:row>
      <xdr:rowOff>140335</xdr:rowOff>
    </xdr:to>
    <xdr:cxnSp macro="">
      <xdr:nvCxnSpPr>
        <xdr:cNvPr id="740" name="直線コネクタ 739"/>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102870</xdr:rowOff>
    </xdr:from>
    <xdr:ext cx="469900" cy="257810"/>
    <xdr:sp macro="" textlink="">
      <xdr:nvSpPr>
        <xdr:cNvPr id="741" name="諸支出金最大値テキスト"/>
        <xdr:cNvSpPr txBox="1"/>
      </xdr:nvSpPr>
      <xdr:spPr>
        <a:xfrm>
          <a:off x="21623020" y="51358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155575</xdr:rowOff>
    </xdr:from>
    <xdr:to xmlns:xdr="http://schemas.openxmlformats.org/drawingml/2006/spreadsheetDrawing">
      <xdr:col>116</xdr:col>
      <xdr:colOff>152400</xdr:colOff>
      <xdr:row>31</xdr:row>
      <xdr:rowOff>155575</xdr:rowOff>
    </xdr:to>
    <xdr:cxnSp macro="">
      <xdr:nvCxnSpPr>
        <xdr:cNvPr id="742" name="直線コネクタ 741"/>
        <xdr:cNvCxnSpPr/>
      </xdr:nvCxnSpPr>
      <xdr:spPr>
        <a:xfrm>
          <a:off x="21488400" y="53562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140335</xdr:rowOff>
    </xdr:from>
    <xdr:to xmlns:xdr="http://schemas.openxmlformats.org/drawingml/2006/spreadsheetDrawing">
      <xdr:col>116</xdr:col>
      <xdr:colOff>63500</xdr:colOff>
      <xdr:row>38</xdr:row>
      <xdr:rowOff>140335</xdr:rowOff>
    </xdr:to>
    <xdr:cxnSp macro="">
      <xdr:nvCxnSpPr>
        <xdr:cNvPr id="743" name="直線コネクタ 742"/>
        <xdr:cNvCxnSpPr/>
      </xdr:nvCxnSpPr>
      <xdr:spPr>
        <a:xfrm>
          <a:off x="20759420" y="65144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64770</xdr:rowOff>
    </xdr:from>
    <xdr:ext cx="378460" cy="252095"/>
    <xdr:sp macro="" textlink="">
      <xdr:nvSpPr>
        <xdr:cNvPr id="744" name="諸支出金平均値テキスト"/>
        <xdr:cNvSpPr txBox="1"/>
      </xdr:nvSpPr>
      <xdr:spPr>
        <a:xfrm>
          <a:off x="21623020" y="6271260"/>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42545</xdr:rowOff>
    </xdr:from>
    <xdr:to xmlns:xdr="http://schemas.openxmlformats.org/drawingml/2006/spreadsheetDrawing">
      <xdr:col>116</xdr:col>
      <xdr:colOff>114300</xdr:colOff>
      <xdr:row>38</xdr:row>
      <xdr:rowOff>144145</xdr:rowOff>
    </xdr:to>
    <xdr:sp macro="" textlink="">
      <xdr:nvSpPr>
        <xdr:cNvPr id="745" name="フローチャート: 判断 744"/>
        <xdr:cNvSpPr/>
      </xdr:nvSpPr>
      <xdr:spPr>
        <a:xfrm>
          <a:off x="2152142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140335</xdr:rowOff>
    </xdr:from>
    <xdr:to xmlns:xdr="http://schemas.openxmlformats.org/drawingml/2006/spreadsheetDrawing">
      <xdr:col>111</xdr:col>
      <xdr:colOff>177800</xdr:colOff>
      <xdr:row>38</xdr:row>
      <xdr:rowOff>140335</xdr:rowOff>
    </xdr:to>
    <xdr:cxnSp macro="">
      <xdr:nvCxnSpPr>
        <xdr:cNvPr id="746" name="直線コネクタ 745"/>
        <xdr:cNvCxnSpPr/>
      </xdr:nvCxnSpPr>
      <xdr:spPr>
        <a:xfrm>
          <a:off x="19890740" y="6514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54610</xdr:rowOff>
    </xdr:from>
    <xdr:to xmlns:xdr="http://schemas.openxmlformats.org/drawingml/2006/spreadsheetDrawing">
      <xdr:col>112</xdr:col>
      <xdr:colOff>38100</xdr:colOff>
      <xdr:row>38</xdr:row>
      <xdr:rowOff>156210</xdr:rowOff>
    </xdr:to>
    <xdr:sp macro="" textlink="">
      <xdr:nvSpPr>
        <xdr:cNvPr id="747" name="フローチャート: 判断 746"/>
        <xdr:cNvSpPr/>
      </xdr:nvSpPr>
      <xdr:spPr>
        <a:xfrm>
          <a:off x="20708620" y="64287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1270</xdr:rowOff>
    </xdr:from>
    <xdr:ext cx="313690" cy="259080"/>
    <xdr:sp macro="" textlink="">
      <xdr:nvSpPr>
        <xdr:cNvPr id="748" name="テキスト ボックス 747"/>
        <xdr:cNvSpPr txBox="1"/>
      </xdr:nvSpPr>
      <xdr:spPr>
        <a:xfrm>
          <a:off x="20602575" y="62077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140335</xdr:rowOff>
    </xdr:from>
    <xdr:to xmlns:xdr="http://schemas.openxmlformats.org/drawingml/2006/spreadsheetDrawing">
      <xdr:col>107</xdr:col>
      <xdr:colOff>50800</xdr:colOff>
      <xdr:row>38</xdr:row>
      <xdr:rowOff>140335</xdr:rowOff>
    </xdr:to>
    <xdr:cxnSp macro="">
      <xdr:nvCxnSpPr>
        <xdr:cNvPr id="749" name="直線コネクタ 748"/>
        <xdr:cNvCxnSpPr/>
      </xdr:nvCxnSpPr>
      <xdr:spPr>
        <a:xfrm>
          <a:off x="190271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39370</xdr:rowOff>
    </xdr:from>
    <xdr:to xmlns:xdr="http://schemas.openxmlformats.org/drawingml/2006/spreadsheetDrawing">
      <xdr:col>107</xdr:col>
      <xdr:colOff>101600</xdr:colOff>
      <xdr:row>38</xdr:row>
      <xdr:rowOff>140970</xdr:rowOff>
    </xdr:to>
    <xdr:sp macro="" textlink="">
      <xdr:nvSpPr>
        <xdr:cNvPr id="750" name="フローチャート: 判断 749"/>
        <xdr:cNvSpPr/>
      </xdr:nvSpPr>
      <xdr:spPr>
        <a:xfrm>
          <a:off x="1983994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157480</xdr:rowOff>
    </xdr:from>
    <xdr:ext cx="377825" cy="252095"/>
    <xdr:sp macro="" textlink="">
      <xdr:nvSpPr>
        <xdr:cNvPr id="751" name="テキスト ボックス 750"/>
        <xdr:cNvSpPr txBox="1"/>
      </xdr:nvSpPr>
      <xdr:spPr>
        <a:xfrm>
          <a:off x="19706590" y="6196330"/>
          <a:ext cx="377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140335</xdr:rowOff>
    </xdr:from>
    <xdr:to xmlns:xdr="http://schemas.openxmlformats.org/drawingml/2006/spreadsheetDrawing">
      <xdr:col>102</xdr:col>
      <xdr:colOff>114300</xdr:colOff>
      <xdr:row>38</xdr:row>
      <xdr:rowOff>140335</xdr:rowOff>
    </xdr:to>
    <xdr:cxnSp macro="">
      <xdr:nvCxnSpPr>
        <xdr:cNvPr id="752" name="直線コネクタ 751"/>
        <xdr:cNvCxnSpPr/>
      </xdr:nvCxnSpPr>
      <xdr:spPr>
        <a:xfrm>
          <a:off x="181635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6350</xdr:rowOff>
    </xdr:from>
    <xdr:to xmlns:xdr="http://schemas.openxmlformats.org/drawingml/2006/spreadsheetDrawing">
      <xdr:col>102</xdr:col>
      <xdr:colOff>165100</xdr:colOff>
      <xdr:row>38</xdr:row>
      <xdr:rowOff>107950</xdr:rowOff>
    </xdr:to>
    <xdr:sp macro="" textlink="">
      <xdr:nvSpPr>
        <xdr:cNvPr id="753" name="フローチャート: 判断 752"/>
        <xdr:cNvSpPr/>
      </xdr:nvSpPr>
      <xdr:spPr>
        <a:xfrm>
          <a:off x="1897634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124460</xdr:rowOff>
    </xdr:from>
    <xdr:ext cx="378460" cy="258445"/>
    <xdr:sp macro="" textlink="">
      <xdr:nvSpPr>
        <xdr:cNvPr id="754" name="テキスト ボックス 753"/>
        <xdr:cNvSpPr txBox="1"/>
      </xdr:nvSpPr>
      <xdr:spPr>
        <a:xfrm>
          <a:off x="18842990" y="6163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xdr:rowOff>
    </xdr:from>
    <xdr:to xmlns:xdr="http://schemas.openxmlformats.org/drawingml/2006/spreadsheetDrawing">
      <xdr:col>98</xdr:col>
      <xdr:colOff>38100</xdr:colOff>
      <xdr:row>38</xdr:row>
      <xdr:rowOff>110490</xdr:rowOff>
    </xdr:to>
    <xdr:sp macro="" textlink="">
      <xdr:nvSpPr>
        <xdr:cNvPr id="755" name="フローチャート: 判断 754"/>
        <xdr:cNvSpPr/>
      </xdr:nvSpPr>
      <xdr:spPr>
        <a:xfrm>
          <a:off x="18112740" y="63830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127000</xdr:rowOff>
    </xdr:from>
    <xdr:ext cx="378460" cy="258445"/>
    <xdr:sp macro="" textlink="">
      <xdr:nvSpPr>
        <xdr:cNvPr id="756" name="テキスト ボックス 755"/>
        <xdr:cNvSpPr txBox="1"/>
      </xdr:nvSpPr>
      <xdr:spPr>
        <a:xfrm>
          <a:off x="17979390" y="61658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57" name="テキスト ボックス 756"/>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9" name="テキスト ボックス 758"/>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2" name="楕円 761"/>
        <xdr:cNvSpPr/>
      </xdr:nvSpPr>
      <xdr:spPr>
        <a:xfrm>
          <a:off x="21521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20955</xdr:rowOff>
    </xdr:from>
    <xdr:ext cx="249555" cy="252095"/>
    <xdr:sp macro="" textlink="">
      <xdr:nvSpPr>
        <xdr:cNvPr id="763" name="諸支出金該当値テキスト"/>
        <xdr:cNvSpPr txBox="1"/>
      </xdr:nvSpPr>
      <xdr:spPr>
        <a:xfrm>
          <a:off x="21623020" y="639508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4" name="楕円 763"/>
        <xdr:cNvSpPr/>
      </xdr:nvSpPr>
      <xdr:spPr>
        <a:xfrm>
          <a:off x="2070862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1935" cy="258445"/>
    <xdr:sp macro="" textlink="">
      <xdr:nvSpPr>
        <xdr:cNvPr id="765" name="テキスト ボックス 764"/>
        <xdr:cNvSpPr txBox="1"/>
      </xdr:nvSpPr>
      <xdr:spPr>
        <a:xfrm>
          <a:off x="20634960" y="655193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6" name="楕円 765"/>
        <xdr:cNvSpPr/>
      </xdr:nvSpPr>
      <xdr:spPr>
        <a:xfrm>
          <a:off x="198399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2570" cy="258445"/>
    <xdr:sp macro="" textlink="">
      <xdr:nvSpPr>
        <xdr:cNvPr id="767" name="テキスト ボックス 766"/>
        <xdr:cNvSpPr txBox="1"/>
      </xdr:nvSpPr>
      <xdr:spPr>
        <a:xfrm>
          <a:off x="19771360" y="655193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8" name="楕円 767"/>
        <xdr:cNvSpPr/>
      </xdr:nvSpPr>
      <xdr:spPr>
        <a:xfrm>
          <a:off x="189763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2570" cy="258445"/>
    <xdr:sp macro="" textlink="">
      <xdr:nvSpPr>
        <xdr:cNvPr id="769" name="テキスト ボックス 768"/>
        <xdr:cNvSpPr txBox="1"/>
      </xdr:nvSpPr>
      <xdr:spPr>
        <a:xfrm>
          <a:off x="18907760" y="655193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0" name="楕円 769"/>
        <xdr:cNvSpPr/>
      </xdr:nvSpPr>
      <xdr:spPr>
        <a:xfrm>
          <a:off x="1811274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1935" cy="258445"/>
    <xdr:sp macro="" textlink="">
      <xdr:nvSpPr>
        <xdr:cNvPr id="771" name="テキスト ボックス 770"/>
        <xdr:cNvSpPr txBox="1"/>
      </xdr:nvSpPr>
      <xdr:spPr>
        <a:xfrm>
          <a:off x="18039080" y="655193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73" name="正方形/長方形 772"/>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75" name="正方形/長方形 774"/>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77" name="正方形/長方形 776"/>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80" name="テキスト ボックス 779"/>
        <xdr:cNvSpPr txBox="1"/>
      </xdr:nvSpPr>
      <xdr:spPr>
        <a:xfrm>
          <a:off x="17767300" y="78892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82" name="直線コネクタ 781"/>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167640</xdr:rowOff>
    </xdr:from>
    <xdr:ext cx="241935" cy="252095"/>
    <xdr:sp macro="" textlink="">
      <xdr:nvSpPr>
        <xdr:cNvPr id="783" name="テキスト ボックス 782"/>
        <xdr:cNvSpPr txBox="1"/>
      </xdr:nvSpPr>
      <xdr:spPr>
        <a:xfrm>
          <a:off x="17561560" y="905637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935" cy="251460"/>
    <xdr:sp macro="" textlink="">
      <xdr:nvSpPr>
        <xdr:cNvPr id="785" name="テキスト ボックス 784"/>
        <xdr:cNvSpPr txBox="1"/>
      </xdr:nvSpPr>
      <xdr:spPr>
        <a:xfrm>
          <a:off x="17561560" y="793750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140335</xdr:rowOff>
    </xdr:from>
    <xdr:to xmlns:xdr="http://schemas.openxmlformats.org/drawingml/2006/spreadsheetDrawing">
      <xdr:col>116</xdr:col>
      <xdr:colOff>62865</xdr:colOff>
      <xdr:row>54</xdr:row>
      <xdr:rowOff>140335</xdr:rowOff>
    </xdr:to>
    <xdr:cxnSp macro="">
      <xdr:nvCxnSpPr>
        <xdr:cNvPr id="787" name="直線コネクタ 786"/>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8445"/>
    <xdr:sp macro="" textlink="">
      <xdr:nvSpPr>
        <xdr:cNvPr id="788" name="前年度繰上充用金最小値テキスト"/>
        <xdr:cNvSpPr txBox="1"/>
      </xdr:nvSpPr>
      <xdr:spPr>
        <a:xfrm>
          <a:off x="2162302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89" name="直線コネクタ 788"/>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8445"/>
    <xdr:sp macro="" textlink="">
      <xdr:nvSpPr>
        <xdr:cNvPr id="790" name="前年度繰上充用金最大値テキスト"/>
        <xdr:cNvSpPr txBox="1"/>
      </xdr:nvSpPr>
      <xdr:spPr>
        <a:xfrm>
          <a:off x="2162302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91" name="直線コネクタ 790"/>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140335</xdr:rowOff>
    </xdr:from>
    <xdr:to xmlns:xdr="http://schemas.openxmlformats.org/drawingml/2006/spreadsheetDrawing">
      <xdr:col>116</xdr:col>
      <xdr:colOff>63500</xdr:colOff>
      <xdr:row>54</xdr:row>
      <xdr:rowOff>140335</xdr:rowOff>
    </xdr:to>
    <xdr:cxnSp macro="">
      <xdr:nvCxnSpPr>
        <xdr:cNvPr id="792" name="直線コネクタ 791"/>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3"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4" name="フローチャート: 判断 793"/>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140335</xdr:rowOff>
    </xdr:from>
    <xdr:to xmlns:xdr="http://schemas.openxmlformats.org/drawingml/2006/spreadsheetDrawing">
      <xdr:col>111</xdr:col>
      <xdr:colOff>177800</xdr:colOff>
      <xdr:row>54</xdr:row>
      <xdr:rowOff>140335</xdr:rowOff>
    </xdr:to>
    <xdr:cxnSp macro="">
      <xdr:nvCxnSpPr>
        <xdr:cNvPr id="795" name="直線コネクタ 794"/>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6" name="フローチャート: 判断 795"/>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8445"/>
    <xdr:sp macro="" textlink="">
      <xdr:nvSpPr>
        <xdr:cNvPr id="797" name="テキスト ボックス 796"/>
        <xdr:cNvSpPr txBox="1"/>
      </xdr:nvSpPr>
      <xdr:spPr>
        <a:xfrm>
          <a:off x="20634960" y="923417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140335</xdr:rowOff>
    </xdr:from>
    <xdr:to xmlns:xdr="http://schemas.openxmlformats.org/drawingml/2006/spreadsheetDrawing">
      <xdr:col>107</xdr:col>
      <xdr:colOff>50800</xdr:colOff>
      <xdr:row>54</xdr:row>
      <xdr:rowOff>140335</xdr:rowOff>
    </xdr:to>
    <xdr:cxnSp macro="">
      <xdr:nvCxnSpPr>
        <xdr:cNvPr id="798" name="直線コネクタ 797"/>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9" name="フローチャート: 判断 798"/>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2570" cy="258445"/>
    <xdr:sp macro="" textlink="">
      <xdr:nvSpPr>
        <xdr:cNvPr id="800" name="テキスト ボックス 799"/>
        <xdr:cNvSpPr txBox="1"/>
      </xdr:nvSpPr>
      <xdr:spPr>
        <a:xfrm>
          <a:off x="19771360" y="923417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140335</xdr:rowOff>
    </xdr:from>
    <xdr:to xmlns:xdr="http://schemas.openxmlformats.org/drawingml/2006/spreadsheetDrawing">
      <xdr:col>102</xdr:col>
      <xdr:colOff>114300</xdr:colOff>
      <xdr:row>54</xdr:row>
      <xdr:rowOff>140335</xdr:rowOff>
    </xdr:to>
    <xdr:cxnSp macro="">
      <xdr:nvCxnSpPr>
        <xdr:cNvPr id="801" name="直線コネクタ 800"/>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2" name="フローチャート: 判断 801"/>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2570" cy="258445"/>
    <xdr:sp macro="" textlink="">
      <xdr:nvSpPr>
        <xdr:cNvPr id="803" name="テキスト ボックス 802"/>
        <xdr:cNvSpPr txBox="1"/>
      </xdr:nvSpPr>
      <xdr:spPr>
        <a:xfrm>
          <a:off x="18907760" y="923417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4" name="フローチャート: 判断 803"/>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8445"/>
    <xdr:sp macro="" textlink="">
      <xdr:nvSpPr>
        <xdr:cNvPr id="805" name="テキスト ボックス 804"/>
        <xdr:cNvSpPr txBox="1"/>
      </xdr:nvSpPr>
      <xdr:spPr>
        <a:xfrm>
          <a:off x="18039080" y="923417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06" name="テキスト ボックス 805"/>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7" name="テキスト ボックス 806"/>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8" name="テキスト ボックス 807"/>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0" name="テキスト ボックス 809"/>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1" name="楕円 810"/>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8445"/>
    <xdr:sp macro="" textlink="">
      <xdr:nvSpPr>
        <xdr:cNvPr id="812" name="前年度繰上充用金該当値テキスト"/>
        <xdr:cNvSpPr txBox="1"/>
      </xdr:nvSpPr>
      <xdr:spPr>
        <a:xfrm>
          <a:off x="2162302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3" name="楕円 812"/>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8445"/>
    <xdr:sp macro="" textlink="">
      <xdr:nvSpPr>
        <xdr:cNvPr id="814" name="テキスト ボックス 813"/>
        <xdr:cNvSpPr txBox="1"/>
      </xdr:nvSpPr>
      <xdr:spPr>
        <a:xfrm>
          <a:off x="20634960" y="892429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楕円 814"/>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2570" cy="258445"/>
    <xdr:sp macro="" textlink="">
      <xdr:nvSpPr>
        <xdr:cNvPr id="816" name="テキスト ボックス 815"/>
        <xdr:cNvSpPr txBox="1"/>
      </xdr:nvSpPr>
      <xdr:spPr>
        <a:xfrm>
          <a:off x="19771360" y="892429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7" name="楕円 816"/>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2570" cy="258445"/>
    <xdr:sp macro="" textlink="">
      <xdr:nvSpPr>
        <xdr:cNvPr id="818" name="テキスト ボックス 817"/>
        <xdr:cNvSpPr txBox="1"/>
      </xdr:nvSpPr>
      <xdr:spPr>
        <a:xfrm>
          <a:off x="18907760" y="892429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9" name="楕円 818"/>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8445"/>
    <xdr:sp macro="" textlink="">
      <xdr:nvSpPr>
        <xdr:cNvPr id="820" name="テキスト ボックス 819"/>
        <xdr:cNvSpPr txBox="1"/>
      </xdr:nvSpPr>
      <xdr:spPr>
        <a:xfrm>
          <a:off x="18039080" y="8924290"/>
          <a:ext cx="241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1" name="正方形/長方形 820"/>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2" name="正方形/長方形 821"/>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3" name="テキスト ボックス 822"/>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総務費は、住民一人当たり52,724円となっており、類似団体内平均と比べて一人当たりのコストは低い状況となっている。また、前年度数値から減少となっている。これは、公共施設整備基金への積立金が前年度より大幅に減少したことなどが主な要因と考えられる。</a:t>
          </a:r>
        </a:p>
        <a:p>
          <a:r>
            <a:rPr lang="ja-JP" altLang="en-US">
              <a:latin typeface="ＭＳ Ｐゴシック"/>
              <a:ea typeface="ＭＳ Ｐゴシック"/>
            </a:rPr>
            <a:t>　民生費は、住民一人当たり118,384円となっており、類似団体内平均と比べて一人当たりのコストは大幅に低く、類似団体内の最小値となっている。また、前年度数値から大幅な減少となっている。これは、大型事業である「総合福祉センターふじみ建設事業」が平成29年度をもって完了したことが主な要因である。</a:t>
          </a:r>
        </a:p>
        <a:p>
          <a:r>
            <a:rPr lang="ja-JP" altLang="en-US">
              <a:latin typeface="ＭＳ Ｐゴシック"/>
              <a:ea typeface="ＭＳ Ｐゴシック"/>
            </a:rPr>
            <a:t>　衛生費は、住民一人当たり61,561円となっており、類似団体内平均と比べて一人当たりのコストは高い状況となっている。これは、例年同様にごみ処理業務の単独運営を行っていることが主な要因と考えられる。</a:t>
          </a:r>
        </a:p>
        <a:p>
          <a:r>
            <a:rPr lang="ja-JP" altLang="en-US">
              <a:latin typeface="ＭＳ Ｐゴシック"/>
              <a:ea typeface="ＭＳ Ｐゴシック"/>
            </a:rPr>
            <a:t>　土木費は、住民一人当たり41,768円となっており、類似団体内平均と比べて一人当たりのコストは低い状況となっている。また、前年度数値から大幅な減少となっている。これは、大型事業である「上野原駅周辺整備事業」や「（仮称）談合坂スマートＩＣ関連事業」において事業費が大幅減少したことが主な要因と考えられる。</a:t>
          </a:r>
        </a:p>
        <a:p>
          <a:r>
            <a:rPr lang="ja-JP" altLang="en-US">
              <a:latin typeface="ＭＳ Ｐゴシック"/>
              <a:ea typeface="ＭＳ Ｐゴシック"/>
            </a:rPr>
            <a:t>　教育費は、住民一人当たり34,663円となっており、類似団体内平均と比べて一人当たりのコストは低い状況となっている。また、前年度数値から減少となっている。これは、平成29年度に実施した小中学校への空調設備整備の事業費が平成30年度においては皆無であったこと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725170</xdr:colOff>
      <xdr:row>49</xdr:row>
      <xdr:rowOff>0</xdr:rowOff>
    </xdr:to>
    <xdr:sp macro="" textlink="">
      <xdr:nvSpPr>
        <xdr:cNvPr id="7" name="Rectangle 6"/>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687070</xdr:colOff>
      <xdr:row>3</xdr:row>
      <xdr:rowOff>76200</xdr:rowOff>
    </xdr:to>
    <xdr:sp macro="" textlink="">
      <xdr:nvSpPr>
        <xdr:cNvPr id="12" name="団体名称ボックス"/>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Ｐゴシック"/>
              <a:ea typeface="ＭＳ Ｐゴシック"/>
            </a:rPr>
            <a:t>　例年同様に限られた厳しい財政事情の中で事業を実施しているが、一般財源の節減を図るため、補助事業や交付税措置に有利な地方債を積極的に活用している。</a:t>
          </a:r>
        </a:p>
        <a:p>
          <a:r>
            <a:rPr lang="ja-JP" altLang="en-US">
              <a:latin typeface="ＭＳ Ｐゴシック"/>
              <a:ea typeface="ＭＳ Ｐゴシック"/>
            </a:rPr>
            <a:t>　前年度は老朽化等に係る公共施設の整備に関して、喫緊の課題となっていることもあり、将来を見据えた財源確保の観点から財政調整基金ではなく、公共施設整備基金に積立を行ったことから、実質単年度収支はマイナスとなったが、今年度は再び財政調整基金への積立を行ったため、財政調整基金残高は増加となり、実質単年度収支もプラスとなっている。</a:t>
          </a:r>
        </a:p>
        <a:p>
          <a:r>
            <a:rPr lang="ja-JP" altLang="en-US">
              <a:latin typeface="ＭＳ Ｐゴシック"/>
              <a:ea typeface="ＭＳ Ｐゴシック"/>
            </a:rPr>
            <a:t>　今後についても、これまでと同様に一般財源を節減することを目的に、補助事業や交付税措置に有利な地方債を積極的に活用するなど特定財源の確保に努める。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913130</xdr:colOff>
      <xdr:row>4</xdr:row>
      <xdr:rowOff>199390</xdr:rowOff>
    </xdr:to>
    <xdr:sp macro="" textlink="">
      <xdr:nvSpPr>
        <xdr:cNvPr id="9" name="テキスト ボックス 6"/>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Ｐゴシック"/>
              <a:ea typeface="ＭＳ Ｐゴシック"/>
            </a:rPr>
            <a:t>　各会計において、実質収支がプラス、または剰余金があるため、例年黒字となっている。</a:t>
          </a:r>
        </a:p>
        <a:p>
          <a:r>
            <a:rPr lang="ja-JP" altLang="en-US">
              <a:latin typeface="ＭＳ Ｐゴシック"/>
              <a:ea typeface="ＭＳ Ｐゴシック"/>
            </a:rPr>
            <a:t>　標準財政規模については、前年度と比較して、標準税収入額等及び普通交付税交付額、臨時財政対策債発行可能額が減少しているため、同じく減少となっている。</a:t>
          </a:r>
        </a:p>
        <a:p>
          <a:endParaRPr/>
        </a:p>
        <a:p>
          <a:endParaRPr/>
        </a:p>
        <a:p>
          <a:r>
            <a:rPr lang="ja-JP" altLang="en-US">
              <a:latin typeface="ＭＳ Ｐゴシック"/>
              <a:ea typeface="ＭＳ Ｐゴシック"/>
            </a:rPr>
            <a:t>実質収支及び剰余金</a:t>
          </a:r>
        </a:p>
        <a:p>
          <a:r>
            <a:rPr lang="ja-JP" altLang="en-US">
              <a:latin typeface="ＭＳ Ｐゴシック"/>
              <a:ea typeface="ＭＳ Ｐゴシック"/>
            </a:rPr>
            <a:t>・一般会計：433,653千円　（前年度比：83,882千円）</a:t>
          </a:r>
        </a:p>
        <a:p>
          <a:r>
            <a:rPr lang="ja-JP" altLang="en-US">
              <a:latin typeface="ＭＳ Ｐゴシック"/>
              <a:ea typeface="ＭＳ Ｐゴシック"/>
            </a:rPr>
            <a:t>・病院事業会計：298,386千円　（前年度比：10,867千円）</a:t>
          </a:r>
        </a:p>
        <a:p>
          <a:r>
            <a:rPr lang="ja-JP" altLang="en-US">
              <a:latin typeface="ＭＳ Ｐゴシック"/>
              <a:ea typeface="ＭＳ Ｐゴシック"/>
            </a:rPr>
            <a:t>・介護保険特別会計：147,316千円　（前年度比：89,148千円）</a:t>
          </a:r>
        </a:p>
        <a:p>
          <a:r>
            <a:rPr lang="ja-JP" altLang="en-US">
              <a:latin typeface="ＭＳ Ｐゴシック"/>
              <a:ea typeface="ＭＳ Ｐゴシック"/>
            </a:rPr>
            <a:t>・国民健康保険特別会計：5,431千円　（前年度比：△37,879千円）</a:t>
          </a:r>
        </a:p>
        <a:p>
          <a:r>
            <a:rPr lang="ja-JP" altLang="en-US">
              <a:latin typeface="ＭＳ Ｐゴシック"/>
              <a:ea typeface="ＭＳ Ｐゴシック"/>
            </a:rPr>
            <a:t>・介護サービス事業特別会計：2,778千円　（前年度比：914千円）</a:t>
          </a:r>
        </a:p>
        <a:p>
          <a:r>
            <a:rPr lang="ja-JP" altLang="en-US">
              <a:latin typeface="ＭＳ Ｐゴシック"/>
              <a:ea typeface="ＭＳ Ｐゴシック"/>
            </a:rPr>
            <a:t>・簡易水道事業特別会計：2,659千円　（前年度比：1,438千円）</a:t>
          </a:r>
        </a:p>
        <a:p>
          <a:r>
            <a:rPr lang="ja-JP" altLang="en-US">
              <a:latin typeface="ＭＳ Ｐゴシック"/>
              <a:ea typeface="ＭＳ Ｐゴシック"/>
            </a:rPr>
            <a:t>・後期高齢者医療特別会計：1,212千円　（前年度比：△129千円）</a:t>
          </a:r>
        </a:p>
        <a:p>
          <a:r>
            <a:rPr lang="ja-JP" altLang="en-US">
              <a:latin typeface="ＭＳ Ｐゴシック"/>
              <a:ea typeface="ＭＳ Ｐゴシック"/>
            </a:rPr>
            <a:t>・公共下水道事業特別会計：202千円　（前年度比：△11千円）</a:t>
          </a:r>
        </a:p>
        <a:p>
          <a:r>
            <a:rPr lang="ja-JP" altLang="en-US">
              <a:latin typeface="ＭＳ Ｐゴシック"/>
              <a:ea typeface="ＭＳ Ｐゴシック"/>
            </a:rPr>
            <a:t>・その他（教育奨励資金特別会計）：0千円　（前年度比：0千円）</a:t>
          </a:r>
        </a:p>
        <a:p>
          <a:endParaRPr/>
        </a:p>
        <a:p>
          <a:r>
            <a:rPr lang="ja-JP" altLang="en-US">
              <a:latin typeface="ＭＳ Ｐゴシック"/>
              <a:ea typeface="ＭＳ Ｐゴシック"/>
            </a:rPr>
            <a:t>標準財政規模：7,414,472千円　（前年度比：△36,880千円）</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754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zoomScale="85" zoomScaleNormal="85"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51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1"/>
    </row>
    <row r="3" spans="1:119" ht="18.75" customHeight="1">
      <c r="A3" s="2"/>
      <c r="B3" s="5" t="s">
        <v>138</v>
      </c>
      <c r="C3" s="22"/>
      <c r="D3" s="22"/>
      <c r="E3" s="45"/>
      <c r="F3" s="45"/>
      <c r="G3" s="45"/>
      <c r="H3" s="45"/>
      <c r="I3" s="45"/>
      <c r="J3" s="45"/>
      <c r="K3" s="45"/>
      <c r="L3" s="45" t="s">
        <v>140</v>
      </c>
      <c r="M3" s="45"/>
      <c r="N3" s="45"/>
      <c r="O3" s="45"/>
      <c r="P3" s="45"/>
      <c r="Q3" s="45"/>
      <c r="R3" s="95"/>
      <c r="S3" s="95"/>
      <c r="T3" s="95"/>
      <c r="U3" s="95"/>
      <c r="V3" s="112"/>
      <c r="W3" s="127" t="s">
        <v>142</v>
      </c>
      <c r="X3" s="137"/>
      <c r="Y3" s="137"/>
      <c r="Z3" s="137"/>
      <c r="AA3" s="137"/>
      <c r="AB3" s="22"/>
      <c r="AC3" s="95" t="s">
        <v>144</v>
      </c>
      <c r="AD3" s="137"/>
      <c r="AE3" s="137"/>
      <c r="AF3" s="137"/>
      <c r="AG3" s="137"/>
      <c r="AH3" s="137"/>
      <c r="AI3" s="137"/>
      <c r="AJ3" s="137"/>
      <c r="AK3" s="137"/>
      <c r="AL3" s="162"/>
      <c r="AM3" s="127" t="s">
        <v>147</v>
      </c>
      <c r="AN3" s="137"/>
      <c r="AO3" s="137"/>
      <c r="AP3" s="137"/>
      <c r="AQ3" s="137"/>
      <c r="AR3" s="137"/>
      <c r="AS3" s="137"/>
      <c r="AT3" s="137"/>
      <c r="AU3" s="137"/>
      <c r="AV3" s="137"/>
      <c r="AW3" s="137"/>
      <c r="AX3" s="162"/>
      <c r="AY3" s="10" t="s">
        <v>5</v>
      </c>
      <c r="AZ3" s="27"/>
      <c r="BA3" s="27"/>
      <c r="BB3" s="27"/>
      <c r="BC3" s="27"/>
      <c r="BD3" s="27"/>
      <c r="BE3" s="27"/>
      <c r="BF3" s="27"/>
      <c r="BG3" s="27"/>
      <c r="BH3" s="27"/>
      <c r="BI3" s="27"/>
      <c r="BJ3" s="27"/>
      <c r="BK3" s="27"/>
      <c r="BL3" s="27"/>
      <c r="BM3" s="206"/>
      <c r="BN3" s="127" t="s">
        <v>151</v>
      </c>
      <c r="BO3" s="137"/>
      <c r="BP3" s="137"/>
      <c r="BQ3" s="137"/>
      <c r="BR3" s="137"/>
      <c r="BS3" s="137"/>
      <c r="BT3" s="137"/>
      <c r="BU3" s="162"/>
      <c r="BV3" s="127" t="s">
        <v>154</v>
      </c>
      <c r="BW3" s="137"/>
      <c r="BX3" s="137"/>
      <c r="BY3" s="137"/>
      <c r="BZ3" s="137"/>
      <c r="CA3" s="137"/>
      <c r="CB3" s="137"/>
      <c r="CC3" s="162"/>
      <c r="CD3" s="10" t="s">
        <v>5</v>
      </c>
      <c r="CE3" s="27"/>
      <c r="CF3" s="27"/>
      <c r="CG3" s="27"/>
      <c r="CH3" s="27"/>
      <c r="CI3" s="27"/>
      <c r="CJ3" s="27"/>
      <c r="CK3" s="27"/>
      <c r="CL3" s="27"/>
      <c r="CM3" s="27"/>
      <c r="CN3" s="27"/>
      <c r="CO3" s="27"/>
      <c r="CP3" s="27"/>
      <c r="CQ3" s="27"/>
      <c r="CR3" s="27"/>
      <c r="CS3" s="206"/>
      <c r="CT3" s="127" t="s">
        <v>156</v>
      </c>
      <c r="CU3" s="137"/>
      <c r="CV3" s="137"/>
      <c r="CW3" s="137"/>
      <c r="CX3" s="137"/>
      <c r="CY3" s="137"/>
      <c r="CZ3" s="137"/>
      <c r="DA3" s="162"/>
      <c r="DB3" s="127" t="s">
        <v>158</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159</v>
      </c>
      <c r="AZ4" s="195"/>
      <c r="BA4" s="195"/>
      <c r="BB4" s="195"/>
      <c r="BC4" s="195"/>
      <c r="BD4" s="195"/>
      <c r="BE4" s="195"/>
      <c r="BF4" s="195"/>
      <c r="BG4" s="195"/>
      <c r="BH4" s="195"/>
      <c r="BI4" s="195"/>
      <c r="BJ4" s="195"/>
      <c r="BK4" s="195"/>
      <c r="BL4" s="195"/>
      <c r="BM4" s="207"/>
      <c r="BN4" s="212">
        <v>10791282</v>
      </c>
      <c r="BO4" s="215"/>
      <c r="BP4" s="215"/>
      <c r="BQ4" s="215"/>
      <c r="BR4" s="215"/>
      <c r="BS4" s="215"/>
      <c r="BT4" s="215"/>
      <c r="BU4" s="218"/>
      <c r="BV4" s="212">
        <v>13239868</v>
      </c>
      <c r="BW4" s="215"/>
      <c r="BX4" s="215"/>
      <c r="BY4" s="215"/>
      <c r="BZ4" s="215"/>
      <c r="CA4" s="215"/>
      <c r="CB4" s="215"/>
      <c r="CC4" s="218"/>
      <c r="CD4" s="221" t="s">
        <v>160</v>
      </c>
      <c r="CE4" s="222"/>
      <c r="CF4" s="222"/>
      <c r="CG4" s="222"/>
      <c r="CH4" s="222"/>
      <c r="CI4" s="222"/>
      <c r="CJ4" s="222"/>
      <c r="CK4" s="222"/>
      <c r="CL4" s="222"/>
      <c r="CM4" s="222"/>
      <c r="CN4" s="222"/>
      <c r="CO4" s="222"/>
      <c r="CP4" s="222"/>
      <c r="CQ4" s="222"/>
      <c r="CR4" s="222"/>
      <c r="CS4" s="225"/>
      <c r="CT4" s="228">
        <v>5.8</v>
      </c>
      <c r="CU4" s="236"/>
      <c r="CV4" s="236"/>
      <c r="CW4" s="236"/>
      <c r="CX4" s="236"/>
      <c r="CY4" s="236"/>
      <c r="CZ4" s="236"/>
      <c r="DA4" s="244"/>
      <c r="DB4" s="228">
        <v>4.7</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162</v>
      </c>
      <c r="AN5" s="59"/>
      <c r="AO5" s="59"/>
      <c r="AP5" s="59"/>
      <c r="AQ5" s="59"/>
      <c r="AR5" s="59"/>
      <c r="AS5" s="59"/>
      <c r="AT5" s="64"/>
      <c r="AU5" s="148" t="s">
        <v>69</v>
      </c>
      <c r="AV5" s="139"/>
      <c r="AW5" s="139"/>
      <c r="AX5" s="139"/>
      <c r="AY5" s="188" t="s">
        <v>148</v>
      </c>
      <c r="AZ5" s="196"/>
      <c r="BA5" s="196"/>
      <c r="BB5" s="196"/>
      <c r="BC5" s="196"/>
      <c r="BD5" s="196"/>
      <c r="BE5" s="196"/>
      <c r="BF5" s="196"/>
      <c r="BG5" s="196"/>
      <c r="BH5" s="196"/>
      <c r="BI5" s="196"/>
      <c r="BJ5" s="196"/>
      <c r="BK5" s="196"/>
      <c r="BL5" s="196"/>
      <c r="BM5" s="208"/>
      <c r="BN5" s="213">
        <v>10267282</v>
      </c>
      <c r="BO5" s="216"/>
      <c r="BP5" s="216"/>
      <c r="BQ5" s="216"/>
      <c r="BR5" s="216"/>
      <c r="BS5" s="216"/>
      <c r="BT5" s="216"/>
      <c r="BU5" s="219"/>
      <c r="BV5" s="213">
        <v>12794332</v>
      </c>
      <c r="BW5" s="216"/>
      <c r="BX5" s="216"/>
      <c r="BY5" s="216"/>
      <c r="BZ5" s="216"/>
      <c r="CA5" s="216"/>
      <c r="CB5" s="216"/>
      <c r="CC5" s="219"/>
      <c r="CD5" s="190" t="s">
        <v>164</v>
      </c>
      <c r="CE5" s="198"/>
      <c r="CF5" s="198"/>
      <c r="CG5" s="198"/>
      <c r="CH5" s="198"/>
      <c r="CI5" s="198"/>
      <c r="CJ5" s="198"/>
      <c r="CK5" s="198"/>
      <c r="CL5" s="198"/>
      <c r="CM5" s="198"/>
      <c r="CN5" s="198"/>
      <c r="CO5" s="198"/>
      <c r="CP5" s="198"/>
      <c r="CQ5" s="198"/>
      <c r="CR5" s="198"/>
      <c r="CS5" s="210"/>
      <c r="CT5" s="229">
        <v>89.6</v>
      </c>
      <c r="CU5" s="237"/>
      <c r="CV5" s="237"/>
      <c r="CW5" s="237"/>
      <c r="CX5" s="237"/>
      <c r="CY5" s="237"/>
      <c r="CZ5" s="237"/>
      <c r="DA5" s="245"/>
      <c r="DB5" s="229">
        <v>88.9</v>
      </c>
      <c r="DC5" s="237"/>
      <c r="DD5" s="237"/>
      <c r="DE5" s="237"/>
      <c r="DF5" s="237"/>
      <c r="DG5" s="237"/>
      <c r="DH5" s="237"/>
      <c r="DI5" s="245"/>
    </row>
    <row r="6" spans="1:119" ht="18.75" customHeight="1">
      <c r="A6" s="2"/>
      <c r="B6" s="8" t="s">
        <v>166</v>
      </c>
      <c r="C6" s="25"/>
      <c r="D6" s="25"/>
      <c r="E6" s="48"/>
      <c r="F6" s="48"/>
      <c r="G6" s="48"/>
      <c r="H6" s="48"/>
      <c r="I6" s="48"/>
      <c r="J6" s="48"/>
      <c r="K6" s="48"/>
      <c r="L6" s="48" t="s">
        <v>169</v>
      </c>
      <c r="M6" s="48"/>
      <c r="N6" s="48"/>
      <c r="O6" s="48"/>
      <c r="P6" s="48"/>
      <c r="Q6" s="48"/>
      <c r="R6" s="51"/>
      <c r="S6" s="51"/>
      <c r="T6" s="51"/>
      <c r="U6" s="51"/>
      <c r="V6" s="115"/>
      <c r="W6" s="130" t="s">
        <v>171</v>
      </c>
      <c r="X6" s="57"/>
      <c r="Y6" s="57"/>
      <c r="Z6" s="57"/>
      <c r="AA6" s="57"/>
      <c r="AB6" s="25"/>
      <c r="AC6" s="145" t="s">
        <v>173</v>
      </c>
      <c r="AD6" s="153"/>
      <c r="AE6" s="153"/>
      <c r="AF6" s="153"/>
      <c r="AG6" s="153"/>
      <c r="AH6" s="153"/>
      <c r="AI6" s="153"/>
      <c r="AJ6" s="153"/>
      <c r="AK6" s="153"/>
      <c r="AL6" s="165"/>
      <c r="AM6" s="173" t="s">
        <v>73</v>
      </c>
      <c r="AN6" s="59"/>
      <c r="AO6" s="59"/>
      <c r="AP6" s="59"/>
      <c r="AQ6" s="59"/>
      <c r="AR6" s="59"/>
      <c r="AS6" s="59"/>
      <c r="AT6" s="64"/>
      <c r="AU6" s="148" t="s">
        <v>69</v>
      </c>
      <c r="AV6" s="139"/>
      <c r="AW6" s="139"/>
      <c r="AX6" s="139"/>
      <c r="AY6" s="188" t="s">
        <v>174</v>
      </c>
      <c r="AZ6" s="196"/>
      <c r="BA6" s="196"/>
      <c r="BB6" s="196"/>
      <c r="BC6" s="196"/>
      <c r="BD6" s="196"/>
      <c r="BE6" s="196"/>
      <c r="BF6" s="196"/>
      <c r="BG6" s="196"/>
      <c r="BH6" s="196"/>
      <c r="BI6" s="196"/>
      <c r="BJ6" s="196"/>
      <c r="BK6" s="196"/>
      <c r="BL6" s="196"/>
      <c r="BM6" s="208"/>
      <c r="BN6" s="213">
        <v>524000</v>
      </c>
      <c r="BO6" s="216"/>
      <c r="BP6" s="216"/>
      <c r="BQ6" s="216"/>
      <c r="BR6" s="216"/>
      <c r="BS6" s="216"/>
      <c r="BT6" s="216"/>
      <c r="BU6" s="219"/>
      <c r="BV6" s="213">
        <v>445536</v>
      </c>
      <c r="BW6" s="216"/>
      <c r="BX6" s="216"/>
      <c r="BY6" s="216"/>
      <c r="BZ6" s="216"/>
      <c r="CA6" s="216"/>
      <c r="CB6" s="216"/>
      <c r="CC6" s="219"/>
      <c r="CD6" s="190" t="s">
        <v>178</v>
      </c>
      <c r="CE6" s="198"/>
      <c r="CF6" s="198"/>
      <c r="CG6" s="198"/>
      <c r="CH6" s="198"/>
      <c r="CI6" s="198"/>
      <c r="CJ6" s="198"/>
      <c r="CK6" s="198"/>
      <c r="CL6" s="198"/>
      <c r="CM6" s="198"/>
      <c r="CN6" s="198"/>
      <c r="CO6" s="198"/>
      <c r="CP6" s="198"/>
      <c r="CQ6" s="198"/>
      <c r="CR6" s="198"/>
      <c r="CS6" s="210"/>
      <c r="CT6" s="230">
        <v>94.9</v>
      </c>
      <c r="CU6" s="238"/>
      <c r="CV6" s="238"/>
      <c r="CW6" s="238"/>
      <c r="CX6" s="238"/>
      <c r="CY6" s="238"/>
      <c r="CZ6" s="238"/>
      <c r="DA6" s="246"/>
      <c r="DB6" s="230">
        <v>94.2</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179</v>
      </c>
      <c r="AN7" s="59"/>
      <c r="AO7" s="59"/>
      <c r="AP7" s="59"/>
      <c r="AQ7" s="59"/>
      <c r="AR7" s="59"/>
      <c r="AS7" s="59"/>
      <c r="AT7" s="64"/>
      <c r="AU7" s="148" t="s">
        <v>69</v>
      </c>
      <c r="AV7" s="139"/>
      <c r="AW7" s="139"/>
      <c r="AX7" s="139"/>
      <c r="AY7" s="188" t="s">
        <v>181</v>
      </c>
      <c r="AZ7" s="196"/>
      <c r="BA7" s="196"/>
      <c r="BB7" s="196"/>
      <c r="BC7" s="196"/>
      <c r="BD7" s="196"/>
      <c r="BE7" s="196"/>
      <c r="BF7" s="196"/>
      <c r="BG7" s="196"/>
      <c r="BH7" s="196"/>
      <c r="BI7" s="196"/>
      <c r="BJ7" s="196"/>
      <c r="BK7" s="196"/>
      <c r="BL7" s="196"/>
      <c r="BM7" s="208"/>
      <c r="BN7" s="213">
        <v>90347</v>
      </c>
      <c r="BO7" s="216"/>
      <c r="BP7" s="216"/>
      <c r="BQ7" s="216"/>
      <c r="BR7" s="216"/>
      <c r="BS7" s="216"/>
      <c r="BT7" s="216"/>
      <c r="BU7" s="219"/>
      <c r="BV7" s="213">
        <v>95765</v>
      </c>
      <c r="BW7" s="216"/>
      <c r="BX7" s="216"/>
      <c r="BY7" s="216"/>
      <c r="BZ7" s="216"/>
      <c r="CA7" s="216"/>
      <c r="CB7" s="216"/>
      <c r="CC7" s="219"/>
      <c r="CD7" s="190" t="s">
        <v>182</v>
      </c>
      <c r="CE7" s="198"/>
      <c r="CF7" s="198"/>
      <c r="CG7" s="198"/>
      <c r="CH7" s="198"/>
      <c r="CI7" s="198"/>
      <c r="CJ7" s="198"/>
      <c r="CK7" s="198"/>
      <c r="CL7" s="198"/>
      <c r="CM7" s="198"/>
      <c r="CN7" s="198"/>
      <c r="CO7" s="198"/>
      <c r="CP7" s="198"/>
      <c r="CQ7" s="198"/>
      <c r="CR7" s="198"/>
      <c r="CS7" s="210"/>
      <c r="CT7" s="213">
        <v>7414472</v>
      </c>
      <c r="CU7" s="216"/>
      <c r="CV7" s="216"/>
      <c r="CW7" s="216"/>
      <c r="CX7" s="216"/>
      <c r="CY7" s="216"/>
      <c r="CZ7" s="216"/>
      <c r="DA7" s="219"/>
      <c r="DB7" s="213">
        <v>7451352</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184</v>
      </c>
      <c r="AN8" s="59"/>
      <c r="AO8" s="59"/>
      <c r="AP8" s="59"/>
      <c r="AQ8" s="59"/>
      <c r="AR8" s="59"/>
      <c r="AS8" s="59"/>
      <c r="AT8" s="64"/>
      <c r="AU8" s="148" t="s">
        <v>69</v>
      </c>
      <c r="AV8" s="139"/>
      <c r="AW8" s="139"/>
      <c r="AX8" s="139"/>
      <c r="AY8" s="188" t="s">
        <v>186</v>
      </c>
      <c r="AZ8" s="196"/>
      <c r="BA8" s="196"/>
      <c r="BB8" s="196"/>
      <c r="BC8" s="196"/>
      <c r="BD8" s="196"/>
      <c r="BE8" s="196"/>
      <c r="BF8" s="196"/>
      <c r="BG8" s="196"/>
      <c r="BH8" s="196"/>
      <c r="BI8" s="196"/>
      <c r="BJ8" s="196"/>
      <c r="BK8" s="196"/>
      <c r="BL8" s="196"/>
      <c r="BM8" s="208"/>
      <c r="BN8" s="213">
        <v>433653</v>
      </c>
      <c r="BO8" s="216"/>
      <c r="BP8" s="216"/>
      <c r="BQ8" s="216"/>
      <c r="BR8" s="216"/>
      <c r="BS8" s="216"/>
      <c r="BT8" s="216"/>
      <c r="BU8" s="219"/>
      <c r="BV8" s="213">
        <v>349771</v>
      </c>
      <c r="BW8" s="216"/>
      <c r="BX8" s="216"/>
      <c r="BY8" s="216"/>
      <c r="BZ8" s="216"/>
      <c r="CA8" s="216"/>
      <c r="CB8" s="216"/>
      <c r="CC8" s="219"/>
      <c r="CD8" s="190" t="s">
        <v>187</v>
      </c>
      <c r="CE8" s="198"/>
      <c r="CF8" s="198"/>
      <c r="CG8" s="198"/>
      <c r="CH8" s="198"/>
      <c r="CI8" s="198"/>
      <c r="CJ8" s="198"/>
      <c r="CK8" s="198"/>
      <c r="CL8" s="198"/>
      <c r="CM8" s="198"/>
      <c r="CN8" s="198"/>
      <c r="CO8" s="198"/>
      <c r="CP8" s="198"/>
      <c r="CQ8" s="198"/>
      <c r="CR8" s="198"/>
      <c r="CS8" s="210"/>
      <c r="CT8" s="231">
        <v>0.5</v>
      </c>
      <c r="CU8" s="239"/>
      <c r="CV8" s="239"/>
      <c r="CW8" s="239"/>
      <c r="CX8" s="239"/>
      <c r="CY8" s="239"/>
      <c r="CZ8" s="239"/>
      <c r="DA8" s="247"/>
      <c r="DB8" s="231">
        <v>0.49</v>
      </c>
      <c r="DC8" s="239"/>
      <c r="DD8" s="239"/>
      <c r="DE8" s="239"/>
      <c r="DF8" s="239"/>
      <c r="DG8" s="239"/>
      <c r="DH8" s="239"/>
      <c r="DI8" s="247"/>
    </row>
    <row r="9" spans="1:119" ht="18.75" customHeight="1">
      <c r="A9" s="2"/>
      <c r="B9" s="10" t="s">
        <v>19</v>
      </c>
      <c r="C9" s="27"/>
      <c r="D9" s="27"/>
      <c r="E9" s="27"/>
      <c r="F9" s="27"/>
      <c r="G9" s="27"/>
      <c r="H9" s="27"/>
      <c r="I9" s="27"/>
      <c r="J9" s="27"/>
      <c r="K9" s="31"/>
      <c r="L9" s="66" t="s">
        <v>188</v>
      </c>
      <c r="M9" s="75"/>
      <c r="N9" s="75"/>
      <c r="O9" s="75"/>
      <c r="P9" s="75"/>
      <c r="Q9" s="87"/>
      <c r="R9" s="98">
        <v>24805</v>
      </c>
      <c r="S9" s="107"/>
      <c r="T9" s="107"/>
      <c r="U9" s="107"/>
      <c r="V9" s="117"/>
      <c r="W9" s="127" t="s">
        <v>189</v>
      </c>
      <c r="X9" s="137"/>
      <c r="Y9" s="137"/>
      <c r="Z9" s="137"/>
      <c r="AA9" s="137"/>
      <c r="AB9" s="137"/>
      <c r="AC9" s="137"/>
      <c r="AD9" s="137"/>
      <c r="AE9" s="137"/>
      <c r="AF9" s="137"/>
      <c r="AG9" s="137"/>
      <c r="AH9" s="137"/>
      <c r="AI9" s="137"/>
      <c r="AJ9" s="137"/>
      <c r="AK9" s="137"/>
      <c r="AL9" s="162"/>
      <c r="AM9" s="173" t="s">
        <v>191</v>
      </c>
      <c r="AN9" s="59"/>
      <c r="AO9" s="59"/>
      <c r="AP9" s="59"/>
      <c r="AQ9" s="59"/>
      <c r="AR9" s="59"/>
      <c r="AS9" s="59"/>
      <c r="AT9" s="64"/>
      <c r="AU9" s="148" t="s">
        <v>69</v>
      </c>
      <c r="AV9" s="139"/>
      <c r="AW9" s="139"/>
      <c r="AX9" s="139"/>
      <c r="AY9" s="188" t="s">
        <v>71</v>
      </c>
      <c r="AZ9" s="196"/>
      <c r="BA9" s="196"/>
      <c r="BB9" s="196"/>
      <c r="BC9" s="196"/>
      <c r="BD9" s="196"/>
      <c r="BE9" s="196"/>
      <c r="BF9" s="196"/>
      <c r="BG9" s="196"/>
      <c r="BH9" s="196"/>
      <c r="BI9" s="196"/>
      <c r="BJ9" s="196"/>
      <c r="BK9" s="196"/>
      <c r="BL9" s="196"/>
      <c r="BM9" s="208"/>
      <c r="BN9" s="213">
        <v>83882</v>
      </c>
      <c r="BO9" s="216"/>
      <c r="BP9" s="216"/>
      <c r="BQ9" s="216"/>
      <c r="BR9" s="216"/>
      <c r="BS9" s="216"/>
      <c r="BT9" s="216"/>
      <c r="BU9" s="219"/>
      <c r="BV9" s="213">
        <v>-144812</v>
      </c>
      <c r="BW9" s="216"/>
      <c r="BX9" s="216"/>
      <c r="BY9" s="216"/>
      <c r="BZ9" s="216"/>
      <c r="CA9" s="216"/>
      <c r="CB9" s="216"/>
      <c r="CC9" s="219"/>
      <c r="CD9" s="190" t="s">
        <v>67</v>
      </c>
      <c r="CE9" s="198"/>
      <c r="CF9" s="198"/>
      <c r="CG9" s="198"/>
      <c r="CH9" s="198"/>
      <c r="CI9" s="198"/>
      <c r="CJ9" s="198"/>
      <c r="CK9" s="198"/>
      <c r="CL9" s="198"/>
      <c r="CM9" s="198"/>
      <c r="CN9" s="198"/>
      <c r="CO9" s="198"/>
      <c r="CP9" s="198"/>
      <c r="CQ9" s="198"/>
      <c r="CR9" s="198"/>
      <c r="CS9" s="210"/>
      <c r="CT9" s="229">
        <v>17.8</v>
      </c>
      <c r="CU9" s="237"/>
      <c r="CV9" s="237"/>
      <c r="CW9" s="237"/>
      <c r="CX9" s="237"/>
      <c r="CY9" s="237"/>
      <c r="CZ9" s="237"/>
      <c r="DA9" s="245"/>
      <c r="DB9" s="229">
        <v>18.5</v>
      </c>
      <c r="DC9" s="237"/>
      <c r="DD9" s="237"/>
      <c r="DE9" s="237"/>
      <c r="DF9" s="237"/>
      <c r="DG9" s="237"/>
      <c r="DH9" s="237"/>
      <c r="DI9" s="245"/>
    </row>
    <row r="10" spans="1:119" ht="18.75" customHeight="1">
      <c r="A10" s="2"/>
      <c r="B10" s="10"/>
      <c r="C10" s="27"/>
      <c r="D10" s="27"/>
      <c r="E10" s="27"/>
      <c r="F10" s="27"/>
      <c r="G10" s="27"/>
      <c r="H10" s="27"/>
      <c r="I10" s="27"/>
      <c r="J10" s="27"/>
      <c r="K10" s="31"/>
      <c r="L10" s="53" t="s">
        <v>193</v>
      </c>
      <c r="M10" s="59"/>
      <c r="N10" s="59"/>
      <c r="O10" s="59"/>
      <c r="P10" s="59"/>
      <c r="Q10" s="64"/>
      <c r="R10" s="73">
        <v>27114</v>
      </c>
      <c r="S10" s="81"/>
      <c r="T10" s="81"/>
      <c r="U10" s="81"/>
      <c r="V10" s="118"/>
      <c r="W10" s="128"/>
      <c r="X10" s="55"/>
      <c r="Y10" s="55"/>
      <c r="Z10" s="55"/>
      <c r="AA10" s="55"/>
      <c r="AB10" s="55"/>
      <c r="AC10" s="55"/>
      <c r="AD10" s="55"/>
      <c r="AE10" s="55"/>
      <c r="AF10" s="55"/>
      <c r="AG10" s="55"/>
      <c r="AH10" s="55"/>
      <c r="AI10" s="55"/>
      <c r="AJ10" s="55"/>
      <c r="AK10" s="55"/>
      <c r="AL10" s="163"/>
      <c r="AM10" s="173" t="s">
        <v>195</v>
      </c>
      <c r="AN10" s="59"/>
      <c r="AO10" s="59"/>
      <c r="AP10" s="59"/>
      <c r="AQ10" s="59"/>
      <c r="AR10" s="59"/>
      <c r="AS10" s="59"/>
      <c r="AT10" s="64"/>
      <c r="AU10" s="148" t="s">
        <v>69</v>
      </c>
      <c r="AV10" s="139"/>
      <c r="AW10" s="139"/>
      <c r="AX10" s="139"/>
      <c r="AY10" s="188" t="s">
        <v>197</v>
      </c>
      <c r="AZ10" s="196"/>
      <c r="BA10" s="196"/>
      <c r="BB10" s="196"/>
      <c r="BC10" s="196"/>
      <c r="BD10" s="196"/>
      <c r="BE10" s="196"/>
      <c r="BF10" s="196"/>
      <c r="BG10" s="196"/>
      <c r="BH10" s="196"/>
      <c r="BI10" s="196"/>
      <c r="BJ10" s="196"/>
      <c r="BK10" s="196"/>
      <c r="BL10" s="196"/>
      <c r="BM10" s="208"/>
      <c r="BN10" s="213">
        <v>9322</v>
      </c>
      <c r="BO10" s="216"/>
      <c r="BP10" s="216"/>
      <c r="BQ10" s="216"/>
      <c r="BR10" s="216"/>
      <c r="BS10" s="216"/>
      <c r="BT10" s="216"/>
      <c r="BU10" s="219"/>
      <c r="BV10" s="213">
        <v>2078</v>
      </c>
      <c r="BW10" s="216"/>
      <c r="BX10" s="216"/>
      <c r="BY10" s="216"/>
      <c r="BZ10" s="216"/>
      <c r="CA10" s="216"/>
      <c r="CB10" s="216"/>
      <c r="CC10" s="219"/>
      <c r="CD10" s="221" t="s">
        <v>198</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200</v>
      </c>
      <c r="M11" s="60"/>
      <c r="N11" s="60"/>
      <c r="O11" s="60"/>
      <c r="P11" s="60"/>
      <c r="Q11" s="65"/>
      <c r="R11" s="99" t="s">
        <v>202</v>
      </c>
      <c r="S11" s="108"/>
      <c r="T11" s="108"/>
      <c r="U11" s="108"/>
      <c r="V11" s="119"/>
      <c r="W11" s="128"/>
      <c r="X11" s="55"/>
      <c r="Y11" s="55"/>
      <c r="Z11" s="55"/>
      <c r="AA11" s="55"/>
      <c r="AB11" s="55"/>
      <c r="AC11" s="55"/>
      <c r="AD11" s="55"/>
      <c r="AE11" s="55"/>
      <c r="AF11" s="55"/>
      <c r="AG11" s="55"/>
      <c r="AH11" s="55"/>
      <c r="AI11" s="55"/>
      <c r="AJ11" s="55"/>
      <c r="AK11" s="55"/>
      <c r="AL11" s="163"/>
      <c r="AM11" s="173" t="s">
        <v>203</v>
      </c>
      <c r="AN11" s="59"/>
      <c r="AO11" s="59"/>
      <c r="AP11" s="59"/>
      <c r="AQ11" s="59"/>
      <c r="AR11" s="59"/>
      <c r="AS11" s="59"/>
      <c r="AT11" s="64"/>
      <c r="AU11" s="148" t="s">
        <v>204</v>
      </c>
      <c r="AV11" s="139"/>
      <c r="AW11" s="139"/>
      <c r="AX11" s="139"/>
      <c r="AY11" s="188" t="s">
        <v>206</v>
      </c>
      <c r="AZ11" s="196"/>
      <c r="BA11" s="196"/>
      <c r="BB11" s="196"/>
      <c r="BC11" s="196"/>
      <c r="BD11" s="196"/>
      <c r="BE11" s="196"/>
      <c r="BF11" s="196"/>
      <c r="BG11" s="196"/>
      <c r="BH11" s="196"/>
      <c r="BI11" s="196"/>
      <c r="BJ11" s="196"/>
      <c r="BK11" s="196"/>
      <c r="BL11" s="196"/>
      <c r="BM11" s="208"/>
      <c r="BN11" s="213">
        <v>0</v>
      </c>
      <c r="BO11" s="216"/>
      <c r="BP11" s="216"/>
      <c r="BQ11" s="216"/>
      <c r="BR11" s="216"/>
      <c r="BS11" s="216"/>
      <c r="BT11" s="216"/>
      <c r="BU11" s="219"/>
      <c r="BV11" s="213">
        <v>0</v>
      </c>
      <c r="BW11" s="216"/>
      <c r="BX11" s="216"/>
      <c r="BY11" s="216"/>
      <c r="BZ11" s="216"/>
      <c r="CA11" s="216"/>
      <c r="CB11" s="216"/>
      <c r="CC11" s="219"/>
      <c r="CD11" s="190" t="s">
        <v>209</v>
      </c>
      <c r="CE11" s="198"/>
      <c r="CF11" s="198"/>
      <c r="CG11" s="198"/>
      <c r="CH11" s="198"/>
      <c r="CI11" s="198"/>
      <c r="CJ11" s="198"/>
      <c r="CK11" s="198"/>
      <c r="CL11" s="198"/>
      <c r="CM11" s="198"/>
      <c r="CN11" s="198"/>
      <c r="CO11" s="198"/>
      <c r="CP11" s="198"/>
      <c r="CQ11" s="198"/>
      <c r="CR11" s="198"/>
      <c r="CS11" s="210"/>
      <c r="CT11" s="231" t="s">
        <v>210</v>
      </c>
      <c r="CU11" s="239"/>
      <c r="CV11" s="239"/>
      <c r="CW11" s="239"/>
      <c r="CX11" s="239"/>
      <c r="CY11" s="239"/>
      <c r="CZ11" s="239"/>
      <c r="DA11" s="247"/>
      <c r="DB11" s="231" t="s">
        <v>210</v>
      </c>
      <c r="DC11" s="239"/>
      <c r="DD11" s="239"/>
      <c r="DE11" s="239"/>
      <c r="DF11" s="239"/>
      <c r="DG11" s="239"/>
      <c r="DH11" s="239"/>
      <c r="DI11" s="247"/>
    </row>
    <row r="12" spans="1:119" ht="18.75" customHeight="1">
      <c r="A12" s="2"/>
      <c r="B12" s="11" t="s">
        <v>211</v>
      </c>
      <c r="C12" s="28"/>
      <c r="D12" s="28"/>
      <c r="E12" s="28"/>
      <c r="F12" s="28"/>
      <c r="G12" s="28"/>
      <c r="H12" s="28"/>
      <c r="I12" s="28"/>
      <c r="J12" s="28"/>
      <c r="K12" s="61"/>
      <c r="L12" s="67" t="s">
        <v>213</v>
      </c>
      <c r="M12" s="76"/>
      <c r="N12" s="76"/>
      <c r="O12" s="76"/>
      <c r="P12" s="76"/>
      <c r="Q12" s="88"/>
      <c r="R12" s="100">
        <v>23370</v>
      </c>
      <c r="S12" s="109"/>
      <c r="T12" s="109"/>
      <c r="U12" s="109"/>
      <c r="V12" s="120"/>
      <c r="W12" s="132" t="s">
        <v>5</v>
      </c>
      <c r="X12" s="139"/>
      <c r="Y12" s="139"/>
      <c r="Z12" s="139"/>
      <c r="AA12" s="139"/>
      <c r="AB12" s="144"/>
      <c r="AC12" s="148" t="s">
        <v>24</v>
      </c>
      <c r="AD12" s="139"/>
      <c r="AE12" s="139"/>
      <c r="AF12" s="139"/>
      <c r="AG12" s="144"/>
      <c r="AH12" s="148" t="s">
        <v>214</v>
      </c>
      <c r="AI12" s="139"/>
      <c r="AJ12" s="139"/>
      <c r="AK12" s="139"/>
      <c r="AL12" s="168"/>
      <c r="AM12" s="173" t="s">
        <v>215</v>
      </c>
      <c r="AN12" s="59"/>
      <c r="AO12" s="59"/>
      <c r="AP12" s="59"/>
      <c r="AQ12" s="59"/>
      <c r="AR12" s="59"/>
      <c r="AS12" s="59"/>
      <c r="AT12" s="64"/>
      <c r="AU12" s="148" t="s">
        <v>69</v>
      </c>
      <c r="AV12" s="139"/>
      <c r="AW12" s="139"/>
      <c r="AX12" s="139"/>
      <c r="AY12" s="188" t="s">
        <v>217</v>
      </c>
      <c r="AZ12" s="196"/>
      <c r="BA12" s="196"/>
      <c r="BB12" s="196"/>
      <c r="BC12" s="196"/>
      <c r="BD12" s="196"/>
      <c r="BE12" s="196"/>
      <c r="BF12" s="196"/>
      <c r="BG12" s="196"/>
      <c r="BH12" s="196"/>
      <c r="BI12" s="196"/>
      <c r="BJ12" s="196"/>
      <c r="BK12" s="196"/>
      <c r="BL12" s="196"/>
      <c r="BM12" s="208"/>
      <c r="BN12" s="213">
        <v>45</v>
      </c>
      <c r="BO12" s="216"/>
      <c r="BP12" s="216"/>
      <c r="BQ12" s="216"/>
      <c r="BR12" s="216"/>
      <c r="BS12" s="216"/>
      <c r="BT12" s="216"/>
      <c r="BU12" s="219"/>
      <c r="BV12" s="213">
        <v>52</v>
      </c>
      <c r="BW12" s="216"/>
      <c r="BX12" s="216"/>
      <c r="BY12" s="216"/>
      <c r="BZ12" s="216"/>
      <c r="CA12" s="216"/>
      <c r="CB12" s="216"/>
      <c r="CC12" s="219"/>
      <c r="CD12" s="190" t="s">
        <v>219</v>
      </c>
      <c r="CE12" s="198"/>
      <c r="CF12" s="198"/>
      <c r="CG12" s="198"/>
      <c r="CH12" s="198"/>
      <c r="CI12" s="198"/>
      <c r="CJ12" s="198"/>
      <c r="CK12" s="198"/>
      <c r="CL12" s="198"/>
      <c r="CM12" s="198"/>
      <c r="CN12" s="198"/>
      <c r="CO12" s="198"/>
      <c r="CP12" s="198"/>
      <c r="CQ12" s="198"/>
      <c r="CR12" s="198"/>
      <c r="CS12" s="210"/>
      <c r="CT12" s="231" t="s">
        <v>210</v>
      </c>
      <c r="CU12" s="239"/>
      <c r="CV12" s="239"/>
      <c r="CW12" s="239"/>
      <c r="CX12" s="239"/>
      <c r="CY12" s="239"/>
      <c r="CZ12" s="239"/>
      <c r="DA12" s="247"/>
      <c r="DB12" s="231" t="s">
        <v>210</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220</v>
      </c>
      <c r="N13" s="83"/>
      <c r="O13" s="83"/>
      <c r="P13" s="83"/>
      <c r="Q13" s="89"/>
      <c r="R13" s="101">
        <v>23111</v>
      </c>
      <c r="S13" s="110"/>
      <c r="T13" s="110"/>
      <c r="U13" s="110"/>
      <c r="V13" s="121"/>
      <c r="W13" s="130" t="s">
        <v>222</v>
      </c>
      <c r="X13" s="57"/>
      <c r="Y13" s="57"/>
      <c r="Z13" s="57"/>
      <c r="AA13" s="57"/>
      <c r="AB13" s="25"/>
      <c r="AC13" s="73">
        <v>196</v>
      </c>
      <c r="AD13" s="81"/>
      <c r="AE13" s="81"/>
      <c r="AF13" s="81"/>
      <c r="AG13" s="85"/>
      <c r="AH13" s="73">
        <v>218</v>
      </c>
      <c r="AI13" s="81"/>
      <c r="AJ13" s="81"/>
      <c r="AK13" s="81"/>
      <c r="AL13" s="118"/>
      <c r="AM13" s="173" t="s">
        <v>223</v>
      </c>
      <c r="AN13" s="59"/>
      <c r="AO13" s="59"/>
      <c r="AP13" s="59"/>
      <c r="AQ13" s="59"/>
      <c r="AR13" s="59"/>
      <c r="AS13" s="59"/>
      <c r="AT13" s="64"/>
      <c r="AU13" s="148" t="s">
        <v>204</v>
      </c>
      <c r="AV13" s="139"/>
      <c r="AW13" s="139"/>
      <c r="AX13" s="139"/>
      <c r="AY13" s="188" t="s">
        <v>225</v>
      </c>
      <c r="AZ13" s="196"/>
      <c r="BA13" s="196"/>
      <c r="BB13" s="196"/>
      <c r="BC13" s="196"/>
      <c r="BD13" s="196"/>
      <c r="BE13" s="196"/>
      <c r="BF13" s="196"/>
      <c r="BG13" s="196"/>
      <c r="BH13" s="196"/>
      <c r="BI13" s="196"/>
      <c r="BJ13" s="196"/>
      <c r="BK13" s="196"/>
      <c r="BL13" s="196"/>
      <c r="BM13" s="208"/>
      <c r="BN13" s="213">
        <v>93159</v>
      </c>
      <c r="BO13" s="216"/>
      <c r="BP13" s="216"/>
      <c r="BQ13" s="216"/>
      <c r="BR13" s="216"/>
      <c r="BS13" s="216"/>
      <c r="BT13" s="216"/>
      <c r="BU13" s="219"/>
      <c r="BV13" s="213">
        <v>-142786</v>
      </c>
      <c r="BW13" s="216"/>
      <c r="BX13" s="216"/>
      <c r="BY13" s="216"/>
      <c r="BZ13" s="216"/>
      <c r="CA13" s="216"/>
      <c r="CB13" s="216"/>
      <c r="CC13" s="219"/>
      <c r="CD13" s="190" t="s">
        <v>228</v>
      </c>
      <c r="CE13" s="198"/>
      <c r="CF13" s="198"/>
      <c r="CG13" s="198"/>
      <c r="CH13" s="198"/>
      <c r="CI13" s="198"/>
      <c r="CJ13" s="198"/>
      <c r="CK13" s="198"/>
      <c r="CL13" s="198"/>
      <c r="CM13" s="198"/>
      <c r="CN13" s="198"/>
      <c r="CO13" s="198"/>
      <c r="CP13" s="198"/>
      <c r="CQ13" s="198"/>
      <c r="CR13" s="198"/>
      <c r="CS13" s="210"/>
      <c r="CT13" s="229">
        <v>10.199999999999999</v>
      </c>
      <c r="CU13" s="237"/>
      <c r="CV13" s="237"/>
      <c r="CW13" s="237"/>
      <c r="CX13" s="237"/>
      <c r="CY13" s="237"/>
      <c r="CZ13" s="237"/>
      <c r="DA13" s="245"/>
      <c r="DB13" s="229">
        <v>10.3</v>
      </c>
      <c r="DC13" s="237"/>
      <c r="DD13" s="237"/>
      <c r="DE13" s="237"/>
      <c r="DF13" s="237"/>
      <c r="DG13" s="237"/>
      <c r="DH13" s="237"/>
      <c r="DI13" s="245"/>
    </row>
    <row r="14" spans="1:119" ht="18.75" customHeight="1">
      <c r="A14" s="2"/>
      <c r="B14" s="12"/>
      <c r="C14" s="29"/>
      <c r="D14" s="29"/>
      <c r="E14" s="29"/>
      <c r="F14" s="29"/>
      <c r="G14" s="29"/>
      <c r="H14" s="29"/>
      <c r="I14" s="29"/>
      <c r="J14" s="29"/>
      <c r="K14" s="62"/>
      <c r="L14" s="69" t="s">
        <v>229</v>
      </c>
      <c r="M14" s="78"/>
      <c r="N14" s="78"/>
      <c r="O14" s="78"/>
      <c r="P14" s="78"/>
      <c r="Q14" s="90"/>
      <c r="R14" s="101">
        <v>23707</v>
      </c>
      <c r="S14" s="110"/>
      <c r="T14" s="110"/>
      <c r="U14" s="110"/>
      <c r="V14" s="121"/>
      <c r="W14" s="129"/>
      <c r="X14" s="58"/>
      <c r="Y14" s="58"/>
      <c r="Z14" s="58"/>
      <c r="AA14" s="58"/>
      <c r="AB14" s="24"/>
      <c r="AC14" s="149">
        <v>1.7</v>
      </c>
      <c r="AD14" s="155"/>
      <c r="AE14" s="155"/>
      <c r="AF14" s="155"/>
      <c r="AG14" s="157"/>
      <c r="AH14" s="149">
        <v>1.8</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232</v>
      </c>
      <c r="CE14" s="199"/>
      <c r="CF14" s="199"/>
      <c r="CG14" s="199"/>
      <c r="CH14" s="199"/>
      <c r="CI14" s="199"/>
      <c r="CJ14" s="199"/>
      <c r="CK14" s="199"/>
      <c r="CL14" s="199"/>
      <c r="CM14" s="199"/>
      <c r="CN14" s="199"/>
      <c r="CO14" s="199"/>
      <c r="CP14" s="199"/>
      <c r="CQ14" s="199"/>
      <c r="CR14" s="199"/>
      <c r="CS14" s="211"/>
      <c r="CT14" s="233">
        <v>69.5</v>
      </c>
      <c r="CU14" s="241"/>
      <c r="CV14" s="241"/>
      <c r="CW14" s="241"/>
      <c r="CX14" s="241"/>
      <c r="CY14" s="241"/>
      <c r="CZ14" s="241"/>
      <c r="DA14" s="249"/>
      <c r="DB14" s="233">
        <v>75.3</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220</v>
      </c>
      <c r="N15" s="83"/>
      <c r="O15" s="83"/>
      <c r="P15" s="83"/>
      <c r="Q15" s="89"/>
      <c r="R15" s="101">
        <v>23470</v>
      </c>
      <c r="S15" s="110"/>
      <c r="T15" s="110"/>
      <c r="U15" s="110"/>
      <c r="V15" s="121"/>
      <c r="W15" s="130" t="s">
        <v>7</v>
      </c>
      <c r="X15" s="57"/>
      <c r="Y15" s="57"/>
      <c r="Z15" s="57"/>
      <c r="AA15" s="57"/>
      <c r="AB15" s="25"/>
      <c r="AC15" s="73">
        <v>3802</v>
      </c>
      <c r="AD15" s="81"/>
      <c r="AE15" s="81"/>
      <c r="AF15" s="81"/>
      <c r="AG15" s="85"/>
      <c r="AH15" s="73">
        <v>4064</v>
      </c>
      <c r="AI15" s="81"/>
      <c r="AJ15" s="81"/>
      <c r="AK15" s="81"/>
      <c r="AL15" s="118"/>
      <c r="AM15" s="173"/>
      <c r="AN15" s="59"/>
      <c r="AO15" s="59"/>
      <c r="AP15" s="59"/>
      <c r="AQ15" s="59"/>
      <c r="AR15" s="59"/>
      <c r="AS15" s="59"/>
      <c r="AT15" s="64"/>
      <c r="AU15" s="148"/>
      <c r="AV15" s="139"/>
      <c r="AW15" s="139"/>
      <c r="AX15" s="139"/>
      <c r="AY15" s="187" t="s">
        <v>235</v>
      </c>
      <c r="AZ15" s="195"/>
      <c r="BA15" s="195"/>
      <c r="BB15" s="195"/>
      <c r="BC15" s="195"/>
      <c r="BD15" s="195"/>
      <c r="BE15" s="195"/>
      <c r="BF15" s="195"/>
      <c r="BG15" s="195"/>
      <c r="BH15" s="195"/>
      <c r="BI15" s="195"/>
      <c r="BJ15" s="195"/>
      <c r="BK15" s="195"/>
      <c r="BL15" s="195"/>
      <c r="BM15" s="207"/>
      <c r="BN15" s="212">
        <v>3039430</v>
      </c>
      <c r="BO15" s="215"/>
      <c r="BP15" s="215"/>
      <c r="BQ15" s="215"/>
      <c r="BR15" s="215"/>
      <c r="BS15" s="215"/>
      <c r="BT15" s="215"/>
      <c r="BU15" s="218"/>
      <c r="BV15" s="212">
        <v>3046553</v>
      </c>
      <c r="BW15" s="215"/>
      <c r="BX15" s="215"/>
      <c r="BY15" s="215"/>
      <c r="BZ15" s="215"/>
      <c r="CA15" s="215"/>
      <c r="CB15" s="215"/>
      <c r="CC15" s="218"/>
      <c r="CD15" s="221" t="s">
        <v>221</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46</v>
      </c>
      <c r="M16" s="79"/>
      <c r="N16" s="79"/>
      <c r="O16" s="79"/>
      <c r="P16" s="79"/>
      <c r="Q16" s="91"/>
      <c r="R16" s="102" t="s">
        <v>237</v>
      </c>
      <c r="S16" s="111"/>
      <c r="T16" s="111"/>
      <c r="U16" s="111"/>
      <c r="V16" s="122"/>
      <c r="W16" s="129"/>
      <c r="X16" s="58"/>
      <c r="Y16" s="58"/>
      <c r="Z16" s="58"/>
      <c r="AA16" s="58"/>
      <c r="AB16" s="24"/>
      <c r="AC16" s="149">
        <v>33</v>
      </c>
      <c r="AD16" s="155"/>
      <c r="AE16" s="155"/>
      <c r="AF16" s="155"/>
      <c r="AG16" s="157"/>
      <c r="AH16" s="149">
        <v>33</v>
      </c>
      <c r="AI16" s="155"/>
      <c r="AJ16" s="155"/>
      <c r="AK16" s="155"/>
      <c r="AL16" s="169"/>
      <c r="AM16" s="173"/>
      <c r="AN16" s="59"/>
      <c r="AO16" s="59"/>
      <c r="AP16" s="59"/>
      <c r="AQ16" s="59"/>
      <c r="AR16" s="59"/>
      <c r="AS16" s="59"/>
      <c r="AT16" s="64"/>
      <c r="AU16" s="148"/>
      <c r="AV16" s="139"/>
      <c r="AW16" s="139"/>
      <c r="AX16" s="139"/>
      <c r="AY16" s="188" t="s">
        <v>112</v>
      </c>
      <c r="AZ16" s="196"/>
      <c r="BA16" s="196"/>
      <c r="BB16" s="196"/>
      <c r="BC16" s="196"/>
      <c r="BD16" s="196"/>
      <c r="BE16" s="196"/>
      <c r="BF16" s="196"/>
      <c r="BG16" s="196"/>
      <c r="BH16" s="196"/>
      <c r="BI16" s="196"/>
      <c r="BJ16" s="196"/>
      <c r="BK16" s="196"/>
      <c r="BL16" s="196"/>
      <c r="BM16" s="208"/>
      <c r="BN16" s="213">
        <v>6096997</v>
      </c>
      <c r="BO16" s="216"/>
      <c r="BP16" s="216"/>
      <c r="BQ16" s="216"/>
      <c r="BR16" s="216"/>
      <c r="BS16" s="216"/>
      <c r="BT16" s="216"/>
      <c r="BU16" s="219"/>
      <c r="BV16" s="213">
        <v>6096479</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106</v>
      </c>
      <c r="N17" s="84"/>
      <c r="O17" s="84"/>
      <c r="P17" s="84"/>
      <c r="Q17" s="92"/>
      <c r="R17" s="102" t="s">
        <v>239</v>
      </c>
      <c r="S17" s="111"/>
      <c r="T17" s="111"/>
      <c r="U17" s="111"/>
      <c r="V17" s="122"/>
      <c r="W17" s="130" t="s">
        <v>96</v>
      </c>
      <c r="X17" s="57"/>
      <c r="Y17" s="57"/>
      <c r="Z17" s="57"/>
      <c r="AA17" s="57"/>
      <c r="AB17" s="25"/>
      <c r="AC17" s="73">
        <v>7520</v>
      </c>
      <c r="AD17" s="81"/>
      <c r="AE17" s="81"/>
      <c r="AF17" s="81"/>
      <c r="AG17" s="85"/>
      <c r="AH17" s="73">
        <v>8034</v>
      </c>
      <c r="AI17" s="81"/>
      <c r="AJ17" s="81"/>
      <c r="AK17" s="81"/>
      <c r="AL17" s="118"/>
      <c r="AM17" s="173"/>
      <c r="AN17" s="59"/>
      <c r="AO17" s="59"/>
      <c r="AP17" s="59"/>
      <c r="AQ17" s="59"/>
      <c r="AR17" s="59"/>
      <c r="AS17" s="59"/>
      <c r="AT17" s="64"/>
      <c r="AU17" s="148"/>
      <c r="AV17" s="139"/>
      <c r="AW17" s="139"/>
      <c r="AX17" s="139"/>
      <c r="AY17" s="188" t="s">
        <v>240</v>
      </c>
      <c r="AZ17" s="196"/>
      <c r="BA17" s="196"/>
      <c r="BB17" s="196"/>
      <c r="BC17" s="196"/>
      <c r="BD17" s="196"/>
      <c r="BE17" s="196"/>
      <c r="BF17" s="196"/>
      <c r="BG17" s="196"/>
      <c r="BH17" s="196"/>
      <c r="BI17" s="196"/>
      <c r="BJ17" s="196"/>
      <c r="BK17" s="196"/>
      <c r="BL17" s="196"/>
      <c r="BM17" s="208"/>
      <c r="BN17" s="213">
        <v>3879965</v>
      </c>
      <c r="BO17" s="216"/>
      <c r="BP17" s="216"/>
      <c r="BQ17" s="216"/>
      <c r="BR17" s="216"/>
      <c r="BS17" s="216"/>
      <c r="BT17" s="216"/>
      <c r="BU17" s="219"/>
      <c r="BV17" s="213">
        <v>3882854</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241</v>
      </c>
      <c r="C18" s="31"/>
      <c r="D18" s="31"/>
      <c r="E18" s="50"/>
      <c r="F18" s="50"/>
      <c r="G18" s="50"/>
      <c r="H18" s="50"/>
      <c r="I18" s="50"/>
      <c r="J18" s="50"/>
      <c r="K18" s="50"/>
      <c r="L18" s="71">
        <v>170.57</v>
      </c>
      <c r="M18" s="71"/>
      <c r="N18" s="71"/>
      <c r="O18" s="71"/>
      <c r="P18" s="71"/>
      <c r="Q18" s="71"/>
      <c r="R18" s="103"/>
      <c r="S18" s="103"/>
      <c r="T18" s="103"/>
      <c r="U18" s="103"/>
      <c r="V18" s="123"/>
      <c r="W18" s="131"/>
      <c r="X18" s="138"/>
      <c r="Y18" s="138"/>
      <c r="Z18" s="138"/>
      <c r="AA18" s="138"/>
      <c r="AB18" s="26"/>
      <c r="AC18" s="150">
        <v>65.3</v>
      </c>
      <c r="AD18" s="156"/>
      <c r="AE18" s="156"/>
      <c r="AF18" s="156"/>
      <c r="AG18" s="158"/>
      <c r="AH18" s="150">
        <v>65.2</v>
      </c>
      <c r="AI18" s="156"/>
      <c r="AJ18" s="156"/>
      <c r="AK18" s="156"/>
      <c r="AL18" s="170"/>
      <c r="AM18" s="173"/>
      <c r="AN18" s="59"/>
      <c r="AO18" s="59"/>
      <c r="AP18" s="59"/>
      <c r="AQ18" s="59"/>
      <c r="AR18" s="59"/>
      <c r="AS18" s="59"/>
      <c r="AT18" s="64"/>
      <c r="AU18" s="148"/>
      <c r="AV18" s="139"/>
      <c r="AW18" s="139"/>
      <c r="AX18" s="139"/>
      <c r="AY18" s="188" t="s">
        <v>243</v>
      </c>
      <c r="AZ18" s="196"/>
      <c r="BA18" s="196"/>
      <c r="BB18" s="196"/>
      <c r="BC18" s="196"/>
      <c r="BD18" s="196"/>
      <c r="BE18" s="196"/>
      <c r="BF18" s="196"/>
      <c r="BG18" s="196"/>
      <c r="BH18" s="196"/>
      <c r="BI18" s="196"/>
      <c r="BJ18" s="196"/>
      <c r="BK18" s="196"/>
      <c r="BL18" s="196"/>
      <c r="BM18" s="208"/>
      <c r="BN18" s="213">
        <v>6721009</v>
      </c>
      <c r="BO18" s="216"/>
      <c r="BP18" s="216"/>
      <c r="BQ18" s="216"/>
      <c r="BR18" s="216"/>
      <c r="BS18" s="216"/>
      <c r="BT18" s="216"/>
      <c r="BU18" s="219"/>
      <c r="BV18" s="213">
        <v>6684492</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65</v>
      </c>
      <c r="C19" s="31"/>
      <c r="D19" s="31"/>
      <c r="E19" s="50"/>
      <c r="F19" s="50"/>
      <c r="G19" s="50"/>
      <c r="H19" s="50"/>
      <c r="I19" s="50"/>
      <c r="J19" s="50"/>
      <c r="K19" s="50"/>
      <c r="L19" s="72">
        <v>145</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245</v>
      </c>
      <c r="AZ19" s="196"/>
      <c r="BA19" s="196"/>
      <c r="BB19" s="196"/>
      <c r="BC19" s="196"/>
      <c r="BD19" s="196"/>
      <c r="BE19" s="196"/>
      <c r="BF19" s="196"/>
      <c r="BG19" s="196"/>
      <c r="BH19" s="196"/>
      <c r="BI19" s="196"/>
      <c r="BJ19" s="196"/>
      <c r="BK19" s="196"/>
      <c r="BL19" s="196"/>
      <c r="BM19" s="208"/>
      <c r="BN19" s="213">
        <v>8433586</v>
      </c>
      <c r="BO19" s="216"/>
      <c r="BP19" s="216"/>
      <c r="BQ19" s="216"/>
      <c r="BR19" s="216"/>
      <c r="BS19" s="216"/>
      <c r="BT19" s="216"/>
      <c r="BU19" s="219"/>
      <c r="BV19" s="213">
        <v>8553002</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248</v>
      </c>
      <c r="C20" s="31"/>
      <c r="D20" s="31"/>
      <c r="E20" s="50"/>
      <c r="F20" s="50"/>
      <c r="G20" s="50"/>
      <c r="H20" s="50"/>
      <c r="I20" s="50"/>
      <c r="J20" s="50"/>
      <c r="K20" s="50"/>
      <c r="L20" s="72">
        <v>9661</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250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252</v>
      </c>
      <c r="C22" s="33"/>
      <c r="D22" s="42"/>
      <c r="E22" s="51" t="s">
        <v>5</v>
      </c>
      <c r="F22" s="57"/>
      <c r="G22" s="57"/>
      <c r="H22" s="57"/>
      <c r="I22" s="57"/>
      <c r="J22" s="57"/>
      <c r="K22" s="25"/>
      <c r="L22" s="51" t="s">
        <v>254</v>
      </c>
      <c r="M22" s="57"/>
      <c r="N22" s="57"/>
      <c r="O22" s="57"/>
      <c r="P22" s="25"/>
      <c r="Q22" s="93" t="s">
        <v>255</v>
      </c>
      <c r="R22" s="105"/>
      <c r="S22" s="105"/>
      <c r="T22" s="105"/>
      <c r="U22" s="105"/>
      <c r="V22" s="125"/>
      <c r="W22" s="133" t="s">
        <v>257</v>
      </c>
      <c r="X22" s="33"/>
      <c r="Y22" s="42"/>
      <c r="Z22" s="51" t="s">
        <v>5</v>
      </c>
      <c r="AA22" s="57"/>
      <c r="AB22" s="57"/>
      <c r="AC22" s="57"/>
      <c r="AD22" s="57"/>
      <c r="AE22" s="57"/>
      <c r="AF22" s="57"/>
      <c r="AG22" s="25"/>
      <c r="AH22" s="161" t="s">
        <v>192</v>
      </c>
      <c r="AI22" s="57"/>
      <c r="AJ22" s="57"/>
      <c r="AK22" s="57"/>
      <c r="AL22" s="25"/>
      <c r="AM22" s="161" t="s">
        <v>258</v>
      </c>
      <c r="AN22" s="177"/>
      <c r="AO22" s="177"/>
      <c r="AP22" s="177"/>
      <c r="AQ22" s="177"/>
      <c r="AR22" s="179"/>
      <c r="AS22" s="93" t="s">
        <v>255</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259</v>
      </c>
      <c r="AZ23" s="195"/>
      <c r="BA23" s="195"/>
      <c r="BB23" s="195"/>
      <c r="BC23" s="195"/>
      <c r="BD23" s="195"/>
      <c r="BE23" s="195"/>
      <c r="BF23" s="195"/>
      <c r="BG23" s="195"/>
      <c r="BH23" s="195"/>
      <c r="BI23" s="195"/>
      <c r="BJ23" s="195"/>
      <c r="BK23" s="195"/>
      <c r="BL23" s="195"/>
      <c r="BM23" s="207"/>
      <c r="BN23" s="213">
        <v>13812816</v>
      </c>
      <c r="BO23" s="216"/>
      <c r="BP23" s="216"/>
      <c r="BQ23" s="216"/>
      <c r="BR23" s="216"/>
      <c r="BS23" s="216"/>
      <c r="BT23" s="216"/>
      <c r="BU23" s="219"/>
      <c r="BV23" s="213">
        <v>14467189</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262</v>
      </c>
      <c r="F24" s="59"/>
      <c r="G24" s="59"/>
      <c r="H24" s="59"/>
      <c r="I24" s="59"/>
      <c r="J24" s="59"/>
      <c r="K24" s="64"/>
      <c r="L24" s="73">
        <v>1</v>
      </c>
      <c r="M24" s="81"/>
      <c r="N24" s="81"/>
      <c r="O24" s="81"/>
      <c r="P24" s="85"/>
      <c r="Q24" s="73">
        <v>7650</v>
      </c>
      <c r="R24" s="81"/>
      <c r="S24" s="81"/>
      <c r="T24" s="81"/>
      <c r="U24" s="81"/>
      <c r="V24" s="85"/>
      <c r="W24" s="134"/>
      <c r="X24" s="34"/>
      <c r="Y24" s="43"/>
      <c r="Z24" s="53" t="s">
        <v>238</v>
      </c>
      <c r="AA24" s="59"/>
      <c r="AB24" s="59"/>
      <c r="AC24" s="59"/>
      <c r="AD24" s="59"/>
      <c r="AE24" s="59"/>
      <c r="AF24" s="59"/>
      <c r="AG24" s="64"/>
      <c r="AH24" s="73">
        <v>215</v>
      </c>
      <c r="AI24" s="81"/>
      <c r="AJ24" s="81"/>
      <c r="AK24" s="81"/>
      <c r="AL24" s="85"/>
      <c r="AM24" s="73">
        <v>681550</v>
      </c>
      <c r="AN24" s="81"/>
      <c r="AO24" s="81"/>
      <c r="AP24" s="81"/>
      <c r="AQ24" s="81"/>
      <c r="AR24" s="85"/>
      <c r="AS24" s="73">
        <v>3170</v>
      </c>
      <c r="AT24" s="81"/>
      <c r="AU24" s="81"/>
      <c r="AV24" s="81"/>
      <c r="AW24" s="81"/>
      <c r="AX24" s="118"/>
      <c r="AY24" s="189" t="s">
        <v>264</v>
      </c>
      <c r="AZ24" s="197"/>
      <c r="BA24" s="197"/>
      <c r="BB24" s="197"/>
      <c r="BC24" s="197"/>
      <c r="BD24" s="197"/>
      <c r="BE24" s="197"/>
      <c r="BF24" s="197"/>
      <c r="BG24" s="197"/>
      <c r="BH24" s="197"/>
      <c r="BI24" s="197"/>
      <c r="BJ24" s="197"/>
      <c r="BK24" s="197"/>
      <c r="BL24" s="197"/>
      <c r="BM24" s="209"/>
      <c r="BN24" s="213">
        <v>9105631</v>
      </c>
      <c r="BO24" s="216"/>
      <c r="BP24" s="216"/>
      <c r="BQ24" s="216"/>
      <c r="BR24" s="216"/>
      <c r="BS24" s="216"/>
      <c r="BT24" s="216"/>
      <c r="BU24" s="219"/>
      <c r="BV24" s="213">
        <v>9320116</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ht="18.75" customHeight="1">
      <c r="A25" s="2"/>
      <c r="B25" s="17"/>
      <c r="C25" s="34"/>
      <c r="D25" s="43"/>
      <c r="E25" s="53" t="s">
        <v>265</v>
      </c>
      <c r="F25" s="59"/>
      <c r="G25" s="59"/>
      <c r="H25" s="59"/>
      <c r="I25" s="59"/>
      <c r="J25" s="59"/>
      <c r="K25" s="64"/>
      <c r="L25" s="73">
        <v>1</v>
      </c>
      <c r="M25" s="81"/>
      <c r="N25" s="81"/>
      <c r="O25" s="81"/>
      <c r="P25" s="85"/>
      <c r="Q25" s="73">
        <v>6180</v>
      </c>
      <c r="R25" s="81"/>
      <c r="S25" s="81"/>
      <c r="T25" s="81"/>
      <c r="U25" s="81"/>
      <c r="V25" s="85"/>
      <c r="W25" s="134"/>
      <c r="X25" s="34"/>
      <c r="Y25" s="43"/>
      <c r="Z25" s="53" t="s">
        <v>268</v>
      </c>
      <c r="AA25" s="59"/>
      <c r="AB25" s="59"/>
      <c r="AC25" s="59"/>
      <c r="AD25" s="59"/>
      <c r="AE25" s="59"/>
      <c r="AF25" s="59"/>
      <c r="AG25" s="64"/>
      <c r="AH25" s="73">
        <v>55</v>
      </c>
      <c r="AI25" s="81"/>
      <c r="AJ25" s="81"/>
      <c r="AK25" s="81"/>
      <c r="AL25" s="85"/>
      <c r="AM25" s="73">
        <v>166650</v>
      </c>
      <c r="AN25" s="81"/>
      <c r="AO25" s="81"/>
      <c r="AP25" s="81"/>
      <c r="AQ25" s="81"/>
      <c r="AR25" s="85"/>
      <c r="AS25" s="73">
        <v>3030</v>
      </c>
      <c r="AT25" s="81"/>
      <c r="AU25" s="81"/>
      <c r="AV25" s="81"/>
      <c r="AW25" s="81"/>
      <c r="AX25" s="118"/>
      <c r="AY25" s="187" t="s">
        <v>38</v>
      </c>
      <c r="AZ25" s="195"/>
      <c r="BA25" s="195"/>
      <c r="BB25" s="195"/>
      <c r="BC25" s="195"/>
      <c r="BD25" s="195"/>
      <c r="BE25" s="195"/>
      <c r="BF25" s="195"/>
      <c r="BG25" s="195"/>
      <c r="BH25" s="195"/>
      <c r="BI25" s="195"/>
      <c r="BJ25" s="195"/>
      <c r="BK25" s="195"/>
      <c r="BL25" s="195"/>
      <c r="BM25" s="207"/>
      <c r="BN25" s="212" t="s">
        <v>210</v>
      </c>
      <c r="BO25" s="215"/>
      <c r="BP25" s="215"/>
      <c r="BQ25" s="215"/>
      <c r="BR25" s="215"/>
      <c r="BS25" s="215"/>
      <c r="BT25" s="215"/>
      <c r="BU25" s="218"/>
      <c r="BV25" s="212" t="s">
        <v>210</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ht="18.75" customHeight="1">
      <c r="A26" s="2"/>
      <c r="B26" s="17"/>
      <c r="C26" s="34"/>
      <c r="D26" s="43"/>
      <c r="E26" s="53" t="s">
        <v>269</v>
      </c>
      <c r="F26" s="59"/>
      <c r="G26" s="59"/>
      <c r="H26" s="59"/>
      <c r="I26" s="59"/>
      <c r="J26" s="59"/>
      <c r="K26" s="64"/>
      <c r="L26" s="73">
        <v>1</v>
      </c>
      <c r="M26" s="81"/>
      <c r="N26" s="81"/>
      <c r="O26" s="81"/>
      <c r="P26" s="85"/>
      <c r="Q26" s="73">
        <v>5600</v>
      </c>
      <c r="R26" s="81"/>
      <c r="S26" s="81"/>
      <c r="T26" s="81"/>
      <c r="U26" s="81"/>
      <c r="V26" s="85"/>
      <c r="W26" s="134"/>
      <c r="X26" s="34"/>
      <c r="Y26" s="43"/>
      <c r="Z26" s="53" t="s">
        <v>270</v>
      </c>
      <c r="AA26" s="143"/>
      <c r="AB26" s="143"/>
      <c r="AC26" s="143"/>
      <c r="AD26" s="143"/>
      <c r="AE26" s="143"/>
      <c r="AF26" s="143"/>
      <c r="AG26" s="159"/>
      <c r="AH26" s="73">
        <v>4</v>
      </c>
      <c r="AI26" s="81"/>
      <c r="AJ26" s="81"/>
      <c r="AK26" s="81"/>
      <c r="AL26" s="85"/>
      <c r="AM26" s="73">
        <v>12408</v>
      </c>
      <c r="AN26" s="81"/>
      <c r="AO26" s="81"/>
      <c r="AP26" s="81"/>
      <c r="AQ26" s="81"/>
      <c r="AR26" s="85"/>
      <c r="AS26" s="73">
        <v>3102</v>
      </c>
      <c r="AT26" s="81"/>
      <c r="AU26" s="81"/>
      <c r="AV26" s="81"/>
      <c r="AW26" s="81"/>
      <c r="AX26" s="118"/>
      <c r="AY26" s="190" t="s">
        <v>271</v>
      </c>
      <c r="AZ26" s="198"/>
      <c r="BA26" s="198"/>
      <c r="BB26" s="198"/>
      <c r="BC26" s="198"/>
      <c r="BD26" s="198"/>
      <c r="BE26" s="198"/>
      <c r="BF26" s="198"/>
      <c r="BG26" s="198"/>
      <c r="BH26" s="198"/>
      <c r="BI26" s="198"/>
      <c r="BJ26" s="198"/>
      <c r="BK26" s="198"/>
      <c r="BL26" s="198"/>
      <c r="BM26" s="210"/>
      <c r="BN26" s="213" t="s">
        <v>210</v>
      </c>
      <c r="BO26" s="216"/>
      <c r="BP26" s="216"/>
      <c r="BQ26" s="216"/>
      <c r="BR26" s="216"/>
      <c r="BS26" s="216"/>
      <c r="BT26" s="216"/>
      <c r="BU26" s="219"/>
      <c r="BV26" s="213" t="s">
        <v>210</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272</v>
      </c>
      <c r="F27" s="59"/>
      <c r="G27" s="59"/>
      <c r="H27" s="59"/>
      <c r="I27" s="59"/>
      <c r="J27" s="59"/>
      <c r="K27" s="64"/>
      <c r="L27" s="73">
        <v>1</v>
      </c>
      <c r="M27" s="81"/>
      <c r="N27" s="81"/>
      <c r="O27" s="81"/>
      <c r="P27" s="85"/>
      <c r="Q27" s="73">
        <v>3100</v>
      </c>
      <c r="R27" s="81"/>
      <c r="S27" s="81"/>
      <c r="T27" s="81"/>
      <c r="U27" s="81"/>
      <c r="V27" s="85"/>
      <c r="W27" s="134"/>
      <c r="X27" s="34"/>
      <c r="Y27" s="43"/>
      <c r="Z27" s="53" t="s">
        <v>273</v>
      </c>
      <c r="AA27" s="59"/>
      <c r="AB27" s="59"/>
      <c r="AC27" s="59"/>
      <c r="AD27" s="59"/>
      <c r="AE27" s="59"/>
      <c r="AF27" s="59"/>
      <c r="AG27" s="64"/>
      <c r="AH27" s="73">
        <v>1</v>
      </c>
      <c r="AI27" s="81"/>
      <c r="AJ27" s="81"/>
      <c r="AK27" s="81"/>
      <c r="AL27" s="85"/>
      <c r="AM27" s="73" t="s">
        <v>276</v>
      </c>
      <c r="AN27" s="81"/>
      <c r="AO27" s="81"/>
      <c r="AP27" s="81"/>
      <c r="AQ27" s="81"/>
      <c r="AR27" s="85"/>
      <c r="AS27" s="73" t="s">
        <v>276</v>
      </c>
      <c r="AT27" s="81"/>
      <c r="AU27" s="81"/>
      <c r="AV27" s="81"/>
      <c r="AW27" s="81"/>
      <c r="AX27" s="118"/>
      <c r="AY27" s="191" t="s">
        <v>279</v>
      </c>
      <c r="AZ27" s="199"/>
      <c r="BA27" s="199"/>
      <c r="BB27" s="199"/>
      <c r="BC27" s="199"/>
      <c r="BD27" s="199"/>
      <c r="BE27" s="199"/>
      <c r="BF27" s="199"/>
      <c r="BG27" s="199"/>
      <c r="BH27" s="199"/>
      <c r="BI27" s="199"/>
      <c r="BJ27" s="199"/>
      <c r="BK27" s="199"/>
      <c r="BL27" s="199"/>
      <c r="BM27" s="211"/>
      <c r="BN27" s="214">
        <v>559474</v>
      </c>
      <c r="BO27" s="217"/>
      <c r="BP27" s="217"/>
      <c r="BQ27" s="217"/>
      <c r="BR27" s="217"/>
      <c r="BS27" s="217"/>
      <c r="BT27" s="217"/>
      <c r="BU27" s="220"/>
      <c r="BV27" s="214">
        <v>559474</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280</v>
      </c>
      <c r="F28" s="59"/>
      <c r="G28" s="59"/>
      <c r="H28" s="59"/>
      <c r="I28" s="59"/>
      <c r="J28" s="59"/>
      <c r="K28" s="64"/>
      <c r="L28" s="73">
        <v>1</v>
      </c>
      <c r="M28" s="81"/>
      <c r="N28" s="81"/>
      <c r="O28" s="81"/>
      <c r="P28" s="85"/>
      <c r="Q28" s="73">
        <v>2800</v>
      </c>
      <c r="R28" s="81"/>
      <c r="S28" s="81"/>
      <c r="T28" s="81"/>
      <c r="U28" s="81"/>
      <c r="V28" s="85"/>
      <c r="W28" s="134"/>
      <c r="X28" s="34"/>
      <c r="Y28" s="43"/>
      <c r="Z28" s="53" t="s">
        <v>36</v>
      </c>
      <c r="AA28" s="59"/>
      <c r="AB28" s="59"/>
      <c r="AC28" s="59"/>
      <c r="AD28" s="59"/>
      <c r="AE28" s="59"/>
      <c r="AF28" s="59"/>
      <c r="AG28" s="64"/>
      <c r="AH28" s="73" t="s">
        <v>210</v>
      </c>
      <c r="AI28" s="81"/>
      <c r="AJ28" s="81"/>
      <c r="AK28" s="81"/>
      <c r="AL28" s="85"/>
      <c r="AM28" s="73" t="s">
        <v>210</v>
      </c>
      <c r="AN28" s="81"/>
      <c r="AO28" s="81"/>
      <c r="AP28" s="81"/>
      <c r="AQ28" s="81"/>
      <c r="AR28" s="85"/>
      <c r="AS28" s="73" t="s">
        <v>210</v>
      </c>
      <c r="AT28" s="81"/>
      <c r="AU28" s="81"/>
      <c r="AV28" s="81"/>
      <c r="AW28" s="81"/>
      <c r="AX28" s="118"/>
      <c r="AY28" s="192" t="s">
        <v>281</v>
      </c>
      <c r="AZ28" s="200"/>
      <c r="BA28" s="200"/>
      <c r="BB28" s="203"/>
      <c r="BC28" s="187" t="s">
        <v>105</v>
      </c>
      <c r="BD28" s="195"/>
      <c r="BE28" s="195"/>
      <c r="BF28" s="195"/>
      <c r="BG28" s="195"/>
      <c r="BH28" s="195"/>
      <c r="BI28" s="195"/>
      <c r="BJ28" s="195"/>
      <c r="BK28" s="195"/>
      <c r="BL28" s="195"/>
      <c r="BM28" s="207"/>
      <c r="BN28" s="212">
        <v>2093376</v>
      </c>
      <c r="BO28" s="215"/>
      <c r="BP28" s="215"/>
      <c r="BQ28" s="215"/>
      <c r="BR28" s="215"/>
      <c r="BS28" s="215"/>
      <c r="BT28" s="215"/>
      <c r="BU28" s="218"/>
      <c r="BV28" s="212">
        <v>2084099</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285</v>
      </c>
      <c r="F29" s="59"/>
      <c r="G29" s="59"/>
      <c r="H29" s="59"/>
      <c r="I29" s="59"/>
      <c r="J29" s="59"/>
      <c r="K29" s="64"/>
      <c r="L29" s="73">
        <v>14</v>
      </c>
      <c r="M29" s="81"/>
      <c r="N29" s="81"/>
      <c r="O29" s="81"/>
      <c r="P29" s="85"/>
      <c r="Q29" s="73">
        <v>2600</v>
      </c>
      <c r="R29" s="81"/>
      <c r="S29" s="81"/>
      <c r="T29" s="81"/>
      <c r="U29" s="81"/>
      <c r="V29" s="85"/>
      <c r="W29" s="135"/>
      <c r="X29" s="140"/>
      <c r="Y29" s="142"/>
      <c r="Z29" s="53" t="s">
        <v>287</v>
      </c>
      <c r="AA29" s="59"/>
      <c r="AB29" s="59"/>
      <c r="AC29" s="59"/>
      <c r="AD29" s="59"/>
      <c r="AE29" s="59"/>
      <c r="AF29" s="59"/>
      <c r="AG29" s="64"/>
      <c r="AH29" s="73">
        <v>216</v>
      </c>
      <c r="AI29" s="81"/>
      <c r="AJ29" s="81"/>
      <c r="AK29" s="81"/>
      <c r="AL29" s="85"/>
      <c r="AM29" s="73">
        <v>685349</v>
      </c>
      <c r="AN29" s="81"/>
      <c r="AO29" s="81"/>
      <c r="AP29" s="81"/>
      <c r="AQ29" s="81"/>
      <c r="AR29" s="85"/>
      <c r="AS29" s="73">
        <v>3173</v>
      </c>
      <c r="AT29" s="81"/>
      <c r="AU29" s="81"/>
      <c r="AV29" s="81"/>
      <c r="AW29" s="81"/>
      <c r="AX29" s="118"/>
      <c r="AY29" s="193"/>
      <c r="AZ29" s="201"/>
      <c r="BA29" s="201"/>
      <c r="BB29" s="204"/>
      <c r="BC29" s="188" t="s">
        <v>288</v>
      </c>
      <c r="BD29" s="196"/>
      <c r="BE29" s="196"/>
      <c r="BF29" s="196"/>
      <c r="BG29" s="196"/>
      <c r="BH29" s="196"/>
      <c r="BI29" s="196"/>
      <c r="BJ29" s="196"/>
      <c r="BK29" s="196"/>
      <c r="BL29" s="196"/>
      <c r="BM29" s="208"/>
      <c r="BN29" s="213">
        <v>681322</v>
      </c>
      <c r="BO29" s="216"/>
      <c r="BP29" s="216"/>
      <c r="BQ29" s="216"/>
      <c r="BR29" s="216"/>
      <c r="BS29" s="216"/>
      <c r="BT29" s="216"/>
      <c r="BU29" s="219"/>
      <c r="BV29" s="213">
        <v>689492</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145</v>
      </c>
      <c r="X30" s="141"/>
      <c r="Y30" s="141"/>
      <c r="Z30" s="141"/>
      <c r="AA30" s="141"/>
      <c r="AB30" s="141"/>
      <c r="AC30" s="141"/>
      <c r="AD30" s="141"/>
      <c r="AE30" s="141"/>
      <c r="AF30" s="141"/>
      <c r="AG30" s="160"/>
      <c r="AH30" s="150">
        <v>97.2</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68</v>
      </c>
      <c r="BD30" s="197"/>
      <c r="BE30" s="197"/>
      <c r="BF30" s="197"/>
      <c r="BG30" s="197"/>
      <c r="BH30" s="197"/>
      <c r="BI30" s="197"/>
      <c r="BJ30" s="197"/>
      <c r="BK30" s="197"/>
      <c r="BL30" s="197"/>
      <c r="BM30" s="209"/>
      <c r="BN30" s="214">
        <v>1581680</v>
      </c>
      <c r="BO30" s="217"/>
      <c r="BP30" s="217"/>
      <c r="BQ30" s="217"/>
      <c r="BR30" s="217"/>
      <c r="BS30" s="217"/>
      <c r="BT30" s="217"/>
      <c r="BU30" s="220"/>
      <c r="BV30" s="214">
        <v>1555295</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196</v>
      </c>
      <c r="D32" s="37"/>
      <c r="E32" s="37"/>
      <c r="F32" s="36"/>
      <c r="G32" s="36"/>
      <c r="H32" s="36"/>
      <c r="I32" s="36"/>
      <c r="J32" s="36"/>
      <c r="K32" s="36"/>
      <c r="L32" s="36"/>
      <c r="M32" s="36"/>
      <c r="N32" s="36"/>
      <c r="O32" s="36"/>
      <c r="P32" s="36"/>
      <c r="Q32" s="36"/>
      <c r="R32" s="36"/>
      <c r="S32" s="36"/>
      <c r="T32" s="36"/>
      <c r="U32" s="36" t="s">
        <v>94</v>
      </c>
      <c r="V32" s="36"/>
      <c r="W32" s="36"/>
      <c r="X32" s="36"/>
      <c r="Y32" s="36"/>
      <c r="Z32" s="36"/>
      <c r="AA32" s="36"/>
      <c r="AB32" s="36"/>
      <c r="AC32" s="36"/>
      <c r="AD32" s="36"/>
      <c r="AE32" s="36"/>
      <c r="AF32" s="36"/>
      <c r="AG32" s="36"/>
      <c r="AH32" s="36"/>
      <c r="AI32" s="36"/>
      <c r="AJ32" s="36"/>
      <c r="AK32" s="36"/>
      <c r="AL32" s="36"/>
      <c r="AM32" s="176" t="s">
        <v>290</v>
      </c>
      <c r="AN32" s="36"/>
      <c r="AO32" s="36"/>
      <c r="AP32" s="36"/>
      <c r="AQ32" s="36"/>
      <c r="AR32" s="36"/>
      <c r="AS32" s="176"/>
      <c r="AT32" s="176"/>
      <c r="AU32" s="176"/>
      <c r="AV32" s="176"/>
      <c r="AW32" s="176"/>
      <c r="AX32" s="176"/>
      <c r="AY32" s="176"/>
      <c r="AZ32" s="176"/>
      <c r="BA32" s="176"/>
      <c r="BB32" s="36"/>
      <c r="BC32" s="176"/>
      <c r="BD32" s="36"/>
      <c r="BE32" s="176" t="s">
        <v>291</v>
      </c>
      <c r="BF32" s="36"/>
      <c r="BG32" s="36"/>
      <c r="BH32" s="36"/>
      <c r="BI32" s="36"/>
      <c r="BJ32" s="176"/>
      <c r="BK32" s="176"/>
      <c r="BL32" s="176"/>
      <c r="BM32" s="176"/>
      <c r="BN32" s="176"/>
      <c r="BO32" s="176"/>
      <c r="BP32" s="176"/>
      <c r="BQ32" s="176"/>
      <c r="BR32" s="36"/>
      <c r="BS32" s="36"/>
      <c r="BT32" s="36"/>
      <c r="BU32" s="36"/>
      <c r="BV32" s="36"/>
      <c r="BW32" s="36" t="s">
        <v>292</v>
      </c>
      <c r="BX32" s="36"/>
      <c r="BY32" s="36"/>
      <c r="BZ32" s="36"/>
      <c r="CA32" s="36"/>
      <c r="CB32" s="176"/>
      <c r="CC32" s="176"/>
      <c r="CD32" s="176"/>
      <c r="CE32" s="176"/>
      <c r="CF32" s="176"/>
      <c r="CG32" s="176"/>
      <c r="CH32" s="176"/>
      <c r="CI32" s="176"/>
      <c r="CJ32" s="176"/>
      <c r="CK32" s="176"/>
      <c r="CL32" s="176"/>
      <c r="CM32" s="176"/>
      <c r="CN32" s="176"/>
      <c r="CO32" s="176" t="s">
        <v>294</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124</v>
      </c>
      <c r="D33" s="38"/>
      <c r="E33" s="55" t="s">
        <v>295</v>
      </c>
      <c r="F33" s="55"/>
      <c r="G33" s="55"/>
      <c r="H33" s="55"/>
      <c r="I33" s="55"/>
      <c r="J33" s="55"/>
      <c r="K33" s="55"/>
      <c r="L33" s="55"/>
      <c r="M33" s="55"/>
      <c r="N33" s="55"/>
      <c r="O33" s="55"/>
      <c r="P33" s="55"/>
      <c r="Q33" s="55"/>
      <c r="R33" s="55"/>
      <c r="S33" s="55"/>
      <c r="T33" s="55"/>
      <c r="U33" s="38" t="s">
        <v>124</v>
      </c>
      <c r="V33" s="38"/>
      <c r="W33" s="55" t="s">
        <v>295</v>
      </c>
      <c r="X33" s="55"/>
      <c r="Y33" s="55"/>
      <c r="Z33" s="55"/>
      <c r="AA33" s="55"/>
      <c r="AB33" s="55"/>
      <c r="AC33" s="55"/>
      <c r="AD33" s="55"/>
      <c r="AE33" s="55"/>
      <c r="AF33" s="55"/>
      <c r="AG33" s="55"/>
      <c r="AH33" s="55"/>
      <c r="AI33" s="55"/>
      <c r="AJ33" s="55"/>
      <c r="AK33" s="55"/>
      <c r="AL33" s="55"/>
      <c r="AM33" s="38" t="s">
        <v>124</v>
      </c>
      <c r="AN33" s="38"/>
      <c r="AO33" s="55" t="s">
        <v>295</v>
      </c>
      <c r="AP33" s="55"/>
      <c r="AQ33" s="55"/>
      <c r="AR33" s="55"/>
      <c r="AS33" s="55"/>
      <c r="AT33" s="55"/>
      <c r="AU33" s="55"/>
      <c r="AV33" s="55"/>
      <c r="AW33" s="55"/>
      <c r="AX33" s="55"/>
      <c r="AY33" s="55"/>
      <c r="AZ33" s="55"/>
      <c r="BA33" s="55"/>
      <c r="BB33" s="55"/>
      <c r="BC33" s="55"/>
      <c r="BD33" s="38"/>
      <c r="BE33" s="55" t="s">
        <v>296</v>
      </c>
      <c r="BF33" s="55"/>
      <c r="BG33" s="55" t="s">
        <v>176</v>
      </c>
      <c r="BH33" s="55"/>
      <c r="BI33" s="55"/>
      <c r="BJ33" s="55"/>
      <c r="BK33" s="55"/>
      <c r="BL33" s="55"/>
      <c r="BM33" s="55"/>
      <c r="BN33" s="55"/>
      <c r="BO33" s="55"/>
      <c r="BP33" s="55"/>
      <c r="BQ33" s="55"/>
      <c r="BR33" s="55"/>
      <c r="BS33" s="55"/>
      <c r="BT33" s="55"/>
      <c r="BU33" s="55"/>
      <c r="BV33" s="38"/>
      <c r="BW33" s="38" t="s">
        <v>296</v>
      </c>
      <c r="BX33" s="38"/>
      <c r="BY33" s="55" t="s">
        <v>113</v>
      </c>
      <c r="BZ33" s="55"/>
      <c r="CA33" s="55"/>
      <c r="CB33" s="55"/>
      <c r="CC33" s="55"/>
      <c r="CD33" s="55"/>
      <c r="CE33" s="55"/>
      <c r="CF33" s="55"/>
      <c r="CG33" s="55"/>
      <c r="CH33" s="55"/>
      <c r="CI33" s="55"/>
      <c r="CJ33" s="55"/>
      <c r="CK33" s="55"/>
      <c r="CL33" s="55"/>
      <c r="CM33" s="55"/>
      <c r="CN33" s="55"/>
      <c r="CO33" s="38" t="s">
        <v>124</v>
      </c>
      <c r="CP33" s="38"/>
      <c r="CQ33" s="55" t="s">
        <v>298</v>
      </c>
      <c r="CR33" s="55"/>
      <c r="CS33" s="55"/>
      <c r="CT33" s="55"/>
      <c r="CU33" s="55"/>
      <c r="CV33" s="55"/>
      <c r="CW33" s="55"/>
      <c r="CX33" s="55"/>
      <c r="CY33" s="55"/>
      <c r="CZ33" s="55"/>
      <c r="DA33" s="55"/>
      <c r="DB33" s="55"/>
      <c r="DC33" s="55"/>
      <c r="DD33" s="55"/>
      <c r="DE33" s="55"/>
      <c r="DF33" s="55"/>
      <c r="DG33" s="252" t="s">
        <v>80</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IF('各会計、関係団体の財政状況及び健全化判断比率'!B32="","",'各会計、関係団体の財政状況及び健全化判断比率'!B32)</f>
        <v>病院事業会計</v>
      </c>
      <c r="AP34" s="56"/>
      <c r="AQ34" s="56"/>
      <c r="AR34" s="56"/>
      <c r="AS34" s="56"/>
      <c r="AT34" s="56"/>
      <c r="AU34" s="56"/>
      <c r="AV34" s="56"/>
      <c r="AW34" s="56"/>
      <c r="AX34" s="56"/>
      <c r="AY34" s="56"/>
      <c r="AZ34" s="56"/>
      <c r="BA34" s="56"/>
      <c r="BB34" s="56"/>
      <c r="BC34" s="56"/>
      <c r="BD34" s="37"/>
      <c r="BE34" s="39">
        <f>IF(BG34="","",MAX(C34:D43,U34:V43,AM34:AN43)+1)</f>
        <v>8</v>
      </c>
      <c r="BF34" s="39"/>
      <c r="BG34" s="56" t="str">
        <f>IF('各会計、関係団体の財政状況及び健全化判断比率'!B33="","",'各会計、関係団体の財政状況及び健全化判断比率'!B33)</f>
        <v>公共下水道事業特別会計</v>
      </c>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東部地域広域水道企業団（水道事業会計）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教育奨励資金特別会計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後期高齢者医療特別会計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9</v>
      </c>
      <c r="BF35" s="39"/>
      <c r="BG35" s="56" t="str">
        <f>IF('各会計、関係団体の財政状況及び健全化判断比率'!B34="","",'各会計、関係団体の財政状況及び健全化判断比率'!B34)</f>
        <v>簡易水道事業特別会計</v>
      </c>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山梨県東部広域連合（一般会計）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山梨県市町村総合事務組合（一般会計）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6</v>
      </c>
      <c r="V37" s="39"/>
      <c r="W37" s="56" t="str">
        <f>IF('各会計、関係団体の財政状況及び健全化判断比率'!B31="","",'各会計、関係団体の財政状況及び健全化判断比率'!B31)</f>
        <v>介護サービス事業特別会計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山梨県市町村総合事務組合（電子化事業及び会館管理・研修事業特別会計）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山梨県市町村総合事務組合（一般廃棄物最終処分場事業特別会計）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山梨県市町村総合事務組合（入札参加資格審査事業費特別会計）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16</v>
      </c>
      <c r="BX40" s="39"/>
      <c r="BY40" s="56" t="str">
        <f>IF('各会計、関係団体の財政状況及び健全化判断比率'!B74="","",'各会計、関係団体の財政状況及び健全化判断比率'!B74)</f>
        <v>山梨県市町村総合事務組合（交通災害共済事業特別会計）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17</v>
      </c>
      <c r="BX41" s="39"/>
      <c r="BY41" s="56" t="str">
        <f>IF('各会計、関係団体の財政状況及び健全化判断比率'!B75="","",'各会計、関係団体の財政状況及び健全化判断比率'!B75)</f>
        <v>山梨県後期高齢者医療広域連合（一般会計）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18</v>
      </c>
      <c r="BX42" s="39"/>
      <c r="BY42" s="56" t="str">
        <f>IF('各会計、関係団体の財政状況及び健全化判断比率'!B76="","",'各会計、関係団体の財政状況及び健全化判断比率'!B76)</f>
        <v>山梨県後期高齢者医療広域連合（後期高齢者医療特別会計）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299</v>
      </c>
      <c r="E46" s="1" t="s">
        <v>300</v>
      </c>
    </row>
    <row r="47" spans="1:113">
      <c r="E47" s="1" t="s">
        <v>302</v>
      </c>
    </row>
    <row r="48" spans="1:113">
      <c r="E48" s="1" t="s">
        <v>304</v>
      </c>
    </row>
    <row r="49" spans="5:5">
      <c r="E49" s="1" t="s">
        <v>306</v>
      </c>
    </row>
    <row r="50" spans="5:5">
      <c r="E50" s="1" t="s">
        <v>207</v>
      </c>
    </row>
    <row r="51" spans="5:5">
      <c r="E51" s="1" t="s">
        <v>308</v>
      </c>
    </row>
    <row r="52" spans="5:5">
      <c r="E52" s="1" t="s">
        <v>310</v>
      </c>
    </row>
    <row r="53" spans="5:5"/>
    <row r="54" spans="5:5"/>
    <row r="55" spans="5:5"/>
    <row r="56" spans="5:5"/>
  </sheetData>
  <sheetProtection algorithmName="SHA-512" hashValue="sgwC39wY2mj3YocfnJ4VqvMsSOM/QHMYZ7HNwSW8tx97yM5XMoVHNNAJWEr2Ls0Bhe48Ks+OAanNErdKl3GRQQ==" saltValue="2cqtTLeo28DZ2bHImH3Pc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 customHeight="1" zeroHeight="1"/>
  <cols>
    <col min="1" max="1" width="6.6640625" style="365" customWidth="1"/>
    <col min="2" max="2" width="11" style="365" customWidth="1"/>
    <col min="3" max="3" width="17" style="365" customWidth="1"/>
    <col min="4" max="5" width="16.6640625" style="365" customWidth="1"/>
    <col min="6" max="15" width="15" style="365" customWidth="1"/>
    <col min="16" max="16" width="24" style="365" customWidth="1"/>
    <col min="17" max="16384" width="0" style="365" hidden="1" customWidth="1"/>
  </cols>
  <sheetData>
    <row r="1" spans="1:16" ht="16.5" customHeight="1">
      <c r="A1" s="885"/>
      <c r="B1" s="885"/>
      <c r="C1" s="885"/>
      <c r="D1" s="885"/>
      <c r="E1" s="885"/>
      <c r="F1" s="885"/>
      <c r="G1" s="885"/>
      <c r="H1" s="885"/>
      <c r="I1" s="885"/>
      <c r="J1" s="885"/>
      <c r="K1" s="885"/>
      <c r="L1" s="885"/>
      <c r="M1" s="885"/>
      <c r="N1" s="885"/>
      <c r="O1" s="885"/>
      <c r="P1" s="885"/>
    </row>
    <row r="2" spans="1:16" ht="16.5" customHeight="1">
      <c r="A2" s="885"/>
      <c r="B2" s="885"/>
      <c r="C2" s="885"/>
      <c r="D2" s="885"/>
      <c r="E2" s="885"/>
      <c r="F2" s="885"/>
      <c r="G2" s="885"/>
      <c r="H2" s="885"/>
      <c r="I2" s="885"/>
      <c r="J2" s="885"/>
      <c r="K2" s="885"/>
      <c r="L2" s="885"/>
      <c r="M2" s="885"/>
      <c r="N2" s="885"/>
      <c r="O2" s="885"/>
      <c r="P2" s="885"/>
    </row>
    <row r="3" spans="1:16" ht="16.5" customHeight="1">
      <c r="A3" s="885"/>
      <c r="B3" s="885"/>
      <c r="C3" s="885"/>
      <c r="D3" s="885"/>
      <c r="E3" s="885"/>
      <c r="F3" s="885"/>
      <c r="G3" s="885"/>
      <c r="H3" s="885"/>
      <c r="I3" s="885"/>
      <c r="J3" s="885"/>
      <c r="K3" s="885"/>
      <c r="L3" s="885"/>
      <c r="M3" s="885"/>
      <c r="N3" s="885"/>
      <c r="O3" s="885"/>
      <c r="P3" s="885"/>
    </row>
    <row r="4" spans="1:16" ht="16.5" customHeight="1">
      <c r="A4" s="885"/>
      <c r="B4" s="885"/>
      <c r="C4" s="885"/>
      <c r="D4" s="885"/>
      <c r="E4" s="885"/>
      <c r="F4" s="885"/>
      <c r="G4" s="885"/>
      <c r="H4" s="885"/>
      <c r="I4" s="885"/>
      <c r="J4" s="885"/>
      <c r="K4" s="885"/>
      <c r="L4" s="885"/>
      <c r="M4" s="885"/>
      <c r="N4" s="885"/>
      <c r="O4" s="885"/>
      <c r="P4" s="885"/>
    </row>
    <row r="5" spans="1:16" ht="16.5" customHeight="1">
      <c r="A5" s="885"/>
      <c r="B5" s="885"/>
      <c r="C5" s="885"/>
      <c r="D5" s="885"/>
      <c r="E5" s="885"/>
      <c r="F5" s="885"/>
      <c r="G5" s="885"/>
      <c r="H5" s="885"/>
      <c r="I5" s="885"/>
      <c r="J5" s="885"/>
      <c r="K5" s="885"/>
      <c r="L5" s="885"/>
      <c r="M5" s="885"/>
      <c r="N5" s="885"/>
      <c r="O5" s="885"/>
      <c r="P5" s="885"/>
    </row>
    <row r="6" spans="1:16" ht="16.5" customHeight="1">
      <c r="A6" s="885"/>
      <c r="B6" s="885"/>
      <c r="C6" s="885"/>
      <c r="D6" s="885"/>
      <c r="E6" s="885"/>
      <c r="F6" s="885"/>
      <c r="G6" s="885"/>
      <c r="H6" s="885"/>
      <c r="I6" s="885"/>
      <c r="J6" s="885"/>
      <c r="K6" s="885"/>
      <c r="L6" s="885"/>
      <c r="M6" s="885"/>
      <c r="N6" s="885"/>
      <c r="O6" s="885"/>
      <c r="P6" s="885"/>
    </row>
    <row r="7" spans="1:16" ht="16.5" customHeight="1">
      <c r="A7" s="885"/>
      <c r="B7" s="885"/>
      <c r="C7" s="885"/>
      <c r="D7" s="885"/>
      <c r="E7" s="885"/>
      <c r="F7" s="885"/>
      <c r="G7" s="885"/>
      <c r="H7" s="885"/>
      <c r="I7" s="885"/>
      <c r="J7" s="885"/>
      <c r="K7" s="885"/>
      <c r="L7" s="885"/>
      <c r="M7" s="885"/>
      <c r="N7" s="885"/>
      <c r="O7" s="885"/>
      <c r="P7" s="885"/>
    </row>
    <row r="8" spans="1:16" ht="16.5" customHeight="1">
      <c r="A8" s="885"/>
      <c r="B8" s="885"/>
      <c r="C8" s="885"/>
      <c r="D8" s="885"/>
      <c r="E8" s="885"/>
      <c r="F8" s="885"/>
      <c r="G8" s="885"/>
      <c r="H8" s="885"/>
      <c r="I8" s="885"/>
      <c r="J8" s="885"/>
      <c r="K8" s="885"/>
      <c r="L8" s="885"/>
      <c r="M8" s="885"/>
      <c r="N8" s="885"/>
      <c r="O8" s="885"/>
      <c r="P8" s="885"/>
    </row>
    <row r="9" spans="1:16" ht="16.5" customHeight="1">
      <c r="A9" s="885"/>
      <c r="B9" s="885"/>
      <c r="C9" s="885"/>
      <c r="D9" s="885"/>
      <c r="E9" s="885"/>
      <c r="F9" s="885"/>
      <c r="G9" s="885"/>
      <c r="H9" s="885"/>
      <c r="I9" s="885"/>
      <c r="J9" s="885"/>
      <c r="K9" s="885"/>
      <c r="L9" s="885"/>
      <c r="M9" s="885"/>
      <c r="N9" s="885"/>
      <c r="O9" s="885"/>
      <c r="P9" s="885"/>
    </row>
    <row r="10" spans="1:16" ht="16.5" customHeight="1">
      <c r="A10" s="885"/>
      <c r="B10" s="885"/>
      <c r="C10" s="885"/>
      <c r="D10" s="885"/>
      <c r="E10" s="885"/>
      <c r="F10" s="885"/>
      <c r="G10" s="885"/>
      <c r="H10" s="885"/>
      <c r="I10" s="885"/>
      <c r="J10" s="885"/>
      <c r="K10" s="885"/>
      <c r="L10" s="885"/>
      <c r="M10" s="885"/>
      <c r="N10" s="885"/>
      <c r="O10" s="885"/>
      <c r="P10" s="885"/>
    </row>
    <row r="11" spans="1:16" ht="16.5" customHeight="1">
      <c r="A11" s="885"/>
      <c r="B11" s="885"/>
      <c r="C11" s="885"/>
      <c r="D11" s="885"/>
      <c r="E11" s="885"/>
      <c r="F11" s="885"/>
      <c r="G11" s="885"/>
      <c r="H11" s="885"/>
      <c r="I11" s="885"/>
      <c r="J11" s="885"/>
      <c r="K11" s="885"/>
      <c r="L11" s="885"/>
      <c r="M11" s="885"/>
      <c r="N11" s="885"/>
      <c r="O11" s="885"/>
      <c r="P11" s="885"/>
    </row>
    <row r="12" spans="1:16" ht="16.5" customHeight="1">
      <c r="A12" s="885"/>
      <c r="B12" s="885"/>
      <c r="C12" s="885"/>
      <c r="D12" s="885"/>
      <c r="E12" s="885"/>
      <c r="F12" s="885"/>
      <c r="G12" s="885"/>
      <c r="H12" s="885"/>
      <c r="I12" s="885"/>
      <c r="J12" s="885"/>
      <c r="K12" s="885"/>
      <c r="L12" s="885"/>
      <c r="M12" s="885"/>
      <c r="N12" s="885"/>
      <c r="O12" s="885"/>
      <c r="P12" s="885"/>
    </row>
    <row r="13" spans="1:16" ht="16.5" customHeight="1">
      <c r="A13" s="885"/>
      <c r="B13" s="885"/>
      <c r="C13" s="885"/>
      <c r="D13" s="885"/>
      <c r="E13" s="885"/>
      <c r="F13" s="885"/>
      <c r="G13" s="885"/>
      <c r="H13" s="885"/>
      <c r="I13" s="885"/>
      <c r="J13" s="885"/>
      <c r="K13" s="885"/>
      <c r="L13" s="885"/>
      <c r="M13" s="885"/>
      <c r="N13" s="885"/>
      <c r="O13" s="885"/>
      <c r="P13" s="885"/>
    </row>
    <row r="14" spans="1:16" ht="16.5" customHeight="1">
      <c r="A14" s="885"/>
      <c r="B14" s="885"/>
      <c r="C14" s="885"/>
      <c r="D14" s="885"/>
      <c r="E14" s="885"/>
      <c r="F14" s="885"/>
      <c r="G14" s="885"/>
      <c r="H14" s="885"/>
      <c r="I14" s="885"/>
      <c r="J14" s="885"/>
      <c r="K14" s="885"/>
      <c r="L14" s="885"/>
      <c r="M14" s="885"/>
      <c r="N14" s="885"/>
      <c r="O14" s="885"/>
      <c r="P14" s="885"/>
    </row>
    <row r="15" spans="1:16" ht="16.5" customHeight="1">
      <c r="A15" s="885"/>
      <c r="B15" s="885"/>
      <c r="C15" s="885"/>
      <c r="D15" s="885"/>
      <c r="E15" s="885"/>
      <c r="F15" s="885"/>
      <c r="G15" s="885"/>
      <c r="H15" s="885"/>
      <c r="I15" s="885"/>
      <c r="J15" s="885"/>
      <c r="K15" s="885"/>
      <c r="L15" s="885"/>
      <c r="M15" s="885"/>
      <c r="N15" s="885"/>
      <c r="O15" s="885"/>
      <c r="P15" s="885"/>
    </row>
    <row r="16" spans="1:16" ht="16.5" customHeight="1">
      <c r="A16" s="885"/>
      <c r="B16" s="885"/>
      <c r="C16" s="885"/>
      <c r="D16" s="885"/>
      <c r="E16" s="885"/>
      <c r="F16" s="885"/>
      <c r="G16" s="885"/>
      <c r="H16" s="885"/>
      <c r="I16" s="885"/>
      <c r="J16" s="885"/>
      <c r="K16" s="885"/>
      <c r="L16" s="885"/>
      <c r="M16" s="885"/>
      <c r="N16" s="885"/>
      <c r="O16" s="885"/>
      <c r="P16" s="885"/>
    </row>
    <row r="17" spans="1:16" ht="16.5" customHeight="1">
      <c r="A17" s="885"/>
      <c r="B17" s="885"/>
      <c r="C17" s="885"/>
      <c r="D17" s="885"/>
      <c r="E17" s="885"/>
      <c r="F17" s="885"/>
      <c r="G17" s="885"/>
      <c r="H17" s="885"/>
      <c r="I17" s="885"/>
      <c r="J17" s="885"/>
      <c r="K17" s="885"/>
      <c r="L17" s="885"/>
      <c r="M17" s="885"/>
      <c r="N17" s="885"/>
      <c r="O17" s="885"/>
      <c r="P17" s="885"/>
    </row>
    <row r="18" spans="1:16" ht="16.5" customHeight="1">
      <c r="A18" s="885"/>
      <c r="B18" s="885"/>
      <c r="C18" s="885"/>
      <c r="D18" s="885"/>
      <c r="E18" s="885"/>
      <c r="F18" s="885"/>
      <c r="G18" s="885"/>
      <c r="H18" s="885"/>
      <c r="I18" s="885"/>
      <c r="J18" s="885"/>
      <c r="K18" s="885"/>
      <c r="L18" s="885"/>
      <c r="M18" s="885"/>
      <c r="N18" s="885"/>
      <c r="O18" s="885"/>
      <c r="P18" s="885"/>
    </row>
    <row r="19" spans="1:16" ht="16.5" customHeight="1">
      <c r="A19" s="885"/>
      <c r="B19" s="885"/>
      <c r="C19" s="885"/>
      <c r="D19" s="885"/>
      <c r="E19" s="885"/>
      <c r="F19" s="885"/>
      <c r="G19" s="885"/>
      <c r="H19" s="885"/>
      <c r="I19" s="885"/>
      <c r="J19" s="885"/>
      <c r="K19" s="885"/>
      <c r="L19" s="885"/>
      <c r="M19" s="885"/>
      <c r="N19" s="885"/>
      <c r="O19" s="885"/>
      <c r="P19" s="885"/>
    </row>
    <row r="20" spans="1:16" ht="16.5" customHeight="1">
      <c r="A20" s="885"/>
      <c r="B20" s="885"/>
      <c r="C20" s="885"/>
      <c r="D20" s="885"/>
      <c r="E20" s="885"/>
      <c r="F20" s="885"/>
      <c r="G20" s="885"/>
      <c r="H20" s="885"/>
      <c r="I20" s="885"/>
      <c r="J20" s="885"/>
      <c r="K20" s="885"/>
      <c r="L20" s="885"/>
      <c r="M20" s="885"/>
      <c r="N20" s="885"/>
      <c r="O20" s="885"/>
      <c r="P20" s="885"/>
    </row>
    <row r="21" spans="1:16" ht="16.5" customHeight="1">
      <c r="A21" s="885"/>
      <c r="B21" s="885"/>
      <c r="C21" s="885"/>
      <c r="D21" s="885"/>
      <c r="E21" s="885"/>
      <c r="F21" s="885"/>
      <c r="G21" s="885"/>
      <c r="H21" s="885"/>
      <c r="I21" s="885"/>
      <c r="J21" s="885"/>
      <c r="K21" s="885"/>
      <c r="L21" s="885"/>
      <c r="M21" s="885"/>
      <c r="N21" s="885"/>
      <c r="O21" s="885"/>
      <c r="P21" s="885"/>
    </row>
    <row r="22" spans="1:16" ht="16.5" customHeight="1">
      <c r="A22" s="885"/>
      <c r="B22" s="885"/>
      <c r="C22" s="885"/>
      <c r="D22" s="885"/>
      <c r="E22" s="885"/>
      <c r="F22" s="885"/>
      <c r="G22" s="885"/>
      <c r="H22" s="885"/>
      <c r="I22" s="885"/>
      <c r="J22" s="885"/>
      <c r="K22" s="885"/>
      <c r="L22" s="885"/>
      <c r="M22" s="885"/>
      <c r="N22" s="885"/>
      <c r="O22" s="885"/>
      <c r="P22" s="885"/>
    </row>
    <row r="23" spans="1:16" ht="16.5" customHeight="1">
      <c r="A23" s="885"/>
      <c r="B23" s="885"/>
      <c r="C23" s="885"/>
      <c r="D23" s="885"/>
      <c r="E23" s="885"/>
      <c r="F23" s="885"/>
      <c r="G23" s="885"/>
      <c r="H23" s="885"/>
      <c r="I23" s="885"/>
      <c r="J23" s="885"/>
      <c r="K23" s="885"/>
      <c r="L23" s="885"/>
      <c r="M23" s="885"/>
      <c r="N23" s="885"/>
      <c r="O23" s="885"/>
      <c r="P23" s="885"/>
    </row>
    <row r="24" spans="1:16" ht="16.5" customHeight="1">
      <c r="A24" s="885"/>
      <c r="B24" s="885"/>
      <c r="C24" s="885"/>
      <c r="D24" s="885"/>
      <c r="E24" s="885"/>
      <c r="F24" s="885"/>
      <c r="G24" s="885"/>
      <c r="H24" s="885"/>
      <c r="I24" s="885"/>
      <c r="J24" s="885"/>
      <c r="K24" s="885"/>
      <c r="L24" s="885"/>
      <c r="M24" s="885"/>
      <c r="N24" s="885"/>
      <c r="O24" s="885"/>
      <c r="P24" s="885"/>
    </row>
    <row r="25" spans="1:16" ht="16.5" customHeight="1">
      <c r="A25" s="885"/>
      <c r="B25" s="885"/>
      <c r="C25" s="885"/>
      <c r="D25" s="885"/>
      <c r="E25" s="885"/>
      <c r="F25" s="885"/>
      <c r="G25" s="885"/>
      <c r="H25" s="885"/>
      <c r="I25" s="885"/>
      <c r="J25" s="885"/>
      <c r="K25" s="885"/>
      <c r="L25" s="885"/>
      <c r="M25" s="885"/>
      <c r="N25" s="885"/>
      <c r="O25" s="885"/>
      <c r="P25" s="885"/>
    </row>
    <row r="26" spans="1:16" ht="16.5" customHeight="1">
      <c r="A26" s="885"/>
      <c r="B26" s="885"/>
      <c r="C26" s="885"/>
      <c r="D26" s="885"/>
      <c r="E26" s="885"/>
      <c r="F26" s="885"/>
      <c r="G26" s="885"/>
      <c r="H26" s="885"/>
      <c r="I26" s="885"/>
      <c r="J26" s="885"/>
      <c r="K26" s="885"/>
      <c r="L26" s="885"/>
      <c r="M26" s="885"/>
      <c r="N26" s="885"/>
      <c r="O26" s="885"/>
      <c r="P26" s="885"/>
    </row>
    <row r="27" spans="1:16" ht="16.5" customHeight="1">
      <c r="A27" s="885"/>
      <c r="B27" s="885"/>
      <c r="C27" s="885"/>
      <c r="D27" s="885"/>
      <c r="E27" s="885"/>
      <c r="F27" s="885"/>
      <c r="G27" s="885"/>
      <c r="H27" s="885"/>
      <c r="I27" s="885"/>
      <c r="J27" s="885"/>
      <c r="K27" s="885"/>
      <c r="L27" s="885"/>
      <c r="M27" s="885"/>
      <c r="N27" s="885"/>
      <c r="O27" s="885"/>
      <c r="P27" s="885"/>
    </row>
    <row r="28" spans="1:16" ht="16.5" customHeight="1">
      <c r="A28" s="885"/>
      <c r="B28" s="885"/>
      <c r="C28" s="885"/>
      <c r="D28" s="885"/>
      <c r="E28" s="885"/>
      <c r="F28" s="885"/>
      <c r="G28" s="885"/>
      <c r="H28" s="885"/>
      <c r="I28" s="885"/>
      <c r="J28" s="885"/>
      <c r="K28" s="885"/>
      <c r="L28" s="885"/>
      <c r="M28" s="885"/>
      <c r="N28" s="885"/>
      <c r="O28" s="885"/>
      <c r="P28" s="885"/>
    </row>
    <row r="29" spans="1:16" ht="16.5" customHeight="1">
      <c r="A29" s="885"/>
      <c r="B29" s="885"/>
      <c r="C29" s="885"/>
      <c r="D29" s="885"/>
      <c r="E29" s="885"/>
      <c r="F29" s="885"/>
      <c r="G29" s="885"/>
      <c r="H29" s="885"/>
      <c r="I29" s="885"/>
      <c r="J29" s="885"/>
      <c r="K29" s="885"/>
      <c r="L29" s="885"/>
      <c r="M29" s="885"/>
      <c r="N29" s="885"/>
      <c r="O29" s="885"/>
      <c r="P29" s="885"/>
    </row>
    <row r="30" spans="1:16" ht="16.5" customHeight="1">
      <c r="A30" s="885"/>
      <c r="B30" s="885"/>
      <c r="C30" s="885"/>
      <c r="D30" s="885"/>
      <c r="E30" s="885"/>
      <c r="F30" s="885"/>
      <c r="G30" s="885"/>
      <c r="H30" s="885"/>
      <c r="I30" s="885"/>
      <c r="J30" s="885"/>
      <c r="K30" s="885"/>
      <c r="L30" s="885"/>
      <c r="M30" s="885"/>
      <c r="N30" s="885"/>
      <c r="O30" s="885"/>
      <c r="P30" s="885"/>
    </row>
    <row r="31" spans="1:16" ht="16.5" customHeight="1">
      <c r="A31" s="885"/>
      <c r="B31" s="885"/>
      <c r="C31" s="885"/>
      <c r="D31" s="885"/>
      <c r="E31" s="885"/>
      <c r="F31" s="885"/>
      <c r="G31" s="885"/>
      <c r="H31" s="885"/>
      <c r="I31" s="885"/>
      <c r="J31" s="885"/>
      <c r="K31" s="885"/>
      <c r="L31" s="885"/>
      <c r="M31" s="885"/>
      <c r="N31" s="885"/>
      <c r="O31" s="885"/>
      <c r="P31" s="885"/>
    </row>
    <row r="32" spans="1:16" ht="31.5" customHeight="1">
      <c r="A32" s="885"/>
      <c r="B32" s="885"/>
      <c r="C32" s="885"/>
      <c r="D32" s="885"/>
      <c r="E32" s="885"/>
      <c r="F32" s="885"/>
      <c r="G32" s="885"/>
      <c r="H32" s="885"/>
      <c r="I32" s="885"/>
      <c r="J32" s="880" t="s">
        <v>2</v>
      </c>
      <c r="K32" s="885"/>
      <c r="L32" s="885"/>
      <c r="M32" s="885"/>
      <c r="N32" s="885"/>
      <c r="O32" s="885"/>
      <c r="P32" s="885"/>
    </row>
    <row r="33" spans="1:16" ht="39" customHeight="1">
      <c r="A33" s="885"/>
      <c r="B33" s="886" t="s">
        <v>10</v>
      </c>
      <c r="C33" s="892"/>
      <c r="D33" s="892"/>
      <c r="E33" s="897" t="s">
        <v>13</v>
      </c>
      <c r="F33" s="901" t="s">
        <v>530</v>
      </c>
      <c r="G33" s="906" t="s">
        <v>531</v>
      </c>
      <c r="H33" s="906" t="s">
        <v>532</v>
      </c>
      <c r="I33" s="906" t="s">
        <v>423</v>
      </c>
      <c r="J33" s="910" t="s">
        <v>533</v>
      </c>
      <c r="K33" s="885"/>
      <c r="L33" s="885"/>
      <c r="M33" s="885"/>
      <c r="N33" s="885"/>
      <c r="O33" s="885"/>
      <c r="P33" s="885"/>
    </row>
    <row r="34" spans="1:16" ht="39" customHeight="1">
      <c r="A34" s="885"/>
      <c r="B34" s="887"/>
      <c r="C34" s="893" t="s">
        <v>277</v>
      </c>
      <c r="D34" s="893"/>
      <c r="E34" s="898"/>
      <c r="F34" s="902">
        <v>4.38</v>
      </c>
      <c r="G34" s="907">
        <v>5.14</v>
      </c>
      <c r="H34" s="907">
        <v>6.51</v>
      </c>
      <c r="I34" s="907">
        <v>4.6900000000000004</v>
      </c>
      <c r="J34" s="911">
        <v>5.84</v>
      </c>
      <c r="K34" s="885"/>
      <c r="L34" s="885"/>
      <c r="M34" s="885"/>
      <c r="N34" s="885"/>
      <c r="O34" s="885"/>
      <c r="P34" s="885"/>
    </row>
    <row r="35" spans="1:16" ht="39" customHeight="1">
      <c r="A35" s="885"/>
      <c r="B35" s="888"/>
      <c r="C35" s="894" t="s">
        <v>464</v>
      </c>
      <c r="D35" s="894"/>
      <c r="E35" s="899"/>
      <c r="F35" s="903">
        <v>4.71</v>
      </c>
      <c r="G35" s="908">
        <v>4.58</v>
      </c>
      <c r="H35" s="908">
        <v>4.13</v>
      </c>
      <c r="I35" s="908">
        <v>3.85</v>
      </c>
      <c r="J35" s="912">
        <v>4.0199999999999996</v>
      </c>
      <c r="K35" s="885"/>
      <c r="L35" s="885"/>
      <c r="M35" s="885"/>
      <c r="N35" s="885"/>
      <c r="O35" s="885"/>
      <c r="P35" s="885"/>
    </row>
    <row r="36" spans="1:16" ht="39" customHeight="1">
      <c r="A36" s="885"/>
      <c r="B36" s="888"/>
      <c r="C36" s="894" t="s">
        <v>26</v>
      </c>
      <c r="D36" s="894"/>
      <c r="E36" s="899"/>
      <c r="F36" s="903">
        <v>0.49</v>
      </c>
      <c r="G36" s="908">
        <v>1.26</v>
      </c>
      <c r="H36" s="908">
        <v>1.37</v>
      </c>
      <c r="I36" s="908">
        <v>0.78</v>
      </c>
      <c r="J36" s="912">
        <v>1.98</v>
      </c>
      <c r="K36" s="885"/>
      <c r="L36" s="885"/>
      <c r="M36" s="885"/>
      <c r="N36" s="885"/>
      <c r="O36" s="885"/>
      <c r="P36" s="885"/>
    </row>
    <row r="37" spans="1:16" ht="39" customHeight="1">
      <c r="A37" s="885"/>
      <c r="B37" s="888"/>
      <c r="C37" s="894" t="s">
        <v>251</v>
      </c>
      <c r="D37" s="894"/>
      <c r="E37" s="899"/>
      <c r="F37" s="903">
        <v>0.3</v>
      </c>
      <c r="G37" s="908">
        <v>0.4</v>
      </c>
      <c r="H37" s="908">
        <v>0.4</v>
      </c>
      <c r="I37" s="908">
        <v>0.57999999999999996</v>
      </c>
      <c r="J37" s="912">
        <v>7.0000000000000007e-02</v>
      </c>
      <c r="K37" s="885"/>
      <c r="L37" s="885"/>
      <c r="M37" s="885"/>
      <c r="N37" s="885"/>
      <c r="O37" s="885"/>
      <c r="P37" s="885"/>
    </row>
    <row r="38" spans="1:16" ht="39" customHeight="1">
      <c r="A38" s="885"/>
      <c r="B38" s="888"/>
      <c r="C38" s="894" t="s">
        <v>180</v>
      </c>
      <c r="D38" s="894"/>
      <c r="E38" s="899"/>
      <c r="F38" s="903">
        <v>0</v>
      </c>
      <c r="G38" s="908">
        <v>1.e-02</v>
      </c>
      <c r="H38" s="908">
        <v>1.e-02</v>
      </c>
      <c r="I38" s="908">
        <v>2.e-02</v>
      </c>
      <c r="J38" s="912">
        <v>3.e-02</v>
      </c>
      <c r="K38" s="885"/>
      <c r="L38" s="885"/>
      <c r="M38" s="885"/>
      <c r="N38" s="885"/>
      <c r="O38" s="885"/>
      <c r="P38" s="885"/>
    </row>
    <row r="39" spans="1:16" ht="39" customHeight="1">
      <c r="A39" s="885"/>
      <c r="B39" s="888"/>
      <c r="C39" s="894" t="s">
        <v>50</v>
      </c>
      <c r="D39" s="894"/>
      <c r="E39" s="899"/>
      <c r="F39" s="903">
        <v>3.e-02</v>
      </c>
      <c r="G39" s="908">
        <v>3.e-02</v>
      </c>
      <c r="H39" s="908">
        <v>3.e-02</v>
      </c>
      <c r="I39" s="908">
        <v>1.e-02</v>
      </c>
      <c r="J39" s="912">
        <v>3.e-02</v>
      </c>
      <c r="K39" s="885"/>
      <c r="L39" s="885"/>
      <c r="M39" s="885"/>
      <c r="N39" s="885"/>
      <c r="O39" s="885"/>
      <c r="P39" s="885"/>
    </row>
    <row r="40" spans="1:16" ht="39" customHeight="1">
      <c r="A40" s="885"/>
      <c r="B40" s="888"/>
      <c r="C40" s="894" t="s">
        <v>236</v>
      </c>
      <c r="D40" s="894"/>
      <c r="E40" s="899"/>
      <c r="F40" s="903">
        <v>2.e-02</v>
      </c>
      <c r="G40" s="908">
        <v>1.e-02</v>
      </c>
      <c r="H40" s="908">
        <v>1.e-02</v>
      </c>
      <c r="I40" s="908">
        <v>1.e-02</v>
      </c>
      <c r="J40" s="912">
        <v>1.e-02</v>
      </c>
      <c r="K40" s="885"/>
      <c r="L40" s="885"/>
      <c r="M40" s="885"/>
      <c r="N40" s="885"/>
      <c r="O40" s="885"/>
      <c r="P40" s="885"/>
    </row>
    <row r="41" spans="1:16" ht="39" customHeight="1">
      <c r="A41" s="885"/>
      <c r="B41" s="888"/>
      <c r="C41" s="894" t="s">
        <v>465</v>
      </c>
      <c r="D41" s="894"/>
      <c r="E41" s="899"/>
      <c r="F41" s="903">
        <v>0</v>
      </c>
      <c r="G41" s="908">
        <v>0</v>
      </c>
      <c r="H41" s="908">
        <v>0</v>
      </c>
      <c r="I41" s="908">
        <v>0</v>
      </c>
      <c r="J41" s="912">
        <v>0</v>
      </c>
      <c r="K41" s="885"/>
      <c r="L41" s="885"/>
      <c r="M41" s="885"/>
      <c r="N41" s="885"/>
      <c r="O41" s="885"/>
      <c r="P41" s="885"/>
    </row>
    <row r="42" spans="1:16" ht="39" customHeight="1">
      <c r="A42" s="885"/>
      <c r="B42" s="889"/>
      <c r="C42" s="894" t="s">
        <v>536</v>
      </c>
      <c r="D42" s="894"/>
      <c r="E42" s="899"/>
      <c r="F42" s="903" t="s">
        <v>210</v>
      </c>
      <c r="G42" s="908" t="s">
        <v>210</v>
      </c>
      <c r="H42" s="908" t="s">
        <v>210</v>
      </c>
      <c r="I42" s="908" t="s">
        <v>210</v>
      </c>
      <c r="J42" s="912" t="s">
        <v>210</v>
      </c>
      <c r="K42" s="885"/>
      <c r="L42" s="885"/>
      <c r="M42" s="885"/>
      <c r="N42" s="885"/>
      <c r="O42" s="885"/>
      <c r="P42" s="885"/>
    </row>
    <row r="43" spans="1:16" ht="39" customHeight="1">
      <c r="A43" s="885"/>
      <c r="B43" s="890"/>
      <c r="C43" s="895" t="s">
        <v>495</v>
      </c>
      <c r="D43" s="895"/>
      <c r="E43" s="900"/>
      <c r="F43" s="904">
        <v>0</v>
      </c>
      <c r="G43" s="909">
        <v>0</v>
      </c>
      <c r="H43" s="909">
        <v>0</v>
      </c>
      <c r="I43" s="909">
        <v>0</v>
      </c>
      <c r="J43" s="913">
        <v>0</v>
      </c>
      <c r="K43" s="885"/>
      <c r="L43" s="885"/>
      <c r="M43" s="885"/>
      <c r="N43" s="885"/>
      <c r="O43" s="885"/>
      <c r="P43" s="885"/>
    </row>
    <row r="44" spans="1:16" ht="39" customHeight="1">
      <c r="A44" s="885"/>
      <c r="B44" s="891" t="s">
        <v>15</v>
      </c>
      <c r="C44" s="896"/>
      <c r="D44" s="896"/>
      <c r="E44" s="896"/>
      <c r="F44" s="905"/>
      <c r="G44" s="905"/>
      <c r="H44" s="905"/>
      <c r="I44" s="905"/>
      <c r="J44" s="905"/>
      <c r="K44" s="885"/>
      <c r="L44" s="885"/>
      <c r="M44" s="885"/>
      <c r="N44" s="885"/>
      <c r="O44" s="885"/>
      <c r="P44" s="885"/>
    </row>
    <row r="45" spans="1:16" ht="18" customHeight="1">
      <c r="A45" s="885"/>
      <c r="B45" s="885"/>
      <c r="C45" s="885"/>
      <c r="D45" s="885"/>
      <c r="E45" s="885"/>
      <c r="F45" s="885"/>
      <c r="G45" s="885"/>
      <c r="H45" s="885"/>
      <c r="I45" s="885"/>
      <c r="J45" s="885"/>
      <c r="K45" s="885"/>
      <c r="L45" s="885"/>
      <c r="M45" s="885"/>
      <c r="N45" s="885"/>
      <c r="O45" s="885"/>
      <c r="P45" s="885"/>
    </row>
  </sheetData>
  <sheetProtection algorithmName="SHA-512" hashValue="kwjIbXsp20sAt1QZ2MYDHoU/VIC/6Gs8BfqRJ///UD8fifOqE1cUDt1Xg0VEFoyvN02RDx7zefbo9HOb5L+Y4A==" saltValue="ynCwWFfQqLaFG49Yy8M2T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SheetLayoutView="55" workbookViewId="0"/>
  </sheetViews>
  <sheetFormatPr defaultColWidth="0" defaultRowHeight="12.6" customHeight="1" zeroHeight="1"/>
  <cols>
    <col min="1" max="1" width="6.6640625" style="365" customWidth="1"/>
    <col min="2" max="3" width="10.88671875" style="365" customWidth="1"/>
    <col min="4" max="4" width="10" style="365" customWidth="1"/>
    <col min="5" max="10" width="11" style="365" customWidth="1"/>
    <col min="11" max="15" width="13.109375" style="365" customWidth="1"/>
    <col min="16" max="21" width="11.44140625" style="365" customWidth="1"/>
    <col min="22" max="16384" width="0" style="365" hidden="1" customWidth="1"/>
  </cols>
  <sheetData>
    <row r="1" spans="1:21" ht="13.5" customHeight="1">
      <c r="A1" s="758"/>
      <c r="B1" s="758"/>
      <c r="C1" s="758"/>
      <c r="D1" s="758"/>
      <c r="E1" s="758"/>
      <c r="F1" s="758"/>
      <c r="G1" s="758"/>
      <c r="H1" s="758"/>
      <c r="I1" s="758"/>
      <c r="J1" s="758"/>
      <c r="K1" s="758"/>
      <c r="L1" s="758"/>
      <c r="M1" s="758"/>
      <c r="N1" s="758"/>
      <c r="O1" s="758"/>
      <c r="P1" s="758"/>
      <c r="Q1" s="758"/>
      <c r="R1" s="758"/>
      <c r="S1" s="758"/>
      <c r="T1" s="758"/>
      <c r="U1" s="758"/>
    </row>
    <row r="2" spans="1:21" ht="13.5" customHeight="1">
      <c r="A2" s="758"/>
      <c r="B2" s="758"/>
      <c r="C2" s="758"/>
      <c r="D2" s="758"/>
      <c r="E2" s="758"/>
      <c r="F2" s="758"/>
      <c r="G2" s="758"/>
      <c r="H2" s="758"/>
      <c r="I2" s="758"/>
      <c r="J2" s="758"/>
      <c r="K2" s="758"/>
      <c r="L2" s="758"/>
      <c r="M2" s="758"/>
      <c r="N2" s="758"/>
      <c r="O2" s="758"/>
      <c r="P2" s="758"/>
      <c r="Q2" s="758"/>
      <c r="R2" s="758"/>
      <c r="S2" s="758"/>
      <c r="T2" s="758"/>
      <c r="U2" s="758"/>
    </row>
    <row r="3" spans="1:21" ht="13.5" customHeight="1">
      <c r="A3" s="758"/>
      <c r="B3" s="758"/>
      <c r="C3" s="758"/>
      <c r="D3" s="758"/>
      <c r="E3" s="758"/>
      <c r="F3" s="758"/>
      <c r="G3" s="758"/>
      <c r="H3" s="758"/>
      <c r="I3" s="758"/>
      <c r="J3" s="758"/>
      <c r="K3" s="758"/>
      <c r="L3" s="758"/>
      <c r="M3" s="758"/>
      <c r="N3" s="758"/>
      <c r="O3" s="758"/>
      <c r="P3" s="758"/>
      <c r="Q3" s="758"/>
      <c r="R3" s="758"/>
      <c r="S3" s="758"/>
      <c r="T3" s="758"/>
      <c r="U3" s="758"/>
    </row>
    <row r="4" spans="1:21" ht="13.5" customHeight="1">
      <c r="A4" s="758"/>
      <c r="B4" s="758"/>
      <c r="C4" s="758"/>
      <c r="D4" s="758"/>
      <c r="E4" s="758"/>
      <c r="F4" s="758"/>
      <c r="G4" s="758"/>
      <c r="H4" s="758"/>
      <c r="I4" s="758"/>
      <c r="J4" s="758"/>
      <c r="K4" s="758"/>
      <c r="L4" s="758"/>
      <c r="M4" s="758"/>
      <c r="N4" s="758"/>
      <c r="O4" s="758"/>
      <c r="P4" s="758"/>
      <c r="Q4" s="758"/>
      <c r="R4" s="758"/>
      <c r="S4" s="758"/>
      <c r="T4" s="758"/>
      <c r="U4" s="758"/>
    </row>
    <row r="5" spans="1:21" ht="13.5" customHeight="1">
      <c r="A5" s="758"/>
      <c r="B5" s="758"/>
      <c r="C5" s="758"/>
      <c r="D5" s="758"/>
      <c r="E5" s="758"/>
      <c r="F5" s="758"/>
      <c r="G5" s="758"/>
      <c r="H5" s="758"/>
      <c r="I5" s="758"/>
      <c r="J5" s="758"/>
      <c r="K5" s="758"/>
      <c r="L5" s="758"/>
      <c r="M5" s="758"/>
      <c r="N5" s="758"/>
      <c r="O5" s="758"/>
      <c r="P5" s="758"/>
      <c r="Q5" s="758"/>
      <c r="R5" s="758"/>
      <c r="S5" s="758"/>
      <c r="T5" s="758"/>
      <c r="U5" s="758"/>
    </row>
    <row r="6" spans="1:21" ht="13.5" customHeight="1">
      <c r="A6" s="758"/>
      <c r="B6" s="758"/>
      <c r="C6" s="758"/>
      <c r="D6" s="758"/>
      <c r="E6" s="758"/>
      <c r="F6" s="758"/>
      <c r="G6" s="758"/>
      <c r="H6" s="758"/>
      <c r="I6" s="758"/>
      <c r="J6" s="758"/>
      <c r="K6" s="758"/>
      <c r="L6" s="758"/>
      <c r="M6" s="758"/>
      <c r="N6" s="758"/>
      <c r="O6" s="758"/>
      <c r="P6" s="758"/>
      <c r="Q6" s="758"/>
      <c r="R6" s="758"/>
      <c r="S6" s="758"/>
      <c r="T6" s="758"/>
      <c r="U6" s="758"/>
    </row>
    <row r="7" spans="1:21" ht="13.5" customHeight="1">
      <c r="A7" s="758"/>
      <c r="B7" s="758"/>
      <c r="C7" s="758"/>
      <c r="D7" s="758"/>
      <c r="E7" s="758"/>
      <c r="F7" s="758"/>
      <c r="G7" s="758"/>
      <c r="H7" s="758"/>
      <c r="I7" s="758"/>
      <c r="J7" s="758"/>
      <c r="K7" s="758"/>
      <c r="L7" s="758"/>
      <c r="M7" s="758"/>
      <c r="N7" s="758"/>
      <c r="O7" s="758"/>
      <c r="P7" s="758"/>
      <c r="Q7" s="758"/>
      <c r="R7" s="758"/>
      <c r="S7" s="758"/>
      <c r="T7" s="758"/>
      <c r="U7" s="758"/>
    </row>
    <row r="8" spans="1:21" ht="13.5" customHeight="1">
      <c r="A8" s="758"/>
      <c r="B8" s="758"/>
      <c r="C8" s="758"/>
      <c r="D8" s="758"/>
      <c r="E8" s="758"/>
      <c r="F8" s="758"/>
      <c r="G8" s="758"/>
      <c r="H8" s="758"/>
      <c r="I8" s="758"/>
      <c r="J8" s="758"/>
      <c r="K8" s="758"/>
      <c r="L8" s="758"/>
      <c r="M8" s="758"/>
      <c r="N8" s="758"/>
      <c r="O8" s="758"/>
      <c r="P8" s="758"/>
      <c r="Q8" s="758"/>
      <c r="R8" s="758"/>
      <c r="S8" s="758"/>
      <c r="T8" s="758"/>
      <c r="U8" s="758"/>
    </row>
    <row r="9" spans="1:21" ht="13.5" customHeight="1">
      <c r="A9" s="758"/>
      <c r="B9" s="758"/>
      <c r="C9" s="758"/>
      <c r="D9" s="758"/>
      <c r="E9" s="758"/>
      <c r="F9" s="758"/>
      <c r="G9" s="758"/>
      <c r="H9" s="758"/>
      <c r="I9" s="758"/>
      <c r="J9" s="758"/>
      <c r="K9" s="758"/>
      <c r="L9" s="758"/>
      <c r="M9" s="758"/>
      <c r="N9" s="758"/>
      <c r="O9" s="758"/>
      <c r="P9" s="758"/>
      <c r="Q9" s="758"/>
      <c r="R9" s="758"/>
      <c r="S9" s="758"/>
      <c r="T9" s="758"/>
      <c r="U9" s="758"/>
    </row>
    <row r="10" spans="1:21" ht="13.5" customHeight="1">
      <c r="A10" s="758"/>
      <c r="B10" s="758"/>
      <c r="C10" s="758"/>
      <c r="D10" s="758"/>
      <c r="E10" s="758"/>
      <c r="F10" s="758"/>
      <c r="G10" s="758"/>
      <c r="H10" s="758"/>
      <c r="I10" s="758"/>
      <c r="J10" s="758"/>
      <c r="K10" s="758"/>
      <c r="L10" s="758"/>
      <c r="M10" s="758"/>
      <c r="N10" s="758"/>
      <c r="O10" s="758"/>
      <c r="P10" s="758"/>
      <c r="Q10" s="758"/>
      <c r="R10" s="758"/>
      <c r="S10" s="758"/>
      <c r="T10" s="758"/>
      <c r="U10" s="758"/>
    </row>
    <row r="11" spans="1:21" ht="13.5" customHeight="1">
      <c r="A11" s="758"/>
      <c r="B11" s="758"/>
      <c r="C11" s="758"/>
      <c r="D11" s="758"/>
      <c r="E11" s="758"/>
      <c r="F11" s="758"/>
      <c r="G11" s="758"/>
      <c r="H11" s="758"/>
      <c r="I11" s="758"/>
      <c r="J11" s="758"/>
      <c r="K11" s="758"/>
      <c r="L11" s="758"/>
      <c r="M11" s="758"/>
      <c r="N11" s="758"/>
      <c r="O11" s="758"/>
      <c r="P11" s="758"/>
      <c r="Q11" s="758"/>
      <c r="R11" s="758"/>
      <c r="S11" s="758"/>
      <c r="T11" s="758"/>
      <c r="U11" s="758"/>
    </row>
    <row r="12" spans="1:21" ht="13.5" customHeight="1">
      <c r="A12" s="758"/>
      <c r="B12" s="758"/>
      <c r="C12" s="758"/>
      <c r="D12" s="758"/>
      <c r="E12" s="758"/>
      <c r="F12" s="758"/>
      <c r="G12" s="758"/>
      <c r="H12" s="758"/>
      <c r="I12" s="758"/>
      <c r="J12" s="758"/>
      <c r="K12" s="758"/>
      <c r="L12" s="758"/>
      <c r="M12" s="758"/>
      <c r="N12" s="758"/>
      <c r="O12" s="758"/>
      <c r="P12" s="758"/>
      <c r="Q12" s="758"/>
      <c r="R12" s="758"/>
      <c r="S12" s="758"/>
      <c r="T12" s="758"/>
      <c r="U12" s="758"/>
    </row>
    <row r="13" spans="1:21" ht="13.5" customHeight="1">
      <c r="A13" s="758"/>
      <c r="B13" s="758"/>
      <c r="C13" s="758"/>
      <c r="D13" s="758"/>
      <c r="E13" s="758"/>
      <c r="F13" s="758"/>
      <c r="G13" s="758"/>
      <c r="H13" s="758"/>
      <c r="I13" s="758"/>
      <c r="J13" s="758"/>
      <c r="K13" s="758"/>
      <c r="L13" s="758"/>
      <c r="M13" s="758"/>
      <c r="N13" s="758"/>
      <c r="O13" s="758"/>
      <c r="P13" s="758"/>
      <c r="Q13" s="758"/>
      <c r="R13" s="758"/>
      <c r="S13" s="758"/>
      <c r="T13" s="758"/>
      <c r="U13" s="758"/>
    </row>
    <row r="14" spans="1:21" ht="13.5" customHeight="1">
      <c r="A14" s="758"/>
      <c r="B14" s="758"/>
      <c r="C14" s="758"/>
      <c r="D14" s="758"/>
      <c r="E14" s="758"/>
      <c r="F14" s="758"/>
      <c r="G14" s="758"/>
      <c r="H14" s="758"/>
      <c r="I14" s="758"/>
      <c r="J14" s="758"/>
      <c r="K14" s="758"/>
      <c r="L14" s="758"/>
      <c r="M14" s="758"/>
      <c r="N14" s="758"/>
      <c r="O14" s="758"/>
      <c r="P14" s="758"/>
      <c r="Q14" s="758"/>
      <c r="R14" s="758"/>
      <c r="S14" s="758"/>
      <c r="T14" s="758"/>
      <c r="U14" s="758"/>
    </row>
    <row r="15" spans="1:21" ht="13.5" customHeight="1">
      <c r="A15" s="758"/>
      <c r="B15" s="758"/>
      <c r="C15" s="758"/>
      <c r="D15" s="758"/>
      <c r="E15" s="758"/>
      <c r="F15" s="758"/>
      <c r="G15" s="758"/>
      <c r="H15" s="758"/>
      <c r="I15" s="758"/>
      <c r="J15" s="758"/>
      <c r="K15" s="758"/>
      <c r="L15" s="758"/>
      <c r="M15" s="758"/>
      <c r="N15" s="758"/>
      <c r="O15" s="758"/>
      <c r="P15" s="758"/>
      <c r="Q15" s="758"/>
      <c r="R15" s="758"/>
      <c r="S15" s="758"/>
      <c r="T15" s="758"/>
      <c r="U15" s="758"/>
    </row>
    <row r="16" spans="1:21" ht="13.5" customHeight="1">
      <c r="A16" s="758"/>
      <c r="B16" s="758"/>
      <c r="C16" s="758"/>
      <c r="D16" s="758"/>
      <c r="E16" s="758"/>
      <c r="F16" s="758"/>
      <c r="G16" s="758"/>
      <c r="H16" s="758"/>
      <c r="I16" s="758"/>
      <c r="J16" s="758"/>
      <c r="K16" s="758"/>
      <c r="L16" s="758"/>
      <c r="M16" s="758"/>
      <c r="N16" s="758"/>
      <c r="O16" s="758"/>
      <c r="P16" s="758"/>
      <c r="Q16" s="758"/>
      <c r="R16" s="758"/>
      <c r="S16" s="758"/>
      <c r="T16" s="758"/>
      <c r="U16" s="758"/>
    </row>
    <row r="17" spans="1:21" ht="13.5" customHeight="1">
      <c r="A17" s="758"/>
      <c r="B17" s="758"/>
      <c r="C17" s="758"/>
      <c r="D17" s="758"/>
      <c r="E17" s="758"/>
      <c r="F17" s="758"/>
      <c r="G17" s="758"/>
      <c r="H17" s="758"/>
      <c r="I17" s="758"/>
      <c r="J17" s="758"/>
      <c r="K17" s="758"/>
      <c r="L17" s="758"/>
      <c r="M17" s="758"/>
      <c r="N17" s="758"/>
      <c r="O17" s="758"/>
      <c r="P17" s="758"/>
      <c r="Q17" s="758"/>
      <c r="R17" s="758"/>
      <c r="S17" s="758"/>
      <c r="T17" s="758"/>
      <c r="U17" s="758"/>
    </row>
    <row r="18" spans="1:21" ht="13.5" customHeight="1">
      <c r="A18" s="758"/>
      <c r="B18" s="758"/>
      <c r="C18" s="758"/>
      <c r="D18" s="758"/>
      <c r="E18" s="758"/>
      <c r="F18" s="758"/>
      <c r="G18" s="758"/>
      <c r="H18" s="758"/>
      <c r="I18" s="758"/>
      <c r="J18" s="758"/>
      <c r="K18" s="758"/>
      <c r="L18" s="758"/>
      <c r="M18" s="758"/>
      <c r="N18" s="758"/>
      <c r="O18" s="758"/>
      <c r="P18" s="758"/>
      <c r="Q18" s="758"/>
      <c r="R18" s="758"/>
      <c r="S18" s="758"/>
      <c r="T18" s="758"/>
      <c r="U18" s="758"/>
    </row>
    <row r="19" spans="1:21" ht="13.5" customHeight="1">
      <c r="A19" s="758"/>
      <c r="B19" s="758"/>
      <c r="C19" s="758"/>
      <c r="D19" s="758"/>
      <c r="E19" s="758"/>
      <c r="F19" s="758"/>
      <c r="G19" s="758"/>
      <c r="H19" s="758"/>
      <c r="I19" s="758"/>
      <c r="J19" s="758"/>
      <c r="K19" s="758"/>
      <c r="L19" s="758"/>
      <c r="M19" s="758"/>
      <c r="N19" s="758"/>
      <c r="O19" s="758"/>
      <c r="P19" s="758"/>
      <c r="Q19" s="758"/>
      <c r="R19" s="758"/>
      <c r="S19" s="758"/>
      <c r="T19" s="758"/>
      <c r="U19" s="758"/>
    </row>
    <row r="20" spans="1:21" ht="13.5" customHeight="1">
      <c r="A20" s="758"/>
      <c r="B20" s="758"/>
      <c r="C20" s="758"/>
      <c r="D20" s="758"/>
      <c r="E20" s="758"/>
      <c r="F20" s="758"/>
      <c r="G20" s="758"/>
      <c r="H20" s="758"/>
      <c r="I20" s="758"/>
      <c r="J20" s="758"/>
      <c r="K20" s="758"/>
      <c r="L20" s="758"/>
      <c r="M20" s="758"/>
      <c r="N20" s="758"/>
      <c r="O20" s="758"/>
      <c r="P20" s="758"/>
      <c r="Q20" s="758"/>
      <c r="R20" s="758"/>
      <c r="S20" s="758"/>
      <c r="T20" s="758"/>
      <c r="U20" s="758"/>
    </row>
    <row r="21" spans="1:21" ht="13.5" customHeight="1">
      <c r="A21" s="758"/>
      <c r="B21" s="758"/>
      <c r="C21" s="758"/>
      <c r="D21" s="758"/>
      <c r="E21" s="758"/>
      <c r="F21" s="758"/>
      <c r="G21" s="758"/>
      <c r="H21" s="758"/>
      <c r="I21" s="758"/>
      <c r="J21" s="758"/>
      <c r="K21" s="758"/>
      <c r="L21" s="758"/>
      <c r="M21" s="758"/>
      <c r="N21" s="758"/>
      <c r="O21" s="758"/>
      <c r="P21" s="758"/>
      <c r="Q21" s="758"/>
      <c r="R21" s="758"/>
      <c r="S21" s="758"/>
      <c r="T21" s="758"/>
      <c r="U21" s="758"/>
    </row>
    <row r="22" spans="1:21" ht="13.5" customHeight="1">
      <c r="A22" s="758"/>
      <c r="B22" s="758"/>
      <c r="C22" s="758"/>
      <c r="D22" s="758"/>
      <c r="E22" s="758"/>
      <c r="F22" s="758"/>
      <c r="G22" s="758"/>
      <c r="H22" s="758"/>
      <c r="I22" s="758"/>
      <c r="J22" s="758"/>
      <c r="K22" s="758"/>
      <c r="L22" s="758"/>
      <c r="M22" s="758"/>
      <c r="N22" s="758"/>
      <c r="O22" s="758"/>
      <c r="P22" s="758"/>
      <c r="Q22" s="758"/>
      <c r="R22" s="758"/>
      <c r="S22" s="758"/>
      <c r="T22" s="758"/>
      <c r="U22" s="758"/>
    </row>
    <row r="23" spans="1:21" ht="13.5" customHeight="1">
      <c r="A23" s="758"/>
      <c r="B23" s="758"/>
      <c r="C23" s="758"/>
      <c r="D23" s="758"/>
      <c r="E23" s="758"/>
      <c r="F23" s="758"/>
      <c r="G23" s="758"/>
      <c r="H23" s="758"/>
      <c r="I23" s="758"/>
      <c r="J23" s="758"/>
      <c r="K23" s="758"/>
      <c r="L23" s="758"/>
      <c r="M23" s="758"/>
      <c r="N23" s="758"/>
      <c r="O23" s="758"/>
      <c r="P23" s="758"/>
      <c r="Q23" s="758"/>
      <c r="R23" s="758"/>
      <c r="S23" s="758"/>
      <c r="T23" s="758"/>
      <c r="U23" s="758"/>
    </row>
    <row r="24" spans="1:21" ht="13.5" customHeight="1">
      <c r="A24" s="758"/>
      <c r="B24" s="758"/>
      <c r="C24" s="758"/>
      <c r="D24" s="758"/>
      <c r="E24" s="758"/>
      <c r="F24" s="758"/>
      <c r="G24" s="758"/>
      <c r="H24" s="758"/>
      <c r="I24" s="758"/>
      <c r="J24" s="758"/>
      <c r="K24" s="758"/>
      <c r="L24" s="758"/>
      <c r="M24" s="758"/>
      <c r="N24" s="758"/>
      <c r="O24" s="758"/>
      <c r="P24" s="758"/>
      <c r="Q24" s="758"/>
      <c r="R24" s="758"/>
      <c r="S24" s="758"/>
      <c r="T24" s="758"/>
      <c r="U24" s="758"/>
    </row>
    <row r="25" spans="1:21" ht="13.5" customHeight="1">
      <c r="A25" s="758"/>
      <c r="B25" s="758"/>
      <c r="C25" s="758"/>
      <c r="D25" s="758"/>
      <c r="E25" s="758"/>
      <c r="F25" s="758"/>
      <c r="G25" s="758"/>
      <c r="H25" s="758"/>
      <c r="I25" s="758"/>
      <c r="J25" s="758"/>
      <c r="K25" s="758"/>
      <c r="L25" s="758"/>
      <c r="M25" s="758"/>
      <c r="N25" s="758"/>
      <c r="O25" s="758"/>
      <c r="P25" s="758"/>
      <c r="Q25" s="758"/>
      <c r="R25" s="758"/>
      <c r="S25" s="758"/>
      <c r="T25" s="758"/>
      <c r="U25" s="758"/>
    </row>
    <row r="26" spans="1:21" ht="13.5" customHeight="1">
      <c r="A26" s="758"/>
      <c r="B26" s="758"/>
      <c r="C26" s="758"/>
      <c r="D26" s="758"/>
      <c r="E26" s="758"/>
      <c r="F26" s="758"/>
      <c r="G26" s="758"/>
      <c r="H26" s="758"/>
      <c r="I26" s="758"/>
      <c r="J26" s="758"/>
      <c r="K26" s="758"/>
      <c r="L26" s="758"/>
      <c r="M26" s="758"/>
      <c r="N26" s="758"/>
      <c r="O26" s="758"/>
      <c r="P26" s="758"/>
      <c r="Q26" s="758"/>
      <c r="R26" s="758"/>
      <c r="S26" s="758"/>
      <c r="T26" s="758"/>
      <c r="U26" s="758"/>
    </row>
    <row r="27" spans="1:21" ht="13.5" customHeight="1">
      <c r="A27" s="758"/>
      <c r="B27" s="758"/>
      <c r="C27" s="758"/>
      <c r="D27" s="758"/>
      <c r="E27" s="758"/>
      <c r="F27" s="758"/>
      <c r="G27" s="758"/>
      <c r="H27" s="758"/>
      <c r="I27" s="758"/>
      <c r="J27" s="758"/>
      <c r="K27" s="758"/>
      <c r="L27" s="758"/>
      <c r="M27" s="758"/>
      <c r="N27" s="758"/>
      <c r="O27" s="758"/>
      <c r="P27" s="758"/>
      <c r="Q27" s="758"/>
      <c r="R27" s="758"/>
      <c r="S27" s="758"/>
      <c r="T27" s="758"/>
      <c r="U27" s="758"/>
    </row>
    <row r="28" spans="1:21" ht="13.5" customHeight="1">
      <c r="A28" s="758"/>
      <c r="B28" s="758"/>
      <c r="C28" s="758"/>
      <c r="D28" s="758"/>
      <c r="E28" s="758"/>
      <c r="F28" s="758"/>
      <c r="G28" s="758"/>
      <c r="H28" s="758"/>
      <c r="I28" s="758"/>
      <c r="J28" s="758"/>
      <c r="K28" s="758"/>
      <c r="L28" s="758"/>
      <c r="M28" s="758"/>
      <c r="N28" s="758"/>
      <c r="O28" s="758"/>
      <c r="P28" s="758"/>
      <c r="Q28" s="758"/>
      <c r="R28" s="758"/>
      <c r="S28" s="758"/>
      <c r="T28" s="758"/>
      <c r="U28" s="758"/>
    </row>
    <row r="29" spans="1:21" ht="13.5" customHeight="1">
      <c r="A29" s="758"/>
      <c r="B29" s="758"/>
      <c r="C29" s="758"/>
      <c r="D29" s="758"/>
      <c r="E29" s="758"/>
      <c r="F29" s="758"/>
      <c r="G29" s="758"/>
      <c r="H29" s="758"/>
      <c r="I29" s="758"/>
      <c r="J29" s="758"/>
      <c r="K29" s="758"/>
      <c r="L29" s="758"/>
      <c r="M29" s="758"/>
      <c r="N29" s="758"/>
      <c r="O29" s="758"/>
      <c r="P29" s="758"/>
      <c r="Q29" s="758"/>
      <c r="R29" s="758"/>
      <c r="S29" s="758"/>
      <c r="T29" s="758"/>
      <c r="U29" s="758"/>
    </row>
    <row r="30" spans="1:21" ht="13.5" customHeight="1">
      <c r="A30" s="758"/>
      <c r="B30" s="758"/>
      <c r="C30" s="758"/>
      <c r="D30" s="758"/>
      <c r="E30" s="758"/>
      <c r="F30" s="758"/>
      <c r="G30" s="758"/>
      <c r="H30" s="758"/>
      <c r="I30" s="758"/>
      <c r="J30" s="758"/>
      <c r="K30" s="758"/>
      <c r="L30" s="758"/>
      <c r="M30" s="758"/>
      <c r="N30" s="758"/>
      <c r="O30" s="758"/>
      <c r="P30" s="758"/>
      <c r="Q30" s="758"/>
      <c r="R30" s="758"/>
      <c r="S30" s="758"/>
      <c r="T30" s="758"/>
      <c r="U30" s="758"/>
    </row>
    <row r="31" spans="1:21" ht="13.5" customHeight="1">
      <c r="A31" s="758"/>
      <c r="B31" s="758"/>
      <c r="C31" s="758"/>
      <c r="D31" s="758"/>
      <c r="E31" s="758"/>
      <c r="F31" s="758"/>
      <c r="G31" s="758"/>
      <c r="H31" s="758"/>
      <c r="I31" s="758"/>
      <c r="J31" s="758"/>
      <c r="K31" s="758"/>
      <c r="L31" s="758"/>
      <c r="M31" s="758"/>
      <c r="N31" s="758"/>
      <c r="O31" s="758"/>
      <c r="P31" s="758"/>
      <c r="Q31" s="758"/>
      <c r="R31" s="758"/>
      <c r="S31" s="758"/>
      <c r="T31" s="758"/>
      <c r="U31" s="758"/>
    </row>
    <row r="32" spans="1:21" ht="13.5" customHeight="1">
      <c r="A32" s="758"/>
      <c r="B32" s="758"/>
      <c r="C32" s="758"/>
      <c r="D32" s="758"/>
      <c r="E32" s="758"/>
      <c r="F32" s="758"/>
      <c r="G32" s="758"/>
      <c r="H32" s="758"/>
      <c r="I32" s="758"/>
      <c r="J32" s="758"/>
      <c r="K32" s="758"/>
      <c r="L32" s="758"/>
      <c r="M32" s="758"/>
      <c r="N32" s="758"/>
      <c r="O32" s="758"/>
      <c r="P32" s="758"/>
      <c r="Q32" s="758"/>
      <c r="R32" s="758"/>
      <c r="S32" s="758"/>
      <c r="T32" s="758"/>
      <c r="U32" s="758"/>
    </row>
    <row r="33" spans="1:21" ht="13.5" customHeight="1">
      <c r="A33" s="758"/>
      <c r="B33" s="758"/>
      <c r="C33" s="758"/>
      <c r="D33" s="758"/>
      <c r="E33" s="758"/>
      <c r="F33" s="758"/>
      <c r="G33" s="758"/>
      <c r="H33" s="758"/>
      <c r="I33" s="758"/>
      <c r="J33" s="758"/>
      <c r="K33" s="758"/>
      <c r="L33" s="758"/>
      <c r="M33" s="758"/>
      <c r="N33" s="758"/>
      <c r="O33" s="758"/>
      <c r="P33" s="758"/>
      <c r="Q33" s="758"/>
      <c r="R33" s="758"/>
      <c r="S33" s="758"/>
      <c r="T33" s="758"/>
      <c r="U33" s="758"/>
    </row>
    <row r="34" spans="1:21" ht="13.5" customHeight="1">
      <c r="A34" s="758"/>
      <c r="B34" s="758"/>
      <c r="C34" s="758"/>
      <c r="D34" s="758"/>
      <c r="E34" s="758"/>
      <c r="F34" s="758"/>
      <c r="G34" s="758"/>
      <c r="H34" s="758"/>
      <c r="I34" s="758"/>
      <c r="J34" s="758"/>
      <c r="K34" s="758"/>
      <c r="L34" s="758"/>
      <c r="M34" s="758"/>
      <c r="N34" s="758"/>
      <c r="O34" s="758"/>
      <c r="P34" s="758"/>
      <c r="Q34" s="758"/>
      <c r="R34" s="758"/>
      <c r="S34" s="758"/>
      <c r="T34" s="758"/>
      <c r="U34" s="758"/>
    </row>
    <row r="35" spans="1:21" ht="13.5" customHeight="1">
      <c r="A35" s="758"/>
      <c r="B35" s="758"/>
      <c r="C35" s="758"/>
      <c r="D35" s="758"/>
      <c r="E35" s="758"/>
      <c r="F35" s="758"/>
      <c r="G35" s="758"/>
      <c r="H35" s="758"/>
      <c r="I35" s="758"/>
      <c r="J35" s="758"/>
      <c r="K35" s="758"/>
      <c r="L35" s="758"/>
      <c r="M35" s="758"/>
      <c r="N35" s="758"/>
      <c r="O35" s="758"/>
      <c r="P35" s="758"/>
      <c r="Q35" s="758"/>
      <c r="R35" s="758"/>
      <c r="S35" s="758"/>
      <c r="T35" s="758"/>
      <c r="U35" s="758"/>
    </row>
    <row r="36" spans="1:21" ht="13.5" customHeight="1">
      <c r="A36" s="758"/>
      <c r="B36" s="758"/>
      <c r="C36" s="758"/>
      <c r="D36" s="758"/>
      <c r="E36" s="758"/>
      <c r="F36" s="758"/>
      <c r="G36" s="758"/>
      <c r="H36" s="758"/>
      <c r="I36" s="758"/>
      <c r="J36" s="758"/>
      <c r="K36" s="758"/>
      <c r="L36" s="758"/>
      <c r="M36" s="758"/>
      <c r="N36" s="758"/>
      <c r="O36" s="758"/>
      <c r="P36" s="758"/>
      <c r="Q36" s="758"/>
      <c r="R36" s="758"/>
      <c r="S36" s="758"/>
      <c r="T36" s="758"/>
      <c r="U36" s="758"/>
    </row>
    <row r="37" spans="1:21" ht="13.5" customHeight="1">
      <c r="A37" s="758"/>
      <c r="B37" s="758"/>
      <c r="C37" s="758"/>
      <c r="D37" s="758"/>
      <c r="E37" s="758"/>
      <c r="F37" s="758"/>
      <c r="G37" s="758"/>
      <c r="H37" s="758"/>
      <c r="I37" s="758"/>
      <c r="J37" s="758"/>
      <c r="K37" s="758"/>
      <c r="L37" s="758"/>
      <c r="M37" s="758"/>
      <c r="N37" s="758"/>
      <c r="O37" s="758"/>
      <c r="P37" s="758"/>
      <c r="Q37" s="758"/>
      <c r="R37" s="758"/>
      <c r="S37" s="758"/>
      <c r="T37" s="758"/>
      <c r="U37" s="758"/>
    </row>
    <row r="38" spans="1:21" ht="13.5" customHeight="1">
      <c r="A38" s="758"/>
      <c r="B38" s="758"/>
      <c r="C38" s="758"/>
      <c r="D38" s="758"/>
      <c r="E38" s="758"/>
      <c r="F38" s="758"/>
      <c r="G38" s="758"/>
      <c r="H38" s="758"/>
      <c r="I38" s="758"/>
      <c r="J38" s="758"/>
      <c r="K38" s="758"/>
      <c r="L38" s="758"/>
      <c r="M38" s="758"/>
      <c r="N38" s="758"/>
      <c r="O38" s="758"/>
      <c r="P38" s="758"/>
      <c r="Q38" s="758"/>
      <c r="R38" s="758"/>
      <c r="S38" s="758"/>
      <c r="T38" s="758"/>
      <c r="U38" s="758"/>
    </row>
    <row r="39" spans="1:21" ht="13.5" customHeight="1">
      <c r="A39" s="758"/>
      <c r="B39" s="758"/>
      <c r="C39" s="758"/>
      <c r="D39" s="758"/>
      <c r="E39" s="758"/>
      <c r="F39" s="758"/>
      <c r="G39" s="758"/>
      <c r="H39" s="758"/>
      <c r="I39" s="758"/>
      <c r="J39" s="758"/>
      <c r="K39" s="758"/>
      <c r="L39" s="758"/>
      <c r="M39" s="758"/>
      <c r="N39" s="758"/>
      <c r="O39" s="758"/>
      <c r="P39" s="758"/>
      <c r="Q39" s="758"/>
      <c r="R39" s="758"/>
      <c r="S39" s="758"/>
      <c r="T39" s="758"/>
      <c r="U39" s="758"/>
    </row>
    <row r="40" spans="1:21" ht="13.5" customHeight="1">
      <c r="A40" s="758"/>
      <c r="B40" s="758"/>
      <c r="C40" s="758"/>
      <c r="D40" s="758"/>
      <c r="E40" s="758"/>
      <c r="F40" s="758"/>
      <c r="G40" s="758"/>
      <c r="H40" s="758"/>
      <c r="I40" s="758"/>
      <c r="J40" s="758"/>
      <c r="K40" s="758"/>
      <c r="L40" s="758"/>
      <c r="M40" s="758"/>
      <c r="N40" s="758"/>
      <c r="O40" s="758"/>
      <c r="P40" s="758"/>
      <c r="Q40" s="758"/>
      <c r="R40" s="758"/>
      <c r="S40" s="758"/>
      <c r="T40" s="758"/>
      <c r="U40" s="758"/>
    </row>
    <row r="41" spans="1:21" ht="13.5" customHeight="1">
      <c r="A41" s="758"/>
      <c r="B41" s="758"/>
      <c r="C41" s="758"/>
      <c r="D41" s="758"/>
      <c r="E41" s="758"/>
      <c r="F41" s="758"/>
      <c r="G41" s="758"/>
      <c r="H41" s="758"/>
      <c r="I41" s="758"/>
      <c r="J41" s="758"/>
      <c r="K41" s="758"/>
      <c r="L41" s="758"/>
      <c r="M41" s="758"/>
      <c r="N41" s="758"/>
      <c r="O41" s="758"/>
      <c r="P41" s="758"/>
      <c r="Q41" s="758"/>
      <c r="R41" s="758"/>
      <c r="S41" s="758"/>
      <c r="T41" s="758"/>
      <c r="U41" s="758"/>
    </row>
    <row r="42" spans="1:21" ht="13.5" customHeight="1">
      <c r="A42" s="758"/>
      <c r="B42" s="758"/>
      <c r="C42" s="758"/>
      <c r="D42" s="758"/>
      <c r="E42" s="758"/>
      <c r="F42" s="758"/>
      <c r="G42" s="758"/>
      <c r="H42" s="758"/>
      <c r="I42" s="758"/>
      <c r="J42" s="758"/>
      <c r="K42" s="758"/>
      <c r="L42" s="758"/>
      <c r="M42" s="758"/>
      <c r="N42" s="758"/>
      <c r="O42" s="758"/>
      <c r="P42" s="758"/>
      <c r="Q42" s="758"/>
      <c r="R42" s="758"/>
      <c r="S42" s="758"/>
      <c r="T42" s="758"/>
      <c r="U42" s="758"/>
    </row>
    <row r="43" spans="1:21" ht="30.75" customHeight="1">
      <c r="A43" s="758"/>
      <c r="B43" s="758"/>
      <c r="C43" s="758"/>
      <c r="D43" s="758"/>
      <c r="E43" s="758"/>
      <c r="F43" s="758"/>
      <c r="G43" s="758"/>
      <c r="H43" s="758"/>
      <c r="I43" s="758"/>
      <c r="J43" s="758"/>
      <c r="K43" s="758"/>
      <c r="L43" s="758"/>
      <c r="M43" s="758"/>
      <c r="N43" s="758"/>
      <c r="O43" s="974" t="s">
        <v>20</v>
      </c>
      <c r="P43" s="758"/>
      <c r="Q43" s="758"/>
      <c r="R43" s="758"/>
      <c r="S43" s="758"/>
      <c r="T43" s="758"/>
      <c r="U43" s="758"/>
    </row>
    <row r="44" spans="1:21" ht="30.75" customHeight="1">
      <c r="A44" s="758"/>
      <c r="B44" s="914" t="s">
        <v>21</v>
      </c>
      <c r="C44" s="927"/>
      <c r="D44" s="927"/>
      <c r="E44" s="944"/>
      <c r="F44" s="944"/>
      <c r="G44" s="944"/>
      <c r="H44" s="944"/>
      <c r="I44" s="944"/>
      <c r="J44" s="952" t="s">
        <v>13</v>
      </c>
      <c r="K44" s="959" t="s">
        <v>530</v>
      </c>
      <c r="L44" s="967" t="s">
        <v>531</v>
      </c>
      <c r="M44" s="967" t="s">
        <v>532</v>
      </c>
      <c r="N44" s="967" t="s">
        <v>423</v>
      </c>
      <c r="O44" s="975" t="s">
        <v>533</v>
      </c>
      <c r="P44" s="758"/>
      <c r="Q44" s="758"/>
      <c r="R44" s="758"/>
      <c r="S44" s="758"/>
      <c r="T44" s="758"/>
      <c r="U44" s="758"/>
    </row>
    <row r="45" spans="1:21" ht="30.75" customHeight="1">
      <c r="A45" s="758"/>
      <c r="B45" s="915" t="s">
        <v>27</v>
      </c>
      <c r="C45" s="928"/>
      <c r="D45" s="937"/>
      <c r="E45" s="945" t="s">
        <v>23</v>
      </c>
      <c r="F45" s="945"/>
      <c r="G45" s="945"/>
      <c r="H45" s="945"/>
      <c r="I45" s="945"/>
      <c r="J45" s="953"/>
      <c r="K45" s="960">
        <v>1729</v>
      </c>
      <c r="L45" s="968">
        <v>1633</v>
      </c>
      <c r="M45" s="968">
        <v>1506</v>
      </c>
      <c r="N45" s="968">
        <v>1601</v>
      </c>
      <c r="O45" s="976">
        <v>1516</v>
      </c>
      <c r="P45" s="758"/>
      <c r="Q45" s="758"/>
      <c r="R45" s="758"/>
      <c r="S45" s="758"/>
      <c r="T45" s="758"/>
      <c r="U45" s="758"/>
    </row>
    <row r="46" spans="1:21" ht="30.75" customHeight="1">
      <c r="A46" s="758"/>
      <c r="B46" s="916"/>
      <c r="C46" s="929"/>
      <c r="D46" s="938"/>
      <c r="E46" s="946" t="s">
        <v>29</v>
      </c>
      <c r="F46" s="946"/>
      <c r="G46" s="946"/>
      <c r="H46" s="946"/>
      <c r="I46" s="946"/>
      <c r="J46" s="954"/>
      <c r="K46" s="961" t="s">
        <v>210</v>
      </c>
      <c r="L46" s="969" t="s">
        <v>210</v>
      </c>
      <c r="M46" s="969" t="s">
        <v>210</v>
      </c>
      <c r="N46" s="969" t="s">
        <v>210</v>
      </c>
      <c r="O46" s="977" t="s">
        <v>210</v>
      </c>
      <c r="P46" s="758"/>
      <c r="Q46" s="758"/>
      <c r="R46" s="758"/>
      <c r="S46" s="758"/>
      <c r="T46" s="758"/>
      <c r="U46" s="758"/>
    </row>
    <row r="47" spans="1:21" ht="30.75" customHeight="1">
      <c r="A47" s="758"/>
      <c r="B47" s="916"/>
      <c r="C47" s="929"/>
      <c r="D47" s="938"/>
      <c r="E47" s="946" t="s">
        <v>34</v>
      </c>
      <c r="F47" s="946"/>
      <c r="G47" s="946"/>
      <c r="H47" s="946"/>
      <c r="I47" s="946"/>
      <c r="J47" s="954"/>
      <c r="K47" s="961" t="s">
        <v>210</v>
      </c>
      <c r="L47" s="969" t="s">
        <v>210</v>
      </c>
      <c r="M47" s="969" t="s">
        <v>210</v>
      </c>
      <c r="N47" s="969" t="s">
        <v>210</v>
      </c>
      <c r="O47" s="977" t="s">
        <v>210</v>
      </c>
      <c r="P47" s="758"/>
      <c r="Q47" s="758"/>
      <c r="R47" s="758"/>
      <c r="S47" s="758"/>
      <c r="T47" s="758"/>
      <c r="U47" s="758"/>
    </row>
    <row r="48" spans="1:21" ht="30.75" customHeight="1">
      <c r="A48" s="758"/>
      <c r="B48" s="916"/>
      <c r="C48" s="929"/>
      <c r="D48" s="938"/>
      <c r="E48" s="946" t="s">
        <v>37</v>
      </c>
      <c r="F48" s="946"/>
      <c r="G48" s="946"/>
      <c r="H48" s="946"/>
      <c r="I48" s="946"/>
      <c r="J48" s="954"/>
      <c r="K48" s="961">
        <v>371</v>
      </c>
      <c r="L48" s="969">
        <v>398</v>
      </c>
      <c r="M48" s="969">
        <v>411</v>
      </c>
      <c r="N48" s="969">
        <v>415</v>
      </c>
      <c r="O48" s="977">
        <v>396</v>
      </c>
      <c r="P48" s="758"/>
      <c r="Q48" s="758"/>
      <c r="R48" s="758"/>
      <c r="S48" s="758"/>
      <c r="T48" s="758"/>
      <c r="U48" s="758"/>
    </row>
    <row r="49" spans="1:21" ht="30.75" customHeight="1">
      <c r="A49" s="758"/>
      <c r="B49" s="916"/>
      <c r="C49" s="929"/>
      <c r="D49" s="938"/>
      <c r="E49" s="946" t="s">
        <v>0</v>
      </c>
      <c r="F49" s="946"/>
      <c r="G49" s="946"/>
      <c r="H49" s="946"/>
      <c r="I49" s="946"/>
      <c r="J49" s="954"/>
      <c r="K49" s="961">
        <v>102</v>
      </c>
      <c r="L49" s="969">
        <v>96</v>
      </c>
      <c r="M49" s="969">
        <v>115</v>
      </c>
      <c r="N49" s="969">
        <v>117</v>
      </c>
      <c r="O49" s="977">
        <v>101</v>
      </c>
      <c r="P49" s="758"/>
      <c r="Q49" s="758"/>
      <c r="R49" s="758"/>
      <c r="S49" s="758"/>
      <c r="T49" s="758"/>
      <c r="U49" s="758"/>
    </row>
    <row r="50" spans="1:21" ht="30.75" customHeight="1">
      <c r="A50" s="758"/>
      <c r="B50" s="916"/>
      <c r="C50" s="929"/>
      <c r="D50" s="938"/>
      <c r="E50" s="946" t="s">
        <v>42</v>
      </c>
      <c r="F50" s="946"/>
      <c r="G50" s="946"/>
      <c r="H50" s="946"/>
      <c r="I50" s="946"/>
      <c r="J50" s="954"/>
      <c r="K50" s="961" t="s">
        <v>210</v>
      </c>
      <c r="L50" s="969" t="s">
        <v>210</v>
      </c>
      <c r="M50" s="969" t="s">
        <v>210</v>
      </c>
      <c r="N50" s="969" t="s">
        <v>210</v>
      </c>
      <c r="O50" s="977" t="s">
        <v>210</v>
      </c>
      <c r="P50" s="758"/>
      <c r="Q50" s="758"/>
      <c r="R50" s="758"/>
      <c r="S50" s="758"/>
      <c r="T50" s="758"/>
      <c r="U50" s="758"/>
    </row>
    <row r="51" spans="1:21" ht="30.75" customHeight="1">
      <c r="A51" s="758"/>
      <c r="B51" s="917"/>
      <c r="C51" s="930"/>
      <c r="D51" s="939"/>
      <c r="E51" s="946" t="s">
        <v>44</v>
      </c>
      <c r="F51" s="946"/>
      <c r="G51" s="946"/>
      <c r="H51" s="946"/>
      <c r="I51" s="946"/>
      <c r="J51" s="954"/>
      <c r="K51" s="961" t="s">
        <v>210</v>
      </c>
      <c r="L51" s="969" t="s">
        <v>210</v>
      </c>
      <c r="M51" s="969" t="s">
        <v>210</v>
      </c>
      <c r="N51" s="969" t="s">
        <v>210</v>
      </c>
      <c r="O51" s="977" t="s">
        <v>210</v>
      </c>
      <c r="P51" s="758"/>
      <c r="Q51" s="758"/>
      <c r="R51" s="758"/>
      <c r="S51" s="758"/>
      <c r="T51" s="758"/>
      <c r="U51" s="758"/>
    </row>
    <row r="52" spans="1:21" ht="30.75" customHeight="1">
      <c r="A52" s="758"/>
      <c r="B52" s="918" t="s">
        <v>16</v>
      </c>
      <c r="C52" s="931"/>
      <c r="D52" s="939"/>
      <c r="E52" s="946" t="s">
        <v>52</v>
      </c>
      <c r="F52" s="946"/>
      <c r="G52" s="946"/>
      <c r="H52" s="946"/>
      <c r="I52" s="946"/>
      <c r="J52" s="954"/>
      <c r="K52" s="961">
        <v>1565</v>
      </c>
      <c r="L52" s="969">
        <v>1504</v>
      </c>
      <c r="M52" s="969">
        <v>1423</v>
      </c>
      <c r="N52" s="969">
        <v>1466</v>
      </c>
      <c r="O52" s="977">
        <v>1418</v>
      </c>
      <c r="P52" s="758"/>
      <c r="Q52" s="758"/>
      <c r="R52" s="758"/>
      <c r="S52" s="758"/>
      <c r="T52" s="758"/>
      <c r="U52" s="758"/>
    </row>
    <row r="53" spans="1:21" ht="30.75" customHeight="1">
      <c r="A53" s="758"/>
      <c r="B53" s="919" t="s">
        <v>54</v>
      </c>
      <c r="C53" s="932"/>
      <c r="D53" s="940"/>
      <c r="E53" s="947" t="s">
        <v>57</v>
      </c>
      <c r="F53" s="947"/>
      <c r="G53" s="947"/>
      <c r="H53" s="947"/>
      <c r="I53" s="947"/>
      <c r="J53" s="955"/>
      <c r="K53" s="962">
        <v>637</v>
      </c>
      <c r="L53" s="970">
        <v>623</v>
      </c>
      <c r="M53" s="970">
        <v>609</v>
      </c>
      <c r="N53" s="970">
        <v>667</v>
      </c>
      <c r="O53" s="978">
        <v>595</v>
      </c>
      <c r="P53" s="758"/>
      <c r="Q53" s="758"/>
      <c r="R53" s="758"/>
      <c r="S53" s="758"/>
      <c r="T53" s="758"/>
      <c r="U53" s="758"/>
    </row>
    <row r="54" spans="1:21" ht="24" customHeight="1">
      <c r="A54" s="758"/>
      <c r="B54" s="920" t="s">
        <v>59</v>
      </c>
      <c r="C54" s="758"/>
      <c r="D54" s="758"/>
      <c r="E54" s="758"/>
      <c r="F54" s="758"/>
      <c r="G54" s="758"/>
      <c r="H54" s="758"/>
      <c r="I54" s="758"/>
      <c r="J54" s="758"/>
      <c r="K54" s="758"/>
      <c r="L54" s="758"/>
      <c r="M54" s="758"/>
      <c r="N54" s="758"/>
      <c r="O54" s="758"/>
      <c r="P54" s="758"/>
      <c r="Q54" s="758"/>
      <c r="R54" s="758"/>
      <c r="S54" s="758"/>
      <c r="T54" s="758"/>
      <c r="U54" s="758"/>
    </row>
    <row r="55" spans="1:21" ht="24" customHeight="1">
      <c r="A55" s="758"/>
      <c r="B55" s="921" t="s">
        <v>6</v>
      </c>
      <c r="C55" s="933"/>
      <c r="D55" s="933"/>
      <c r="E55" s="933"/>
      <c r="F55" s="933"/>
      <c r="G55" s="933"/>
      <c r="H55" s="933"/>
      <c r="I55" s="933"/>
      <c r="J55" s="933"/>
      <c r="K55" s="963"/>
      <c r="L55" s="963"/>
      <c r="M55" s="963"/>
      <c r="N55" s="963"/>
      <c r="O55" s="963"/>
      <c r="P55" s="758"/>
      <c r="Q55" s="758"/>
      <c r="R55" s="758"/>
      <c r="S55" s="758"/>
      <c r="T55" s="758"/>
      <c r="U55" s="758"/>
    </row>
    <row r="56" spans="1:21" ht="31.5" customHeight="1">
      <c r="A56" s="758"/>
      <c r="B56" s="922"/>
      <c r="C56" s="934"/>
      <c r="D56" s="934"/>
      <c r="E56" s="948"/>
      <c r="F56" s="948"/>
      <c r="G56" s="948"/>
      <c r="H56" s="948"/>
      <c r="I56" s="948"/>
      <c r="J56" s="956" t="s">
        <v>13</v>
      </c>
      <c r="K56" s="964" t="s">
        <v>282</v>
      </c>
      <c r="L56" s="971" t="s">
        <v>537</v>
      </c>
      <c r="M56" s="971" t="s">
        <v>538</v>
      </c>
      <c r="N56" s="971" t="s">
        <v>539</v>
      </c>
      <c r="O56" s="979" t="s">
        <v>540</v>
      </c>
      <c r="P56" s="758"/>
      <c r="Q56" s="758"/>
      <c r="R56" s="758"/>
      <c r="S56" s="758"/>
      <c r="T56" s="758"/>
      <c r="U56" s="758"/>
    </row>
    <row r="57" spans="1:21" ht="31.5" customHeight="1">
      <c r="B57" s="923" t="s">
        <v>17</v>
      </c>
      <c r="C57" s="935"/>
      <c r="D57" s="941" t="s">
        <v>63</v>
      </c>
      <c r="E57" s="949"/>
      <c r="F57" s="949"/>
      <c r="G57" s="949"/>
      <c r="H57" s="949"/>
      <c r="I57" s="949"/>
      <c r="J57" s="957"/>
      <c r="K57" s="965" t="s">
        <v>210</v>
      </c>
      <c r="L57" s="972" t="s">
        <v>210</v>
      </c>
      <c r="M57" s="972" t="s">
        <v>210</v>
      </c>
      <c r="N57" s="972" t="s">
        <v>210</v>
      </c>
      <c r="O57" s="980" t="s">
        <v>210</v>
      </c>
    </row>
    <row r="58" spans="1:21" ht="31.5" customHeight="1">
      <c r="B58" s="924"/>
      <c r="C58" s="936"/>
      <c r="D58" s="942" t="s">
        <v>62</v>
      </c>
      <c r="E58" s="950"/>
      <c r="F58" s="950"/>
      <c r="G58" s="950"/>
      <c r="H58" s="950"/>
      <c r="I58" s="950"/>
      <c r="J58" s="958"/>
      <c r="K58" s="966" t="s">
        <v>210</v>
      </c>
      <c r="L58" s="973" t="s">
        <v>210</v>
      </c>
      <c r="M58" s="973" t="s">
        <v>210</v>
      </c>
      <c r="N58" s="973" t="s">
        <v>210</v>
      </c>
      <c r="O58" s="981" t="s">
        <v>210</v>
      </c>
    </row>
    <row r="59" spans="1:21" ht="24" customHeight="1">
      <c r="B59" s="925"/>
      <c r="C59" s="925"/>
      <c r="D59" s="943" t="s">
        <v>47</v>
      </c>
      <c r="E59" s="951"/>
      <c r="F59" s="951"/>
      <c r="G59" s="951"/>
      <c r="H59" s="951"/>
      <c r="I59" s="951"/>
      <c r="J59" s="951"/>
      <c r="K59" s="951"/>
      <c r="L59" s="951"/>
      <c r="M59" s="951"/>
      <c r="N59" s="951"/>
      <c r="O59" s="951"/>
    </row>
    <row r="60" spans="1:21" ht="24" customHeight="1">
      <c r="B60" s="926"/>
      <c r="C60" s="926"/>
      <c r="D60" s="943" t="s">
        <v>43</v>
      </c>
      <c r="E60" s="951"/>
      <c r="F60" s="951"/>
      <c r="G60" s="951"/>
      <c r="H60" s="951"/>
      <c r="I60" s="951"/>
      <c r="J60" s="951"/>
      <c r="K60" s="951"/>
      <c r="L60" s="951"/>
      <c r="M60" s="951"/>
      <c r="N60" s="951"/>
      <c r="O60" s="951"/>
    </row>
    <row r="61" spans="1:21" ht="24" customHeight="1">
      <c r="A61" s="758"/>
      <c r="B61" s="920"/>
      <c r="C61" s="758"/>
      <c r="D61" s="758"/>
      <c r="E61" s="758"/>
      <c r="F61" s="758"/>
      <c r="G61" s="758"/>
      <c r="H61" s="758"/>
      <c r="I61" s="758"/>
      <c r="J61" s="758"/>
      <c r="K61" s="758"/>
      <c r="L61" s="758"/>
      <c r="M61" s="758"/>
      <c r="N61" s="758"/>
      <c r="O61" s="758"/>
      <c r="P61" s="758"/>
      <c r="Q61" s="758"/>
      <c r="R61" s="758"/>
      <c r="S61" s="758"/>
      <c r="T61" s="758"/>
      <c r="U61" s="758"/>
    </row>
    <row r="62" spans="1:21" ht="24" customHeight="1">
      <c r="A62" s="758"/>
      <c r="B62" s="920"/>
      <c r="C62" s="758"/>
      <c r="D62" s="758"/>
      <c r="E62" s="758"/>
      <c r="F62" s="758"/>
      <c r="G62" s="758"/>
      <c r="H62" s="758"/>
      <c r="I62" s="758"/>
      <c r="J62" s="758"/>
      <c r="K62" s="758"/>
      <c r="L62" s="758"/>
      <c r="M62" s="758"/>
      <c r="N62" s="758"/>
      <c r="O62" s="758"/>
      <c r="P62" s="758"/>
      <c r="Q62" s="758"/>
      <c r="R62" s="758"/>
      <c r="S62" s="758"/>
      <c r="T62" s="758"/>
      <c r="U62" s="758"/>
    </row>
  </sheetData>
  <sheetProtection algorithmName="SHA-512" hashValue="PJNrUXdH+vW+GY4AAl49zlfXUQ8gZEWBAHfHospDZePLHFt4AkzMKNrcKAJ4zrfqln74x3biJkcjcXhhQbHx6g==" saltValue="c1hzkbqiAaoW+/AeTddco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640625" style="365" customWidth="1"/>
    <col min="2" max="3" width="12.6640625" style="365" customWidth="1"/>
    <col min="4" max="4" width="11.6640625" style="365" customWidth="1"/>
    <col min="5" max="8" width="10.33203125" style="365" customWidth="1"/>
    <col min="9" max="13" width="16.33203125" style="365" customWidth="1"/>
    <col min="14" max="19" width="12.66406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4" t="s">
        <v>20</v>
      </c>
    </row>
    <row r="40" spans="2:13" ht="27.75" customHeight="1">
      <c r="B40" s="914" t="s">
        <v>21</v>
      </c>
      <c r="C40" s="927"/>
      <c r="D40" s="927"/>
      <c r="E40" s="944"/>
      <c r="F40" s="944"/>
      <c r="G40" s="944"/>
      <c r="H40" s="952" t="s">
        <v>13</v>
      </c>
      <c r="I40" s="959" t="s">
        <v>530</v>
      </c>
      <c r="J40" s="967" t="s">
        <v>531</v>
      </c>
      <c r="K40" s="967" t="s">
        <v>532</v>
      </c>
      <c r="L40" s="967" t="s">
        <v>423</v>
      </c>
      <c r="M40" s="998" t="s">
        <v>533</v>
      </c>
    </row>
    <row r="41" spans="2:13" ht="27.75" customHeight="1">
      <c r="B41" s="915" t="s">
        <v>39</v>
      </c>
      <c r="C41" s="928"/>
      <c r="D41" s="937"/>
      <c r="E41" s="987" t="s">
        <v>64</v>
      </c>
      <c r="F41" s="987"/>
      <c r="G41" s="987"/>
      <c r="H41" s="993"/>
      <c r="I41" s="960">
        <v>14324</v>
      </c>
      <c r="J41" s="968">
        <v>14203</v>
      </c>
      <c r="K41" s="968">
        <v>14248</v>
      </c>
      <c r="L41" s="968">
        <v>14467</v>
      </c>
      <c r="M41" s="976">
        <v>13813</v>
      </c>
    </row>
    <row r="42" spans="2:13" ht="27.75" customHeight="1">
      <c r="B42" s="916"/>
      <c r="C42" s="929"/>
      <c r="D42" s="938"/>
      <c r="E42" s="988" t="s">
        <v>70</v>
      </c>
      <c r="F42" s="988"/>
      <c r="G42" s="988"/>
      <c r="H42" s="994"/>
      <c r="I42" s="961" t="s">
        <v>210</v>
      </c>
      <c r="J42" s="969" t="s">
        <v>210</v>
      </c>
      <c r="K42" s="969" t="s">
        <v>210</v>
      </c>
      <c r="L42" s="969" t="s">
        <v>210</v>
      </c>
      <c r="M42" s="977" t="s">
        <v>210</v>
      </c>
    </row>
    <row r="43" spans="2:13" ht="27.75" customHeight="1">
      <c r="B43" s="916"/>
      <c r="C43" s="929"/>
      <c r="D43" s="938"/>
      <c r="E43" s="988" t="s">
        <v>72</v>
      </c>
      <c r="F43" s="988"/>
      <c r="G43" s="988"/>
      <c r="H43" s="994"/>
      <c r="I43" s="961">
        <v>4931</v>
      </c>
      <c r="J43" s="969">
        <v>4743</v>
      </c>
      <c r="K43" s="969">
        <v>4920</v>
      </c>
      <c r="L43" s="969">
        <v>4871</v>
      </c>
      <c r="M43" s="977">
        <v>4765</v>
      </c>
    </row>
    <row r="44" spans="2:13" ht="27.75" customHeight="1">
      <c r="B44" s="916"/>
      <c r="C44" s="929"/>
      <c r="D44" s="938"/>
      <c r="E44" s="988" t="s">
        <v>74</v>
      </c>
      <c r="F44" s="988"/>
      <c r="G44" s="988"/>
      <c r="H44" s="994"/>
      <c r="I44" s="961">
        <v>1513</v>
      </c>
      <c r="J44" s="969">
        <v>1387</v>
      </c>
      <c r="K44" s="969">
        <v>1400</v>
      </c>
      <c r="L44" s="969">
        <v>1459</v>
      </c>
      <c r="M44" s="977">
        <v>1518</v>
      </c>
    </row>
    <row r="45" spans="2:13" ht="27.75" customHeight="1">
      <c r="B45" s="916"/>
      <c r="C45" s="929"/>
      <c r="D45" s="938"/>
      <c r="E45" s="988" t="s">
        <v>77</v>
      </c>
      <c r="F45" s="988"/>
      <c r="G45" s="988"/>
      <c r="H45" s="994"/>
      <c r="I45" s="961">
        <v>2423</v>
      </c>
      <c r="J45" s="969">
        <v>2469</v>
      </c>
      <c r="K45" s="969">
        <v>2474</v>
      </c>
      <c r="L45" s="969">
        <v>2467</v>
      </c>
      <c r="M45" s="977">
        <v>2374</v>
      </c>
    </row>
    <row r="46" spans="2:13" ht="27.75" customHeight="1">
      <c r="B46" s="916"/>
      <c r="C46" s="929"/>
      <c r="D46" s="939"/>
      <c r="E46" s="988" t="s">
        <v>75</v>
      </c>
      <c r="F46" s="988"/>
      <c r="G46" s="988"/>
      <c r="H46" s="994"/>
      <c r="I46" s="961" t="s">
        <v>210</v>
      </c>
      <c r="J46" s="969" t="s">
        <v>210</v>
      </c>
      <c r="K46" s="969" t="s">
        <v>210</v>
      </c>
      <c r="L46" s="969" t="s">
        <v>210</v>
      </c>
      <c r="M46" s="977" t="s">
        <v>210</v>
      </c>
    </row>
    <row r="47" spans="2:13" ht="27.75" customHeight="1">
      <c r="B47" s="916"/>
      <c r="C47" s="929"/>
      <c r="D47" s="985"/>
      <c r="E47" s="989" t="s">
        <v>79</v>
      </c>
      <c r="F47" s="992"/>
      <c r="G47" s="992"/>
      <c r="H47" s="995"/>
      <c r="I47" s="961" t="s">
        <v>210</v>
      </c>
      <c r="J47" s="969" t="s">
        <v>210</v>
      </c>
      <c r="K47" s="969" t="s">
        <v>210</v>
      </c>
      <c r="L47" s="969" t="s">
        <v>210</v>
      </c>
      <c r="M47" s="977" t="s">
        <v>210</v>
      </c>
    </row>
    <row r="48" spans="2:13" ht="27.75" customHeight="1">
      <c r="B48" s="916"/>
      <c r="C48" s="929"/>
      <c r="D48" s="938"/>
      <c r="E48" s="988" t="s">
        <v>86</v>
      </c>
      <c r="F48" s="988"/>
      <c r="G48" s="988"/>
      <c r="H48" s="994"/>
      <c r="I48" s="961" t="s">
        <v>210</v>
      </c>
      <c r="J48" s="969" t="s">
        <v>210</v>
      </c>
      <c r="K48" s="969" t="s">
        <v>210</v>
      </c>
      <c r="L48" s="969" t="s">
        <v>210</v>
      </c>
      <c r="M48" s="977" t="s">
        <v>210</v>
      </c>
    </row>
    <row r="49" spans="2:13" ht="27.75" customHeight="1">
      <c r="B49" s="917"/>
      <c r="C49" s="930"/>
      <c r="D49" s="938"/>
      <c r="E49" s="988" t="s">
        <v>90</v>
      </c>
      <c r="F49" s="988"/>
      <c r="G49" s="988"/>
      <c r="H49" s="994"/>
      <c r="I49" s="961" t="s">
        <v>210</v>
      </c>
      <c r="J49" s="969" t="s">
        <v>210</v>
      </c>
      <c r="K49" s="969" t="s">
        <v>210</v>
      </c>
      <c r="L49" s="969" t="s">
        <v>210</v>
      </c>
      <c r="M49" s="977" t="s">
        <v>210</v>
      </c>
    </row>
    <row r="50" spans="2:13" ht="27.75" customHeight="1">
      <c r="B50" s="982" t="s">
        <v>92</v>
      </c>
      <c r="C50" s="983"/>
      <c r="D50" s="986"/>
      <c r="E50" s="988" t="s">
        <v>93</v>
      </c>
      <c r="F50" s="988"/>
      <c r="G50" s="988"/>
      <c r="H50" s="994"/>
      <c r="I50" s="961">
        <v>4498</v>
      </c>
      <c r="J50" s="969">
        <v>4741</v>
      </c>
      <c r="K50" s="969">
        <v>4828</v>
      </c>
      <c r="L50" s="969">
        <v>4519</v>
      </c>
      <c r="M50" s="977">
        <v>4598</v>
      </c>
    </row>
    <row r="51" spans="2:13" ht="27.75" customHeight="1">
      <c r="B51" s="916"/>
      <c r="C51" s="929"/>
      <c r="D51" s="938"/>
      <c r="E51" s="988" t="s">
        <v>95</v>
      </c>
      <c r="F51" s="988"/>
      <c r="G51" s="988"/>
      <c r="H51" s="994"/>
      <c r="I51" s="961">
        <v>94</v>
      </c>
      <c r="J51" s="969">
        <v>94</v>
      </c>
      <c r="K51" s="969">
        <v>89</v>
      </c>
      <c r="L51" s="969">
        <v>81</v>
      </c>
      <c r="M51" s="977">
        <v>88</v>
      </c>
    </row>
    <row r="52" spans="2:13" ht="27.75" customHeight="1">
      <c r="B52" s="917"/>
      <c r="C52" s="930"/>
      <c r="D52" s="938"/>
      <c r="E52" s="988" t="s">
        <v>49</v>
      </c>
      <c r="F52" s="988"/>
      <c r="G52" s="988"/>
      <c r="H52" s="994"/>
      <c r="I52" s="961">
        <v>14364</v>
      </c>
      <c r="J52" s="969">
        <v>14193</v>
      </c>
      <c r="K52" s="969">
        <v>14537</v>
      </c>
      <c r="L52" s="969">
        <v>14142</v>
      </c>
      <c r="M52" s="977">
        <v>13600</v>
      </c>
    </row>
    <row r="53" spans="2:13" ht="27.75" customHeight="1">
      <c r="B53" s="919" t="s">
        <v>54</v>
      </c>
      <c r="C53" s="932"/>
      <c r="D53" s="940"/>
      <c r="E53" s="990" t="s">
        <v>99</v>
      </c>
      <c r="F53" s="990"/>
      <c r="G53" s="990"/>
      <c r="H53" s="996"/>
      <c r="I53" s="962">
        <v>4235</v>
      </c>
      <c r="J53" s="970">
        <v>3774</v>
      </c>
      <c r="K53" s="970">
        <v>3587</v>
      </c>
      <c r="L53" s="970">
        <v>4522</v>
      </c>
      <c r="M53" s="978">
        <v>4183</v>
      </c>
    </row>
    <row r="54" spans="2:13" ht="27.75" customHeight="1">
      <c r="B54" s="891" t="s">
        <v>101</v>
      </c>
      <c r="C54" s="984"/>
      <c r="D54" s="984"/>
      <c r="E54" s="991"/>
      <c r="F54" s="991"/>
      <c r="G54" s="991"/>
      <c r="H54" s="991"/>
      <c r="I54" s="997"/>
      <c r="J54" s="997"/>
      <c r="K54" s="997"/>
      <c r="L54" s="997"/>
      <c r="M54" s="997"/>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d8VAHG8bK7/vlyZU3y60T6QiMuOJgauVjZxaZ7kUS+9YXhIXVt+Llam91MxRnf3d/64iUTksUjFGIGYlpQrTg==" saltValue="OXbsQ4Q8eIAacUfm1mzcX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1875" style="365" customWidth="1"/>
    <col min="2" max="2" width="16.33203125" style="365" customWidth="1"/>
    <col min="3" max="5" width="26.21875" style="365" customWidth="1"/>
    <col min="6" max="8" width="24.21875" style="365" customWidth="1"/>
    <col min="9" max="14" width="26" style="365" customWidth="1"/>
    <col min="15" max="15" width="6.10937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8"/>
      <c r="C53" s="758"/>
      <c r="D53" s="758"/>
      <c r="E53" s="758"/>
      <c r="F53" s="758"/>
      <c r="G53" s="758"/>
      <c r="H53" s="1028" t="s">
        <v>97</v>
      </c>
    </row>
    <row r="54" spans="2:8" ht="29.25" customHeight="1">
      <c r="B54" s="999" t="s">
        <v>5</v>
      </c>
      <c r="C54" s="1005"/>
      <c r="D54" s="1005"/>
      <c r="E54" s="1014" t="s">
        <v>13</v>
      </c>
      <c r="F54" s="1021" t="s">
        <v>532</v>
      </c>
      <c r="G54" s="1021" t="s">
        <v>423</v>
      </c>
      <c r="H54" s="1029" t="s">
        <v>533</v>
      </c>
    </row>
    <row r="55" spans="2:8" ht="52.5" customHeight="1">
      <c r="B55" s="1000"/>
      <c r="C55" s="1006" t="s">
        <v>105</v>
      </c>
      <c r="D55" s="1006"/>
      <c r="E55" s="1015"/>
      <c r="F55" s="1022">
        <v>2082</v>
      </c>
      <c r="G55" s="1022">
        <v>2084</v>
      </c>
      <c r="H55" s="1030">
        <v>2093</v>
      </c>
    </row>
    <row r="56" spans="2:8" ht="52.5" customHeight="1">
      <c r="B56" s="1001"/>
      <c r="C56" s="1007" t="s">
        <v>108</v>
      </c>
      <c r="D56" s="1007"/>
      <c r="E56" s="1016"/>
      <c r="F56" s="1023">
        <v>697</v>
      </c>
      <c r="G56" s="1023">
        <v>689</v>
      </c>
      <c r="H56" s="1031">
        <v>681</v>
      </c>
    </row>
    <row r="57" spans="2:8" ht="53.25" customHeight="1">
      <c r="B57" s="1001"/>
      <c r="C57" s="1008" t="s">
        <v>68</v>
      </c>
      <c r="D57" s="1008"/>
      <c r="E57" s="1017"/>
      <c r="F57" s="1024">
        <v>1972</v>
      </c>
      <c r="G57" s="1024">
        <v>1555</v>
      </c>
      <c r="H57" s="1032">
        <v>1582</v>
      </c>
    </row>
    <row r="58" spans="2:8" ht="45.75" customHeight="1">
      <c r="B58" s="1002"/>
      <c r="C58" s="1009" t="s">
        <v>546</v>
      </c>
      <c r="D58" s="1012"/>
      <c r="E58" s="1018"/>
      <c r="F58" s="1025">
        <v>835</v>
      </c>
      <c r="G58" s="1025">
        <v>446</v>
      </c>
      <c r="H58" s="1033">
        <v>468</v>
      </c>
    </row>
    <row r="59" spans="2:8" ht="45.75" customHeight="1">
      <c r="B59" s="1002"/>
      <c r="C59" s="1009" t="s">
        <v>534</v>
      </c>
      <c r="D59" s="1012"/>
      <c r="E59" s="1018"/>
      <c r="F59" s="1025">
        <v>420</v>
      </c>
      <c r="G59" s="1025">
        <v>415</v>
      </c>
      <c r="H59" s="1033">
        <v>414</v>
      </c>
    </row>
    <row r="60" spans="2:8" ht="45.75" customHeight="1">
      <c r="B60" s="1002"/>
      <c r="C60" s="1009" t="s">
        <v>493</v>
      </c>
      <c r="D60" s="1012"/>
      <c r="E60" s="1018"/>
      <c r="F60" s="1025">
        <v>324</v>
      </c>
      <c r="G60" s="1025">
        <v>314</v>
      </c>
      <c r="H60" s="1033">
        <v>303</v>
      </c>
    </row>
    <row r="61" spans="2:8" ht="45.75" customHeight="1">
      <c r="B61" s="1002"/>
      <c r="C61" s="1009" t="s">
        <v>363</v>
      </c>
      <c r="D61" s="1012"/>
      <c r="E61" s="1018"/>
      <c r="F61" s="1025">
        <v>73</v>
      </c>
      <c r="G61" s="1025">
        <v>73</v>
      </c>
      <c r="H61" s="1033">
        <v>73</v>
      </c>
    </row>
    <row r="62" spans="2:8" ht="45.75" customHeight="1">
      <c r="B62" s="1003"/>
      <c r="C62" s="1010" t="s">
        <v>480</v>
      </c>
      <c r="D62" s="1013"/>
      <c r="E62" s="1019"/>
      <c r="F62" s="1026">
        <v>73</v>
      </c>
      <c r="G62" s="1026">
        <v>68</v>
      </c>
      <c r="H62" s="1034">
        <v>67</v>
      </c>
    </row>
    <row r="63" spans="2:8" ht="52.5" customHeight="1">
      <c r="B63" s="1004"/>
      <c r="C63" s="1011" t="s">
        <v>111</v>
      </c>
      <c r="D63" s="1011"/>
      <c r="E63" s="1020"/>
      <c r="F63" s="1027">
        <v>4752</v>
      </c>
      <c r="G63" s="1027">
        <v>4329</v>
      </c>
      <c r="H63" s="1035">
        <v>4356</v>
      </c>
    </row>
    <row r="64" spans="2:8" ht="15" customHeight="1"/>
    <row r="65" ht="0" hidden="1" customHeight="1"/>
    <row r="66" ht="0" hidden="1" customHeight="1"/>
  </sheetData>
  <sheetProtection algorithmName="SHA-512" hashValue="uHyreCviBpd+AvtPlMJDNpz7hToFOnx1PzbyGVh8bRcOwSoRVUbwOQyJinHwYsP7zRhvQbc94dSFWzy5vSTAdA==" saltValue="tZMbqZxhaTqddpYbZn+hA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09375" defaultRowHeight="13.2"/>
  <cols>
    <col min="1" max="1" width="45.88671875" style="1036" customWidth="1"/>
    <col min="2" max="8" width="13.33203125" style="1036" customWidth="1"/>
    <col min="9" max="16384" width="11.109375" style="1036"/>
  </cols>
  <sheetData>
    <row r="1" spans="1:8">
      <c r="A1" s="775"/>
      <c r="B1" s="787"/>
      <c r="C1" s="791"/>
      <c r="D1" s="804"/>
      <c r="E1" s="816"/>
      <c r="F1" s="816"/>
      <c r="G1" s="816"/>
      <c r="H1" s="850"/>
    </row>
    <row r="2" spans="1:8">
      <c r="A2" s="776"/>
      <c r="B2" s="788"/>
      <c r="C2" s="1043"/>
      <c r="D2" s="805" t="s">
        <v>81</v>
      </c>
      <c r="E2" s="817"/>
      <c r="F2" s="1051" t="s">
        <v>529</v>
      </c>
      <c r="G2" s="841"/>
      <c r="H2" s="851"/>
    </row>
    <row r="3" spans="1:8">
      <c r="A3" s="805" t="s">
        <v>398</v>
      </c>
      <c r="B3" s="790"/>
      <c r="C3" s="1044"/>
      <c r="D3" s="1047">
        <v>110126</v>
      </c>
      <c r="E3" s="1049"/>
      <c r="F3" s="1052">
        <v>81305</v>
      </c>
      <c r="G3" s="1054"/>
      <c r="H3" s="1057"/>
    </row>
    <row r="4" spans="1:8">
      <c r="A4" s="777"/>
      <c r="B4" s="789"/>
      <c r="C4" s="1045"/>
      <c r="D4" s="1048">
        <v>77483</v>
      </c>
      <c r="E4" s="1050"/>
      <c r="F4" s="1053">
        <v>48720</v>
      </c>
      <c r="G4" s="1055"/>
      <c r="H4" s="1058"/>
    </row>
    <row r="5" spans="1:8">
      <c r="A5" s="805" t="s">
        <v>244</v>
      </c>
      <c r="B5" s="790"/>
      <c r="C5" s="1044"/>
      <c r="D5" s="1047">
        <v>101409</v>
      </c>
      <c r="E5" s="1049"/>
      <c r="F5" s="1052">
        <v>81768</v>
      </c>
      <c r="G5" s="1054"/>
      <c r="H5" s="1057"/>
    </row>
    <row r="6" spans="1:8">
      <c r="A6" s="777"/>
      <c r="B6" s="789"/>
      <c r="C6" s="1045"/>
      <c r="D6" s="1048">
        <v>38022</v>
      </c>
      <c r="E6" s="1050"/>
      <c r="F6" s="1053">
        <v>37917</v>
      </c>
      <c r="G6" s="1055"/>
      <c r="H6" s="1058"/>
    </row>
    <row r="7" spans="1:8">
      <c r="A7" s="805" t="s">
        <v>136</v>
      </c>
      <c r="B7" s="790"/>
      <c r="C7" s="1044"/>
      <c r="D7" s="1047">
        <v>93624</v>
      </c>
      <c r="E7" s="1049"/>
      <c r="F7" s="1052">
        <v>66954</v>
      </c>
      <c r="G7" s="1054"/>
      <c r="H7" s="1057"/>
    </row>
    <row r="8" spans="1:8">
      <c r="A8" s="777"/>
      <c r="B8" s="789"/>
      <c r="C8" s="1045"/>
      <c r="D8" s="1048">
        <v>45002</v>
      </c>
      <c r="E8" s="1050"/>
      <c r="F8" s="1053">
        <v>37305</v>
      </c>
      <c r="G8" s="1055"/>
      <c r="H8" s="1058"/>
    </row>
    <row r="9" spans="1:8">
      <c r="A9" s="805" t="s">
        <v>242</v>
      </c>
      <c r="B9" s="790"/>
      <c r="C9" s="1044"/>
      <c r="D9" s="1047">
        <v>140713</v>
      </c>
      <c r="E9" s="1049"/>
      <c r="F9" s="1052">
        <v>72656</v>
      </c>
      <c r="G9" s="1054"/>
      <c r="H9" s="1057"/>
    </row>
    <row r="10" spans="1:8">
      <c r="A10" s="777"/>
      <c r="B10" s="789"/>
      <c r="C10" s="1045"/>
      <c r="D10" s="1048">
        <v>49461</v>
      </c>
      <c r="E10" s="1050"/>
      <c r="F10" s="1053">
        <v>36448</v>
      </c>
      <c r="G10" s="1055"/>
      <c r="H10" s="1058"/>
    </row>
    <row r="11" spans="1:8">
      <c r="A11" s="805" t="s">
        <v>513</v>
      </c>
      <c r="B11" s="790"/>
      <c r="C11" s="1044"/>
      <c r="D11" s="1047">
        <v>38296</v>
      </c>
      <c r="E11" s="1049"/>
      <c r="F11" s="1052">
        <v>65080</v>
      </c>
      <c r="G11" s="1054"/>
      <c r="H11" s="1057"/>
    </row>
    <row r="12" spans="1:8">
      <c r="A12" s="777"/>
      <c r="B12" s="789"/>
      <c r="C12" s="1046"/>
      <c r="D12" s="1048">
        <v>25017</v>
      </c>
      <c r="E12" s="1050"/>
      <c r="F12" s="1053">
        <v>38201</v>
      </c>
      <c r="G12" s="1055"/>
      <c r="H12" s="1058"/>
    </row>
    <row r="13" spans="1:8">
      <c r="A13" s="805"/>
      <c r="B13" s="790"/>
      <c r="C13" s="1044"/>
      <c r="D13" s="1047">
        <v>96834</v>
      </c>
      <c r="E13" s="1049"/>
      <c r="F13" s="1052">
        <v>73553</v>
      </c>
      <c r="G13" s="1056"/>
      <c r="H13" s="1057"/>
    </row>
    <row r="14" spans="1:8">
      <c r="A14" s="777"/>
      <c r="B14" s="789"/>
      <c r="C14" s="1045"/>
      <c r="D14" s="1048">
        <v>46997</v>
      </c>
      <c r="E14" s="1050"/>
      <c r="F14" s="1053">
        <v>39718</v>
      </c>
      <c r="G14" s="1055"/>
      <c r="H14" s="1058"/>
    </row>
    <row r="17" spans="1:11">
      <c r="A17" s="1036" t="s">
        <v>25</v>
      </c>
    </row>
    <row r="18" spans="1:11">
      <c r="A18" s="1037"/>
      <c r="B18" s="1037" t="str">
        <f>実質収支比率等に係る経年分析!F$46</f>
        <v>H26</v>
      </c>
      <c r="C18" s="1037" t="str">
        <f>実質収支比率等に係る経年分析!G$46</f>
        <v>H27</v>
      </c>
      <c r="D18" s="1037" t="str">
        <f>実質収支比率等に係る経年分析!H$46</f>
        <v>H28</v>
      </c>
      <c r="E18" s="1037" t="str">
        <f>実質収支比率等に係る経年分析!I$46</f>
        <v>H29</v>
      </c>
      <c r="F18" s="1037" t="str">
        <f>実質収支比率等に係る経年分析!J$46</f>
        <v>H30</v>
      </c>
    </row>
    <row r="19" spans="1:11">
      <c r="A19" s="1037" t="s">
        <v>88</v>
      </c>
      <c r="B19" s="1037">
        <f>ROUND(VALUE(SUBSTITUTE(実質収支比率等に係る経年分析!F$48,"▲","-")),2)</f>
        <v>4.3899999999999997</v>
      </c>
      <c r="C19" s="1037">
        <f>ROUND(VALUE(SUBSTITUTE(実質収支比率等に係る経年分析!G$48,"▲","-")),2)</f>
        <v>5.14</v>
      </c>
      <c r="D19" s="1037">
        <f>ROUND(VALUE(SUBSTITUTE(実質収支比率等に係る経年分析!H$48,"▲","-")),2)</f>
        <v>6.51</v>
      </c>
      <c r="E19" s="1037">
        <f>ROUND(VALUE(SUBSTITUTE(実質収支比率等に係る経年分析!I$48,"▲","-")),2)</f>
        <v>4.6900000000000004</v>
      </c>
      <c r="F19" s="1037">
        <f>ROUND(VALUE(SUBSTITUTE(実質収支比率等に係る経年分析!J$48,"▲","-")),2)</f>
        <v>5.85</v>
      </c>
    </row>
    <row r="20" spans="1:11">
      <c r="A20" s="1037" t="s">
        <v>40</v>
      </c>
      <c r="B20" s="1037">
        <f>ROUND(VALUE(SUBSTITUTE(実質収支比率等に係る経年分析!F$47,"▲","-")),2)</f>
        <v>27.65</v>
      </c>
      <c r="C20" s="1037">
        <f>ROUND(VALUE(SUBSTITUTE(実質収支比率等に係る経年分析!G$47,"▲","-")),2)</f>
        <v>26.38</v>
      </c>
      <c r="D20" s="1037">
        <f>ROUND(VALUE(SUBSTITUTE(実質収支比率等に係る経年分析!H$47,"▲","-")),2)</f>
        <v>27.42</v>
      </c>
      <c r="E20" s="1037">
        <f>ROUND(VALUE(SUBSTITUTE(実質収支比率等に係る経年分析!I$47,"▲","-")),2)</f>
        <v>27.97</v>
      </c>
      <c r="F20" s="1037">
        <f>ROUND(VALUE(SUBSTITUTE(実質収支比率等に係る経年分析!J$47,"▲","-")),2)</f>
        <v>28.23</v>
      </c>
    </row>
    <row r="21" spans="1:11">
      <c r="A21" s="1037" t="s">
        <v>114</v>
      </c>
      <c r="B21" s="1037">
        <f>IF(ISNUMBER(VALUE(SUBSTITUTE(実質収支比率等に係る経年分析!F$49,"▲","-"))),ROUND(VALUE(SUBSTITUTE(実質収支比率等に係る経年分析!F$49,"▲","-")),2),NA())</f>
        <v>1.42</v>
      </c>
      <c r="C21" s="1037">
        <f>IF(ISNUMBER(VALUE(SUBSTITUTE(実質収支比率等に係る経年分析!G$49,"▲","-"))),ROUND(VALUE(SUBSTITUTE(実質収支比率等に係る経年分析!G$49,"▲","-")),2),NA())</f>
        <v>-0.34</v>
      </c>
      <c r="D21" s="1037">
        <f>IF(ISNUMBER(VALUE(SUBSTITUTE(実質収支比率等に係る経年分析!H$49,"▲","-"))),ROUND(VALUE(SUBSTITUTE(実質収支比率等に係る経年分析!H$49,"▲","-")),2),NA())</f>
        <v>1.81</v>
      </c>
      <c r="E21" s="1037">
        <f>IF(ISNUMBER(VALUE(SUBSTITUTE(実質収支比率等に係る経年分析!I$49,"▲","-"))),ROUND(VALUE(SUBSTITUTE(実質収支比率等に係る経年分析!I$49,"▲","-")),2),NA())</f>
        <v>-1.92</v>
      </c>
      <c r="F21" s="1037">
        <f>IF(ISNUMBER(VALUE(SUBSTITUTE(実質収支比率等に係る経年分析!J$49,"▲","-"))),ROUND(VALUE(SUBSTITUTE(実質収支比率等に係る経年分析!J$49,"▲","-")),2),NA())</f>
        <v>1.26</v>
      </c>
    </row>
    <row r="24" spans="1:11">
      <c r="A24" s="1036" t="s">
        <v>102</v>
      </c>
    </row>
    <row r="25" spans="1:11">
      <c r="A25" s="1038"/>
      <c r="B25" s="1038" t="str">
        <f>'連結実質赤字比率に係る赤字・黒字の構成分析'!F$33</f>
        <v>H26</v>
      </c>
      <c r="C25" s="1038"/>
      <c r="D25" s="1038" t="str">
        <f>'連結実質赤字比率に係る赤字・黒字の構成分析'!G$33</f>
        <v>H27</v>
      </c>
      <c r="E25" s="1038"/>
      <c r="F25" s="1038" t="str">
        <f>'連結実質赤字比率に係る赤字・黒字の構成分析'!H$33</f>
        <v>H28</v>
      </c>
      <c r="G25" s="1038"/>
      <c r="H25" s="1038" t="str">
        <f>'連結実質赤字比率に係る赤字・黒字の構成分析'!I$33</f>
        <v>H29</v>
      </c>
      <c r="I25" s="1038"/>
      <c r="J25" s="1038" t="str">
        <f>'連結実質赤字比率に係る赤字・黒字の構成分析'!J$33</f>
        <v>H30</v>
      </c>
      <c r="K25" s="1038"/>
    </row>
    <row r="26" spans="1:11">
      <c r="A26" s="1038"/>
      <c r="B26" s="1038" t="s">
        <v>115</v>
      </c>
      <c r="C26" s="1038" t="s">
        <v>66</v>
      </c>
      <c r="D26" s="1038" t="s">
        <v>115</v>
      </c>
      <c r="E26" s="1038" t="s">
        <v>66</v>
      </c>
      <c r="F26" s="1038" t="s">
        <v>115</v>
      </c>
      <c r="G26" s="1038" t="s">
        <v>66</v>
      </c>
      <c r="H26" s="1038" t="s">
        <v>115</v>
      </c>
      <c r="I26" s="1038" t="s">
        <v>66</v>
      </c>
      <c r="J26" s="1038" t="s">
        <v>115</v>
      </c>
      <c r="K26" s="1038" t="s">
        <v>66</v>
      </c>
    </row>
    <row r="27" spans="1:11">
      <c r="A27" s="1038" t="str">
        <f>IF('連結実質赤字比率に係る赤字・黒字の構成分析'!C$43="",NA(),'連結実質赤字比率に係る赤字・黒字の構成分析'!C$43)</f>
        <v>その他会計（黒字）</v>
      </c>
      <c r="B27" s="1038" t="e">
        <f>IF(ROUND(VALUE(SUBSTITUTE('連結実質赤字比率に係る赤字・黒字の構成分析'!F$43,"▲","-")),2)&lt;0,ABS(ROUND(VALUE(SUBSTITUTE('連結実質赤字比率に係る赤字・黒字の構成分析'!F$43,"▲","-")),2)),NA())</f>
        <v>#N/A</v>
      </c>
      <c r="C27" s="1038">
        <f>IF(ROUND(VALUE(SUBSTITUTE('連結実質赤字比率に係る赤字・黒字の構成分析'!F$43,"▲","-")),2)&gt;=0,ABS(ROUND(VALUE(SUBSTITUTE('連結実質赤字比率に係る赤字・黒字の構成分析'!F$43,"▲","-")),2)),NA())</f>
        <v>0</v>
      </c>
      <c r="D27" s="1038" t="e">
        <f>IF(ROUND(VALUE(SUBSTITUTE('連結実質赤字比率に係る赤字・黒字の構成分析'!G$43,"▲","-")),2)&lt;0,ABS(ROUND(VALUE(SUBSTITUTE('連結実質赤字比率に係る赤字・黒字の構成分析'!G$43,"▲","-")),2)),NA())</f>
        <v>#N/A</v>
      </c>
      <c r="E27" s="1038">
        <f>IF(ROUND(VALUE(SUBSTITUTE('連結実質赤字比率に係る赤字・黒字の構成分析'!G$43,"▲","-")),2)&gt;=0,ABS(ROUND(VALUE(SUBSTITUTE('連結実質赤字比率に係る赤字・黒字の構成分析'!G$43,"▲","-")),2)),NA())</f>
        <v>0</v>
      </c>
      <c r="F27" s="1038" t="e">
        <f>IF(ROUND(VALUE(SUBSTITUTE('連結実質赤字比率に係る赤字・黒字の構成分析'!H$43,"▲","-")),2)&lt;0,ABS(ROUND(VALUE(SUBSTITUTE('連結実質赤字比率に係る赤字・黒字の構成分析'!H$43,"▲","-")),2)),NA())</f>
        <v>#N/A</v>
      </c>
      <c r="G27" s="1038">
        <f>IF(ROUND(VALUE(SUBSTITUTE('連結実質赤字比率に係る赤字・黒字の構成分析'!H$43,"▲","-")),2)&gt;=0,ABS(ROUND(VALUE(SUBSTITUTE('連結実質赤字比率に係る赤字・黒字の構成分析'!H$43,"▲","-")),2)),NA())</f>
        <v>0</v>
      </c>
      <c r="H27" s="1038" t="e">
        <f>IF(ROUND(VALUE(SUBSTITUTE('連結実質赤字比率に係る赤字・黒字の構成分析'!I$43,"▲","-")),2)&lt;0,ABS(ROUND(VALUE(SUBSTITUTE('連結実質赤字比率に係る赤字・黒字の構成分析'!I$43,"▲","-")),2)),NA())</f>
        <v>#N/A</v>
      </c>
      <c r="I27" s="1038">
        <f>IF(ROUND(VALUE(SUBSTITUTE('連結実質赤字比率に係る赤字・黒字の構成分析'!I$43,"▲","-")),2)&gt;=0,ABS(ROUND(VALUE(SUBSTITUTE('連結実質赤字比率に係る赤字・黒字の構成分析'!I$43,"▲","-")),2)),NA())</f>
        <v>0</v>
      </c>
      <c r="J27" s="1038" t="e">
        <f>IF(ROUND(VALUE(SUBSTITUTE('連結実質赤字比率に係る赤字・黒字の構成分析'!J$43,"▲","-")),2)&lt;0,ABS(ROUND(VALUE(SUBSTITUTE('連結実質赤字比率に係る赤字・黒字の構成分析'!J$43,"▲","-")),2)),NA())</f>
        <v>#N/A</v>
      </c>
      <c r="K27" s="1038">
        <f>IF(ROUND(VALUE(SUBSTITUTE('連結実質赤字比率に係る赤字・黒字の構成分析'!J$43,"▲","-")),2)&gt;=0,ABS(ROUND(VALUE(SUBSTITUTE('連結実質赤字比率に係る赤字・黒字の構成分析'!J$43,"▲","-")),2)),NA())</f>
        <v>0</v>
      </c>
    </row>
    <row r="28" spans="1:11">
      <c r="A28" s="1038" t="str">
        <f>IF('連結実質赤字比率に係る赤字・黒字の構成分析'!C$42="",NA(),'連結実質赤字比率に係る赤字・黒字の構成分析'!C$42)</f>
        <v>その他会計（赤字）</v>
      </c>
      <c r="B28" s="1038" t="e">
        <f>IF(ROUND(VALUE(SUBSTITUTE('連結実質赤字比率に係る赤字・黒字の構成分析'!F$42,"▲","-")),2)&lt;0,ABS(ROUND(VALUE(SUBSTITUTE('連結実質赤字比率に係る赤字・黒字の構成分析'!F$42,"▲","-")),2)),NA())</f>
        <v>#VALUE!</v>
      </c>
      <c r="C28" s="1038" t="e">
        <f>IF(ROUND(VALUE(SUBSTITUTE('連結実質赤字比率に係る赤字・黒字の構成分析'!F$42,"▲","-")),2)&gt;=0,ABS(ROUND(VALUE(SUBSTITUTE('連結実質赤字比率に係る赤字・黒字の構成分析'!F$42,"▲","-")),2)),NA())</f>
        <v>#VALUE!</v>
      </c>
      <c r="D28" s="1038" t="e">
        <f>IF(ROUND(VALUE(SUBSTITUTE('連結実質赤字比率に係る赤字・黒字の構成分析'!G$42,"▲","-")),2)&lt;0,ABS(ROUND(VALUE(SUBSTITUTE('連結実質赤字比率に係る赤字・黒字の構成分析'!G$42,"▲","-")),2)),NA())</f>
        <v>#VALUE!</v>
      </c>
      <c r="E28" s="1038" t="e">
        <f>IF(ROUND(VALUE(SUBSTITUTE('連結実質赤字比率に係る赤字・黒字の構成分析'!G$42,"▲","-")),2)&gt;=0,ABS(ROUND(VALUE(SUBSTITUTE('連結実質赤字比率に係る赤字・黒字の構成分析'!G$42,"▲","-")),2)),NA())</f>
        <v>#VALUE!</v>
      </c>
      <c r="F28" s="1038" t="e">
        <f>IF(ROUND(VALUE(SUBSTITUTE('連結実質赤字比率に係る赤字・黒字の構成分析'!H$42,"▲","-")),2)&lt;0,ABS(ROUND(VALUE(SUBSTITUTE('連結実質赤字比率に係る赤字・黒字の構成分析'!H$42,"▲","-")),2)),NA())</f>
        <v>#VALUE!</v>
      </c>
      <c r="G28" s="1038" t="e">
        <f>IF(ROUND(VALUE(SUBSTITUTE('連結実質赤字比率に係る赤字・黒字の構成分析'!H$42,"▲","-")),2)&gt;=0,ABS(ROUND(VALUE(SUBSTITUTE('連結実質赤字比率に係る赤字・黒字の構成分析'!H$42,"▲","-")),2)),NA())</f>
        <v>#VALUE!</v>
      </c>
      <c r="H28" s="1038" t="e">
        <f>IF(ROUND(VALUE(SUBSTITUTE('連結実質赤字比率に係る赤字・黒字の構成分析'!I$42,"▲","-")),2)&lt;0,ABS(ROUND(VALUE(SUBSTITUTE('連結実質赤字比率に係る赤字・黒字の構成分析'!I$42,"▲","-")),2)),NA())</f>
        <v>#VALUE!</v>
      </c>
      <c r="I28" s="1038" t="e">
        <f>IF(ROUND(VALUE(SUBSTITUTE('連結実質赤字比率に係る赤字・黒字の構成分析'!I$42,"▲","-")),2)&gt;=0,ABS(ROUND(VALUE(SUBSTITUTE('連結実質赤字比率に係る赤字・黒字の構成分析'!I$42,"▲","-")),2)),NA())</f>
        <v>#VALUE!</v>
      </c>
      <c r="J28" s="1038" t="e">
        <f>IF(ROUND(VALUE(SUBSTITUTE('連結実質赤字比率に係る赤字・黒字の構成分析'!J$42,"▲","-")),2)&lt;0,ABS(ROUND(VALUE(SUBSTITUTE('連結実質赤字比率に係る赤字・黒字の構成分析'!J$42,"▲","-")),2)),NA())</f>
        <v>#VALUE!</v>
      </c>
      <c r="K28" s="1038" t="e">
        <f>IF(ROUND(VALUE(SUBSTITUTE('連結実質赤字比率に係る赤字・黒字の構成分析'!J$42,"▲","-")),2)&gt;=0,ABS(ROUND(VALUE(SUBSTITUTE('連結実質赤字比率に係る赤字・黒字の構成分析'!J$42,"▲","-")),2)),NA())</f>
        <v>#VALUE!</v>
      </c>
    </row>
    <row r="29" spans="1:11">
      <c r="A29" s="1038" t="str">
        <f>IF('連結実質赤字比率に係る赤字・黒字の構成分析'!C$41="",NA(),'連結実質赤字比率に係る赤字・黒字の構成分析'!C$41)</f>
        <v>公共下水道事業特別会計</v>
      </c>
      <c r="B29" s="1038" t="e">
        <f>IF(ROUND(VALUE(SUBSTITUTE('連結実質赤字比率に係る赤字・黒字の構成分析'!F$41,"▲","-")),2)&lt;0,ABS(ROUND(VALUE(SUBSTITUTE('連結実質赤字比率に係る赤字・黒字の構成分析'!F$41,"▲","-")),2)),NA())</f>
        <v>#N/A</v>
      </c>
      <c r="C29" s="1038">
        <f>IF(ROUND(VALUE(SUBSTITUTE('連結実質赤字比率に係る赤字・黒字の構成分析'!F$41,"▲","-")),2)&gt;=0,ABS(ROUND(VALUE(SUBSTITUTE('連結実質赤字比率に係る赤字・黒字の構成分析'!F$41,"▲","-")),2)),NA())</f>
        <v>0</v>
      </c>
      <c r="D29" s="1038" t="e">
        <f>IF(ROUND(VALUE(SUBSTITUTE('連結実質赤字比率に係る赤字・黒字の構成分析'!G$41,"▲","-")),2)&lt;0,ABS(ROUND(VALUE(SUBSTITUTE('連結実質赤字比率に係る赤字・黒字の構成分析'!G$41,"▲","-")),2)),NA())</f>
        <v>#N/A</v>
      </c>
      <c r="E29" s="1038">
        <f>IF(ROUND(VALUE(SUBSTITUTE('連結実質赤字比率に係る赤字・黒字の構成分析'!G$41,"▲","-")),2)&gt;=0,ABS(ROUND(VALUE(SUBSTITUTE('連結実質赤字比率に係る赤字・黒字の構成分析'!G$41,"▲","-")),2)),NA())</f>
        <v>0</v>
      </c>
      <c r="F29" s="1038" t="e">
        <f>IF(ROUND(VALUE(SUBSTITUTE('連結実質赤字比率に係る赤字・黒字の構成分析'!H$41,"▲","-")),2)&lt;0,ABS(ROUND(VALUE(SUBSTITUTE('連結実質赤字比率に係る赤字・黒字の構成分析'!H$41,"▲","-")),2)),NA())</f>
        <v>#N/A</v>
      </c>
      <c r="G29" s="1038">
        <f>IF(ROUND(VALUE(SUBSTITUTE('連結実質赤字比率に係る赤字・黒字の構成分析'!H$41,"▲","-")),2)&gt;=0,ABS(ROUND(VALUE(SUBSTITUTE('連結実質赤字比率に係る赤字・黒字の構成分析'!H$41,"▲","-")),2)),NA())</f>
        <v>0</v>
      </c>
      <c r="H29" s="1038" t="e">
        <f>IF(ROUND(VALUE(SUBSTITUTE('連結実質赤字比率に係る赤字・黒字の構成分析'!I$41,"▲","-")),2)&lt;0,ABS(ROUND(VALUE(SUBSTITUTE('連結実質赤字比率に係る赤字・黒字の構成分析'!I$41,"▲","-")),2)),NA())</f>
        <v>#N/A</v>
      </c>
      <c r="I29" s="1038">
        <f>IF(ROUND(VALUE(SUBSTITUTE('連結実質赤字比率に係る赤字・黒字の構成分析'!I$41,"▲","-")),2)&gt;=0,ABS(ROUND(VALUE(SUBSTITUTE('連結実質赤字比率に係る赤字・黒字の構成分析'!I$41,"▲","-")),2)),NA())</f>
        <v>0</v>
      </c>
      <c r="J29" s="1038" t="e">
        <f>IF(ROUND(VALUE(SUBSTITUTE('連結実質赤字比率に係る赤字・黒字の構成分析'!J$41,"▲","-")),2)&lt;0,ABS(ROUND(VALUE(SUBSTITUTE('連結実質赤字比率に係る赤字・黒字の構成分析'!J$41,"▲","-")),2)),NA())</f>
        <v>#N/A</v>
      </c>
      <c r="K29" s="1038">
        <f>IF(ROUND(VALUE(SUBSTITUTE('連結実質赤字比率に係る赤字・黒字の構成分析'!J$41,"▲","-")),2)&gt;=0,ABS(ROUND(VALUE(SUBSTITUTE('連結実質赤字比率に係る赤字・黒字の構成分析'!J$41,"▲","-")),2)),NA())</f>
        <v>0</v>
      </c>
    </row>
    <row r="30" spans="1:11">
      <c r="A30" s="1038" t="str">
        <f>IF('連結実質赤字比率に係る赤字・黒字の構成分析'!C$40="",NA(),'連結実質赤字比率に係る赤字・黒字の構成分析'!C$40)</f>
        <v>後期高齢者医療特別会計</v>
      </c>
      <c r="B30" s="1038" t="e">
        <f>IF(ROUND(VALUE(SUBSTITUTE('連結実質赤字比率に係る赤字・黒字の構成分析'!F$40,"▲","-")),2)&lt;0,ABS(ROUND(VALUE(SUBSTITUTE('連結実質赤字比率に係る赤字・黒字の構成分析'!F$40,"▲","-")),2)),NA())</f>
        <v>#N/A</v>
      </c>
      <c r="C30" s="1038">
        <f>IF(ROUND(VALUE(SUBSTITUTE('連結実質赤字比率に係る赤字・黒字の構成分析'!F$40,"▲","-")),2)&gt;=0,ABS(ROUND(VALUE(SUBSTITUTE('連結実質赤字比率に係る赤字・黒字の構成分析'!F$40,"▲","-")),2)),NA())</f>
        <v>2.e-02</v>
      </c>
      <c r="D30" s="1038" t="e">
        <f>IF(ROUND(VALUE(SUBSTITUTE('連結実質赤字比率に係る赤字・黒字の構成分析'!G$40,"▲","-")),2)&lt;0,ABS(ROUND(VALUE(SUBSTITUTE('連結実質赤字比率に係る赤字・黒字の構成分析'!G$40,"▲","-")),2)),NA())</f>
        <v>#N/A</v>
      </c>
      <c r="E30" s="1038">
        <f>IF(ROUND(VALUE(SUBSTITUTE('連結実質赤字比率に係る赤字・黒字の構成分析'!G$40,"▲","-")),2)&gt;=0,ABS(ROUND(VALUE(SUBSTITUTE('連結実質赤字比率に係る赤字・黒字の構成分析'!G$40,"▲","-")),2)),NA())</f>
        <v>1.e-02</v>
      </c>
      <c r="F30" s="1038" t="e">
        <f>IF(ROUND(VALUE(SUBSTITUTE('連結実質赤字比率に係る赤字・黒字の構成分析'!H$40,"▲","-")),2)&lt;0,ABS(ROUND(VALUE(SUBSTITUTE('連結実質赤字比率に係る赤字・黒字の構成分析'!H$40,"▲","-")),2)),NA())</f>
        <v>#N/A</v>
      </c>
      <c r="G30" s="1038">
        <f>IF(ROUND(VALUE(SUBSTITUTE('連結実質赤字比率に係る赤字・黒字の構成分析'!H$40,"▲","-")),2)&gt;=0,ABS(ROUND(VALUE(SUBSTITUTE('連結実質赤字比率に係る赤字・黒字の構成分析'!H$40,"▲","-")),2)),NA())</f>
        <v>1.e-02</v>
      </c>
      <c r="H30" s="1038" t="e">
        <f>IF(ROUND(VALUE(SUBSTITUTE('連結実質赤字比率に係る赤字・黒字の構成分析'!I$40,"▲","-")),2)&lt;0,ABS(ROUND(VALUE(SUBSTITUTE('連結実質赤字比率に係る赤字・黒字の構成分析'!I$40,"▲","-")),2)),NA())</f>
        <v>#N/A</v>
      </c>
      <c r="I30" s="1038">
        <f>IF(ROUND(VALUE(SUBSTITUTE('連結実質赤字比率に係る赤字・黒字の構成分析'!I$40,"▲","-")),2)&gt;=0,ABS(ROUND(VALUE(SUBSTITUTE('連結実質赤字比率に係る赤字・黒字の構成分析'!I$40,"▲","-")),2)),NA())</f>
        <v>1.e-02</v>
      </c>
      <c r="J30" s="1038" t="e">
        <f>IF(ROUND(VALUE(SUBSTITUTE('連結実質赤字比率に係る赤字・黒字の構成分析'!J$40,"▲","-")),2)&lt;0,ABS(ROUND(VALUE(SUBSTITUTE('連結実質赤字比率に係る赤字・黒字の構成分析'!J$40,"▲","-")),2)),NA())</f>
        <v>#N/A</v>
      </c>
      <c r="K30" s="1038">
        <f>IF(ROUND(VALUE(SUBSTITUTE('連結実質赤字比率に係る赤字・黒字の構成分析'!J$40,"▲","-")),2)&gt;=0,ABS(ROUND(VALUE(SUBSTITUTE('連結実質赤字比率に係る赤字・黒字の構成分析'!J$40,"▲","-")),2)),NA())</f>
        <v>1.e-02</v>
      </c>
    </row>
    <row r="31" spans="1:11">
      <c r="A31" s="1038" t="str">
        <f>IF('連結実質赤字比率に係る赤字・黒字の構成分析'!C$39="",NA(),'連結実質赤字比率に係る赤字・黒字の構成分析'!C$39)</f>
        <v>簡易水道事業特別会計</v>
      </c>
      <c r="B31" s="1038" t="e">
        <f>IF(ROUND(VALUE(SUBSTITUTE('連結実質赤字比率に係る赤字・黒字の構成分析'!F$39,"▲","-")),2)&lt;0,ABS(ROUND(VALUE(SUBSTITUTE('連結実質赤字比率に係る赤字・黒字の構成分析'!F$39,"▲","-")),2)),NA())</f>
        <v>#N/A</v>
      </c>
      <c r="C31" s="1038">
        <f>IF(ROUND(VALUE(SUBSTITUTE('連結実質赤字比率に係る赤字・黒字の構成分析'!F$39,"▲","-")),2)&gt;=0,ABS(ROUND(VALUE(SUBSTITUTE('連結実質赤字比率に係る赤字・黒字の構成分析'!F$39,"▲","-")),2)),NA())</f>
        <v>3.e-02</v>
      </c>
      <c r="D31" s="1038" t="e">
        <f>IF(ROUND(VALUE(SUBSTITUTE('連結実質赤字比率に係る赤字・黒字の構成分析'!G$39,"▲","-")),2)&lt;0,ABS(ROUND(VALUE(SUBSTITUTE('連結実質赤字比率に係る赤字・黒字の構成分析'!G$39,"▲","-")),2)),NA())</f>
        <v>#N/A</v>
      </c>
      <c r="E31" s="1038">
        <f>IF(ROUND(VALUE(SUBSTITUTE('連結実質赤字比率に係る赤字・黒字の構成分析'!G$39,"▲","-")),2)&gt;=0,ABS(ROUND(VALUE(SUBSTITUTE('連結実質赤字比率に係る赤字・黒字の構成分析'!G$39,"▲","-")),2)),NA())</f>
        <v>3.e-02</v>
      </c>
      <c r="F31" s="1038" t="e">
        <f>IF(ROUND(VALUE(SUBSTITUTE('連結実質赤字比率に係る赤字・黒字の構成分析'!H$39,"▲","-")),2)&lt;0,ABS(ROUND(VALUE(SUBSTITUTE('連結実質赤字比率に係る赤字・黒字の構成分析'!H$39,"▲","-")),2)),NA())</f>
        <v>#N/A</v>
      </c>
      <c r="G31" s="1038">
        <f>IF(ROUND(VALUE(SUBSTITUTE('連結実質赤字比率に係る赤字・黒字の構成分析'!H$39,"▲","-")),2)&gt;=0,ABS(ROUND(VALUE(SUBSTITUTE('連結実質赤字比率に係る赤字・黒字の構成分析'!H$39,"▲","-")),2)),NA())</f>
        <v>3.e-02</v>
      </c>
      <c r="H31" s="1038" t="e">
        <f>IF(ROUND(VALUE(SUBSTITUTE('連結実質赤字比率に係る赤字・黒字の構成分析'!I$39,"▲","-")),2)&lt;0,ABS(ROUND(VALUE(SUBSTITUTE('連結実質赤字比率に係る赤字・黒字の構成分析'!I$39,"▲","-")),2)),NA())</f>
        <v>#N/A</v>
      </c>
      <c r="I31" s="1038">
        <f>IF(ROUND(VALUE(SUBSTITUTE('連結実質赤字比率に係る赤字・黒字の構成分析'!I$39,"▲","-")),2)&gt;=0,ABS(ROUND(VALUE(SUBSTITUTE('連結実質赤字比率に係る赤字・黒字の構成分析'!I$39,"▲","-")),2)),NA())</f>
        <v>1.e-02</v>
      </c>
      <c r="J31" s="1038" t="e">
        <f>IF(ROUND(VALUE(SUBSTITUTE('連結実質赤字比率に係る赤字・黒字の構成分析'!J$39,"▲","-")),2)&lt;0,ABS(ROUND(VALUE(SUBSTITUTE('連結実質赤字比率に係る赤字・黒字の構成分析'!J$39,"▲","-")),2)),NA())</f>
        <v>#N/A</v>
      </c>
      <c r="K31" s="1038">
        <f>IF(ROUND(VALUE(SUBSTITUTE('連結実質赤字比率に係る赤字・黒字の構成分析'!J$39,"▲","-")),2)&gt;=0,ABS(ROUND(VALUE(SUBSTITUTE('連結実質赤字比率に係る赤字・黒字の構成分析'!J$39,"▲","-")),2)),NA())</f>
        <v>3.e-02</v>
      </c>
    </row>
    <row r="32" spans="1:11">
      <c r="A32" s="1038" t="str">
        <f>IF('連結実質赤字比率に係る赤字・黒字の構成分析'!C$38="",NA(),'連結実質赤字比率に係る赤字・黒字の構成分析'!C$38)</f>
        <v>介護サービス事業特別会計</v>
      </c>
      <c r="B32" s="1038" t="e">
        <f>IF(ROUND(VALUE(SUBSTITUTE('連結実質赤字比率に係る赤字・黒字の構成分析'!F$38,"▲","-")),2)&lt;0,ABS(ROUND(VALUE(SUBSTITUTE('連結実質赤字比率に係る赤字・黒字の構成分析'!F$38,"▲","-")),2)),NA())</f>
        <v>#N/A</v>
      </c>
      <c r="C32" s="1038">
        <f>IF(ROUND(VALUE(SUBSTITUTE('連結実質赤字比率に係る赤字・黒字の構成分析'!F$38,"▲","-")),2)&gt;=0,ABS(ROUND(VALUE(SUBSTITUTE('連結実質赤字比率に係る赤字・黒字の構成分析'!F$38,"▲","-")),2)),NA())</f>
        <v>0</v>
      </c>
      <c r="D32" s="1038" t="e">
        <f>IF(ROUND(VALUE(SUBSTITUTE('連結実質赤字比率に係る赤字・黒字の構成分析'!G$38,"▲","-")),2)&lt;0,ABS(ROUND(VALUE(SUBSTITUTE('連結実質赤字比率に係る赤字・黒字の構成分析'!G$38,"▲","-")),2)),NA())</f>
        <v>#N/A</v>
      </c>
      <c r="E32" s="1038">
        <f>IF(ROUND(VALUE(SUBSTITUTE('連結実質赤字比率に係る赤字・黒字の構成分析'!G$38,"▲","-")),2)&gt;=0,ABS(ROUND(VALUE(SUBSTITUTE('連結実質赤字比率に係る赤字・黒字の構成分析'!G$38,"▲","-")),2)),NA())</f>
        <v>1.e-02</v>
      </c>
      <c r="F32" s="1038" t="e">
        <f>IF(ROUND(VALUE(SUBSTITUTE('連結実質赤字比率に係る赤字・黒字の構成分析'!H$38,"▲","-")),2)&lt;0,ABS(ROUND(VALUE(SUBSTITUTE('連結実質赤字比率に係る赤字・黒字の構成分析'!H$38,"▲","-")),2)),NA())</f>
        <v>#N/A</v>
      </c>
      <c r="G32" s="1038">
        <f>IF(ROUND(VALUE(SUBSTITUTE('連結実質赤字比率に係る赤字・黒字の構成分析'!H$38,"▲","-")),2)&gt;=0,ABS(ROUND(VALUE(SUBSTITUTE('連結実質赤字比率に係る赤字・黒字の構成分析'!H$38,"▲","-")),2)),NA())</f>
        <v>1.e-02</v>
      </c>
      <c r="H32" s="1038" t="e">
        <f>IF(ROUND(VALUE(SUBSTITUTE('連結実質赤字比率に係る赤字・黒字の構成分析'!I$38,"▲","-")),2)&lt;0,ABS(ROUND(VALUE(SUBSTITUTE('連結実質赤字比率に係る赤字・黒字の構成分析'!I$38,"▲","-")),2)),NA())</f>
        <v>#N/A</v>
      </c>
      <c r="I32" s="1038">
        <f>IF(ROUND(VALUE(SUBSTITUTE('連結実質赤字比率に係る赤字・黒字の構成分析'!I$38,"▲","-")),2)&gt;=0,ABS(ROUND(VALUE(SUBSTITUTE('連結実質赤字比率に係る赤字・黒字の構成分析'!I$38,"▲","-")),2)),NA())</f>
        <v>2.e-02</v>
      </c>
      <c r="J32" s="1038" t="e">
        <f>IF(ROUND(VALUE(SUBSTITUTE('連結実質赤字比率に係る赤字・黒字の構成分析'!J$38,"▲","-")),2)&lt;0,ABS(ROUND(VALUE(SUBSTITUTE('連結実質赤字比率に係る赤字・黒字の構成分析'!J$38,"▲","-")),2)),NA())</f>
        <v>#N/A</v>
      </c>
      <c r="K32" s="1038">
        <f>IF(ROUND(VALUE(SUBSTITUTE('連結実質赤字比率に係る赤字・黒字の構成分析'!J$38,"▲","-")),2)&gt;=0,ABS(ROUND(VALUE(SUBSTITUTE('連結実質赤字比率に係る赤字・黒字の構成分析'!J$38,"▲","-")),2)),NA())</f>
        <v>3.e-02</v>
      </c>
    </row>
    <row r="33" spans="1:16">
      <c r="A33" s="1038" t="str">
        <f>IF('連結実質赤字比率に係る赤字・黒字の構成分析'!C$37="",NA(),'連結実質赤字比率に係る赤字・黒字の構成分析'!C$37)</f>
        <v>国民健康保険特別会計</v>
      </c>
      <c r="B33" s="1038" t="e">
        <f>IF(ROUND(VALUE(SUBSTITUTE('連結実質赤字比率に係る赤字・黒字の構成分析'!F$37,"▲","-")),2)&lt;0,ABS(ROUND(VALUE(SUBSTITUTE('連結実質赤字比率に係る赤字・黒字の構成分析'!F$37,"▲","-")),2)),NA())</f>
        <v>#N/A</v>
      </c>
      <c r="C33" s="1038">
        <f>IF(ROUND(VALUE(SUBSTITUTE('連結実質赤字比率に係る赤字・黒字の構成分析'!F$37,"▲","-")),2)&gt;=0,ABS(ROUND(VALUE(SUBSTITUTE('連結実質赤字比率に係る赤字・黒字の構成分析'!F$37,"▲","-")),2)),NA())</f>
        <v>0.3</v>
      </c>
      <c r="D33" s="1038" t="e">
        <f>IF(ROUND(VALUE(SUBSTITUTE('連結実質赤字比率に係る赤字・黒字の構成分析'!G$37,"▲","-")),2)&lt;0,ABS(ROUND(VALUE(SUBSTITUTE('連結実質赤字比率に係る赤字・黒字の構成分析'!G$37,"▲","-")),2)),NA())</f>
        <v>#N/A</v>
      </c>
      <c r="E33" s="1038">
        <f>IF(ROUND(VALUE(SUBSTITUTE('連結実質赤字比率に係る赤字・黒字の構成分析'!G$37,"▲","-")),2)&gt;=0,ABS(ROUND(VALUE(SUBSTITUTE('連結実質赤字比率に係る赤字・黒字の構成分析'!G$37,"▲","-")),2)),NA())</f>
        <v>0.4</v>
      </c>
      <c r="F33" s="1038" t="e">
        <f>IF(ROUND(VALUE(SUBSTITUTE('連結実質赤字比率に係る赤字・黒字の構成分析'!H$37,"▲","-")),2)&lt;0,ABS(ROUND(VALUE(SUBSTITUTE('連結実質赤字比率に係る赤字・黒字の構成分析'!H$37,"▲","-")),2)),NA())</f>
        <v>#N/A</v>
      </c>
      <c r="G33" s="1038">
        <f>IF(ROUND(VALUE(SUBSTITUTE('連結実質赤字比率に係る赤字・黒字の構成分析'!H$37,"▲","-")),2)&gt;=0,ABS(ROUND(VALUE(SUBSTITUTE('連結実質赤字比率に係る赤字・黒字の構成分析'!H$37,"▲","-")),2)),NA())</f>
        <v>0.4</v>
      </c>
      <c r="H33" s="1038" t="e">
        <f>IF(ROUND(VALUE(SUBSTITUTE('連結実質赤字比率に係る赤字・黒字の構成分析'!I$37,"▲","-")),2)&lt;0,ABS(ROUND(VALUE(SUBSTITUTE('連結実質赤字比率に係る赤字・黒字の構成分析'!I$37,"▲","-")),2)),NA())</f>
        <v>#N/A</v>
      </c>
      <c r="I33" s="1038">
        <f>IF(ROUND(VALUE(SUBSTITUTE('連結実質赤字比率に係る赤字・黒字の構成分析'!I$37,"▲","-")),2)&gt;=0,ABS(ROUND(VALUE(SUBSTITUTE('連結実質赤字比率に係る赤字・黒字の構成分析'!I$37,"▲","-")),2)),NA())</f>
        <v>0.57999999999999996</v>
      </c>
      <c r="J33" s="1038" t="e">
        <f>IF(ROUND(VALUE(SUBSTITUTE('連結実質赤字比率に係る赤字・黒字の構成分析'!J$37,"▲","-")),2)&lt;0,ABS(ROUND(VALUE(SUBSTITUTE('連結実質赤字比率に係る赤字・黒字の構成分析'!J$37,"▲","-")),2)),NA())</f>
        <v>#N/A</v>
      </c>
      <c r="K33" s="1038">
        <f>IF(ROUND(VALUE(SUBSTITUTE('連結実質赤字比率に係る赤字・黒字の構成分析'!J$37,"▲","-")),2)&gt;=0,ABS(ROUND(VALUE(SUBSTITUTE('連結実質赤字比率に係る赤字・黒字の構成分析'!J$37,"▲","-")),2)),NA())</f>
        <v>7.0000000000000007e-02</v>
      </c>
    </row>
    <row r="34" spans="1:16">
      <c r="A34" s="1038" t="str">
        <f>IF('連結実質赤字比率に係る赤字・黒字の構成分析'!C$36="",NA(),'連結実質赤字比率に係る赤字・黒字の構成分析'!C$36)</f>
        <v>介護保険特別会計</v>
      </c>
      <c r="B34" s="1038" t="e">
        <f>IF(ROUND(VALUE(SUBSTITUTE('連結実質赤字比率に係る赤字・黒字の構成分析'!F$36,"▲","-")),2)&lt;0,ABS(ROUND(VALUE(SUBSTITUTE('連結実質赤字比率に係る赤字・黒字の構成分析'!F$36,"▲","-")),2)),NA())</f>
        <v>#N/A</v>
      </c>
      <c r="C34" s="1038">
        <f>IF(ROUND(VALUE(SUBSTITUTE('連結実質赤字比率に係る赤字・黒字の構成分析'!F$36,"▲","-")),2)&gt;=0,ABS(ROUND(VALUE(SUBSTITUTE('連結実質赤字比率に係る赤字・黒字の構成分析'!F$36,"▲","-")),2)),NA())</f>
        <v>0.49</v>
      </c>
      <c r="D34" s="1038" t="e">
        <f>IF(ROUND(VALUE(SUBSTITUTE('連結実質赤字比率に係る赤字・黒字の構成分析'!G$36,"▲","-")),2)&lt;0,ABS(ROUND(VALUE(SUBSTITUTE('連結実質赤字比率に係る赤字・黒字の構成分析'!G$36,"▲","-")),2)),NA())</f>
        <v>#N/A</v>
      </c>
      <c r="E34" s="1038">
        <f>IF(ROUND(VALUE(SUBSTITUTE('連結実質赤字比率に係る赤字・黒字の構成分析'!G$36,"▲","-")),2)&gt;=0,ABS(ROUND(VALUE(SUBSTITUTE('連結実質赤字比率に係る赤字・黒字の構成分析'!G$36,"▲","-")),2)),NA())</f>
        <v>1.26</v>
      </c>
      <c r="F34" s="1038" t="e">
        <f>IF(ROUND(VALUE(SUBSTITUTE('連結実質赤字比率に係る赤字・黒字の構成分析'!H$36,"▲","-")),2)&lt;0,ABS(ROUND(VALUE(SUBSTITUTE('連結実質赤字比率に係る赤字・黒字の構成分析'!H$36,"▲","-")),2)),NA())</f>
        <v>#N/A</v>
      </c>
      <c r="G34" s="1038">
        <f>IF(ROUND(VALUE(SUBSTITUTE('連結実質赤字比率に係る赤字・黒字の構成分析'!H$36,"▲","-")),2)&gt;=0,ABS(ROUND(VALUE(SUBSTITUTE('連結実質赤字比率に係る赤字・黒字の構成分析'!H$36,"▲","-")),2)),NA())</f>
        <v>1.37</v>
      </c>
      <c r="H34" s="1038" t="e">
        <f>IF(ROUND(VALUE(SUBSTITUTE('連結実質赤字比率に係る赤字・黒字の構成分析'!I$36,"▲","-")),2)&lt;0,ABS(ROUND(VALUE(SUBSTITUTE('連結実質赤字比率に係る赤字・黒字の構成分析'!I$36,"▲","-")),2)),NA())</f>
        <v>#N/A</v>
      </c>
      <c r="I34" s="1038">
        <f>IF(ROUND(VALUE(SUBSTITUTE('連結実質赤字比率に係る赤字・黒字の構成分析'!I$36,"▲","-")),2)&gt;=0,ABS(ROUND(VALUE(SUBSTITUTE('連結実質赤字比率に係る赤字・黒字の構成分析'!I$36,"▲","-")),2)),NA())</f>
        <v>0.78</v>
      </c>
      <c r="J34" s="1038" t="e">
        <f>IF(ROUND(VALUE(SUBSTITUTE('連結実質赤字比率に係る赤字・黒字の構成分析'!J$36,"▲","-")),2)&lt;0,ABS(ROUND(VALUE(SUBSTITUTE('連結実質赤字比率に係る赤字・黒字の構成分析'!J$36,"▲","-")),2)),NA())</f>
        <v>#N/A</v>
      </c>
      <c r="K34" s="1038">
        <f>IF(ROUND(VALUE(SUBSTITUTE('連結実質赤字比率に係る赤字・黒字の構成分析'!J$36,"▲","-")),2)&gt;=0,ABS(ROUND(VALUE(SUBSTITUTE('連結実質赤字比率に係る赤字・黒字の構成分析'!J$36,"▲","-")),2)),NA())</f>
        <v>1.98</v>
      </c>
    </row>
    <row r="35" spans="1:16">
      <c r="A35" s="1038" t="str">
        <f>IF('連結実質赤字比率に係る赤字・黒字の構成分析'!C$35="",NA(),'連結実質赤字比率に係る赤字・黒字の構成分析'!C$35)</f>
        <v>病院事業会計</v>
      </c>
      <c r="B35" s="1038" t="e">
        <f>IF(ROUND(VALUE(SUBSTITUTE('連結実質赤字比率に係る赤字・黒字の構成分析'!F$35,"▲","-")),2)&lt;0,ABS(ROUND(VALUE(SUBSTITUTE('連結実質赤字比率に係る赤字・黒字の構成分析'!F$35,"▲","-")),2)),NA())</f>
        <v>#N/A</v>
      </c>
      <c r="C35" s="1038">
        <f>IF(ROUND(VALUE(SUBSTITUTE('連結実質赤字比率に係る赤字・黒字の構成分析'!F$35,"▲","-")),2)&gt;=0,ABS(ROUND(VALUE(SUBSTITUTE('連結実質赤字比率に係る赤字・黒字の構成分析'!F$35,"▲","-")),2)),NA())</f>
        <v>4.71</v>
      </c>
      <c r="D35" s="1038" t="e">
        <f>IF(ROUND(VALUE(SUBSTITUTE('連結実質赤字比率に係る赤字・黒字の構成分析'!G$35,"▲","-")),2)&lt;0,ABS(ROUND(VALUE(SUBSTITUTE('連結実質赤字比率に係る赤字・黒字の構成分析'!G$35,"▲","-")),2)),NA())</f>
        <v>#N/A</v>
      </c>
      <c r="E35" s="1038">
        <f>IF(ROUND(VALUE(SUBSTITUTE('連結実質赤字比率に係る赤字・黒字の構成分析'!G$35,"▲","-")),2)&gt;=0,ABS(ROUND(VALUE(SUBSTITUTE('連結実質赤字比率に係る赤字・黒字の構成分析'!G$35,"▲","-")),2)),NA())</f>
        <v>4.58</v>
      </c>
      <c r="F35" s="1038" t="e">
        <f>IF(ROUND(VALUE(SUBSTITUTE('連結実質赤字比率に係る赤字・黒字の構成分析'!H$35,"▲","-")),2)&lt;0,ABS(ROUND(VALUE(SUBSTITUTE('連結実質赤字比率に係る赤字・黒字の構成分析'!H$35,"▲","-")),2)),NA())</f>
        <v>#N/A</v>
      </c>
      <c r="G35" s="1038">
        <f>IF(ROUND(VALUE(SUBSTITUTE('連結実質赤字比率に係る赤字・黒字の構成分析'!H$35,"▲","-")),2)&gt;=0,ABS(ROUND(VALUE(SUBSTITUTE('連結実質赤字比率に係る赤字・黒字の構成分析'!H$35,"▲","-")),2)),NA())</f>
        <v>4.13</v>
      </c>
      <c r="H35" s="1038" t="e">
        <f>IF(ROUND(VALUE(SUBSTITUTE('連結実質赤字比率に係る赤字・黒字の構成分析'!I$35,"▲","-")),2)&lt;0,ABS(ROUND(VALUE(SUBSTITUTE('連結実質赤字比率に係る赤字・黒字の構成分析'!I$35,"▲","-")),2)),NA())</f>
        <v>#N/A</v>
      </c>
      <c r="I35" s="1038">
        <f>IF(ROUND(VALUE(SUBSTITUTE('連結実質赤字比率に係る赤字・黒字の構成分析'!I$35,"▲","-")),2)&gt;=0,ABS(ROUND(VALUE(SUBSTITUTE('連結実質赤字比率に係る赤字・黒字の構成分析'!I$35,"▲","-")),2)),NA())</f>
        <v>3.85</v>
      </c>
      <c r="J35" s="1038" t="e">
        <f>IF(ROUND(VALUE(SUBSTITUTE('連結実質赤字比率に係る赤字・黒字の構成分析'!J$35,"▲","-")),2)&lt;0,ABS(ROUND(VALUE(SUBSTITUTE('連結実質赤字比率に係る赤字・黒字の構成分析'!J$35,"▲","-")),2)),NA())</f>
        <v>#N/A</v>
      </c>
      <c r="K35" s="1038">
        <f>IF(ROUND(VALUE(SUBSTITUTE('連結実質赤字比率に係る赤字・黒字の構成分析'!J$35,"▲","-")),2)&gt;=0,ABS(ROUND(VALUE(SUBSTITUTE('連結実質赤字比率に係る赤字・黒字の構成分析'!J$35,"▲","-")),2)),NA())</f>
        <v>4.0199999999999996</v>
      </c>
    </row>
    <row r="36" spans="1:16">
      <c r="A36" s="1038" t="str">
        <f>IF('連結実質赤字比率に係る赤字・黒字の構成分析'!C$34="",NA(),'連結実質赤字比率に係る赤字・黒字の構成分析'!C$34)</f>
        <v>一般会計</v>
      </c>
      <c r="B36" s="1038" t="e">
        <f>IF(ROUND(VALUE(SUBSTITUTE('連結実質赤字比率に係る赤字・黒字の構成分析'!F$34,"▲","-")),2)&lt;0,ABS(ROUND(VALUE(SUBSTITUTE('連結実質赤字比率に係る赤字・黒字の構成分析'!F$34,"▲","-")),2)),NA())</f>
        <v>#N/A</v>
      </c>
      <c r="C36" s="1038">
        <f>IF(ROUND(VALUE(SUBSTITUTE('連結実質赤字比率に係る赤字・黒字の構成分析'!F$34,"▲","-")),2)&gt;=0,ABS(ROUND(VALUE(SUBSTITUTE('連結実質赤字比率に係る赤字・黒字の構成分析'!F$34,"▲","-")),2)),NA())</f>
        <v>4.38</v>
      </c>
      <c r="D36" s="1038" t="e">
        <f>IF(ROUND(VALUE(SUBSTITUTE('連結実質赤字比率に係る赤字・黒字の構成分析'!G$34,"▲","-")),2)&lt;0,ABS(ROUND(VALUE(SUBSTITUTE('連結実質赤字比率に係る赤字・黒字の構成分析'!G$34,"▲","-")),2)),NA())</f>
        <v>#N/A</v>
      </c>
      <c r="E36" s="1038">
        <f>IF(ROUND(VALUE(SUBSTITUTE('連結実質赤字比率に係る赤字・黒字の構成分析'!G$34,"▲","-")),2)&gt;=0,ABS(ROUND(VALUE(SUBSTITUTE('連結実質赤字比率に係る赤字・黒字の構成分析'!G$34,"▲","-")),2)),NA())</f>
        <v>5.14</v>
      </c>
      <c r="F36" s="1038" t="e">
        <f>IF(ROUND(VALUE(SUBSTITUTE('連結実質赤字比率に係る赤字・黒字の構成分析'!H$34,"▲","-")),2)&lt;0,ABS(ROUND(VALUE(SUBSTITUTE('連結実質赤字比率に係る赤字・黒字の構成分析'!H$34,"▲","-")),2)),NA())</f>
        <v>#N/A</v>
      </c>
      <c r="G36" s="1038">
        <f>IF(ROUND(VALUE(SUBSTITUTE('連結実質赤字比率に係る赤字・黒字の構成分析'!H$34,"▲","-")),2)&gt;=0,ABS(ROUND(VALUE(SUBSTITUTE('連結実質赤字比率に係る赤字・黒字の構成分析'!H$34,"▲","-")),2)),NA())</f>
        <v>6.51</v>
      </c>
      <c r="H36" s="1038" t="e">
        <f>IF(ROUND(VALUE(SUBSTITUTE('連結実質赤字比率に係る赤字・黒字の構成分析'!I$34,"▲","-")),2)&lt;0,ABS(ROUND(VALUE(SUBSTITUTE('連結実質赤字比率に係る赤字・黒字の構成分析'!I$34,"▲","-")),2)),NA())</f>
        <v>#N/A</v>
      </c>
      <c r="I36" s="1038">
        <f>IF(ROUND(VALUE(SUBSTITUTE('連結実質赤字比率に係る赤字・黒字の構成分析'!I$34,"▲","-")),2)&gt;=0,ABS(ROUND(VALUE(SUBSTITUTE('連結実質赤字比率に係る赤字・黒字の構成分析'!I$34,"▲","-")),2)),NA())</f>
        <v>4.6900000000000004</v>
      </c>
      <c r="J36" s="1038" t="e">
        <f>IF(ROUND(VALUE(SUBSTITUTE('連結実質赤字比率に係る赤字・黒字の構成分析'!J$34,"▲","-")),2)&lt;0,ABS(ROUND(VALUE(SUBSTITUTE('連結実質赤字比率に係る赤字・黒字の構成分析'!J$34,"▲","-")),2)),NA())</f>
        <v>#N/A</v>
      </c>
      <c r="K36" s="1038">
        <f>IF(ROUND(VALUE(SUBSTITUTE('連結実質赤字比率に係る赤字・黒字の構成分析'!J$34,"▲","-")),2)&gt;=0,ABS(ROUND(VALUE(SUBSTITUTE('連結実質赤字比率に係る赤字・黒字の構成分析'!J$34,"▲","-")),2)),NA())</f>
        <v>5.84</v>
      </c>
    </row>
    <row r="39" spans="1:16">
      <c r="A39" s="1036" t="s">
        <v>11</v>
      </c>
    </row>
    <row r="40" spans="1:16">
      <c r="A40" s="1039"/>
      <c r="B40" s="1039" t="str">
        <f>'実質公債費比率（分子）の構造'!K$44</f>
        <v>H26</v>
      </c>
      <c r="C40" s="1039"/>
      <c r="D40" s="1039"/>
      <c r="E40" s="1039" t="str">
        <f>'実質公債費比率（分子）の構造'!L$44</f>
        <v>H27</v>
      </c>
      <c r="F40" s="1039"/>
      <c r="G40" s="1039"/>
      <c r="H40" s="1039" t="str">
        <f>'実質公債費比率（分子）の構造'!M$44</f>
        <v>H28</v>
      </c>
      <c r="I40" s="1039"/>
      <c r="J40" s="1039"/>
      <c r="K40" s="1039" t="str">
        <f>'実質公債費比率（分子）の構造'!N$44</f>
        <v>H29</v>
      </c>
      <c r="L40" s="1039"/>
      <c r="M40" s="1039"/>
      <c r="N40" s="1039" t="str">
        <f>'実質公債費比率（分子）の構造'!O$44</f>
        <v>H30</v>
      </c>
      <c r="O40" s="1039"/>
      <c r="P40" s="1039"/>
    </row>
    <row r="41" spans="1:16">
      <c r="A41" s="1039"/>
      <c r="B41" s="1039" t="s">
        <v>116</v>
      </c>
      <c r="C41" s="1039"/>
      <c r="D41" s="1039" t="s">
        <v>118</v>
      </c>
      <c r="E41" s="1039" t="s">
        <v>116</v>
      </c>
      <c r="F41" s="1039"/>
      <c r="G41" s="1039" t="s">
        <v>118</v>
      </c>
      <c r="H41" s="1039" t="s">
        <v>116</v>
      </c>
      <c r="I41" s="1039"/>
      <c r="J41" s="1039" t="s">
        <v>118</v>
      </c>
      <c r="K41" s="1039" t="s">
        <v>116</v>
      </c>
      <c r="L41" s="1039"/>
      <c r="M41" s="1039" t="s">
        <v>118</v>
      </c>
      <c r="N41" s="1039" t="s">
        <v>116</v>
      </c>
      <c r="O41" s="1039"/>
      <c r="P41" s="1039" t="s">
        <v>118</v>
      </c>
    </row>
    <row r="42" spans="1:16">
      <c r="A42" s="1039" t="s">
        <v>119</v>
      </c>
      <c r="B42" s="1039"/>
      <c r="C42" s="1039"/>
      <c r="D42" s="1039">
        <f>'実質公債費比率（分子）の構造'!K$52</f>
        <v>1565</v>
      </c>
      <c r="E42" s="1039"/>
      <c r="F42" s="1039"/>
      <c r="G42" s="1039">
        <f>'実質公債費比率（分子）の構造'!L$52</f>
        <v>1504</v>
      </c>
      <c r="H42" s="1039"/>
      <c r="I42" s="1039"/>
      <c r="J42" s="1039">
        <f>'実質公債費比率（分子）の構造'!M$52</f>
        <v>1423</v>
      </c>
      <c r="K42" s="1039"/>
      <c r="L42" s="1039"/>
      <c r="M42" s="1039">
        <f>'実質公債費比率（分子）の構造'!N$52</f>
        <v>1466</v>
      </c>
      <c r="N42" s="1039"/>
      <c r="O42" s="1039"/>
      <c r="P42" s="1039">
        <f>'実質公債費比率（分子）の構造'!O$52</f>
        <v>1418</v>
      </c>
    </row>
    <row r="43" spans="1:16">
      <c r="A43" s="1039" t="s">
        <v>44</v>
      </c>
      <c r="B43" s="1039" t="str">
        <f>'実質公債費比率（分子）の構造'!K$51</f>
        <v>-</v>
      </c>
      <c r="C43" s="1039"/>
      <c r="D43" s="1039"/>
      <c r="E43" s="1039" t="str">
        <f>'実質公債費比率（分子）の構造'!L$51</f>
        <v>-</v>
      </c>
      <c r="F43" s="1039"/>
      <c r="G43" s="1039"/>
      <c r="H43" s="1039" t="str">
        <f>'実質公債費比率（分子）の構造'!M$51</f>
        <v>-</v>
      </c>
      <c r="I43" s="1039"/>
      <c r="J43" s="1039"/>
      <c r="K43" s="1039" t="str">
        <f>'実質公債費比率（分子）の構造'!N$51</f>
        <v>-</v>
      </c>
      <c r="L43" s="1039"/>
      <c r="M43" s="1039"/>
      <c r="N43" s="1039" t="str">
        <f>'実質公債費比率（分子）の構造'!O$51</f>
        <v>-</v>
      </c>
      <c r="O43" s="1039"/>
      <c r="P43" s="1039"/>
    </row>
    <row r="44" spans="1:16">
      <c r="A44" s="1039" t="s">
        <v>42</v>
      </c>
      <c r="B44" s="1039" t="str">
        <f>'実質公債費比率（分子）の構造'!K$50</f>
        <v>-</v>
      </c>
      <c r="C44" s="1039"/>
      <c r="D44" s="1039"/>
      <c r="E44" s="1039" t="str">
        <f>'実質公債費比率（分子）の構造'!L$50</f>
        <v>-</v>
      </c>
      <c r="F44" s="1039"/>
      <c r="G44" s="1039"/>
      <c r="H44" s="1039" t="str">
        <f>'実質公債費比率（分子）の構造'!M$50</f>
        <v>-</v>
      </c>
      <c r="I44" s="1039"/>
      <c r="J44" s="1039"/>
      <c r="K44" s="1039" t="str">
        <f>'実質公債費比率（分子）の構造'!N$50</f>
        <v>-</v>
      </c>
      <c r="L44" s="1039"/>
      <c r="M44" s="1039"/>
      <c r="N44" s="1039" t="str">
        <f>'実質公債費比率（分子）の構造'!O$50</f>
        <v>-</v>
      </c>
      <c r="O44" s="1039"/>
      <c r="P44" s="1039"/>
    </row>
    <row r="45" spans="1:16">
      <c r="A45" s="1039" t="s">
        <v>0</v>
      </c>
      <c r="B45" s="1039">
        <f>'実質公債費比率（分子）の構造'!K$49</f>
        <v>102</v>
      </c>
      <c r="C45" s="1039"/>
      <c r="D45" s="1039"/>
      <c r="E45" s="1039">
        <f>'実質公債費比率（分子）の構造'!L$49</f>
        <v>96</v>
      </c>
      <c r="F45" s="1039"/>
      <c r="G45" s="1039"/>
      <c r="H45" s="1039">
        <f>'実質公債費比率（分子）の構造'!M$49</f>
        <v>115</v>
      </c>
      <c r="I45" s="1039"/>
      <c r="J45" s="1039"/>
      <c r="K45" s="1039">
        <f>'実質公債費比率（分子）の構造'!N$49</f>
        <v>117</v>
      </c>
      <c r="L45" s="1039"/>
      <c r="M45" s="1039"/>
      <c r="N45" s="1039">
        <f>'実質公債費比率（分子）の構造'!O$49</f>
        <v>101</v>
      </c>
      <c r="O45" s="1039"/>
      <c r="P45" s="1039"/>
    </row>
    <row r="46" spans="1:16">
      <c r="A46" s="1039" t="s">
        <v>37</v>
      </c>
      <c r="B46" s="1039">
        <f>'実質公債費比率（分子）の構造'!K$48</f>
        <v>371</v>
      </c>
      <c r="C46" s="1039"/>
      <c r="D46" s="1039"/>
      <c r="E46" s="1039">
        <f>'実質公債費比率（分子）の構造'!L$48</f>
        <v>398</v>
      </c>
      <c r="F46" s="1039"/>
      <c r="G46" s="1039"/>
      <c r="H46" s="1039">
        <f>'実質公債費比率（分子）の構造'!M$48</f>
        <v>411</v>
      </c>
      <c r="I46" s="1039"/>
      <c r="J46" s="1039"/>
      <c r="K46" s="1039">
        <f>'実質公債費比率（分子）の構造'!N$48</f>
        <v>415</v>
      </c>
      <c r="L46" s="1039"/>
      <c r="M46" s="1039"/>
      <c r="N46" s="1039">
        <f>'実質公債費比率（分子）の構造'!O$48</f>
        <v>396</v>
      </c>
      <c r="O46" s="1039"/>
      <c r="P46" s="1039"/>
    </row>
    <row r="47" spans="1:16">
      <c r="A47" s="1039" t="s">
        <v>34</v>
      </c>
      <c r="B47" s="1039" t="str">
        <f>'実質公債費比率（分子）の構造'!K$47</f>
        <v>-</v>
      </c>
      <c r="C47" s="1039"/>
      <c r="D47" s="1039"/>
      <c r="E47" s="1039" t="str">
        <f>'実質公債費比率（分子）の構造'!L$47</f>
        <v>-</v>
      </c>
      <c r="F47" s="1039"/>
      <c r="G47" s="1039"/>
      <c r="H47" s="1039" t="str">
        <f>'実質公債費比率（分子）の構造'!M$47</f>
        <v>-</v>
      </c>
      <c r="I47" s="1039"/>
      <c r="J47" s="1039"/>
      <c r="K47" s="1039" t="str">
        <f>'実質公債費比率（分子）の構造'!N$47</f>
        <v>-</v>
      </c>
      <c r="L47" s="1039"/>
      <c r="M47" s="1039"/>
      <c r="N47" s="1039" t="str">
        <f>'実質公債費比率（分子）の構造'!O$47</f>
        <v>-</v>
      </c>
      <c r="O47" s="1039"/>
      <c r="P47" s="1039"/>
    </row>
    <row r="48" spans="1:16">
      <c r="A48" s="1039" t="s">
        <v>31</v>
      </c>
      <c r="B48" s="1039" t="str">
        <f>'実質公債費比率（分子）の構造'!K$46</f>
        <v>-</v>
      </c>
      <c r="C48" s="1039"/>
      <c r="D48" s="1039"/>
      <c r="E48" s="1039" t="str">
        <f>'実質公債費比率（分子）の構造'!L$46</f>
        <v>-</v>
      </c>
      <c r="F48" s="1039"/>
      <c r="G48" s="1039"/>
      <c r="H48" s="1039" t="str">
        <f>'実質公債費比率（分子）の構造'!M$46</f>
        <v>-</v>
      </c>
      <c r="I48" s="1039"/>
      <c r="J48" s="1039"/>
      <c r="K48" s="1039" t="str">
        <f>'実質公債費比率（分子）の構造'!N$46</f>
        <v>-</v>
      </c>
      <c r="L48" s="1039"/>
      <c r="M48" s="1039"/>
      <c r="N48" s="1039" t="str">
        <f>'実質公債費比率（分子）の構造'!O$46</f>
        <v>-</v>
      </c>
      <c r="O48" s="1039"/>
      <c r="P48" s="1039"/>
    </row>
    <row r="49" spans="1:16">
      <c r="A49" s="1039" t="s">
        <v>23</v>
      </c>
      <c r="B49" s="1039">
        <f>'実質公債費比率（分子）の構造'!K$45</f>
        <v>1729</v>
      </c>
      <c r="C49" s="1039"/>
      <c r="D49" s="1039"/>
      <c r="E49" s="1039">
        <f>'実質公債費比率（分子）の構造'!L$45</f>
        <v>1633</v>
      </c>
      <c r="F49" s="1039"/>
      <c r="G49" s="1039"/>
      <c r="H49" s="1039">
        <f>'実質公債費比率（分子）の構造'!M$45</f>
        <v>1506</v>
      </c>
      <c r="I49" s="1039"/>
      <c r="J49" s="1039"/>
      <c r="K49" s="1039">
        <f>'実質公債費比率（分子）の構造'!N$45</f>
        <v>1601</v>
      </c>
      <c r="L49" s="1039"/>
      <c r="M49" s="1039"/>
      <c r="N49" s="1039">
        <f>'実質公債費比率（分子）の構造'!O$45</f>
        <v>1516</v>
      </c>
      <c r="O49" s="1039"/>
      <c r="P49" s="1039"/>
    </row>
    <row r="50" spans="1:16">
      <c r="A50" s="1039" t="s">
        <v>57</v>
      </c>
      <c r="B50" s="1039" t="e">
        <f>NA()</f>
        <v>#N/A</v>
      </c>
      <c r="C50" s="1039">
        <f>IF(ISNUMBER('実質公債費比率（分子）の構造'!K$53),'実質公債費比率（分子）の構造'!K$53,NA())</f>
        <v>637</v>
      </c>
      <c r="D50" s="1039" t="e">
        <f>NA()</f>
        <v>#N/A</v>
      </c>
      <c r="E50" s="1039" t="e">
        <f>NA()</f>
        <v>#N/A</v>
      </c>
      <c r="F50" s="1039">
        <f>IF(ISNUMBER('実質公債費比率（分子）の構造'!L$53),'実質公債費比率（分子）の構造'!L$53,NA())</f>
        <v>623</v>
      </c>
      <c r="G50" s="1039" t="e">
        <f>NA()</f>
        <v>#N/A</v>
      </c>
      <c r="H50" s="1039" t="e">
        <f>NA()</f>
        <v>#N/A</v>
      </c>
      <c r="I50" s="1039">
        <f>IF(ISNUMBER('実質公債費比率（分子）の構造'!M$53),'実質公債費比率（分子）の構造'!M$53,NA())</f>
        <v>609</v>
      </c>
      <c r="J50" s="1039" t="e">
        <f>NA()</f>
        <v>#N/A</v>
      </c>
      <c r="K50" s="1039" t="e">
        <f>NA()</f>
        <v>#N/A</v>
      </c>
      <c r="L50" s="1039">
        <f>IF(ISNUMBER('実質公債費比率（分子）の構造'!N$53),'実質公債費比率（分子）の構造'!N$53,NA())</f>
        <v>667</v>
      </c>
      <c r="M50" s="1039" t="e">
        <f>NA()</f>
        <v>#N/A</v>
      </c>
      <c r="N50" s="1039" t="e">
        <f>NA()</f>
        <v>#N/A</v>
      </c>
      <c r="O50" s="1039">
        <f>IF(ISNUMBER('実質公債費比率（分子）の構造'!O$53),'実質公債費比率（分子）の構造'!O$53,NA())</f>
        <v>595</v>
      </c>
      <c r="P50" s="1039" t="e">
        <f>NA()</f>
        <v>#N/A</v>
      </c>
    </row>
    <row r="53" spans="1:16">
      <c r="A53" s="1036" t="s">
        <v>123</v>
      </c>
    </row>
    <row r="54" spans="1:16">
      <c r="A54" s="1038"/>
      <c r="B54" s="1038" t="str">
        <f>'将来負担比率（分子）の構造'!I$40</f>
        <v>H26</v>
      </c>
      <c r="C54" s="1038"/>
      <c r="D54" s="1038"/>
      <c r="E54" s="1038" t="str">
        <f>'将来負担比率（分子）の構造'!J$40</f>
        <v>H27</v>
      </c>
      <c r="F54" s="1038"/>
      <c r="G54" s="1038"/>
      <c r="H54" s="1038" t="str">
        <f>'将来負担比率（分子）の構造'!K$40</f>
        <v>H28</v>
      </c>
      <c r="I54" s="1038"/>
      <c r="J54" s="1038"/>
      <c r="K54" s="1038" t="str">
        <f>'将来負担比率（分子）の構造'!L$40</f>
        <v>H29</v>
      </c>
      <c r="L54" s="1038"/>
      <c r="M54" s="1038"/>
      <c r="N54" s="1038" t="str">
        <f>'将来負担比率（分子）の構造'!M$40</f>
        <v>H30</v>
      </c>
      <c r="O54" s="1038"/>
      <c r="P54" s="1038"/>
    </row>
    <row r="55" spans="1:16">
      <c r="A55" s="1038"/>
      <c r="B55" s="1038" t="s">
        <v>126</v>
      </c>
      <c r="C55" s="1038"/>
      <c r="D55" s="1038" t="s">
        <v>129</v>
      </c>
      <c r="E55" s="1038" t="s">
        <v>126</v>
      </c>
      <c r="F55" s="1038"/>
      <c r="G55" s="1038" t="s">
        <v>129</v>
      </c>
      <c r="H55" s="1038" t="s">
        <v>126</v>
      </c>
      <c r="I55" s="1038"/>
      <c r="J55" s="1038" t="s">
        <v>129</v>
      </c>
      <c r="K55" s="1038" t="s">
        <v>126</v>
      </c>
      <c r="L55" s="1038"/>
      <c r="M55" s="1038" t="s">
        <v>129</v>
      </c>
      <c r="N55" s="1038" t="s">
        <v>126</v>
      </c>
      <c r="O55" s="1038"/>
      <c r="P55" s="1038" t="s">
        <v>129</v>
      </c>
    </row>
    <row r="56" spans="1:16">
      <c r="A56" s="1038" t="s">
        <v>49</v>
      </c>
      <c r="B56" s="1038"/>
      <c r="C56" s="1038"/>
      <c r="D56" s="1038">
        <f>'将来負担比率（分子）の構造'!I$52</f>
        <v>14364</v>
      </c>
      <c r="E56" s="1038"/>
      <c r="F56" s="1038"/>
      <c r="G56" s="1038">
        <f>'将来負担比率（分子）の構造'!J$52</f>
        <v>14193</v>
      </c>
      <c r="H56" s="1038"/>
      <c r="I56" s="1038"/>
      <c r="J56" s="1038">
        <f>'将来負担比率（分子）の構造'!K$52</f>
        <v>14537</v>
      </c>
      <c r="K56" s="1038"/>
      <c r="L56" s="1038"/>
      <c r="M56" s="1038">
        <f>'将来負担比率（分子）の構造'!L$52</f>
        <v>14142</v>
      </c>
      <c r="N56" s="1038"/>
      <c r="O56" s="1038"/>
      <c r="P56" s="1038">
        <f>'将来負担比率（分子）の構造'!M$52</f>
        <v>13600</v>
      </c>
    </row>
    <row r="57" spans="1:16">
      <c r="A57" s="1038" t="s">
        <v>95</v>
      </c>
      <c r="B57" s="1038"/>
      <c r="C57" s="1038"/>
      <c r="D57" s="1038">
        <f>'将来負担比率（分子）の構造'!I$51</f>
        <v>94</v>
      </c>
      <c r="E57" s="1038"/>
      <c r="F57" s="1038"/>
      <c r="G57" s="1038">
        <f>'将来負担比率（分子）の構造'!J$51</f>
        <v>94</v>
      </c>
      <c r="H57" s="1038"/>
      <c r="I57" s="1038"/>
      <c r="J57" s="1038">
        <f>'将来負担比率（分子）の構造'!K$51</f>
        <v>89</v>
      </c>
      <c r="K57" s="1038"/>
      <c r="L57" s="1038"/>
      <c r="M57" s="1038">
        <f>'将来負担比率（分子）の構造'!L$51</f>
        <v>81</v>
      </c>
      <c r="N57" s="1038"/>
      <c r="O57" s="1038"/>
      <c r="P57" s="1038">
        <f>'将来負担比率（分子）の構造'!M$51</f>
        <v>88</v>
      </c>
    </row>
    <row r="58" spans="1:16">
      <c r="A58" s="1038" t="s">
        <v>93</v>
      </c>
      <c r="B58" s="1038"/>
      <c r="C58" s="1038"/>
      <c r="D58" s="1038">
        <f>'将来負担比率（分子）の構造'!I$50</f>
        <v>4498</v>
      </c>
      <c r="E58" s="1038"/>
      <c r="F58" s="1038"/>
      <c r="G58" s="1038">
        <f>'将来負担比率（分子）の構造'!J$50</f>
        <v>4741</v>
      </c>
      <c r="H58" s="1038"/>
      <c r="I58" s="1038"/>
      <c r="J58" s="1038">
        <f>'将来負担比率（分子）の構造'!K$50</f>
        <v>4828</v>
      </c>
      <c r="K58" s="1038"/>
      <c r="L58" s="1038"/>
      <c r="M58" s="1038">
        <f>'将来負担比率（分子）の構造'!L$50</f>
        <v>4519</v>
      </c>
      <c r="N58" s="1038"/>
      <c r="O58" s="1038"/>
      <c r="P58" s="1038">
        <f>'将来負担比率（分子）の構造'!M$50</f>
        <v>4598</v>
      </c>
    </row>
    <row r="59" spans="1:16">
      <c r="A59" s="1038" t="s">
        <v>90</v>
      </c>
      <c r="B59" s="1038" t="str">
        <f>'将来負担比率（分子）の構造'!I$49</f>
        <v>-</v>
      </c>
      <c r="C59" s="1038"/>
      <c r="D59" s="1038"/>
      <c r="E59" s="1038" t="str">
        <f>'将来負担比率（分子）の構造'!J$49</f>
        <v>-</v>
      </c>
      <c r="F59" s="1038"/>
      <c r="G59" s="1038"/>
      <c r="H59" s="1038" t="str">
        <f>'将来負担比率（分子）の構造'!K$49</f>
        <v>-</v>
      </c>
      <c r="I59" s="1038"/>
      <c r="J59" s="1038"/>
      <c r="K59" s="1038" t="str">
        <f>'将来負担比率（分子）の構造'!L$49</f>
        <v>-</v>
      </c>
      <c r="L59" s="1038"/>
      <c r="M59" s="1038"/>
      <c r="N59" s="1038" t="str">
        <f>'将来負担比率（分子）の構造'!M$49</f>
        <v>-</v>
      </c>
      <c r="O59" s="1038"/>
      <c r="P59" s="1038"/>
    </row>
    <row r="60" spans="1:16">
      <c r="A60" s="1038" t="s">
        <v>86</v>
      </c>
      <c r="B60" s="1038" t="str">
        <f>'将来負担比率（分子）の構造'!I$48</f>
        <v>-</v>
      </c>
      <c r="C60" s="1038"/>
      <c r="D60" s="1038"/>
      <c r="E60" s="1038" t="str">
        <f>'将来負担比率（分子）の構造'!J$48</f>
        <v>-</v>
      </c>
      <c r="F60" s="1038"/>
      <c r="G60" s="1038"/>
      <c r="H60" s="1038" t="str">
        <f>'将来負担比率（分子）の構造'!K$48</f>
        <v>-</v>
      </c>
      <c r="I60" s="1038"/>
      <c r="J60" s="1038"/>
      <c r="K60" s="1038" t="str">
        <f>'将来負担比率（分子）の構造'!L$48</f>
        <v>-</v>
      </c>
      <c r="L60" s="1038"/>
      <c r="M60" s="1038"/>
      <c r="N60" s="1038" t="str">
        <f>'将来負担比率（分子）の構造'!M$48</f>
        <v>-</v>
      </c>
      <c r="O60" s="1038"/>
      <c r="P60" s="1038"/>
    </row>
    <row r="61" spans="1:16">
      <c r="A61" s="1038" t="s">
        <v>75</v>
      </c>
      <c r="B61" s="1038" t="str">
        <f>'将来負担比率（分子）の構造'!I$46</f>
        <v>-</v>
      </c>
      <c r="C61" s="1038"/>
      <c r="D61" s="1038"/>
      <c r="E61" s="1038" t="str">
        <f>'将来負担比率（分子）の構造'!J$46</f>
        <v>-</v>
      </c>
      <c r="F61" s="1038"/>
      <c r="G61" s="1038"/>
      <c r="H61" s="1038" t="str">
        <f>'将来負担比率（分子）の構造'!K$46</f>
        <v>-</v>
      </c>
      <c r="I61" s="1038"/>
      <c r="J61" s="1038"/>
      <c r="K61" s="1038" t="str">
        <f>'将来負担比率（分子）の構造'!L$46</f>
        <v>-</v>
      </c>
      <c r="L61" s="1038"/>
      <c r="M61" s="1038"/>
      <c r="N61" s="1038" t="str">
        <f>'将来負担比率（分子）の構造'!M$46</f>
        <v>-</v>
      </c>
      <c r="O61" s="1038"/>
      <c r="P61" s="1038"/>
    </row>
    <row r="62" spans="1:16">
      <c r="A62" s="1038" t="s">
        <v>77</v>
      </c>
      <c r="B62" s="1038">
        <f>'将来負担比率（分子）の構造'!I$45</f>
        <v>2423</v>
      </c>
      <c r="C62" s="1038"/>
      <c r="D62" s="1038"/>
      <c r="E62" s="1038">
        <f>'将来負担比率（分子）の構造'!J$45</f>
        <v>2469</v>
      </c>
      <c r="F62" s="1038"/>
      <c r="G62" s="1038"/>
      <c r="H62" s="1038">
        <f>'将来負担比率（分子）の構造'!K$45</f>
        <v>2474</v>
      </c>
      <c r="I62" s="1038"/>
      <c r="J62" s="1038"/>
      <c r="K62" s="1038">
        <f>'将来負担比率（分子）の構造'!L$45</f>
        <v>2467</v>
      </c>
      <c r="L62" s="1038"/>
      <c r="M62" s="1038"/>
      <c r="N62" s="1038">
        <f>'将来負担比率（分子）の構造'!M$45</f>
        <v>2374</v>
      </c>
      <c r="O62" s="1038"/>
      <c r="P62" s="1038"/>
    </row>
    <row r="63" spans="1:16">
      <c r="A63" s="1038" t="s">
        <v>74</v>
      </c>
      <c r="B63" s="1038">
        <f>'将来負担比率（分子）の構造'!I$44</f>
        <v>1513</v>
      </c>
      <c r="C63" s="1038"/>
      <c r="D63" s="1038"/>
      <c r="E63" s="1038">
        <f>'将来負担比率（分子）の構造'!J$44</f>
        <v>1387</v>
      </c>
      <c r="F63" s="1038"/>
      <c r="G63" s="1038"/>
      <c r="H63" s="1038">
        <f>'将来負担比率（分子）の構造'!K$44</f>
        <v>1400</v>
      </c>
      <c r="I63" s="1038"/>
      <c r="J63" s="1038"/>
      <c r="K63" s="1038">
        <f>'将来負担比率（分子）の構造'!L$44</f>
        <v>1459</v>
      </c>
      <c r="L63" s="1038"/>
      <c r="M63" s="1038"/>
      <c r="N63" s="1038">
        <f>'将来負担比率（分子）の構造'!M$44</f>
        <v>1518</v>
      </c>
      <c r="O63" s="1038"/>
      <c r="P63" s="1038"/>
    </row>
    <row r="64" spans="1:16">
      <c r="A64" s="1038" t="s">
        <v>72</v>
      </c>
      <c r="B64" s="1038">
        <f>'将来負担比率（分子）の構造'!I$43</f>
        <v>4931</v>
      </c>
      <c r="C64" s="1038"/>
      <c r="D64" s="1038"/>
      <c r="E64" s="1038">
        <f>'将来負担比率（分子）の構造'!J$43</f>
        <v>4743</v>
      </c>
      <c r="F64" s="1038"/>
      <c r="G64" s="1038"/>
      <c r="H64" s="1038">
        <f>'将来負担比率（分子）の構造'!K$43</f>
        <v>4920</v>
      </c>
      <c r="I64" s="1038"/>
      <c r="J64" s="1038"/>
      <c r="K64" s="1038">
        <f>'将来負担比率（分子）の構造'!L$43</f>
        <v>4871</v>
      </c>
      <c r="L64" s="1038"/>
      <c r="M64" s="1038"/>
      <c r="N64" s="1038">
        <f>'将来負担比率（分子）の構造'!M$43</f>
        <v>4765</v>
      </c>
      <c r="O64" s="1038"/>
      <c r="P64" s="1038"/>
    </row>
    <row r="65" spans="1:16">
      <c r="A65" s="1038" t="s">
        <v>70</v>
      </c>
      <c r="B65" s="1038" t="str">
        <f>'将来負担比率（分子）の構造'!I$42</f>
        <v>-</v>
      </c>
      <c r="C65" s="1038"/>
      <c r="D65" s="1038"/>
      <c r="E65" s="1038" t="str">
        <f>'将来負担比率（分子）の構造'!J$42</f>
        <v>-</v>
      </c>
      <c r="F65" s="1038"/>
      <c r="G65" s="1038"/>
      <c r="H65" s="1038" t="str">
        <f>'将来負担比率（分子）の構造'!K$42</f>
        <v>-</v>
      </c>
      <c r="I65" s="1038"/>
      <c r="J65" s="1038"/>
      <c r="K65" s="1038" t="str">
        <f>'将来負担比率（分子）の構造'!L$42</f>
        <v>-</v>
      </c>
      <c r="L65" s="1038"/>
      <c r="M65" s="1038"/>
      <c r="N65" s="1038" t="str">
        <f>'将来負担比率（分子）の構造'!M$42</f>
        <v>-</v>
      </c>
      <c r="O65" s="1038"/>
      <c r="P65" s="1038"/>
    </row>
    <row r="66" spans="1:16">
      <c r="A66" s="1038" t="s">
        <v>64</v>
      </c>
      <c r="B66" s="1038">
        <f>'将来負担比率（分子）の構造'!I$41</f>
        <v>14324</v>
      </c>
      <c r="C66" s="1038"/>
      <c r="D66" s="1038"/>
      <c r="E66" s="1038">
        <f>'将来負担比率（分子）の構造'!J$41</f>
        <v>14203</v>
      </c>
      <c r="F66" s="1038"/>
      <c r="G66" s="1038"/>
      <c r="H66" s="1038">
        <f>'将来負担比率（分子）の構造'!K$41</f>
        <v>14248</v>
      </c>
      <c r="I66" s="1038"/>
      <c r="J66" s="1038"/>
      <c r="K66" s="1038">
        <f>'将来負担比率（分子）の構造'!L$41</f>
        <v>14467</v>
      </c>
      <c r="L66" s="1038"/>
      <c r="M66" s="1038"/>
      <c r="N66" s="1038">
        <f>'将来負担比率（分子）の構造'!M$41</f>
        <v>13813</v>
      </c>
      <c r="O66" s="1038"/>
      <c r="P66" s="1038"/>
    </row>
    <row r="67" spans="1:16">
      <c r="A67" s="1038" t="s">
        <v>99</v>
      </c>
      <c r="B67" s="1038" t="e">
        <f>NA()</f>
        <v>#N/A</v>
      </c>
      <c r="C67" s="1038">
        <f>IF(ISNUMBER('将来負担比率（分子）の構造'!I$53),IF('将来負担比率（分子）の構造'!I$53&lt;0,0,'将来負担比率（分子）の構造'!I$53),NA())</f>
        <v>4235</v>
      </c>
      <c r="D67" s="1038" t="e">
        <f>NA()</f>
        <v>#N/A</v>
      </c>
      <c r="E67" s="1038" t="e">
        <f>NA()</f>
        <v>#N/A</v>
      </c>
      <c r="F67" s="1038">
        <f>IF(ISNUMBER('将来負担比率（分子）の構造'!J$53),IF('将来負担比率（分子）の構造'!J$53&lt;0,0,'将来負担比率（分子）の構造'!J$53),NA())</f>
        <v>3774</v>
      </c>
      <c r="G67" s="1038" t="e">
        <f>NA()</f>
        <v>#N/A</v>
      </c>
      <c r="H67" s="1038" t="e">
        <f>NA()</f>
        <v>#N/A</v>
      </c>
      <c r="I67" s="1038">
        <f>IF(ISNUMBER('将来負担比率（分子）の構造'!K$53),IF('将来負担比率（分子）の構造'!K$53&lt;0,0,'将来負担比率（分子）の構造'!K$53),NA())</f>
        <v>3587</v>
      </c>
      <c r="J67" s="1038" t="e">
        <f>NA()</f>
        <v>#N/A</v>
      </c>
      <c r="K67" s="1038" t="e">
        <f>NA()</f>
        <v>#N/A</v>
      </c>
      <c r="L67" s="1038">
        <f>IF(ISNUMBER('将来負担比率（分子）の構造'!L$53),IF('将来負担比率（分子）の構造'!L$53&lt;0,0,'将来負担比率（分子）の構造'!L$53),NA())</f>
        <v>4522</v>
      </c>
      <c r="M67" s="1038" t="e">
        <f>NA()</f>
        <v>#N/A</v>
      </c>
      <c r="N67" s="1038" t="e">
        <f>NA()</f>
        <v>#N/A</v>
      </c>
      <c r="O67" s="1038">
        <f>IF(ISNUMBER('将来負担比率（分子）の構造'!M$53),IF('将来負担比率（分子）の構造'!M$53&lt;0,0,'将来負担比率（分子）の構造'!M$53),NA())</f>
        <v>4183</v>
      </c>
      <c r="P67" s="1038" t="e">
        <f>NA()</f>
        <v>#N/A</v>
      </c>
    </row>
    <row r="70" spans="1:16">
      <c r="A70" s="1041" t="s">
        <v>130</v>
      </c>
      <c r="B70" s="1041"/>
      <c r="C70" s="1041"/>
      <c r="D70" s="1041"/>
      <c r="E70" s="1041"/>
      <c r="F70" s="1041"/>
    </row>
    <row r="71" spans="1:16">
      <c r="A71" s="1040"/>
      <c r="B71" s="1040" t="str">
        <f>基金残高に係る経年分析!F54</f>
        <v>H28</v>
      </c>
      <c r="C71" s="1040" t="str">
        <f>基金残高に係る経年分析!G54</f>
        <v>H29</v>
      </c>
      <c r="D71" s="1040" t="str">
        <f>基金残高に係る経年分析!H54</f>
        <v>H30</v>
      </c>
    </row>
    <row r="72" spans="1:16">
      <c r="A72" s="1040" t="s">
        <v>131</v>
      </c>
      <c r="B72" s="1042">
        <f>基金残高に係る経年分析!F55</f>
        <v>2082</v>
      </c>
      <c r="C72" s="1042">
        <f>基金残高に係る経年分析!G55</f>
        <v>2084</v>
      </c>
      <c r="D72" s="1042">
        <f>基金残高に係る経年分析!H55</f>
        <v>2093</v>
      </c>
    </row>
    <row r="73" spans="1:16">
      <c r="A73" s="1040" t="s">
        <v>132</v>
      </c>
      <c r="B73" s="1042">
        <f>基金残高に係る経年分析!F56</f>
        <v>697</v>
      </c>
      <c r="C73" s="1042">
        <f>基金残高に係る経年分析!G56</f>
        <v>689</v>
      </c>
      <c r="D73" s="1042">
        <f>基金残高に係る経年分析!H56</f>
        <v>681</v>
      </c>
    </row>
    <row r="74" spans="1:16">
      <c r="A74" s="1040" t="s">
        <v>134</v>
      </c>
      <c r="B74" s="1042">
        <f>基金残高に係る経年分析!F57</f>
        <v>1972</v>
      </c>
      <c r="C74" s="1042">
        <f>基金残高に係る経年分析!G57</f>
        <v>1555</v>
      </c>
      <c r="D74" s="1042">
        <f>基金残高に係る経年分析!H57</f>
        <v>1582</v>
      </c>
    </row>
  </sheetData>
  <sheetProtection algorithmName="SHA-512" hashValue="yftSRY4uDxJaUXbJtc8K+Ny0r++6bhu6j6DP8U4rC/IhocLi1XjK7tmrdWXjPcHXnKChm2MhDCJ2CdN+TyS4ZA==" saltValue="N1PldAJX3/QQG6FN0BfAq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3203125" style="365" customWidth="1"/>
    <col min="2" max="107" width="2.44140625" style="365" customWidth="1"/>
    <col min="108" max="108" width="6.109375" style="751" customWidth="1"/>
    <col min="109" max="109" width="5.88671875" style="752" customWidth="1"/>
    <col min="110" max="110" width="19.109375" style="365" hidden="1" customWidth="1"/>
    <col min="111" max="115" width="12.6640625" style="365" hidden="1" customWidth="1"/>
    <col min="116" max="349" width="8.6640625" style="365" hidden="1" customWidth="1"/>
    <col min="350" max="355" width="14.88671875" style="365" hidden="1" customWidth="1"/>
    <col min="356" max="357" width="15.88671875" style="365" hidden="1" customWidth="1"/>
    <col min="358" max="363" width="16.109375" style="365" hidden="1" customWidth="1"/>
    <col min="364" max="364" width="6.109375" style="365" hidden="1" customWidth="1"/>
    <col min="365" max="365" width="3" style="365" hidden="1" customWidth="1"/>
    <col min="366" max="605" width="8.6640625" style="365" hidden="1" customWidth="1"/>
    <col min="606" max="611" width="14.88671875" style="365" hidden="1" customWidth="1"/>
    <col min="612" max="613" width="15.88671875" style="365" hidden="1" customWidth="1"/>
    <col min="614" max="619" width="16.109375" style="365" hidden="1" customWidth="1"/>
    <col min="620" max="620" width="6.109375" style="365" hidden="1" customWidth="1"/>
    <col min="621" max="621" width="3" style="365" hidden="1" customWidth="1"/>
    <col min="622" max="861" width="8.6640625" style="365" hidden="1" customWidth="1"/>
    <col min="862" max="867" width="14.88671875" style="365" hidden="1" customWidth="1"/>
    <col min="868" max="869" width="15.88671875" style="365" hidden="1" customWidth="1"/>
    <col min="870" max="875" width="16.109375" style="365" hidden="1" customWidth="1"/>
    <col min="876" max="876" width="6.109375" style="365" hidden="1" customWidth="1"/>
    <col min="877" max="877" width="3" style="365" hidden="1" customWidth="1"/>
    <col min="878" max="1117" width="8.6640625" style="365" hidden="1" customWidth="1"/>
    <col min="1118" max="1123" width="14.88671875" style="365" hidden="1" customWidth="1"/>
    <col min="1124" max="1125" width="15.88671875" style="365" hidden="1" customWidth="1"/>
    <col min="1126" max="1131" width="16.109375" style="365" hidden="1" customWidth="1"/>
    <col min="1132" max="1132" width="6.109375" style="365" hidden="1" customWidth="1"/>
    <col min="1133" max="1133" width="3" style="365" hidden="1" customWidth="1"/>
    <col min="1134" max="1373" width="8.6640625" style="365" hidden="1" customWidth="1"/>
    <col min="1374" max="1379" width="14.88671875" style="365" hidden="1" customWidth="1"/>
    <col min="1380" max="1381" width="15.88671875" style="365" hidden="1" customWidth="1"/>
    <col min="1382" max="1387" width="16.109375" style="365" hidden="1" customWidth="1"/>
    <col min="1388" max="1388" width="6.109375" style="365" hidden="1" customWidth="1"/>
    <col min="1389" max="1389" width="3" style="365" hidden="1" customWidth="1"/>
    <col min="1390" max="1629" width="8.6640625" style="365" hidden="1" customWidth="1"/>
    <col min="1630" max="1635" width="14.88671875" style="365" hidden="1" customWidth="1"/>
    <col min="1636" max="1637" width="15.88671875" style="365" hidden="1" customWidth="1"/>
    <col min="1638" max="1643" width="16.109375" style="365" hidden="1" customWidth="1"/>
    <col min="1644" max="1644" width="6.109375" style="365" hidden="1" customWidth="1"/>
    <col min="1645" max="1645" width="3" style="365" hidden="1" customWidth="1"/>
    <col min="1646" max="1885" width="8.6640625" style="365" hidden="1" customWidth="1"/>
    <col min="1886" max="1891" width="14.88671875" style="365" hidden="1" customWidth="1"/>
    <col min="1892" max="1893" width="15.88671875" style="365" hidden="1" customWidth="1"/>
    <col min="1894" max="1899" width="16.109375" style="365" hidden="1" customWidth="1"/>
    <col min="1900" max="1900" width="6.109375" style="365" hidden="1" customWidth="1"/>
    <col min="1901" max="1901" width="3" style="365" hidden="1" customWidth="1"/>
    <col min="1902" max="2141" width="8.6640625" style="365" hidden="1" customWidth="1"/>
    <col min="2142" max="2147" width="14.88671875" style="365" hidden="1" customWidth="1"/>
    <col min="2148" max="2149" width="15.88671875" style="365" hidden="1" customWidth="1"/>
    <col min="2150" max="2155" width="16.109375" style="365" hidden="1" customWidth="1"/>
    <col min="2156" max="2156" width="6.109375" style="365" hidden="1" customWidth="1"/>
    <col min="2157" max="2157" width="3" style="365" hidden="1" customWidth="1"/>
    <col min="2158" max="2397" width="8.6640625" style="365" hidden="1" customWidth="1"/>
    <col min="2398" max="2403" width="14.88671875" style="365" hidden="1" customWidth="1"/>
    <col min="2404" max="2405" width="15.88671875" style="365" hidden="1" customWidth="1"/>
    <col min="2406" max="2411" width="16.109375" style="365" hidden="1" customWidth="1"/>
    <col min="2412" max="2412" width="6.109375" style="365" hidden="1" customWidth="1"/>
    <col min="2413" max="2413" width="3" style="365" hidden="1" customWidth="1"/>
    <col min="2414" max="2653" width="8.6640625" style="365" hidden="1" customWidth="1"/>
    <col min="2654" max="2659" width="14.88671875" style="365" hidden="1" customWidth="1"/>
    <col min="2660" max="2661" width="15.88671875" style="365" hidden="1" customWidth="1"/>
    <col min="2662" max="2667" width="16.109375" style="365" hidden="1" customWidth="1"/>
    <col min="2668" max="2668" width="6.109375" style="365" hidden="1" customWidth="1"/>
    <col min="2669" max="2669" width="3" style="365" hidden="1" customWidth="1"/>
    <col min="2670" max="2909" width="8.6640625" style="365" hidden="1" customWidth="1"/>
    <col min="2910" max="2915" width="14.88671875" style="365" hidden="1" customWidth="1"/>
    <col min="2916" max="2917" width="15.88671875" style="365" hidden="1" customWidth="1"/>
    <col min="2918" max="2923" width="16.109375" style="365" hidden="1" customWidth="1"/>
    <col min="2924" max="2924" width="6.109375" style="365" hidden="1" customWidth="1"/>
    <col min="2925" max="2925" width="3" style="365" hidden="1" customWidth="1"/>
    <col min="2926" max="3165" width="8.6640625" style="365" hidden="1" customWidth="1"/>
    <col min="3166" max="3171" width="14.88671875" style="365" hidden="1" customWidth="1"/>
    <col min="3172" max="3173" width="15.88671875" style="365" hidden="1" customWidth="1"/>
    <col min="3174" max="3179" width="16.109375" style="365" hidden="1" customWidth="1"/>
    <col min="3180" max="3180" width="6.109375" style="365" hidden="1" customWidth="1"/>
    <col min="3181" max="3181" width="3" style="365" hidden="1" customWidth="1"/>
    <col min="3182" max="3421" width="8.6640625" style="365" hidden="1" customWidth="1"/>
    <col min="3422" max="3427" width="14.88671875" style="365" hidden="1" customWidth="1"/>
    <col min="3428" max="3429" width="15.88671875" style="365" hidden="1" customWidth="1"/>
    <col min="3430" max="3435" width="16.109375" style="365" hidden="1" customWidth="1"/>
    <col min="3436" max="3436" width="6.109375" style="365" hidden="1" customWidth="1"/>
    <col min="3437" max="3437" width="3" style="365" hidden="1" customWidth="1"/>
    <col min="3438" max="3677" width="8.6640625" style="365" hidden="1" customWidth="1"/>
    <col min="3678" max="3683" width="14.88671875" style="365" hidden="1" customWidth="1"/>
    <col min="3684" max="3685" width="15.88671875" style="365" hidden="1" customWidth="1"/>
    <col min="3686" max="3691" width="16.109375" style="365" hidden="1" customWidth="1"/>
    <col min="3692" max="3692" width="6.109375" style="365" hidden="1" customWidth="1"/>
    <col min="3693" max="3693" width="3" style="365" hidden="1" customWidth="1"/>
    <col min="3694" max="3933" width="8.6640625" style="365" hidden="1" customWidth="1"/>
    <col min="3934" max="3939" width="14.88671875" style="365" hidden="1" customWidth="1"/>
    <col min="3940" max="3941" width="15.88671875" style="365" hidden="1" customWidth="1"/>
    <col min="3942" max="3947" width="16.109375" style="365" hidden="1" customWidth="1"/>
    <col min="3948" max="3948" width="6.109375" style="365" hidden="1" customWidth="1"/>
    <col min="3949" max="3949" width="3" style="365" hidden="1" customWidth="1"/>
    <col min="3950" max="4189" width="8.6640625" style="365" hidden="1" customWidth="1"/>
    <col min="4190" max="4195" width="14.88671875" style="365" hidden="1" customWidth="1"/>
    <col min="4196" max="4197" width="15.88671875" style="365" hidden="1" customWidth="1"/>
    <col min="4198" max="4203" width="16.109375" style="365" hidden="1" customWidth="1"/>
    <col min="4204" max="4204" width="6.109375" style="365" hidden="1" customWidth="1"/>
    <col min="4205" max="4205" width="3" style="365" hidden="1" customWidth="1"/>
    <col min="4206" max="4445" width="8.6640625" style="365" hidden="1" customWidth="1"/>
    <col min="4446" max="4451" width="14.88671875" style="365" hidden="1" customWidth="1"/>
    <col min="4452" max="4453" width="15.88671875" style="365" hidden="1" customWidth="1"/>
    <col min="4454" max="4459" width="16.109375" style="365" hidden="1" customWidth="1"/>
    <col min="4460" max="4460" width="6.109375" style="365" hidden="1" customWidth="1"/>
    <col min="4461" max="4461" width="3" style="365" hidden="1" customWidth="1"/>
    <col min="4462" max="4701" width="8.6640625" style="365" hidden="1" customWidth="1"/>
    <col min="4702" max="4707" width="14.88671875" style="365" hidden="1" customWidth="1"/>
    <col min="4708" max="4709" width="15.88671875" style="365" hidden="1" customWidth="1"/>
    <col min="4710" max="4715" width="16.109375" style="365" hidden="1" customWidth="1"/>
    <col min="4716" max="4716" width="6.109375" style="365" hidden="1" customWidth="1"/>
    <col min="4717" max="4717" width="3" style="365" hidden="1" customWidth="1"/>
    <col min="4718" max="4957" width="8.6640625" style="365" hidden="1" customWidth="1"/>
    <col min="4958" max="4963" width="14.88671875" style="365" hidden="1" customWidth="1"/>
    <col min="4964" max="4965" width="15.88671875" style="365" hidden="1" customWidth="1"/>
    <col min="4966" max="4971" width="16.109375" style="365" hidden="1" customWidth="1"/>
    <col min="4972" max="4972" width="6.109375" style="365" hidden="1" customWidth="1"/>
    <col min="4973" max="4973" width="3" style="365" hidden="1" customWidth="1"/>
    <col min="4974" max="5213" width="8.6640625" style="365" hidden="1" customWidth="1"/>
    <col min="5214" max="5219" width="14.88671875" style="365" hidden="1" customWidth="1"/>
    <col min="5220" max="5221" width="15.88671875" style="365" hidden="1" customWidth="1"/>
    <col min="5222" max="5227" width="16.109375" style="365" hidden="1" customWidth="1"/>
    <col min="5228" max="5228" width="6.109375" style="365" hidden="1" customWidth="1"/>
    <col min="5229" max="5229" width="3" style="365" hidden="1" customWidth="1"/>
    <col min="5230" max="5469" width="8.6640625" style="365" hidden="1" customWidth="1"/>
    <col min="5470" max="5475" width="14.88671875" style="365" hidden="1" customWidth="1"/>
    <col min="5476" max="5477" width="15.88671875" style="365" hidden="1" customWidth="1"/>
    <col min="5478" max="5483" width="16.109375" style="365" hidden="1" customWidth="1"/>
    <col min="5484" max="5484" width="6.109375" style="365" hidden="1" customWidth="1"/>
    <col min="5485" max="5485" width="3" style="365" hidden="1" customWidth="1"/>
    <col min="5486" max="5725" width="8.6640625" style="365" hidden="1" customWidth="1"/>
    <col min="5726" max="5731" width="14.88671875" style="365" hidden="1" customWidth="1"/>
    <col min="5732" max="5733" width="15.88671875" style="365" hidden="1" customWidth="1"/>
    <col min="5734" max="5739" width="16.109375" style="365" hidden="1" customWidth="1"/>
    <col min="5740" max="5740" width="6.109375" style="365" hidden="1" customWidth="1"/>
    <col min="5741" max="5741" width="3" style="365" hidden="1" customWidth="1"/>
    <col min="5742" max="5981" width="8.6640625" style="365" hidden="1" customWidth="1"/>
    <col min="5982" max="5987" width="14.88671875" style="365" hidden="1" customWidth="1"/>
    <col min="5988" max="5989" width="15.88671875" style="365" hidden="1" customWidth="1"/>
    <col min="5990" max="5995" width="16.109375" style="365" hidden="1" customWidth="1"/>
    <col min="5996" max="5996" width="6.109375" style="365" hidden="1" customWidth="1"/>
    <col min="5997" max="5997" width="3" style="365" hidden="1" customWidth="1"/>
    <col min="5998" max="6237" width="8.6640625" style="365" hidden="1" customWidth="1"/>
    <col min="6238" max="6243" width="14.88671875" style="365" hidden="1" customWidth="1"/>
    <col min="6244" max="6245" width="15.88671875" style="365" hidden="1" customWidth="1"/>
    <col min="6246" max="6251" width="16.109375" style="365" hidden="1" customWidth="1"/>
    <col min="6252" max="6252" width="6.109375" style="365" hidden="1" customWidth="1"/>
    <col min="6253" max="6253" width="3" style="365" hidden="1" customWidth="1"/>
    <col min="6254" max="6493" width="8.6640625" style="365" hidden="1" customWidth="1"/>
    <col min="6494" max="6499" width="14.88671875" style="365" hidden="1" customWidth="1"/>
    <col min="6500" max="6501" width="15.88671875" style="365" hidden="1" customWidth="1"/>
    <col min="6502" max="6507" width="16.109375" style="365" hidden="1" customWidth="1"/>
    <col min="6508" max="6508" width="6.109375" style="365" hidden="1" customWidth="1"/>
    <col min="6509" max="6509" width="3" style="365" hidden="1" customWidth="1"/>
    <col min="6510" max="6749" width="8.6640625" style="365" hidden="1" customWidth="1"/>
    <col min="6750" max="6755" width="14.88671875" style="365" hidden="1" customWidth="1"/>
    <col min="6756" max="6757" width="15.88671875" style="365" hidden="1" customWidth="1"/>
    <col min="6758" max="6763" width="16.109375" style="365" hidden="1" customWidth="1"/>
    <col min="6764" max="6764" width="6.109375" style="365" hidden="1" customWidth="1"/>
    <col min="6765" max="6765" width="3" style="365" hidden="1" customWidth="1"/>
    <col min="6766" max="7005" width="8.6640625" style="365" hidden="1" customWidth="1"/>
    <col min="7006" max="7011" width="14.88671875" style="365" hidden="1" customWidth="1"/>
    <col min="7012" max="7013" width="15.88671875" style="365" hidden="1" customWidth="1"/>
    <col min="7014" max="7019" width="16.109375" style="365" hidden="1" customWidth="1"/>
    <col min="7020" max="7020" width="6.109375" style="365" hidden="1" customWidth="1"/>
    <col min="7021" max="7021" width="3" style="365" hidden="1" customWidth="1"/>
    <col min="7022" max="7261" width="8.6640625" style="365" hidden="1" customWidth="1"/>
    <col min="7262" max="7267" width="14.88671875" style="365" hidden="1" customWidth="1"/>
    <col min="7268" max="7269" width="15.88671875" style="365" hidden="1" customWidth="1"/>
    <col min="7270" max="7275" width="16.109375" style="365" hidden="1" customWidth="1"/>
    <col min="7276" max="7276" width="6.109375" style="365" hidden="1" customWidth="1"/>
    <col min="7277" max="7277" width="3" style="365" hidden="1" customWidth="1"/>
    <col min="7278" max="7517" width="8.6640625" style="365" hidden="1" customWidth="1"/>
    <col min="7518" max="7523" width="14.88671875" style="365" hidden="1" customWidth="1"/>
    <col min="7524" max="7525" width="15.88671875" style="365" hidden="1" customWidth="1"/>
    <col min="7526" max="7531" width="16.109375" style="365" hidden="1" customWidth="1"/>
    <col min="7532" max="7532" width="6.109375" style="365" hidden="1" customWidth="1"/>
    <col min="7533" max="7533" width="3" style="365" hidden="1" customWidth="1"/>
    <col min="7534" max="7773" width="8.6640625" style="365" hidden="1" customWidth="1"/>
    <col min="7774" max="7779" width="14.88671875" style="365" hidden="1" customWidth="1"/>
    <col min="7780" max="7781" width="15.88671875" style="365" hidden="1" customWidth="1"/>
    <col min="7782" max="7787" width="16.109375" style="365" hidden="1" customWidth="1"/>
    <col min="7788" max="7788" width="6.109375" style="365" hidden="1" customWidth="1"/>
    <col min="7789" max="7789" width="3" style="365" hidden="1" customWidth="1"/>
    <col min="7790" max="8029" width="8.6640625" style="365" hidden="1" customWidth="1"/>
    <col min="8030" max="8035" width="14.88671875" style="365" hidden="1" customWidth="1"/>
    <col min="8036" max="8037" width="15.88671875" style="365" hidden="1" customWidth="1"/>
    <col min="8038" max="8043" width="16.109375" style="365" hidden="1" customWidth="1"/>
    <col min="8044" max="8044" width="6.109375" style="365" hidden="1" customWidth="1"/>
    <col min="8045" max="8045" width="3" style="365" hidden="1" customWidth="1"/>
    <col min="8046" max="8285" width="8.6640625" style="365" hidden="1" customWidth="1"/>
    <col min="8286" max="8291" width="14.88671875" style="365" hidden="1" customWidth="1"/>
    <col min="8292" max="8293" width="15.88671875" style="365" hidden="1" customWidth="1"/>
    <col min="8294" max="8299" width="16.109375" style="365" hidden="1" customWidth="1"/>
    <col min="8300" max="8300" width="6.109375" style="365" hidden="1" customWidth="1"/>
    <col min="8301" max="8301" width="3" style="365" hidden="1" customWidth="1"/>
    <col min="8302" max="8541" width="8.6640625" style="365" hidden="1" customWidth="1"/>
    <col min="8542" max="8547" width="14.88671875" style="365" hidden="1" customWidth="1"/>
    <col min="8548" max="8549" width="15.88671875" style="365" hidden="1" customWidth="1"/>
    <col min="8550" max="8555" width="16.109375" style="365" hidden="1" customWidth="1"/>
    <col min="8556" max="8556" width="6.109375" style="365" hidden="1" customWidth="1"/>
    <col min="8557" max="8557" width="3" style="365" hidden="1" customWidth="1"/>
    <col min="8558" max="8797" width="8.6640625" style="365" hidden="1" customWidth="1"/>
    <col min="8798" max="8803" width="14.88671875" style="365" hidden="1" customWidth="1"/>
    <col min="8804" max="8805" width="15.88671875" style="365" hidden="1" customWidth="1"/>
    <col min="8806" max="8811" width="16.109375" style="365" hidden="1" customWidth="1"/>
    <col min="8812" max="8812" width="6.109375" style="365" hidden="1" customWidth="1"/>
    <col min="8813" max="8813" width="3" style="365" hidden="1" customWidth="1"/>
    <col min="8814" max="9053" width="8.6640625" style="365" hidden="1" customWidth="1"/>
    <col min="9054" max="9059" width="14.88671875" style="365" hidden="1" customWidth="1"/>
    <col min="9060" max="9061" width="15.88671875" style="365" hidden="1" customWidth="1"/>
    <col min="9062" max="9067" width="16.109375" style="365" hidden="1" customWidth="1"/>
    <col min="9068" max="9068" width="6.109375" style="365" hidden="1" customWidth="1"/>
    <col min="9069" max="9069" width="3" style="365" hidden="1" customWidth="1"/>
    <col min="9070" max="9309" width="8.6640625" style="365" hidden="1" customWidth="1"/>
    <col min="9310" max="9315" width="14.88671875" style="365" hidden="1" customWidth="1"/>
    <col min="9316" max="9317" width="15.88671875" style="365" hidden="1" customWidth="1"/>
    <col min="9318" max="9323" width="16.109375" style="365" hidden="1" customWidth="1"/>
    <col min="9324" max="9324" width="6.109375" style="365" hidden="1" customWidth="1"/>
    <col min="9325" max="9325" width="3" style="365" hidden="1" customWidth="1"/>
    <col min="9326" max="9565" width="8.6640625" style="365" hidden="1" customWidth="1"/>
    <col min="9566" max="9571" width="14.88671875" style="365" hidden="1" customWidth="1"/>
    <col min="9572" max="9573" width="15.88671875" style="365" hidden="1" customWidth="1"/>
    <col min="9574" max="9579" width="16.109375" style="365" hidden="1" customWidth="1"/>
    <col min="9580" max="9580" width="6.109375" style="365" hidden="1" customWidth="1"/>
    <col min="9581" max="9581" width="3" style="365" hidden="1" customWidth="1"/>
    <col min="9582" max="9821" width="8.6640625" style="365" hidden="1" customWidth="1"/>
    <col min="9822" max="9827" width="14.88671875" style="365" hidden="1" customWidth="1"/>
    <col min="9828" max="9829" width="15.88671875" style="365" hidden="1" customWidth="1"/>
    <col min="9830" max="9835" width="16.109375" style="365" hidden="1" customWidth="1"/>
    <col min="9836" max="9836" width="6.109375" style="365" hidden="1" customWidth="1"/>
    <col min="9837" max="9837" width="3" style="365" hidden="1" customWidth="1"/>
    <col min="9838" max="10077" width="8.6640625" style="365" hidden="1" customWidth="1"/>
    <col min="10078" max="10083" width="14.88671875" style="365" hidden="1" customWidth="1"/>
    <col min="10084" max="10085" width="15.88671875" style="365" hidden="1" customWidth="1"/>
    <col min="10086" max="10091" width="16.109375" style="365" hidden="1" customWidth="1"/>
    <col min="10092" max="10092" width="6.109375" style="365" hidden="1" customWidth="1"/>
    <col min="10093" max="10093" width="3" style="365" hidden="1" customWidth="1"/>
    <col min="10094" max="10333" width="8.6640625" style="365" hidden="1" customWidth="1"/>
    <col min="10334" max="10339" width="14.88671875" style="365" hidden="1" customWidth="1"/>
    <col min="10340" max="10341" width="15.88671875" style="365" hidden="1" customWidth="1"/>
    <col min="10342" max="10347" width="16.109375" style="365" hidden="1" customWidth="1"/>
    <col min="10348" max="10348" width="6.109375" style="365" hidden="1" customWidth="1"/>
    <col min="10349" max="10349" width="3" style="365" hidden="1" customWidth="1"/>
    <col min="10350" max="10589" width="8.6640625" style="365" hidden="1" customWidth="1"/>
    <col min="10590" max="10595" width="14.88671875" style="365" hidden="1" customWidth="1"/>
    <col min="10596" max="10597" width="15.88671875" style="365" hidden="1" customWidth="1"/>
    <col min="10598" max="10603" width="16.109375" style="365" hidden="1" customWidth="1"/>
    <col min="10604" max="10604" width="6.109375" style="365" hidden="1" customWidth="1"/>
    <col min="10605" max="10605" width="3" style="365" hidden="1" customWidth="1"/>
    <col min="10606" max="10845" width="8.6640625" style="365" hidden="1" customWidth="1"/>
    <col min="10846" max="10851" width="14.88671875" style="365" hidden="1" customWidth="1"/>
    <col min="10852" max="10853" width="15.88671875" style="365" hidden="1" customWidth="1"/>
    <col min="10854" max="10859" width="16.109375" style="365" hidden="1" customWidth="1"/>
    <col min="10860" max="10860" width="6.109375" style="365" hidden="1" customWidth="1"/>
    <col min="10861" max="10861" width="3" style="365" hidden="1" customWidth="1"/>
    <col min="10862" max="11101" width="8.6640625" style="365" hidden="1" customWidth="1"/>
    <col min="11102" max="11107" width="14.88671875" style="365" hidden="1" customWidth="1"/>
    <col min="11108" max="11109" width="15.88671875" style="365" hidden="1" customWidth="1"/>
    <col min="11110" max="11115" width="16.109375" style="365" hidden="1" customWidth="1"/>
    <col min="11116" max="11116" width="6.109375" style="365" hidden="1" customWidth="1"/>
    <col min="11117" max="11117" width="3" style="365" hidden="1" customWidth="1"/>
    <col min="11118" max="11357" width="8.6640625" style="365" hidden="1" customWidth="1"/>
    <col min="11358" max="11363" width="14.88671875" style="365" hidden="1" customWidth="1"/>
    <col min="11364" max="11365" width="15.88671875" style="365" hidden="1" customWidth="1"/>
    <col min="11366" max="11371" width="16.109375" style="365" hidden="1" customWidth="1"/>
    <col min="11372" max="11372" width="6.109375" style="365" hidden="1" customWidth="1"/>
    <col min="11373" max="11373" width="3" style="365" hidden="1" customWidth="1"/>
    <col min="11374" max="11613" width="8.6640625" style="365" hidden="1" customWidth="1"/>
    <col min="11614" max="11619" width="14.88671875" style="365" hidden="1" customWidth="1"/>
    <col min="11620" max="11621" width="15.88671875" style="365" hidden="1" customWidth="1"/>
    <col min="11622" max="11627" width="16.109375" style="365" hidden="1" customWidth="1"/>
    <col min="11628" max="11628" width="6.109375" style="365" hidden="1" customWidth="1"/>
    <col min="11629" max="11629" width="3" style="365" hidden="1" customWidth="1"/>
    <col min="11630" max="11869" width="8.6640625" style="365" hidden="1" customWidth="1"/>
    <col min="11870" max="11875" width="14.88671875" style="365" hidden="1" customWidth="1"/>
    <col min="11876" max="11877" width="15.88671875" style="365" hidden="1" customWidth="1"/>
    <col min="11878" max="11883" width="16.109375" style="365" hidden="1" customWidth="1"/>
    <col min="11884" max="11884" width="6.109375" style="365" hidden="1" customWidth="1"/>
    <col min="11885" max="11885" width="3" style="365" hidden="1" customWidth="1"/>
    <col min="11886" max="12125" width="8.6640625" style="365" hidden="1" customWidth="1"/>
    <col min="12126" max="12131" width="14.88671875" style="365" hidden="1" customWidth="1"/>
    <col min="12132" max="12133" width="15.88671875" style="365" hidden="1" customWidth="1"/>
    <col min="12134" max="12139" width="16.109375" style="365" hidden="1" customWidth="1"/>
    <col min="12140" max="12140" width="6.109375" style="365" hidden="1" customWidth="1"/>
    <col min="12141" max="12141" width="3" style="365" hidden="1" customWidth="1"/>
    <col min="12142" max="12381" width="8.6640625" style="365" hidden="1" customWidth="1"/>
    <col min="12382" max="12387" width="14.88671875" style="365" hidden="1" customWidth="1"/>
    <col min="12388" max="12389" width="15.88671875" style="365" hidden="1" customWidth="1"/>
    <col min="12390" max="12395" width="16.109375" style="365" hidden="1" customWidth="1"/>
    <col min="12396" max="12396" width="6.109375" style="365" hidden="1" customWidth="1"/>
    <col min="12397" max="12397" width="3" style="365" hidden="1" customWidth="1"/>
    <col min="12398" max="12637" width="8.6640625" style="365" hidden="1" customWidth="1"/>
    <col min="12638" max="12643" width="14.88671875" style="365" hidden="1" customWidth="1"/>
    <col min="12644" max="12645" width="15.88671875" style="365" hidden="1" customWidth="1"/>
    <col min="12646" max="12651" width="16.109375" style="365" hidden="1" customWidth="1"/>
    <col min="12652" max="12652" width="6.109375" style="365" hidden="1" customWidth="1"/>
    <col min="12653" max="12653" width="3" style="365" hidden="1" customWidth="1"/>
    <col min="12654" max="12893" width="8.6640625" style="365" hidden="1" customWidth="1"/>
    <col min="12894" max="12899" width="14.88671875" style="365" hidden="1" customWidth="1"/>
    <col min="12900" max="12901" width="15.88671875" style="365" hidden="1" customWidth="1"/>
    <col min="12902" max="12907" width="16.109375" style="365" hidden="1" customWidth="1"/>
    <col min="12908" max="12908" width="6.109375" style="365" hidden="1" customWidth="1"/>
    <col min="12909" max="12909" width="3" style="365" hidden="1" customWidth="1"/>
    <col min="12910" max="13149" width="8.6640625" style="365" hidden="1" customWidth="1"/>
    <col min="13150" max="13155" width="14.88671875" style="365" hidden="1" customWidth="1"/>
    <col min="13156" max="13157" width="15.88671875" style="365" hidden="1" customWidth="1"/>
    <col min="13158" max="13163" width="16.109375" style="365" hidden="1" customWidth="1"/>
    <col min="13164" max="13164" width="6.109375" style="365" hidden="1" customWidth="1"/>
    <col min="13165" max="13165" width="3" style="365" hidden="1" customWidth="1"/>
    <col min="13166" max="13405" width="8.6640625" style="365" hidden="1" customWidth="1"/>
    <col min="13406" max="13411" width="14.88671875" style="365" hidden="1" customWidth="1"/>
    <col min="13412" max="13413" width="15.88671875" style="365" hidden="1" customWidth="1"/>
    <col min="13414" max="13419" width="16.109375" style="365" hidden="1" customWidth="1"/>
    <col min="13420" max="13420" width="6.109375" style="365" hidden="1" customWidth="1"/>
    <col min="13421" max="13421" width="3" style="365" hidden="1" customWidth="1"/>
    <col min="13422" max="13661" width="8.6640625" style="365" hidden="1" customWidth="1"/>
    <col min="13662" max="13667" width="14.88671875" style="365" hidden="1" customWidth="1"/>
    <col min="13668" max="13669" width="15.88671875" style="365" hidden="1" customWidth="1"/>
    <col min="13670" max="13675" width="16.109375" style="365" hidden="1" customWidth="1"/>
    <col min="13676" max="13676" width="6.109375" style="365" hidden="1" customWidth="1"/>
    <col min="13677" max="13677" width="3" style="365" hidden="1" customWidth="1"/>
    <col min="13678" max="13917" width="8.6640625" style="365" hidden="1" customWidth="1"/>
    <col min="13918" max="13923" width="14.88671875" style="365" hidden="1" customWidth="1"/>
    <col min="13924" max="13925" width="15.88671875" style="365" hidden="1" customWidth="1"/>
    <col min="13926" max="13931" width="16.109375" style="365" hidden="1" customWidth="1"/>
    <col min="13932" max="13932" width="6.109375" style="365" hidden="1" customWidth="1"/>
    <col min="13933" max="13933" width="3" style="365" hidden="1" customWidth="1"/>
    <col min="13934" max="14173" width="8.6640625" style="365" hidden="1" customWidth="1"/>
    <col min="14174" max="14179" width="14.88671875" style="365" hidden="1" customWidth="1"/>
    <col min="14180" max="14181" width="15.88671875" style="365" hidden="1" customWidth="1"/>
    <col min="14182" max="14187" width="16.109375" style="365" hidden="1" customWidth="1"/>
    <col min="14188" max="14188" width="6.109375" style="365" hidden="1" customWidth="1"/>
    <col min="14189" max="14189" width="3" style="365" hidden="1" customWidth="1"/>
    <col min="14190" max="14429" width="8.6640625" style="365" hidden="1" customWidth="1"/>
    <col min="14430" max="14435" width="14.88671875" style="365" hidden="1" customWidth="1"/>
    <col min="14436" max="14437" width="15.88671875" style="365" hidden="1" customWidth="1"/>
    <col min="14438" max="14443" width="16.109375" style="365" hidden="1" customWidth="1"/>
    <col min="14444" max="14444" width="6.109375" style="365" hidden="1" customWidth="1"/>
    <col min="14445" max="14445" width="3" style="365" hidden="1" customWidth="1"/>
    <col min="14446" max="14685" width="8.6640625" style="365" hidden="1" customWidth="1"/>
    <col min="14686" max="14691" width="14.88671875" style="365" hidden="1" customWidth="1"/>
    <col min="14692" max="14693" width="15.88671875" style="365" hidden="1" customWidth="1"/>
    <col min="14694" max="14699" width="16.109375" style="365" hidden="1" customWidth="1"/>
    <col min="14700" max="14700" width="6.109375" style="365" hidden="1" customWidth="1"/>
    <col min="14701" max="14701" width="3" style="365" hidden="1" customWidth="1"/>
    <col min="14702" max="14941" width="8.6640625" style="365" hidden="1" customWidth="1"/>
    <col min="14942" max="14947" width="14.88671875" style="365" hidden="1" customWidth="1"/>
    <col min="14948" max="14949" width="15.88671875" style="365" hidden="1" customWidth="1"/>
    <col min="14950" max="14955" width="16.109375" style="365" hidden="1" customWidth="1"/>
    <col min="14956" max="14956" width="6.109375" style="365" hidden="1" customWidth="1"/>
    <col min="14957" max="14957" width="3" style="365" hidden="1" customWidth="1"/>
    <col min="14958" max="15197" width="8.6640625" style="365" hidden="1" customWidth="1"/>
    <col min="15198" max="15203" width="14.88671875" style="365" hidden="1" customWidth="1"/>
    <col min="15204" max="15205" width="15.88671875" style="365" hidden="1" customWidth="1"/>
    <col min="15206" max="15211" width="16.109375" style="365" hidden="1" customWidth="1"/>
    <col min="15212" max="15212" width="6.109375" style="365" hidden="1" customWidth="1"/>
    <col min="15213" max="15213" width="3" style="365" hidden="1" customWidth="1"/>
    <col min="15214" max="15453" width="8.6640625" style="365" hidden="1" customWidth="1"/>
    <col min="15454" max="15459" width="14.88671875" style="365" hidden="1" customWidth="1"/>
    <col min="15460" max="15461" width="15.88671875" style="365" hidden="1" customWidth="1"/>
    <col min="15462" max="15467" width="16.109375" style="365" hidden="1" customWidth="1"/>
    <col min="15468" max="15468" width="6.109375" style="365" hidden="1" customWidth="1"/>
    <col min="15469" max="15469" width="3" style="365" hidden="1" customWidth="1"/>
    <col min="15470" max="15709" width="8.6640625" style="365" hidden="1" customWidth="1"/>
    <col min="15710" max="15715" width="14.88671875" style="365" hidden="1" customWidth="1"/>
    <col min="15716" max="15717" width="15.88671875" style="365" hidden="1" customWidth="1"/>
    <col min="15718" max="15723" width="16.109375" style="365" hidden="1" customWidth="1"/>
    <col min="15724" max="15724" width="6.109375" style="365" hidden="1" customWidth="1"/>
    <col min="15725" max="15725" width="3" style="365" hidden="1" customWidth="1"/>
    <col min="15726" max="15965" width="8.6640625" style="365" hidden="1" customWidth="1"/>
    <col min="15966" max="15971" width="14.88671875" style="365" hidden="1" customWidth="1"/>
    <col min="15972" max="15973" width="15.88671875" style="365" hidden="1" customWidth="1"/>
    <col min="15974" max="15979" width="16.109375" style="365" hidden="1" customWidth="1"/>
    <col min="15980" max="15980" width="6.109375" style="365" hidden="1" customWidth="1"/>
    <col min="15981" max="15981" width="3" style="365" hidden="1" customWidth="1"/>
    <col min="15982" max="16221" width="8.6640625" style="365" hidden="1" customWidth="1"/>
    <col min="16222" max="16227" width="14.88671875" style="365" hidden="1" customWidth="1"/>
    <col min="16228" max="16229" width="15.88671875" style="365" hidden="1" customWidth="1"/>
    <col min="16230" max="16235" width="16.109375" style="365" hidden="1" customWidth="1"/>
    <col min="16236" max="16236" width="6.109375" style="365" hidden="1" customWidth="1"/>
    <col min="16237" max="16237" width="3" style="365" hidden="1" customWidth="1"/>
    <col min="16238" max="16384" width="8.6640625" style="365" hidden="1" customWidth="1"/>
  </cols>
  <sheetData>
    <row r="1" spans="1:143" ht="42.75" customHeight="1">
      <c r="A1" s="1060"/>
      <c r="B1" s="1062"/>
      <c r="DD1" s="763"/>
      <c r="DE1" s="763"/>
    </row>
    <row r="2" spans="1:143" ht="25.5" customHeight="1">
      <c r="A2" s="1061"/>
      <c r="C2" s="1061"/>
      <c r="O2" s="1061"/>
      <c r="P2" s="1061"/>
      <c r="Q2" s="1061"/>
      <c r="R2" s="1061"/>
      <c r="S2" s="1061"/>
      <c r="T2" s="1061"/>
      <c r="U2" s="1061"/>
      <c r="V2" s="1061"/>
      <c r="W2" s="1061"/>
      <c r="X2" s="1061"/>
      <c r="Y2" s="1061"/>
      <c r="Z2" s="1061"/>
      <c r="AA2" s="1061"/>
      <c r="AB2" s="1061"/>
      <c r="AC2" s="1061"/>
      <c r="AD2" s="1061"/>
      <c r="AE2" s="1061"/>
      <c r="AF2" s="1061"/>
      <c r="AG2" s="1061"/>
      <c r="AH2" s="1061"/>
      <c r="AI2" s="1061"/>
      <c r="AU2" s="1061"/>
      <c r="BG2" s="1061"/>
      <c r="BS2" s="1061"/>
      <c r="CE2" s="1061"/>
      <c r="CQ2" s="1061"/>
      <c r="DD2" s="763"/>
      <c r="DE2" s="763"/>
    </row>
    <row r="3" spans="1:143" ht="25.5" customHeight="1">
      <c r="A3" s="1061"/>
      <c r="C3" s="1061"/>
      <c r="O3" s="1061"/>
      <c r="P3" s="1061"/>
      <c r="Q3" s="1061"/>
      <c r="R3" s="1061"/>
      <c r="S3" s="1061"/>
      <c r="T3" s="1061"/>
      <c r="U3" s="1061"/>
      <c r="V3" s="1061"/>
      <c r="W3" s="1061"/>
      <c r="X3" s="1061"/>
      <c r="Y3" s="1061"/>
      <c r="Z3" s="1061"/>
      <c r="AA3" s="1061"/>
      <c r="AB3" s="1061"/>
      <c r="AC3" s="1061"/>
      <c r="AD3" s="1061"/>
      <c r="AE3" s="1061"/>
      <c r="AF3" s="1061"/>
      <c r="AG3" s="1061"/>
      <c r="AH3" s="1061"/>
      <c r="AI3" s="1061"/>
      <c r="AU3" s="1061"/>
      <c r="BG3" s="1061"/>
      <c r="BS3" s="1061"/>
      <c r="CE3" s="1061"/>
      <c r="CQ3" s="1061"/>
      <c r="DD3" s="763"/>
      <c r="DE3" s="763"/>
    </row>
    <row r="4" spans="1:143" s="750" customFormat="1" ht="13.2">
      <c r="A4" s="1061"/>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1061"/>
      <c r="BA4" s="1061"/>
      <c r="BB4" s="1061"/>
      <c r="BC4" s="1061"/>
      <c r="BD4" s="1061"/>
      <c r="BE4" s="1061"/>
      <c r="BF4" s="1061"/>
      <c r="BG4" s="1061"/>
      <c r="BH4" s="1061"/>
      <c r="BI4" s="1061"/>
      <c r="BJ4" s="1061"/>
      <c r="BK4" s="1061"/>
      <c r="BL4" s="1061"/>
      <c r="BM4" s="1061"/>
      <c r="BN4" s="1061"/>
      <c r="BO4" s="1061"/>
      <c r="BP4" s="1061"/>
      <c r="BQ4" s="1061"/>
      <c r="BR4" s="1061"/>
      <c r="BS4" s="1061"/>
      <c r="BT4" s="1061"/>
      <c r="BU4" s="1061"/>
      <c r="BV4" s="1061"/>
      <c r="BW4" s="1061"/>
      <c r="BX4" s="1061"/>
      <c r="BY4" s="1061"/>
      <c r="BZ4" s="1061"/>
      <c r="CA4" s="1061"/>
      <c r="CB4" s="1061"/>
      <c r="CC4" s="1061"/>
      <c r="CD4" s="1061"/>
      <c r="CE4" s="1061"/>
      <c r="CF4" s="1061"/>
      <c r="CG4" s="1061"/>
      <c r="CH4" s="1061"/>
      <c r="CI4" s="1061"/>
      <c r="CJ4" s="1061"/>
      <c r="CK4" s="1061"/>
      <c r="CL4" s="1061"/>
      <c r="CM4" s="1061"/>
      <c r="CN4" s="1061"/>
      <c r="CO4" s="1061"/>
      <c r="CP4" s="1061"/>
      <c r="CQ4" s="1061"/>
      <c r="CR4" s="1061"/>
      <c r="CS4" s="1061"/>
      <c r="CT4" s="1061"/>
      <c r="CU4" s="1061"/>
      <c r="CV4" s="1061"/>
      <c r="CW4" s="1061"/>
      <c r="CX4" s="1061"/>
      <c r="CY4" s="1061"/>
      <c r="CZ4" s="1061"/>
      <c r="DA4" s="1061"/>
      <c r="DB4" s="1061"/>
      <c r="DC4" s="1061"/>
      <c r="DD4" s="1103"/>
      <c r="DE4" s="1103"/>
      <c r="DF4" s="749"/>
      <c r="DG4" s="749"/>
      <c r="DH4" s="749"/>
      <c r="DI4" s="749"/>
      <c r="DJ4" s="749"/>
      <c r="DK4" s="749"/>
      <c r="DL4" s="749"/>
      <c r="DM4" s="749"/>
      <c r="DN4" s="749"/>
      <c r="DO4" s="749"/>
      <c r="DP4" s="749"/>
      <c r="DQ4" s="749"/>
      <c r="DR4" s="749"/>
      <c r="DS4" s="749"/>
      <c r="DT4" s="749"/>
      <c r="DU4" s="749"/>
      <c r="DV4" s="749"/>
      <c r="DW4" s="749"/>
    </row>
    <row r="5" spans="1:143" s="750" customFormat="1" ht="13.2">
      <c r="A5" s="1061"/>
      <c r="B5" s="1061"/>
      <c r="C5" s="1061"/>
      <c r="D5" s="1061"/>
      <c r="E5" s="1061"/>
      <c r="F5" s="1061"/>
      <c r="G5" s="1061"/>
      <c r="H5" s="1061"/>
      <c r="I5" s="1061"/>
      <c r="J5" s="1061"/>
      <c r="K5" s="1061"/>
      <c r="L5" s="1061"/>
      <c r="M5" s="1061"/>
      <c r="N5" s="1061"/>
      <c r="O5" s="1061"/>
      <c r="P5" s="1061"/>
      <c r="Q5" s="1061"/>
      <c r="R5" s="1061"/>
      <c r="S5" s="1061"/>
      <c r="T5" s="1061"/>
      <c r="U5" s="1061"/>
      <c r="V5" s="1061"/>
      <c r="W5" s="1061"/>
      <c r="X5" s="1061"/>
      <c r="Y5" s="1061"/>
      <c r="Z5" s="1061"/>
      <c r="AA5" s="1061"/>
      <c r="AB5" s="1061"/>
      <c r="AC5" s="1061"/>
      <c r="AD5" s="1061"/>
      <c r="AE5" s="1061"/>
      <c r="AF5" s="1061"/>
      <c r="AG5" s="1061"/>
      <c r="AH5" s="1061"/>
      <c r="AI5" s="1061"/>
      <c r="AJ5" s="1061"/>
      <c r="AK5" s="1061"/>
      <c r="AL5" s="1061"/>
      <c r="AM5" s="1061"/>
      <c r="AN5" s="1061"/>
      <c r="AO5" s="1061"/>
      <c r="AP5" s="1061"/>
      <c r="AQ5" s="1061"/>
      <c r="AR5" s="1061"/>
      <c r="AS5" s="1061"/>
      <c r="AT5" s="1061"/>
      <c r="AU5" s="1061"/>
      <c r="AV5" s="1061"/>
      <c r="AW5" s="1061"/>
      <c r="AX5" s="1061"/>
      <c r="AY5" s="1061"/>
      <c r="AZ5" s="1061"/>
      <c r="BA5" s="1061"/>
      <c r="BB5" s="1061"/>
      <c r="BC5" s="1061"/>
      <c r="BD5" s="1061"/>
      <c r="BE5" s="1061"/>
      <c r="BF5" s="1061"/>
      <c r="BG5" s="1061"/>
      <c r="BH5" s="1061"/>
      <c r="BI5" s="1061"/>
      <c r="BJ5" s="1061"/>
      <c r="BK5" s="1061"/>
      <c r="BL5" s="1061"/>
      <c r="BM5" s="1061"/>
      <c r="BN5" s="1061"/>
      <c r="BO5" s="1061"/>
      <c r="BP5" s="1061"/>
      <c r="BQ5" s="1061"/>
      <c r="BR5" s="1061"/>
      <c r="BS5" s="1061"/>
      <c r="BT5" s="1061"/>
      <c r="BU5" s="1061"/>
      <c r="BV5" s="1061"/>
      <c r="BW5" s="1061"/>
      <c r="BX5" s="1061"/>
      <c r="BY5" s="1061"/>
      <c r="BZ5" s="1061"/>
      <c r="CA5" s="1061"/>
      <c r="CB5" s="1061"/>
      <c r="CC5" s="1061"/>
      <c r="CD5" s="1061"/>
      <c r="CE5" s="1061"/>
      <c r="CF5" s="1061"/>
      <c r="CG5" s="1061"/>
      <c r="CH5" s="1061"/>
      <c r="CI5" s="1061"/>
      <c r="CJ5" s="1061"/>
      <c r="CK5" s="1061"/>
      <c r="CL5" s="1061"/>
      <c r="CM5" s="1061"/>
      <c r="CN5" s="1061"/>
      <c r="CO5" s="1061"/>
      <c r="CP5" s="1061"/>
      <c r="CQ5" s="1061"/>
      <c r="CR5" s="1061"/>
      <c r="CS5" s="1061"/>
      <c r="CT5" s="1061"/>
      <c r="CU5" s="1061"/>
      <c r="CV5" s="1061"/>
      <c r="CW5" s="1061"/>
      <c r="CX5" s="1061"/>
      <c r="CY5" s="1061"/>
      <c r="CZ5" s="1061"/>
      <c r="DA5" s="1061"/>
      <c r="DB5" s="1061"/>
      <c r="DC5" s="1061"/>
      <c r="DD5" s="1103"/>
      <c r="DE5" s="1103"/>
      <c r="DF5" s="749"/>
      <c r="DG5" s="749"/>
      <c r="DH5" s="749"/>
      <c r="DI5" s="749"/>
      <c r="DJ5" s="749"/>
      <c r="DK5" s="749"/>
      <c r="DL5" s="749"/>
      <c r="DM5" s="749"/>
      <c r="DN5" s="749"/>
      <c r="DO5" s="749"/>
      <c r="DP5" s="749"/>
      <c r="DQ5" s="749"/>
      <c r="DR5" s="749"/>
      <c r="DS5" s="749"/>
      <c r="DT5" s="749"/>
      <c r="DU5" s="749"/>
      <c r="DV5" s="749"/>
      <c r="DW5" s="749"/>
    </row>
    <row r="6" spans="1:143" s="750" customFormat="1" ht="13.2">
      <c r="A6" s="1061"/>
      <c r="B6" s="1061"/>
      <c r="C6" s="1061"/>
      <c r="D6" s="1061"/>
      <c r="E6" s="1061"/>
      <c r="F6" s="1061"/>
      <c r="G6" s="1061"/>
      <c r="H6" s="1061"/>
      <c r="I6" s="1061"/>
      <c r="J6" s="1061"/>
      <c r="K6" s="1061"/>
      <c r="L6" s="1061"/>
      <c r="M6" s="1061"/>
      <c r="N6" s="1061"/>
      <c r="O6" s="1061"/>
      <c r="P6" s="1061"/>
      <c r="Q6" s="1061"/>
      <c r="R6" s="1061"/>
      <c r="S6" s="1061"/>
      <c r="T6" s="1061"/>
      <c r="U6" s="1061"/>
      <c r="V6" s="1061"/>
      <c r="W6" s="1061"/>
      <c r="X6" s="1061"/>
      <c r="Y6" s="1061"/>
      <c r="Z6" s="1061"/>
      <c r="AA6" s="1061"/>
      <c r="AB6" s="1061"/>
      <c r="AC6" s="1061"/>
      <c r="AD6" s="1061"/>
      <c r="AE6" s="1061"/>
      <c r="AF6" s="1061"/>
      <c r="AG6" s="1061"/>
      <c r="AH6" s="1061"/>
      <c r="AI6" s="1061"/>
      <c r="AJ6" s="1061"/>
      <c r="AK6" s="1061"/>
      <c r="AL6" s="1061"/>
      <c r="AM6" s="1061"/>
      <c r="AN6" s="1061"/>
      <c r="AO6" s="1061"/>
      <c r="AP6" s="1061"/>
      <c r="AQ6" s="1061"/>
      <c r="AR6" s="1061"/>
      <c r="AS6" s="1061"/>
      <c r="AT6" s="1061"/>
      <c r="AU6" s="1061"/>
      <c r="AV6" s="1061"/>
      <c r="AW6" s="1061"/>
      <c r="AX6" s="1061"/>
      <c r="AY6" s="1061"/>
      <c r="AZ6" s="1061"/>
      <c r="BA6" s="1061"/>
      <c r="BB6" s="1061"/>
      <c r="BC6" s="1061"/>
      <c r="BD6" s="1061"/>
      <c r="BE6" s="1061"/>
      <c r="BF6" s="1061"/>
      <c r="BG6" s="1061"/>
      <c r="BH6" s="1061"/>
      <c r="BI6" s="1061"/>
      <c r="BJ6" s="1061"/>
      <c r="BK6" s="1061"/>
      <c r="BL6" s="1061"/>
      <c r="BM6" s="1061"/>
      <c r="BN6" s="1061"/>
      <c r="BO6" s="1061"/>
      <c r="BP6" s="1061"/>
      <c r="BQ6" s="1061"/>
      <c r="BR6" s="1061"/>
      <c r="BS6" s="1061"/>
      <c r="BT6" s="1061"/>
      <c r="BU6" s="1061"/>
      <c r="BV6" s="1061"/>
      <c r="BW6" s="1061"/>
      <c r="BX6" s="1061"/>
      <c r="BY6" s="1061"/>
      <c r="BZ6" s="1061"/>
      <c r="CA6" s="1061"/>
      <c r="CB6" s="1061"/>
      <c r="CC6" s="1061"/>
      <c r="CD6" s="1061"/>
      <c r="CE6" s="1061"/>
      <c r="CF6" s="1061"/>
      <c r="CG6" s="1061"/>
      <c r="CH6" s="1061"/>
      <c r="CI6" s="1061"/>
      <c r="CJ6" s="1061"/>
      <c r="CK6" s="1061"/>
      <c r="CL6" s="1061"/>
      <c r="CM6" s="1061"/>
      <c r="CN6" s="1061"/>
      <c r="CO6" s="1061"/>
      <c r="CP6" s="1061"/>
      <c r="CQ6" s="1061"/>
      <c r="CR6" s="1061"/>
      <c r="CS6" s="1061"/>
      <c r="CT6" s="1061"/>
      <c r="CU6" s="1061"/>
      <c r="CV6" s="1061"/>
      <c r="CW6" s="1061"/>
      <c r="CX6" s="1061"/>
      <c r="CY6" s="1061"/>
      <c r="CZ6" s="1061"/>
      <c r="DA6" s="1061"/>
      <c r="DB6" s="1061"/>
      <c r="DC6" s="1061"/>
      <c r="DD6" s="1103"/>
      <c r="DE6" s="1103"/>
      <c r="DF6" s="749"/>
      <c r="DG6" s="749"/>
      <c r="DH6" s="749"/>
      <c r="DI6" s="749"/>
      <c r="DJ6" s="749"/>
      <c r="DK6" s="749"/>
      <c r="DL6" s="749"/>
      <c r="DM6" s="749"/>
      <c r="DN6" s="749"/>
      <c r="DO6" s="749"/>
      <c r="DP6" s="749"/>
      <c r="DQ6" s="749"/>
      <c r="DR6" s="749"/>
      <c r="DS6" s="749"/>
      <c r="DT6" s="749"/>
      <c r="DU6" s="749"/>
      <c r="DV6" s="749"/>
      <c r="DW6" s="749"/>
    </row>
    <row r="7" spans="1:143" s="750" customFormat="1" ht="13.2">
      <c r="A7" s="1061"/>
      <c r="B7" s="1061"/>
      <c r="C7" s="1061"/>
      <c r="D7" s="1061"/>
      <c r="E7" s="1061"/>
      <c r="F7" s="1061"/>
      <c r="G7" s="1061"/>
      <c r="H7" s="1061"/>
      <c r="I7" s="1061"/>
      <c r="J7" s="1061"/>
      <c r="K7" s="1061"/>
      <c r="L7" s="1061"/>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103"/>
      <c r="DE7" s="1103"/>
      <c r="DF7" s="749"/>
      <c r="DG7" s="749"/>
      <c r="DH7" s="749"/>
      <c r="DI7" s="749"/>
      <c r="DJ7" s="749"/>
      <c r="DK7" s="749"/>
      <c r="DL7" s="749"/>
      <c r="DM7" s="749"/>
      <c r="DN7" s="749"/>
      <c r="DO7" s="749"/>
      <c r="DP7" s="749"/>
      <c r="DQ7" s="749"/>
      <c r="DR7" s="749"/>
      <c r="DS7" s="749"/>
      <c r="DT7" s="749"/>
      <c r="DU7" s="749"/>
      <c r="DV7" s="749"/>
      <c r="DW7" s="749"/>
    </row>
    <row r="8" spans="1:143" s="750" customFormat="1" ht="13.2">
      <c r="A8" s="1061"/>
      <c r="B8" s="1061"/>
      <c r="C8" s="1061"/>
      <c r="D8" s="1061"/>
      <c r="E8" s="1061"/>
      <c r="F8" s="1061"/>
      <c r="G8" s="1061"/>
      <c r="H8" s="1061"/>
      <c r="I8" s="1061"/>
      <c r="J8" s="1061"/>
      <c r="K8" s="1061"/>
      <c r="L8" s="1061"/>
      <c r="M8" s="1061"/>
      <c r="N8" s="1061"/>
      <c r="O8" s="1061"/>
      <c r="P8" s="1061"/>
      <c r="Q8" s="1061"/>
      <c r="R8" s="1061"/>
      <c r="S8" s="1061"/>
      <c r="T8" s="1061"/>
      <c r="U8" s="1061"/>
      <c r="V8" s="1061"/>
      <c r="W8" s="1061"/>
      <c r="X8" s="1061"/>
      <c r="Y8" s="1061"/>
      <c r="Z8" s="1061"/>
      <c r="AA8" s="1061"/>
      <c r="AB8" s="1061"/>
      <c r="AC8" s="1061"/>
      <c r="AD8" s="1061"/>
      <c r="AE8" s="1061"/>
      <c r="AF8" s="1061"/>
      <c r="AG8" s="1061"/>
      <c r="AH8" s="1061"/>
      <c r="AI8" s="1061"/>
      <c r="AJ8" s="1061"/>
      <c r="AK8" s="1061"/>
      <c r="AL8" s="1061"/>
      <c r="AM8" s="1061"/>
      <c r="AN8" s="1061"/>
      <c r="AO8" s="1061"/>
      <c r="AP8" s="1061"/>
      <c r="AQ8" s="1061"/>
      <c r="AR8" s="1061"/>
      <c r="AS8" s="1061"/>
      <c r="AT8" s="1061"/>
      <c r="AU8" s="1061"/>
      <c r="AV8" s="1061"/>
      <c r="AW8" s="1061"/>
      <c r="AX8" s="1061"/>
      <c r="AY8" s="1061"/>
      <c r="AZ8" s="1061"/>
      <c r="BA8" s="1061"/>
      <c r="BB8" s="1061"/>
      <c r="BC8" s="1061"/>
      <c r="BD8" s="1061"/>
      <c r="BE8" s="1061"/>
      <c r="BF8" s="1061"/>
      <c r="BG8" s="1061"/>
      <c r="BH8" s="1061"/>
      <c r="BI8" s="1061"/>
      <c r="BJ8" s="1061"/>
      <c r="BK8" s="1061"/>
      <c r="BL8" s="1061"/>
      <c r="BM8" s="1061"/>
      <c r="BN8" s="1061"/>
      <c r="BO8" s="1061"/>
      <c r="BP8" s="1061"/>
      <c r="BQ8" s="1061"/>
      <c r="BR8" s="1061"/>
      <c r="BS8" s="1061"/>
      <c r="BT8" s="1061"/>
      <c r="BU8" s="1061"/>
      <c r="BV8" s="1061"/>
      <c r="BW8" s="1061"/>
      <c r="BX8" s="1061"/>
      <c r="BY8" s="1061"/>
      <c r="BZ8" s="1061"/>
      <c r="CA8" s="1061"/>
      <c r="CB8" s="1061"/>
      <c r="CC8" s="1061"/>
      <c r="CD8" s="1061"/>
      <c r="CE8" s="1061"/>
      <c r="CF8" s="1061"/>
      <c r="CG8" s="1061"/>
      <c r="CH8" s="1061"/>
      <c r="CI8" s="1061"/>
      <c r="CJ8" s="1061"/>
      <c r="CK8" s="1061"/>
      <c r="CL8" s="1061"/>
      <c r="CM8" s="1061"/>
      <c r="CN8" s="1061"/>
      <c r="CO8" s="1061"/>
      <c r="CP8" s="1061"/>
      <c r="CQ8" s="1061"/>
      <c r="CR8" s="1061"/>
      <c r="CS8" s="1061"/>
      <c r="CT8" s="1061"/>
      <c r="CU8" s="1061"/>
      <c r="CV8" s="1061"/>
      <c r="CW8" s="1061"/>
      <c r="CX8" s="1061"/>
      <c r="CY8" s="1061"/>
      <c r="CZ8" s="1061"/>
      <c r="DA8" s="1061"/>
      <c r="DB8" s="1061"/>
      <c r="DC8" s="1061"/>
      <c r="DD8" s="1103"/>
      <c r="DE8" s="1103"/>
      <c r="DF8" s="749"/>
      <c r="DG8" s="749"/>
      <c r="DH8" s="749"/>
      <c r="DI8" s="749"/>
      <c r="DJ8" s="749"/>
      <c r="DK8" s="749"/>
      <c r="DL8" s="749"/>
      <c r="DM8" s="749"/>
      <c r="DN8" s="749"/>
      <c r="DO8" s="749"/>
      <c r="DP8" s="749"/>
      <c r="DQ8" s="749"/>
      <c r="DR8" s="749"/>
      <c r="DS8" s="749"/>
      <c r="DT8" s="749"/>
      <c r="DU8" s="749"/>
      <c r="DV8" s="749"/>
      <c r="DW8" s="749"/>
    </row>
    <row r="9" spans="1:143" s="750" customFormat="1" ht="13.2">
      <c r="A9" s="1061"/>
      <c r="B9" s="1061"/>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103"/>
      <c r="DE9" s="1103"/>
      <c r="DF9" s="749"/>
      <c r="DG9" s="749"/>
      <c r="DH9" s="749"/>
      <c r="DI9" s="749"/>
      <c r="DJ9" s="749"/>
      <c r="DK9" s="749"/>
      <c r="DL9" s="749"/>
      <c r="DM9" s="749"/>
      <c r="DN9" s="749"/>
      <c r="DO9" s="749"/>
      <c r="DP9" s="749"/>
      <c r="DQ9" s="749"/>
      <c r="DR9" s="749"/>
      <c r="DS9" s="749"/>
      <c r="DT9" s="749"/>
      <c r="DU9" s="749"/>
      <c r="DV9" s="749"/>
      <c r="DW9" s="749"/>
    </row>
    <row r="10" spans="1:143" s="750" customFormat="1" ht="13.2">
      <c r="A10" s="1061"/>
      <c r="B10" s="1061"/>
      <c r="C10" s="1061"/>
      <c r="D10" s="1061"/>
      <c r="E10" s="1061"/>
      <c r="F10" s="1061"/>
      <c r="G10" s="1061"/>
      <c r="H10" s="1061"/>
      <c r="I10" s="1061"/>
      <c r="J10" s="1061"/>
      <c r="K10" s="1061"/>
      <c r="L10" s="1061"/>
      <c r="M10" s="1061"/>
      <c r="N10" s="1061"/>
      <c r="O10" s="1061"/>
      <c r="P10" s="1061"/>
      <c r="Q10" s="1061"/>
      <c r="R10" s="1061"/>
      <c r="S10" s="1061"/>
      <c r="T10" s="1061"/>
      <c r="U10" s="1061"/>
      <c r="V10" s="1061"/>
      <c r="W10" s="1061"/>
      <c r="X10" s="1061"/>
      <c r="Y10" s="1061"/>
      <c r="Z10" s="1061"/>
      <c r="AA10" s="1061"/>
      <c r="AB10" s="1061"/>
      <c r="AC10" s="1061"/>
      <c r="AD10" s="1061"/>
      <c r="AE10" s="1061"/>
      <c r="AF10" s="1061"/>
      <c r="AG10" s="1061"/>
      <c r="AH10" s="1061"/>
      <c r="AI10" s="1061"/>
      <c r="AJ10" s="1061"/>
      <c r="AK10" s="1061"/>
      <c r="AL10" s="1061"/>
      <c r="AM10" s="1061"/>
      <c r="AN10" s="1061"/>
      <c r="AO10" s="1061"/>
      <c r="AP10" s="1061"/>
      <c r="AQ10" s="1061"/>
      <c r="AR10" s="1061"/>
      <c r="AS10" s="1061"/>
      <c r="AT10" s="1061"/>
      <c r="AU10" s="1061"/>
      <c r="AV10" s="1061"/>
      <c r="AW10" s="1061"/>
      <c r="AX10" s="1061"/>
      <c r="AY10" s="1061"/>
      <c r="AZ10" s="1061"/>
      <c r="BA10" s="1061"/>
      <c r="BB10" s="1061"/>
      <c r="BC10" s="1061"/>
      <c r="BD10" s="1061"/>
      <c r="BE10" s="1061"/>
      <c r="BF10" s="1061"/>
      <c r="BG10" s="1061"/>
      <c r="BH10" s="1061"/>
      <c r="BI10" s="1061"/>
      <c r="BJ10" s="1061"/>
      <c r="BK10" s="1061"/>
      <c r="BL10" s="1061"/>
      <c r="BM10" s="1061"/>
      <c r="BN10" s="1061"/>
      <c r="BO10" s="1061"/>
      <c r="BP10" s="1061"/>
      <c r="BQ10" s="1061"/>
      <c r="BR10" s="1061"/>
      <c r="BS10" s="1061"/>
      <c r="BT10" s="1061"/>
      <c r="BU10" s="1061"/>
      <c r="BV10" s="1061"/>
      <c r="BW10" s="1061"/>
      <c r="BX10" s="1061"/>
      <c r="BY10" s="1061"/>
      <c r="BZ10" s="1061"/>
      <c r="CA10" s="1061"/>
      <c r="CB10" s="1061"/>
      <c r="CC10" s="1061"/>
      <c r="CD10" s="1061"/>
      <c r="CE10" s="1061"/>
      <c r="CF10" s="1061"/>
      <c r="CG10" s="1061"/>
      <c r="CH10" s="1061"/>
      <c r="CI10" s="1061"/>
      <c r="CJ10" s="1061"/>
      <c r="CK10" s="1061"/>
      <c r="CL10" s="1061"/>
      <c r="CM10" s="1061"/>
      <c r="CN10" s="1061"/>
      <c r="CO10" s="1061"/>
      <c r="CP10" s="1061"/>
      <c r="CQ10" s="1061"/>
      <c r="CR10" s="1061"/>
      <c r="CS10" s="1061"/>
      <c r="CT10" s="1061"/>
      <c r="CU10" s="1061"/>
      <c r="CV10" s="1061"/>
      <c r="CW10" s="1061"/>
      <c r="CX10" s="1061"/>
      <c r="CY10" s="1061"/>
      <c r="CZ10" s="1061"/>
      <c r="DA10" s="1061"/>
      <c r="DB10" s="1061"/>
      <c r="DC10" s="1061"/>
      <c r="DD10" s="1103"/>
      <c r="DE10" s="1103"/>
      <c r="DF10" s="749"/>
      <c r="DG10" s="749"/>
      <c r="DH10" s="749"/>
      <c r="DI10" s="749"/>
      <c r="DJ10" s="749"/>
      <c r="DK10" s="749"/>
      <c r="DL10" s="749"/>
      <c r="DM10" s="749"/>
      <c r="DN10" s="749"/>
      <c r="DO10" s="749"/>
      <c r="DP10" s="749"/>
      <c r="DQ10" s="749"/>
      <c r="DR10" s="749"/>
      <c r="DS10" s="749"/>
      <c r="DT10" s="749"/>
      <c r="DU10" s="749"/>
      <c r="DV10" s="749"/>
      <c r="DW10" s="749"/>
      <c r="EM10" s="750" t="s">
        <v>32</v>
      </c>
    </row>
    <row r="11" spans="1:143" s="750" customFormat="1" ht="13.2">
      <c r="A11" s="1061"/>
      <c r="B11" s="1061"/>
      <c r="C11" s="1061"/>
      <c r="D11" s="1061"/>
      <c r="E11" s="1061"/>
      <c r="F11" s="1061"/>
      <c r="G11" s="1061"/>
      <c r="H11" s="1061"/>
      <c r="I11" s="1061"/>
      <c r="J11" s="1061"/>
      <c r="K11" s="1061"/>
      <c r="L11" s="1061"/>
      <c r="M11" s="1061"/>
      <c r="N11" s="1061"/>
      <c r="O11" s="1061"/>
      <c r="P11" s="1061"/>
      <c r="Q11" s="1061"/>
      <c r="R11" s="1061"/>
      <c r="S11" s="1061"/>
      <c r="T11" s="1061"/>
      <c r="U11" s="1061"/>
      <c r="V11" s="1061"/>
      <c r="W11" s="1061"/>
      <c r="X11" s="1061"/>
      <c r="Y11" s="1061"/>
      <c r="Z11" s="1061"/>
      <c r="AA11" s="1061"/>
      <c r="AB11" s="1061"/>
      <c r="AC11" s="1061"/>
      <c r="AD11" s="1061"/>
      <c r="AE11" s="1061"/>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c r="BA11" s="1061"/>
      <c r="BB11" s="1061"/>
      <c r="BC11" s="1061"/>
      <c r="BD11" s="1061"/>
      <c r="BE11" s="1061"/>
      <c r="BF11" s="1061"/>
      <c r="BG11" s="1061"/>
      <c r="BH11" s="1061"/>
      <c r="BI11" s="1061"/>
      <c r="BJ11" s="1061"/>
      <c r="BK11" s="1061"/>
      <c r="BL11" s="1061"/>
      <c r="BM11" s="1061"/>
      <c r="BN11" s="1061"/>
      <c r="BO11" s="1061"/>
      <c r="BP11" s="1061"/>
      <c r="BQ11" s="1061"/>
      <c r="BR11" s="1061"/>
      <c r="BS11" s="1061"/>
      <c r="BT11" s="1061"/>
      <c r="BU11" s="1061"/>
      <c r="BV11" s="1061"/>
      <c r="BW11" s="1061"/>
      <c r="BX11" s="1061"/>
      <c r="BY11" s="1061"/>
      <c r="BZ11" s="1061"/>
      <c r="CA11" s="1061"/>
      <c r="CB11" s="1061"/>
      <c r="CC11" s="1061"/>
      <c r="CD11" s="1061"/>
      <c r="CE11" s="1061"/>
      <c r="CF11" s="1061"/>
      <c r="CG11" s="1061"/>
      <c r="CH11" s="1061"/>
      <c r="CI11" s="1061"/>
      <c r="CJ11" s="1061"/>
      <c r="CK11" s="1061"/>
      <c r="CL11" s="1061"/>
      <c r="CM11" s="1061"/>
      <c r="CN11" s="1061"/>
      <c r="CO11" s="1061"/>
      <c r="CP11" s="1061"/>
      <c r="CQ11" s="1061"/>
      <c r="CR11" s="1061"/>
      <c r="CS11" s="1061"/>
      <c r="CT11" s="1061"/>
      <c r="CU11" s="1061"/>
      <c r="CV11" s="1061"/>
      <c r="CW11" s="1061"/>
      <c r="CX11" s="1061"/>
      <c r="CY11" s="1061"/>
      <c r="CZ11" s="1061"/>
      <c r="DA11" s="1061"/>
      <c r="DB11" s="1061"/>
      <c r="DC11" s="1061"/>
      <c r="DD11" s="1103"/>
      <c r="DE11" s="1103"/>
      <c r="DF11" s="749"/>
      <c r="DG11" s="749"/>
      <c r="DH11" s="749"/>
      <c r="DI11" s="749"/>
      <c r="DJ11" s="749"/>
      <c r="DK11" s="749"/>
      <c r="DL11" s="749"/>
      <c r="DM11" s="749"/>
      <c r="DN11" s="749"/>
      <c r="DO11" s="749"/>
      <c r="DP11" s="749"/>
      <c r="DQ11" s="749"/>
      <c r="DR11" s="749"/>
      <c r="DS11" s="749"/>
      <c r="DT11" s="749"/>
      <c r="DU11" s="749"/>
      <c r="DV11" s="749"/>
      <c r="DW11" s="749"/>
    </row>
    <row r="12" spans="1:143" s="750" customFormat="1" ht="13.2">
      <c r="A12" s="1061"/>
      <c r="B12" s="1061"/>
      <c r="C12" s="1061"/>
      <c r="D12" s="1061"/>
      <c r="E12" s="1061"/>
      <c r="F12" s="1061"/>
      <c r="G12" s="1061"/>
      <c r="H12" s="1061"/>
      <c r="I12" s="1061"/>
      <c r="J12" s="1061"/>
      <c r="K12" s="1061"/>
      <c r="L12" s="1061"/>
      <c r="M12" s="1061"/>
      <c r="N12" s="1061"/>
      <c r="O12" s="1061"/>
      <c r="P12" s="1061"/>
      <c r="Q12" s="1061"/>
      <c r="R12" s="1061"/>
      <c r="S12" s="1061"/>
      <c r="T12" s="1061"/>
      <c r="U12" s="1061"/>
      <c r="V12" s="1061"/>
      <c r="W12" s="1061"/>
      <c r="X12" s="1061"/>
      <c r="Y12" s="1061"/>
      <c r="Z12" s="1061"/>
      <c r="AA12" s="1061"/>
      <c r="AB12" s="1061"/>
      <c r="AC12" s="1061"/>
      <c r="AD12" s="1061"/>
      <c r="AE12" s="1061"/>
      <c r="AF12" s="1061"/>
      <c r="AG12" s="1061"/>
      <c r="AH12" s="1061"/>
      <c r="AI12" s="1061"/>
      <c r="AJ12" s="1061"/>
      <c r="AK12" s="1061"/>
      <c r="AL12" s="1061"/>
      <c r="AM12" s="1061"/>
      <c r="AN12" s="1061"/>
      <c r="AO12" s="1061"/>
      <c r="AP12" s="1061"/>
      <c r="AQ12" s="1061"/>
      <c r="AR12" s="1061"/>
      <c r="AS12" s="1061"/>
      <c r="AT12" s="1061"/>
      <c r="AU12" s="1061"/>
      <c r="AV12" s="1061"/>
      <c r="AW12" s="1061"/>
      <c r="AX12" s="1061"/>
      <c r="AY12" s="1061"/>
      <c r="AZ12" s="1061"/>
      <c r="BA12" s="1061"/>
      <c r="BB12" s="1061"/>
      <c r="BC12" s="1061"/>
      <c r="BD12" s="1061"/>
      <c r="BE12" s="1061"/>
      <c r="BF12" s="1061"/>
      <c r="BG12" s="1061"/>
      <c r="BH12" s="1061"/>
      <c r="BI12" s="1061"/>
      <c r="BJ12" s="1061"/>
      <c r="BK12" s="1061"/>
      <c r="BL12" s="1061"/>
      <c r="BM12" s="1061"/>
      <c r="BN12" s="1061"/>
      <c r="BO12" s="1061"/>
      <c r="BP12" s="1061"/>
      <c r="BQ12" s="1061"/>
      <c r="BR12" s="1061"/>
      <c r="BS12" s="1061"/>
      <c r="BT12" s="1061"/>
      <c r="BU12" s="1061"/>
      <c r="BV12" s="1061"/>
      <c r="BW12" s="1061"/>
      <c r="BX12" s="1061"/>
      <c r="BY12" s="1061"/>
      <c r="BZ12" s="1061"/>
      <c r="CA12" s="1061"/>
      <c r="CB12" s="1061"/>
      <c r="CC12" s="1061"/>
      <c r="CD12" s="1061"/>
      <c r="CE12" s="1061"/>
      <c r="CF12" s="1061"/>
      <c r="CG12" s="1061"/>
      <c r="CH12" s="1061"/>
      <c r="CI12" s="1061"/>
      <c r="CJ12" s="1061"/>
      <c r="CK12" s="1061"/>
      <c r="CL12" s="1061"/>
      <c r="CM12" s="1061"/>
      <c r="CN12" s="1061"/>
      <c r="CO12" s="1061"/>
      <c r="CP12" s="1061"/>
      <c r="CQ12" s="1061"/>
      <c r="CR12" s="1061"/>
      <c r="CS12" s="1061"/>
      <c r="CT12" s="1061"/>
      <c r="CU12" s="1061"/>
      <c r="CV12" s="1061"/>
      <c r="CW12" s="1061"/>
      <c r="CX12" s="1061"/>
      <c r="CY12" s="1061"/>
      <c r="CZ12" s="1061"/>
      <c r="DA12" s="1061"/>
      <c r="DB12" s="1061"/>
      <c r="DC12" s="1061"/>
      <c r="DD12" s="1103"/>
      <c r="DE12" s="1103"/>
      <c r="DF12" s="749"/>
      <c r="DG12" s="749"/>
      <c r="DH12" s="749"/>
      <c r="DI12" s="749"/>
      <c r="DJ12" s="749"/>
      <c r="DK12" s="749"/>
      <c r="DL12" s="749"/>
      <c r="DM12" s="749"/>
      <c r="DN12" s="749"/>
      <c r="DO12" s="749"/>
      <c r="DP12" s="749"/>
      <c r="DQ12" s="749"/>
      <c r="DR12" s="749"/>
      <c r="DS12" s="749"/>
      <c r="DT12" s="749"/>
      <c r="DU12" s="749"/>
      <c r="DV12" s="749"/>
      <c r="DW12" s="749"/>
      <c r="EM12" s="750" t="s">
        <v>32</v>
      </c>
    </row>
    <row r="13" spans="1:143" s="750" customFormat="1" ht="13.2">
      <c r="A13" s="1061"/>
      <c r="B13" s="1061"/>
      <c r="C13" s="1061"/>
      <c r="D13" s="1061"/>
      <c r="E13" s="1061"/>
      <c r="F13" s="1061"/>
      <c r="G13" s="1061"/>
      <c r="H13" s="1061"/>
      <c r="I13" s="1061"/>
      <c r="J13" s="1061"/>
      <c r="K13" s="1061"/>
      <c r="L13" s="1061"/>
      <c r="M13" s="1061"/>
      <c r="N13" s="1061"/>
      <c r="O13" s="1061"/>
      <c r="P13" s="1061"/>
      <c r="Q13" s="1061"/>
      <c r="R13" s="1061"/>
      <c r="S13" s="1061"/>
      <c r="T13" s="1061"/>
      <c r="U13" s="1061"/>
      <c r="V13" s="1061"/>
      <c r="W13" s="1061"/>
      <c r="X13" s="1061"/>
      <c r="Y13" s="1061"/>
      <c r="Z13" s="1061"/>
      <c r="AA13" s="1061"/>
      <c r="AB13" s="1061"/>
      <c r="AC13" s="1061"/>
      <c r="AD13" s="1061"/>
      <c r="AE13" s="1061"/>
      <c r="AF13" s="1061"/>
      <c r="AG13" s="1061"/>
      <c r="AH13" s="1061"/>
      <c r="AI13" s="1061"/>
      <c r="AJ13" s="1061"/>
      <c r="AK13" s="1061"/>
      <c r="AL13" s="1061"/>
      <c r="AM13" s="1061"/>
      <c r="AN13" s="1061"/>
      <c r="AO13" s="1061"/>
      <c r="AP13" s="1061"/>
      <c r="AQ13" s="1061"/>
      <c r="AR13" s="1061"/>
      <c r="AS13" s="1061"/>
      <c r="AT13" s="1061"/>
      <c r="AU13" s="1061"/>
      <c r="AV13" s="1061"/>
      <c r="AW13" s="1061"/>
      <c r="AX13" s="1061"/>
      <c r="AY13" s="1061"/>
      <c r="AZ13" s="1061"/>
      <c r="BA13" s="1061"/>
      <c r="BB13" s="1061"/>
      <c r="BC13" s="1061"/>
      <c r="BD13" s="1061"/>
      <c r="BE13" s="1061"/>
      <c r="BF13" s="1061"/>
      <c r="BG13" s="1061"/>
      <c r="BH13" s="1061"/>
      <c r="BI13" s="1061"/>
      <c r="BJ13" s="1061"/>
      <c r="BK13" s="1061"/>
      <c r="BL13" s="1061"/>
      <c r="BM13" s="1061"/>
      <c r="BN13" s="1061"/>
      <c r="BO13" s="1061"/>
      <c r="BP13" s="1061"/>
      <c r="BQ13" s="1061"/>
      <c r="BR13" s="1061"/>
      <c r="BS13" s="1061"/>
      <c r="BT13" s="1061"/>
      <c r="BU13" s="1061"/>
      <c r="BV13" s="1061"/>
      <c r="BW13" s="1061"/>
      <c r="BX13" s="1061"/>
      <c r="BY13" s="1061"/>
      <c r="BZ13" s="1061"/>
      <c r="CA13" s="1061"/>
      <c r="CB13" s="1061"/>
      <c r="CC13" s="1061"/>
      <c r="CD13" s="1061"/>
      <c r="CE13" s="1061"/>
      <c r="CF13" s="1061"/>
      <c r="CG13" s="1061"/>
      <c r="CH13" s="1061"/>
      <c r="CI13" s="1061"/>
      <c r="CJ13" s="1061"/>
      <c r="CK13" s="1061"/>
      <c r="CL13" s="1061"/>
      <c r="CM13" s="1061"/>
      <c r="CN13" s="1061"/>
      <c r="CO13" s="1061"/>
      <c r="CP13" s="1061"/>
      <c r="CQ13" s="1061"/>
      <c r="CR13" s="1061"/>
      <c r="CS13" s="1061"/>
      <c r="CT13" s="1061"/>
      <c r="CU13" s="1061"/>
      <c r="CV13" s="1061"/>
      <c r="CW13" s="1061"/>
      <c r="CX13" s="1061"/>
      <c r="CY13" s="1061"/>
      <c r="CZ13" s="1061"/>
      <c r="DA13" s="1061"/>
      <c r="DB13" s="1061"/>
      <c r="DC13" s="1061"/>
      <c r="DD13" s="1103"/>
      <c r="DE13" s="1103"/>
      <c r="DF13" s="749"/>
      <c r="DG13" s="749"/>
      <c r="DH13" s="749"/>
      <c r="DI13" s="749"/>
      <c r="DJ13" s="749"/>
      <c r="DK13" s="749"/>
      <c r="DL13" s="749"/>
      <c r="DM13" s="749"/>
      <c r="DN13" s="749"/>
      <c r="DO13" s="749"/>
      <c r="DP13" s="749"/>
      <c r="DQ13" s="749"/>
      <c r="DR13" s="749"/>
      <c r="DS13" s="749"/>
      <c r="DT13" s="749"/>
      <c r="DU13" s="749"/>
      <c r="DV13" s="749"/>
      <c r="DW13" s="749"/>
    </row>
    <row r="14" spans="1:143" s="750" customFormat="1" ht="13.2">
      <c r="A14" s="1061"/>
      <c r="B14" s="1061"/>
      <c r="C14" s="1061"/>
      <c r="D14" s="1061"/>
      <c r="E14" s="1061"/>
      <c r="F14" s="1061"/>
      <c r="G14" s="1061"/>
      <c r="H14" s="1061"/>
      <c r="I14" s="1061"/>
      <c r="J14" s="1061"/>
      <c r="K14" s="1061"/>
      <c r="L14" s="1061"/>
      <c r="M14" s="1061"/>
      <c r="N14" s="1061"/>
      <c r="O14" s="1061"/>
      <c r="P14" s="1061"/>
      <c r="Q14" s="1061"/>
      <c r="R14" s="1061"/>
      <c r="S14" s="1061"/>
      <c r="T14" s="1061"/>
      <c r="U14" s="1061"/>
      <c r="V14" s="1061"/>
      <c r="W14" s="1061"/>
      <c r="X14" s="1061"/>
      <c r="Y14" s="1061"/>
      <c r="Z14" s="1061"/>
      <c r="AA14" s="1061"/>
      <c r="AB14" s="1061"/>
      <c r="AC14" s="1061"/>
      <c r="AD14" s="1061"/>
      <c r="AE14" s="1061"/>
      <c r="AF14" s="1061"/>
      <c r="AG14" s="1061"/>
      <c r="AH14" s="1061"/>
      <c r="AI14" s="1061"/>
      <c r="AJ14" s="1061"/>
      <c r="AK14" s="1061"/>
      <c r="AL14" s="1061"/>
      <c r="AM14" s="1061"/>
      <c r="AN14" s="1061"/>
      <c r="AO14" s="1061"/>
      <c r="AP14" s="1061"/>
      <c r="AQ14" s="1061"/>
      <c r="AR14" s="1061"/>
      <c r="AS14" s="1061"/>
      <c r="AT14" s="1061"/>
      <c r="AU14" s="1061"/>
      <c r="AV14" s="1061"/>
      <c r="AW14" s="1061"/>
      <c r="AX14" s="1061"/>
      <c r="AY14" s="1061"/>
      <c r="AZ14" s="1061"/>
      <c r="BA14" s="1061"/>
      <c r="BB14" s="1061"/>
      <c r="BC14" s="1061"/>
      <c r="BD14" s="1061"/>
      <c r="BE14" s="1061"/>
      <c r="BF14" s="1061"/>
      <c r="BG14" s="1061"/>
      <c r="BH14" s="1061"/>
      <c r="BI14" s="1061"/>
      <c r="BJ14" s="1061"/>
      <c r="BK14" s="1061"/>
      <c r="BL14" s="1061"/>
      <c r="BM14" s="1061"/>
      <c r="BN14" s="1061"/>
      <c r="BO14" s="1061"/>
      <c r="BP14" s="1061"/>
      <c r="BQ14" s="1061"/>
      <c r="BR14" s="1061"/>
      <c r="BS14" s="1061"/>
      <c r="BT14" s="1061"/>
      <c r="BU14" s="1061"/>
      <c r="BV14" s="1061"/>
      <c r="BW14" s="1061"/>
      <c r="BX14" s="1061"/>
      <c r="BY14" s="1061"/>
      <c r="BZ14" s="1061"/>
      <c r="CA14" s="1061"/>
      <c r="CB14" s="1061"/>
      <c r="CC14" s="1061"/>
      <c r="CD14" s="1061"/>
      <c r="CE14" s="1061"/>
      <c r="CF14" s="1061"/>
      <c r="CG14" s="1061"/>
      <c r="CH14" s="1061"/>
      <c r="CI14" s="1061"/>
      <c r="CJ14" s="1061"/>
      <c r="CK14" s="1061"/>
      <c r="CL14" s="1061"/>
      <c r="CM14" s="1061"/>
      <c r="CN14" s="1061"/>
      <c r="CO14" s="1061"/>
      <c r="CP14" s="1061"/>
      <c r="CQ14" s="1061"/>
      <c r="CR14" s="1061"/>
      <c r="CS14" s="1061"/>
      <c r="CT14" s="1061"/>
      <c r="CU14" s="1061"/>
      <c r="CV14" s="1061"/>
      <c r="CW14" s="1061"/>
      <c r="CX14" s="1061"/>
      <c r="CY14" s="1061"/>
      <c r="CZ14" s="1061"/>
      <c r="DA14" s="1061"/>
      <c r="DB14" s="1061"/>
      <c r="DC14" s="1061"/>
      <c r="DD14" s="1103"/>
      <c r="DE14" s="1103"/>
      <c r="DF14" s="749"/>
      <c r="DG14" s="749"/>
      <c r="DH14" s="749"/>
      <c r="DI14" s="749"/>
      <c r="DJ14" s="749"/>
      <c r="DK14" s="749"/>
      <c r="DL14" s="749"/>
      <c r="DM14" s="749"/>
      <c r="DN14" s="749"/>
      <c r="DO14" s="749"/>
      <c r="DP14" s="749"/>
      <c r="DQ14" s="749"/>
      <c r="DR14" s="749"/>
      <c r="DS14" s="749"/>
      <c r="DT14" s="749"/>
      <c r="DU14" s="749"/>
      <c r="DV14" s="749"/>
      <c r="DW14" s="749"/>
    </row>
    <row r="15" spans="1:143" s="750" customFormat="1" ht="13.2">
      <c r="A15" s="365"/>
      <c r="B15" s="1061"/>
      <c r="C15" s="1061"/>
      <c r="D15" s="1061"/>
      <c r="E15" s="1061"/>
      <c r="F15" s="1061"/>
      <c r="G15" s="1061"/>
      <c r="H15" s="1061"/>
      <c r="I15" s="1061"/>
      <c r="J15" s="1061"/>
      <c r="K15" s="1061"/>
      <c r="L15" s="1061"/>
      <c r="M15" s="1061"/>
      <c r="N15" s="1061"/>
      <c r="O15" s="1061"/>
      <c r="P15" s="1061"/>
      <c r="Q15" s="1061"/>
      <c r="R15" s="1061"/>
      <c r="S15" s="1061"/>
      <c r="T15" s="1061"/>
      <c r="U15" s="1061"/>
      <c r="V15" s="1061"/>
      <c r="W15" s="1061"/>
      <c r="X15" s="1061"/>
      <c r="Y15" s="1061"/>
      <c r="Z15" s="1061"/>
      <c r="AA15" s="1061"/>
      <c r="AB15" s="1061"/>
      <c r="AC15" s="1061"/>
      <c r="AD15" s="1061"/>
      <c r="AE15" s="1061"/>
      <c r="AF15" s="1061"/>
      <c r="AG15" s="1061"/>
      <c r="AH15" s="1061"/>
      <c r="AI15" s="1061"/>
      <c r="AJ15" s="1061"/>
      <c r="AK15" s="1061"/>
      <c r="AL15" s="1061"/>
      <c r="AM15" s="1061"/>
      <c r="AN15" s="1061"/>
      <c r="AO15" s="1061"/>
      <c r="AP15" s="1061"/>
      <c r="AQ15" s="1061"/>
      <c r="AR15" s="1061"/>
      <c r="AS15" s="1061"/>
      <c r="AT15" s="1061"/>
      <c r="AU15" s="1061"/>
      <c r="AV15" s="1061"/>
      <c r="AW15" s="1061"/>
      <c r="AX15" s="1061"/>
      <c r="AY15" s="1061"/>
      <c r="AZ15" s="1061"/>
      <c r="BA15" s="1061"/>
      <c r="BB15" s="1061"/>
      <c r="BC15" s="1061"/>
      <c r="BD15" s="1061"/>
      <c r="BE15" s="1061"/>
      <c r="BF15" s="1061"/>
      <c r="BG15" s="1061"/>
      <c r="BH15" s="1061"/>
      <c r="BI15" s="1061"/>
      <c r="BJ15" s="1061"/>
      <c r="BK15" s="1061"/>
      <c r="BL15" s="1061"/>
      <c r="BM15" s="1061"/>
      <c r="BN15" s="1061"/>
      <c r="BO15" s="1061"/>
      <c r="BP15" s="1061"/>
      <c r="BQ15" s="1061"/>
      <c r="BR15" s="1061"/>
      <c r="BS15" s="1061"/>
      <c r="BT15" s="1061"/>
      <c r="BU15" s="1061"/>
      <c r="BV15" s="1061"/>
      <c r="BW15" s="1061"/>
      <c r="BX15" s="1061"/>
      <c r="BY15" s="1061"/>
      <c r="BZ15" s="1061"/>
      <c r="CA15" s="1061"/>
      <c r="CB15" s="1061"/>
      <c r="CC15" s="1061"/>
      <c r="CD15" s="1061"/>
      <c r="CE15" s="1061"/>
      <c r="CF15" s="1061"/>
      <c r="CG15" s="1061"/>
      <c r="CH15" s="1061"/>
      <c r="CI15" s="1061"/>
      <c r="CJ15" s="1061"/>
      <c r="CK15" s="1061"/>
      <c r="CL15" s="1061"/>
      <c r="CM15" s="1061"/>
      <c r="CN15" s="1061"/>
      <c r="CO15" s="1061"/>
      <c r="CP15" s="1061"/>
      <c r="CQ15" s="1061"/>
      <c r="CR15" s="1061"/>
      <c r="CS15" s="1061"/>
      <c r="CT15" s="1061"/>
      <c r="CU15" s="1061"/>
      <c r="CV15" s="1061"/>
      <c r="CW15" s="1061"/>
      <c r="CX15" s="1061"/>
      <c r="CY15" s="1061"/>
      <c r="CZ15" s="1061"/>
      <c r="DA15" s="1061"/>
      <c r="DB15" s="1061"/>
      <c r="DC15" s="1061"/>
      <c r="DD15" s="1103"/>
      <c r="DE15" s="1103"/>
      <c r="DF15" s="749"/>
      <c r="DG15" s="749"/>
      <c r="DH15" s="749"/>
      <c r="DI15" s="749"/>
      <c r="DJ15" s="749"/>
      <c r="DK15" s="749"/>
      <c r="DL15" s="749"/>
      <c r="DM15" s="749"/>
      <c r="DN15" s="749"/>
      <c r="DO15" s="749"/>
      <c r="DP15" s="749"/>
      <c r="DQ15" s="749"/>
      <c r="DR15" s="749"/>
      <c r="DS15" s="749"/>
      <c r="DT15" s="749"/>
      <c r="DU15" s="749"/>
      <c r="DV15" s="749"/>
      <c r="DW15" s="749"/>
    </row>
    <row r="16" spans="1:143" s="750" customFormat="1" ht="13.2">
      <c r="A16" s="365"/>
      <c r="B16" s="1061"/>
      <c r="C16" s="1061"/>
      <c r="D16" s="1061"/>
      <c r="E16" s="1061"/>
      <c r="F16" s="1061"/>
      <c r="G16" s="1061"/>
      <c r="H16" s="1061"/>
      <c r="I16" s="1061"/>
      <c r="J16" s="1061"/>
      <c r="K16" s="1061"/>
      <c r="L16" s="1061"/>
      <c r="M16" s="1061"/>
      <c r="N16" s="1061"/>
      <c r="O16" s="1061"/>
      <c r="P16" s="1061"/>
      <c r="Q16" s="1061"/>
      <c r="R16" s="1061"/>
      <c r="S16" s="1061"/>
      <c r="T16" s="1061"/>
      <c r="U16" s="1061"/>
      <c r="V16" s="1061"/>
      <c r="W16" s="1061"/>
      <c r="X16" s="1061"/>
      <c r="Y16" s="1061"/>
      <c r="Z16" s="1061"/>
      <c r="AA16" s="1061"/>
      <c r="AB16" s="1061"/>
      <c r="AC16" s="1061"/>
      <c r="AD16" s="1061"/>
      <c r="AE16" s="1061"/>
      <c r="AF16" s="1061"/>
      <c r="AG16" s="1061"/>
      <c r="AH16" s="1061"/>
      <c r="AI16" s="1061"/>
      <c r="AJ16" s="1061"/>
      <c r="AK16" s="1061"/>
      <c r="AL16" s="1061"/>
      <c r="AM16" s="1061"/>
      <c r="AN16" s="1061"/>
      <c r="AO16" s="1061"/>
      <c r="AP16" s="1061"/>
      <c r="AQ16" s="1061"/>
      <c r="AR16" s="1061"/>
      <c r="AS16" s="1061"/>
      <c r="AT16" s="1061"/>
      <c r="AU16" s="1061"/>
      <c r="AV16" s="1061"/>
      <c r="AW16" s="1061"/>
      <c r="AX16" s="1061"/>
      <c r="AY16" s="1061"/>
      <c r="AZ16" s="1061"/>
      <c r="BA16" s="1061"/>
      <c r="BB16" s="1061"/>
      <c r="BC16" s="1061"/>
      <c r="BD16" s="1061"/>
      <c r="BE16" s="1061"/>
      <c r="BF16" s="1061"/>
      <c r="BG16" s="1061"/>
      <c r="BH16" s="1061"/>
      <c r="BI16" s="1061"/>
      <c r="BJ16" s="1061"/>
      <c r="BK16" s="1061"/>
      <c r="BL16" s="1061"/>
      <c r="BM16" s="1061"/>
      <c r="BN16" s="1061"/>
      <c r="BO16" s="1061"/>
      <c r="BP16" s="1061"/>
      <c r="BQ16" s="1061"/>
      <c r="BR16" s="1061"/>
      <c r="BS16" s="1061"/>
      <c r="BT16" s="1061"/>
      <c r="BU16" s="1061"/>
      <c r="BV16" s="1061"/>
      <c r="BW16" s="1061"/>
      <c r="BX16" s="1061"/>
      <c r="BY16" s="1061"/>
      <c r="BZ16" s="1061"/>
      <c r="CA16" s="1061"/>
      <c r="CB16" s="1061"/>
      <c r="CC16" s="1061"/>
      <c r="CD16" s="1061"/>
      <c r="CE16" s="1061"/>
      <c r="CF16" s="1061"/>
      <c r="CG16" s="1061"/>
      <c r="CH16" s="1061"/>
      <c r="CI16" s="1061"/>
      <c r="CJ16" s="1061"/>
      <c r="CK16" s="1061"/>
      <c r="CL16" s="1061"/>
      <c r="CM16" s="1061"/>
      <c r="CN16" s="1061"/>
      <c r="CO16" s="1061"/>
      <c r="CP16" s="1061"/>
      <c r="CQ16" s="1061"/>
      <c r="CR16" s="1061"/>
      <c r="CS16" s="1061"/>
      <c r="CT16" s="1061"/>
      <c r="CU16" s="1061"/>
      <c r="CV16" s="1061"/>
      <c r="CW16" s="1061"/>
      <c r="CX16" s="1061"/>
      <c r="CY16" s="1061"/>
      <c r="CZ16" s="1061"/>
      <c r="DA16" s="1061"/>
      <c r="DB16" s="1061"/>
      <c r="DC16" s="1061"/>
      <c r="DD16" s="1103"/>
      <c r="DE16" s="1103"/>
      <c r="DF16" s="749"/>
      <c r="DG16" s="749"/>
      <c r="DH16" s="749"/>
      <c r="DI16" s="749"/>
      <c r="DJ16" s="749"/>
      <c r="DK16" s="749"/>
      <c r="DL16" s="749"/>
      <c r="DM16" s="749"/>
      <c r="DN16" s="749"/>
      <c r="DO16" s="749"/>
      <c r="DP16" s="749"/>
      <c r="DQ16" s="749"/>
      <c r="DR16" s="749"/>
      <c r="DS16" s="749"/>
      <c r="DT16" s="749"/>
      <c r="DU16" s="749"/>
      <c r="DV16" s="749"/>
      <c r="DW16" s="749"/>
    </row>
    <row r="17" spans="1:351" s="750" customFormat="1" ht="13.2">
      <c r="A17" s="365"/>
      <c r="B17" s="1061"/>
      <c r="C17" s="1061"/>
      <c r="D17" s="1061"/>
      <c r="E17" s="1061"/>
      <c r="F17" s="1061"/>
      <c r="G17" s="1061"/>
      <c r="H17" s="1061"/>
      <c r="I17" s="1061"/>
      <c r="J17" s="1061"/>
      <c r="K17" s="1061"/>
      <c r="L17" s="1061"/>
      <c r="M17" s="1061"/>
      <c r="N17" s="1061"/>
      <c r="O17" s="1061"/>
      <c r="P17" s="1061"/>
      <c r="Q17" s="1061"/>
      <c r="R17" s="1061"/>
      <c r="S17" s="1061"/>
      <c r="T17" s="1061"/>
      <c r="U17" s="1061"/>
      <c r="V17" s="1061"/>
      <c r="W17" s="1061"/>
      <c r="X17" s="1061"/>
      <c r="Y17" s="1061"/>
      <c r="Z17" s="1061"/>
      <c r="AA17" s="1061"/>
      <c r="AB17" s="1061"/>
      <c r="AC17" s="1061"/>
      <c r="AD17" s="1061"/>
      <c r="AE17" s="1061"/>
      <c r="AF17" s="1061"/>
      <c r="AG17" s="1061"/>
      <c r="AH17" s="1061"/>
      <c r="AI17" s="1061"/>
      <c r="AJ17" s="1061"/>
      <c r="AK17" s="1061"/>
      <c r="AL17" s="1061"/>
      <c r="AM17" s="1061"/>
      <c r="AN17" s="1061"/>
      <c r="AO17" s="1061"/>
      <c r="AP17" s="1061"/>
      <c r="AQ17" s="1061"/>
      <c r="AR17" s="1061"/>
      <c r="AS17" s="1061"/>
      <c r="AT17" s="1061"/>
      <c r="AU17" s="1061"/>
      <c r="AV17" s="1061"/>
      <c r="AW17" s="1061"/>
      <c r="AX17" s="1061"/>
      <c r="AY17" s="1061"/>
      <c r="AZ17" s="1061"/>
      <c r="BA17" s="1061"/>
      <c r="BB17" s="1061"/>
      <c r="BC17" s="1061"/>
      <c r="BD17" s="1061"/>
      <c r="BE17" s="1061"/>
      <c r="BF17" s="1061"/>
      <c r="BG17" s="1061"/>
      <c r="BH17" s="1061"/>
      <c r="BI17" s="1061"/>
      <c r="BJ17" s="1061"/>
      <c r="BK17" s="1061"/>
      <c r="BL17" s="1061"/>
      <c r="BM17" s="1061"/>
      <c r="BN17" s="1061"/>
      <c r="BO17" s="1061"/>
      <c r="BP17" s="1061"/>
      <c r="BQ17" s="1061"/>
      <c r="BR17" s="1061"/>
      <c r="BS17" s="1061"/>
      <c r="BT17" s="1061"/>
      <c r="BU17" s="1061"/>
      <c r="BV17" s="1061"/>
      <c r="BW17" s="1061"/>
      <c r="BX17" s="1061"/>
      <c r="BY17" s="1061"/>
      <c r="BZ17" s="1061"/>
      <c r="CA17" s="1061"/>
      <c r="CB17" s="1061"/>
      <c r="CC17" s="1061"/>
      <c r="CD17" s="1061"/>
      <c r="CE17" s="1061"/>
      <c r="CF17" s="1061"/>
      <c r="CG17" s="1061"/>
      <c r="CH17" s="1061"/>
      <c r="CI17" s="1061"/>
      <c r="CJ17" s="1061"/>
      <c r="CK17" s="1061"/>
      <c r="CL17" s="1061"/>
      <c r="CM17" s="1061"/>
      <c r="CN17" s="1061"/>
      <c r="CO17" s="1061"/>
      <c r="CP17" s="1061"/>
      <c r="CQ17" s="1061"/>
      <c r="CR17" s="1061"/>
      <c r="CS17" s="1061"/>
      <c r="CT17" s="1061"/>
      <c r="CU17" s="1061"/>
      <c r="CV17" s="1061"/>
      <c r="CW17" s="1061"/>
      <c r="CX17" s="1061"/>
      <c r="CY17" s="1061"/>
      <c r="CZ17" s="1061"/>
      <c r="DA17" s="1061"/>
      <c r="DB17" s="1061"/>
      <c r="DC17" s="1061"/>
      <c r="DD17" s="1103"/>
      <c r="DE17" s="1103"/>
      <c r="DF17" s="749"/>
      <c r="DG17" s="749"/>
      <c r="DH17" s="749"/>
      <c r="DI17" s="749"/>
      <c r="DJ17" s="749"/>
      <c r="DK17" s="749"/>
      <c r="DL17" s="749"/>
      <c r="DM17" s="749"/>
      <c r="DN17" s="749"/>
      <c r="DO17" s="749"/>
      <c r="DP17" s="749"/>
      <c r="DQ17" s="749"/>
      <c r="DR17" s="749"/>
      <c r="DS17" s="749"/>
      <c r="DT17" s="749"/>
      <c r="DU17" s="749"/>
      <c r="DV17" s="749"/>
      <c r="DW17" s="749"/>
    </row>
    <row r="18" spans="1:351" s="750" customFormat="1" ht="13.2">
      <c r="A18" s="365"/>
      <c r="B18" s="1061"/>
      <c r="C18" s="1061"/>
      <c r="D18" s="1061"/>
      <c r="E18" s="1061"/>
      <c r="F18" s="1061"/>
      <c r="G18" s="1061"/>
      <c r="H18" s="1061"/>
      <c r="I18" s="1061"/>
      <c r="J18" s="1061"/>
      <c r="K18" s="1061"/>
      <c r="L18" s="1061"/>
      <c r="M18" s="1061"/>
      <c r="N18" s="1061"/>
      <c r="O18" s="1061"/>
      <c r="P18" s="1061"/>
      <c r="Q18" s="1061"/>
      <c r="R18" s="1061"/>
      <c r="S18" s="1061"/>
      <c r="T18" s="1061"/>
      <c r="U18" s="1061"/>
      <c r="V18" s="1061"/>
      <c r="W18" s="1061"/>
      <c r="X18" s="1061"/>
      <c r="Y18" s="1061"/>
      <c r="Z18" s="1061"/>
      <c r="AA18" s="1061"/>
      <c r="AB18" s="1061"/>
      <c r="AC18" s="1061"/>
      <c r="AD18" s="1061"/>
      <c r="AE18" s="1061"/>
      <c r="AF18" s="1061"/>
      <c r="AG18" s="1061"/>
      <c r="AH18" s="1061"/>
      <c r="AI18" s="1061"/>
      <c r="AJ18" s="1061"/>
      <c r="AK18" s="1061"/>
      <c r="AL18" s="1061"/>
      <c r="AM18" s="1061"/>
      <c r="AN18" s="1061"/>
      <c r="AO18" s="1061"/>
      <c r="AP18" s="1061"/>
      <c r="AQ18" s="1061"/>
      <c r="AR18" s="1061"/>
      <c r="AS18" s="1061"/>
      <c r="AT18" s="1061"/>
      <c r="AU18" s="1061"/>
      <c r="AV18" s="1061"/>
      <c r="AW18" s="1061"/>
      <c r="AX18" s="1061"/>
      <c r="AY18" s="1061"/>
      <c r="AZ18" s="1061"/>
      <c r="BA18" s="1061"/>
      <c r="BB18" s="1061"/>
      <c r="BC18" s="1061"/>
      <c r="BD18" s="1061"/>
      <c r="BE18" s="1061"/>
      <c r="BF18" s="1061"/>
      <c r="BG18" s="1061"/>
      <c r="BH18" s="1061"/>
      <c r="BI18" s="1061"/>
      <c r="BJ18" s="1061"/>
      <c r="BK18" s="1061"/>
      <c r="BL18" s="1061"/>
      <c r="BM18" s="1061"/>
      <c r="BN18" s="1061"/>
      <c r="BO18" s="1061"/>
      <c r="BP18" s="1061"/>
      <c r="BQ18" s="1061"/>
      <c r="BR18" s="1061"/>
      <c r="BS18" s="1061"/>
      <c r="BT18" s="1061"/>
      <c r="BU18" s="1061"/>
      <c r="BV18" s="1061"/>
      <c r="BW18" s="1061"/>
      <c r="BX18" s="1061"/>
      <c r="BY18" s="1061"/>
      <c r="BZ18" s="1061"/>
      <c r="CA18" s="1061"/>
      <c r="CB18" s="1061"/>
      <c r="CC18" s="1061"/>
      <c r="CD18" s="1061"/>
      <c r="CE18" s="1061"/>
      <c r="CF18" s="1061"/>
      <c r="CG18" s="1061"/>
      <c r="CH18" s="1061"/>
      <c r="CI18" s="1061"/>
      <c r="CJ18" s="1061"/>
      <c r="CK18" s="1061"/>
      <c r="CL18" s="1061"/>
      <c r="CM18" s="1061"/>
      <c r="CN18" s="1061"/>
      <c r="CO18" s="1061"/>
      <c r="CP18" s="1061"/>
      <c r="CQ18" s="1061"/>
      <c r="CR18" s="1061"/>
      <c r="CS18" s="1061"/>
      <c r="CT18" s="1061"/>
      <c r="CU18" s="1061"/>
      <c r="CV18" s="1061"/>
      <c r="CW18" s="1061"/>
      <c r="CX18" s="1061"/>
      <c r="CY18" s="1061"/>
      <c r="CZ18" s="1061"/>
      <c r="DA18" s="1061"/>
      <c r="DB18" s="1061"/>
      <c r="DC18" s="1061"/>
      <c r="DD18" s="1103"/>
      <c r="DE18" s="1103"/>
      <c r="DF18" s="749"/>
      <c r="DG18" s="749"/>
      <c r="DH18" s="749"/>
      <c r="DI18" s="749"/>
      <c r="DJ18" s="749"/>
      <c r="DK18" s="749"/>
      <c r="DL18" s="749"/>
      <c r="DM18" s="749"/>
      <c r="DN18" s="749"/>
      <c r="DO18" s="749"/>
      <c r="DP18" s="749"/>
      <c r="DQ18" s="749"/>
      <c r="DR18" s="749"/>
      <c r="DS18" s="749"/>
      <c r="DT18" s="749"/>
      <c r="DU18" s="749"/>
      <c r="DV18" s="749"/>
      <c r="DW18" s="749"/>
    </row>
    <row r="19" spans="1:351" ht="13.2">
      <c r="DD19" s="763"/>
      <c r="DE19" s="763"/>
    </row>
    <row r="20" spans="1:351" ht="13.2">
      <c r="DD20" s="763"/>
      <c r="DE20" s="763"/>
    </row>
    <row r="21" spans="1:351" ht="16.2">
      <c r="B21" s="1063"/>
      <c r="C21" s="759"/>
      <c r="D21" s="759"/>
      <c r="E21" s="759"/>
      <c r="F21" s="759"/>
      <c r="G21" s="759"/>
      <c r="H21" s="759"/>
      <c r="I21" s="759"/>
      <c r="J21" s="759"/>
      <c r="K21" s="759"/>
      <c r="L21" s="759"/>
      <c r="M21" s="759"/>
      <c r="N21" s="1087"/>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1087"/>
      <c r="AU21" s="759"/>
      <c r="AV21" s="759"/>
      <c r="AW21" s="759"/>
      <c r="AX21" s="759"/>
      <c r="AY21" s="759"/>
      <c r="AZ21" s="759"/>
      <c r="BA21" s="759"/>
      <c r="BB21" s="759"/>
      <c r="BC21" s="759"/>
      <c r="BD21" s="759"/>
      <c r="BE21" s="759"/>
      <c r="BF21" s="1087"/>
      <c r="BG21" s="759"/>
      <c r="BH21" s="759"/>
      <c r="BI21" s="759"/>
      <c r="BJ21" s="759"/>
      <c r="BK21" s="759"/>
      <c r="BL21" s="759"/>
      <c r="BM21" s="759"/>
      <c r="BN21" s="759"/>
      <c r="BO21" s="759"/>
      <c r="BP21" s="759"/>
      <c r="BQ21" s="759"/>
      <c r="BR21" s="1087"/>
      <c r="BS21" s="759"/>
      <c r="BT21" s="759"/>
      <c r="BU21" s="759"/>
      <c r="BV21" s="759"/>
      <c r="BW21" s="759"/>
      <c r="BX21" s="759"/>
      <c r="BY21" s="759"/>
      <c r="BZ21" s="759"/>
      <c r="CA21" s="759"/>
      <c r="CB21" s="759"/>
      <c r="CC21" s="759"/>
      <c r="CD21" s="1087"/>
      <c r="CE21" s="759"/>
      <c r="CF21" s="759"/>
      <c r="CG21" s="759"/>
      <c r="CH21" s="759"/>
      <c r="CI21" s="759"/>
      <c r="CJ21" s="759"/>
      <c r="CK21" s="759"/>
      <c r="CL21" s="759"/>
      <c r="CM21" s="759"/>
      <c r="CN21" s="759"/>
      <c r="CO21" s="759"/>
      <c r="CP21" s="1087"/>
      <c r="CQ21" s="759"/>
      <c r="CR21" s="759"/>
      <c r="CS21" s="759"/>
      <c r="CT21" s="759"/>
      <c r="CU21" s="759"/>
      <c r="CV21" s="759"/>
      <c r="CW21" s="759"/>
      <c r="CX21" s="759"/>
      <c r="CY21" s="759"/>
      <c r="CZ21" s="759"/>
      <c r="DA21" s="759"/>
      <c r="DB21" s="1087"/>
      <c r="DC21" s="759"/>
      <c r="DD21" s="854"/>
      <c r="DE21" s="763"/>
      <c r="MM21" s="1106"/>
    </row>
    <row r="22" spans="1:351" ht="16.2">
      <c r="B22" s="752"/>
      <c r="MM22" s="1106"/>
    </row>
    <row r="23" spans="1:351" ht="13.2">
      <c r="B23" s="752"/>
    </row>
    <row r="24" spans="1:351" ht="13.2">
      <c r="B24" s="752"/>
    </row>
    <row r="25" spans="1:351" ht="13.2">
      <c r="B25" s="752"/>
    </row>
    <row r="26" spans="1:351" ht="13.2">
      <c r="B26" s="752"/>
    </row>
    <row r="27" spans="1:351" ht="13.2">
      <c r="B27" s="752"/>
    </row>
    <row r="28" spans="1:351" ht="13.2">
      <c r="B28" s="752"/>
    </row>
    <row r="29" spans="1:351" ht="13.2">
      <c r="B29" s="752"/>
    </row>
    <row r="30" spans="1:351" ht="13.2">
      <c r="B30" s="752"/>
    </row>
    <row r="31" spans="1:351" ht="13.2">
      <c r="B31" s="752"/>
    </row>
    <row r="32" spans="1:351" ht="13.2">
      <c r="B32" s="752"/>
    </row>
    <row r="33" spans="2:109" ht="13.2">
      <c r="B33" s="752"/>
    </row>
    <row r="34" spans="2:109" ht="13.2">
      <c r="B34" s="752"/>
    </row>
    <row r="35" spans="2:109" ht="13.2">
      <c r="B35" s="752"/>
    </row>
    <row r="36" spans="2:109" ht="13.2">
      <c r="B36" s="752"/>
    </row>
    <row r="37" spans="2:109" ht="13.2">
      <c r="B37" s="752"/>
    </row>
    <row r="38" spans="2:109" ht="13.2">
      <c r="B38" s="752"/>
    </row>
    <row r="39" spans="2:109" ht="13.2">
      <c r="B39" s="762"/>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c r="BJ39" s="760"/>
      <c r="BK39" s="760"/>
      <c r="BL39" s="760"/>
      <c r="BM39" s="760"/>
      <c r="BN39" s="760"/>
      <c r="BO39" s="760"/>
      <c r="BP39" s="760"/>
      <c r="BQ39" s="760"/>
      <c r="BR39" s="760"/>
      <c r="BS39" s="760"/>
      <c r="BT39" s="760"/>
      <c r="BU39" s="760"/>
      <c r="BV39" s="760"/>
      <c r="BW39" s="760"/>
      <c r="BX39" s="760"/>
      <c r="BY39" s="760"/>
      <c r="BZ39" s="760"/>
      <c r="CA39" s="760"/>
      <c r="CB39" s="760"/>
      <c r="CC39" s="760"/>
      <c r="CD39" s="760"/>
      <c r="CE39" s="760"/>
      <c r="CF39" s="760"/>
      <c r="CG39" s="760"/>
      <c r="CH39" s="760"/>
      <c r="CI39" s="760"/>
      <c r="CJ39" s="760"/>
      <c r="CK39" s="760"/>
      <c r="CL39" s="760"/>
      <c r="CM39" s="760"/>
      <c r="CN39" s="760"/>
      <c r="CO39" s="760"/>
      <c r="CP39" s="760"/>
      <c r="CQ39" s="760"/>
      <c r="CR39" s="760"/>
      <c r="CS39" s="760"/>
      <c r="CT39" s="760"/>
      <c r="CU39" s="760"/>
      <c r="CV39" s="760"/>
      <c r="CW39" s="760"/>
      <c r="CX39" s="760"/>
      <c r="CY39" s="760"/>
      <c r="CZ39" s="760"/>
      <c r="DA39" s="760"/>
      <c r="DB39" s="760"/>
      <c r="DC39" s="760"/>
      <c r="DD39" s="859"/>
    </row>
    <row r="40" spans="2:109" ht="13.2">
      <c r="B40" s="1064"/>
      <c r="DD40" s="1064"/>
      <c r="DE40" s="763"/>
    </row>
    <row r="41" spans="2:109" ht="16.2">
      <c r="B41" s="754" t="s">
        <v>547</v>
      </c>
      <c r="C41" s="759"/>
      <c r="D41" s="759"/>
      <c r="E41" s="759"/>
      <c r="F41" s="759"/>
      <c r="G41" s="759"/>
      <c r="H41" s="759"/>
      <c r="I41" s="759"/>
      <c r="J41" s="759"/>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759"/>
      <c r="AK41" s="759"/>
      <c r="AL41" s="759"/>
      <c r="AM41" s="759"/>
      <c r="AN41" s="759"/>
      <c r="AO41" s="759"/>
      <c r="AP41" s="759"/>
      <c r="AQ41" s="759"/>
      <c r="AR41" s="759"/>
      <c r="AS41" s="759"/>
      <c r="AT41" s="759"/>
      <c r="AU41" s="759"/>
      <c r="AV41" s="759"/>
      <c r="AW41" s="759"/>
      <c r="AX41" s="759"/>
      <c r="AY41" s="759"/>
      <c r="AZ41" s="759"/>
      <c r="BA41" s="759"/>
      <c r="BB41" s="759"/>
      <c r="BC41" s="759"/>
      <c r="BD41" s="759"/>
      <c r="BE41" s="759"/>
      <c r="BF41" s="759"/>
      <c r="BG41" s="759"/>
      <c r="BH41" s="759"/>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59"/>
      <c r="DD41" s="854"/>
    </row>
    <row r="42" spans="2:109" ht="13.2">
      <c r="B42" s="752"/>
      <c r="G42" s="1068"/>
      <c r="I42" s="1059"/>
      <c r="J42" s="1059"/>
      <c r="K42" s="1059"/>
      <c r="AM42" s="1068"/>
      <c r="AN42" s="1068" t="s">
        <v>548</v>
      </c>
      <c r="AP42" s="1059"/>
      <c r="AQ42" s="1059"/>
      <c r="AR42" s="1059"/>
      <c r="AY42" s="1068"/>
      <c r="BA42" s="1059"/>
      <c r="BB42" s="1059"/>
      <c r="BC42" s="1059"/>
      <c r="BK42" s="1068"/>
      <c r="BM42" s="1059"/>
      <c r="BN42" s="1059"/>
      <c r="BO42" s="1059"/>
      <c r="BW42" s="1068"/>
      <c r="BY42" s="1059"/>
      <c r="BZ42" s="1059"/>
      <c r="CA42" s="1059"/>
      <c r="CI42" s="1068"/>
      <c r="CK42" s="1059"/>
      <c r="CL42" s="1059"/>
      <c r="CM42" s="1059"/>
      <c r="CU42" s="1068"/>
      <c r="CW42" s="1059"/>
      <c r="CX42" s="1059"/>
      <c r="CY42" s="1059"/>
    </row>
    <row r="43" spans="2:109" ht="13.5" customHeight="1">
      <c r="B43" s="752"/>
      <c r="AN43" s="1089" t="s">
        <v>227</v>
      </c>
      <c r="AO43" s="1095"/>
      <c r="AP43" s="1095"/>
      <c r="AQ43" s="1095"/>
      <c r="AR43" s="1095"/>
      <c r="AS43" s="1095"/>
      <c r="AT43" s="1095"/>
      <c r="AU43" s="1095"/>
      <c r="AV43" s="1095"/>
      <c r="AW43" s="1095"/>
      <c r="AX43" s="1095"/>
      <c r="AY43" s="1095"/>
      <c r="AZ43" s="1095"/>
      <c r="BA43" s="1095"/>
      <c r="BB43" s="1095"/>
      <c r="BC43" s="1095"/>
      <c r="BD43" s="1095"/>
      <c r="BE43" s="1095"/>
      <c r="BF43" s="1095"/>
      <c r="BG43" s="1095"/>
      <c r="BH43" s="1095"/>
      <c r="BI43" s="1095"/>
      <c r="BJ43" s="1095"/>
      <c r="BK43" s="1095"/>
      <c r="BL43" s="1095"/>
      <c r="BM43" s="1095"/>
      <c r="BN43" s="1095"/>
      <c r="BO43" s="1095"/>
      <c r="BP43" s="1095"/>
      <c r="BQ43" s="1095"/>
      <c r="BR43" s="1095"/>
      <c r="BS43" s="1095"/>
      <c r="BT43" s="1095"/>
      <c r="BU43" s="1095"/>
      <c r="BV43" s="1095"/>
      <c r="BW43" s="1095"/>
      <c r="BX43" s="1095"/>
      <c r="BY43" s="1095"/>
      <c r="BZ43" s="1095"/>
      <c r="CA43" s="1095"/>
      <c r="CB43" s="1095"/>
      <c r="CC43" s="1095"/>
      <c r="CD43" s="1095"/>
      <c r="CE43" s="1095"/>
      <c r="CF43" s="1095"/>
      <c r="CG43" s="1095"/>
      <c r="CH43" s="1095"/>
      <c r="CI43" s="1095"/>
      <c r="CJ43" s="1095"/>
      <c r="CK43" s="1095"/>
      <c r="CL43" s="1095"/>
      <c r="CM43" s="1095"/>
      <c r="CN43" s="1095"/>
      <c r="CO43" s="1095"/>
      <c r="CP43" s="1095"/>
      <c r="CQ43" s="1095"/>
      <c r="CR43" s="1095"/>
      <c r="CS43" s="1095"/>
      <c r="CT43" s="1095"/>
      <c r="CU43" s="1095"/>
      <c r="CV43" s="1095"/>
      <c r="CW43" s="1095"/>
      <c r="CX43" s="1095"/>
      <c r="CY43" s="1095"/>
      <c r="CZ43" s="1095"/>
      <c r="DA43" s="1095"/>
      <c r="DB43" s="1095"/>
      <c r="DC43" s="1100"/>
    </row>
    <row r="44" spans="2:109" ht="13.2">
      <c r="B44" s="752"/>
      <c r="AN44" s="1090"/>
      <c r="AO44" s="1096"/>
      <c r="AP44" s="1096"/>
      <c r="AQ44" s="1096"/>
      <c r="AR44" s="1096"/>
      <c r="AS44" s="1096"/>
      <c r="AT44" s="1096"/>
      <c r="AU44" s="1096"/>
      <c r="AV44" s="1096"/>
      <c r="AW44" s="1096"/>
      <c r="AX44" s="1096"/>
      <c r="AY44" s="1096"/>
      <c r="AZ44" s="1096"/>
      <c r="BA44" s="1096"/>
      <c r="BB44" s="1096"/>
      <c r="BC44" s="1096"/>
      <c r="BD44" s="1096"/>
      <c r="BE44" s="1096"/>
      <c r="BF44" s="1096"/>
      <c r="BG44" s="1096"/>
      <c r="BH44" s="1096"/>
      <c r="BI44" s="1096"/>
      <c r="BJ44" s="1096"/>
      <c r="BK44" s="1096"/>
      <c r="BL44" s="1096"/>
      <c r="BM44" s="1096"/>
      <c r="BN44" s="1096"/>
      <c r="BO44" s="1096"/>
      <c r="BP44" s="1096"/>
      <c r="BQ44" s="1096"/>
      <c r="BR44" s="1096"/>
      <c r="BS44" s="1096"/>
      <c r="BT44" s="1096"/>
      <c r="BU44" s="1096"/>
      <c r="BV44" s="1096"/>
      <c r="BW44" s="1096"/>
      <c r="BX44" s="1096"/>
      <c r="BY44" s="1096"/>
      <c r="BZ44" s="1096"/>
      <c r="CA44" s="1096"/>
      <c r="CB44" s="1096"/>
      <c r="CC44" s="1096"/>
      <c r="CD44" s="1096"/>
      <c r="CE44" s="1096"/>
      <c r="CF44" s="1096"/>
      <c r="CG44" s="1096"/>
      <c r="CH44" s="1096"/>
      <c r="CI44" s="1096"/>
      <c r="CJ44" s="1096"/>
      <c r="CK44" s="1096"/>
      <c r="CL44" s="1096"/>
      <c r="CM44" s="1096"/>
      <c r="CN44" s="1096"/>
      <c r="CO44" s="1096"/>
      <c r="CP44" s="1096"/>
      <c r="CQ44" s="1096"/>
      <c r="CR44" s="1096"/>
      <c r="CS44" s="1096"/>
      <c r="CT44" s="1096"/>
      <c r="CU44" s="1096"/>
      <c r="CV44" s="1096"/>
      <c r="CW44" s="1096"/>
      <c r="CX44" s="1096"/>
      <c r="CY44" s="1096"/>
      <c r="CZ44" s="1096"/>
      <c r="DA44" s="1096"/>
      <c r="DB44" s="1096"/>
      <c r="DC44" s="1101"/>
    </row>
    <row r="45" spans="2:109" ht="13.2">
      <c r="B45" s="752"/>
      <c r="AN45" s="1090"/>
      <c r="AO45" s="1096"/>
      <c r="AP45" s="1096"/>
      <c r="AQ45" s="1096"/>
      <c r="AR45" s="1096"/>
      <c r="AS45" s="1096"/>
      <c r="AT45" s="1096"/>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6"/>
      <c r="CD45" s="1096"/>
      <c r="CE45" s="1096"/>
      <c r="CF45" s="1096"/>
      <c r="CG45" s="1096"/>
      <c r="CH45" s="1096"/>
      <c r="CI45" s="1096"/>
      <c r="CJ45" s="1096"/>
      <c r="CK45" s="1096"/>
      <c r="CL45" s="1096"/>
      <c r="CM45" s="1096"/>
      <c r="CN45" s="1096"/>
      <c r="CO45" s="1096"/>
      <c r="CP45" s="1096"/>
      <c r="CQ45" s="1096"/>
      <c r="CR45" s="1096"/>
      <c r="CS45" s="1096"/>
      <c r="CT45" s="1096"/>
      <c r="CU45" s="1096"/>
      <c r="CV45" s="1096"/>
      <c r="CW45" s="1096"/>
      <c r="CX45" s="1096"/>
      <c r="CY45" s="1096"/>
      <c r="CZ45" s="1096"/>
      <c r="DA45" s="1096"/>
      <c r="DB45" s="1096"/>
      <c r="DC45" s="1101"/>
    </row>
    <row r="46" spans="2:109" ht="13.2">
      <c r="B46" s="752"/>
      <c r="AN46" s="1090"/>
      <c r="AO46" s="1096"/>
      <c r="AP46" s="1096"/>
      <c r="AQ46" s="1096"/>
      <c r="AR46" s="1096"/>
      <c r="AS46" s="1096"/>
      <c r="AT46" s="1096"/>
      <c r="AU46" s="1096"/>
      <c r="AV46" s="1096"/>
      <c r="AW46" s="1096"/>
      <c r="AX46" s="1096"/>
      <c r="AY46" s="1096"/>
      <c r="AZ46" s="1096"/>
      <c r="BA46" s="1096"/>
      <c r="BB46" s="1096"/>
      <c r="BC46" s="1096"/>
      <c r="BD46" s="1096"/>
      <c r="BE46" s="1096"/>
      <c r="BF46" s="1096"/>
      <c r="BG46" s="1096"/>
      <c r="BH46" s="1096"/>
      <c r="BI46" s="1096"/>
      <c r="BJ46" s="1096"/>
      <c r="BK46" s="1096"/>
      <c r="BL46" s="1096"/>
      <c r="BM46" s="1096"/>
      <c r="BN46" s="1096"/>
      <c r="BO46" s="1096"/>
      <c r="BP46" s="1096"/>
      <c r="BQ46" s="1096"/>
      <c r="BR46" s="1096"/>
      <c r="BS46" s="1096"/>
      <c r="BT46" s="1096"/>
      <c r="BU46" s="1096"/>
      <c r="BV46" s="1096"/>
      <c r="BW46" s="1096"/>
      <c r="BX46" s="1096"/>
      <c r="BY46" s="1096"/>
      <c r="BZ46" s="1096"/>
      <c r="CA46" s="1096"/>
      <c r="CB46" s="1096"/>
      <c r="CC46" s="1096"/>
      <c r="CD46" s="1096"/>
      <c r="CE46" s="1096"/>
      <c r="CF46" s="1096"/>
      <c r="CG46" s="1096"/>
      <c r="CH46" s="1096"/>
      <c r="CI46" s="1096"/>
      <c r="CJ46" s="1096"/>
      <c r="CK46" s="1096"/>
      <c r="CL46" s="1096"/>
      <c r="CM46" s="1096"/>
      <c r="CN46" s="1096"/>
      <c r="CO46" s="1096"/>
      <c r="CP46" s="1096"/>
      <c r="CQ46" s="1096"/>
      <c r="CR46" s="1096"/>
      <c r="CS46" s="1096"/>
      <c r="CT46" s="1096"/>
      <c r="CU46" s="1096"/>
      <c r="CV46" s="1096"/>
      <c r="CW46" s="1096"/>
      <c r="CX46" s="1096"/>
      <c r="CY46" s="1096"/>
      <c r="CZ46" s="1096"/>
      <c r="DA46" s="1096"/>
      <c r="DB46" s="1096"/>
      <c r="DC46" s="1101"/>
    </row>
    <row r="47" spans="2:109" ht="13.2">
      <c r="B47" s="752"/>
      <c r="AN47" s="1091"/>
      <c r="AO47" s="1097"/>
      <c r="AP47" s="1097"/>
      <c r="AQ47" s="1097"/>
      <c r="AR47" s="1097"/>
      <c r="AS47" s="1097"/>
      <c r="AT47" s="1097"/>
      <c r="AU47" s="1097"/>
      <c r="AV47" s="1097"/>
      <c r="AW47" s="1097"/>
      <c r="AX47" s="1097"/>
      <c r="AY47" s="1097"/>
      <c r="AZ47" s="1097"/>
      <c r="BA47" s="1097"/>
      <c r="BB47" s="1097"/>
      <c r="BC47" s="1097"/>
      <c r="BD47" s="1097"/>
      <c r="BE47" s="1097"/>
      <c r="BF47" s="1097"/>
      <c r="BG47" s="1097"/>
      <c r="BH47" s="1097"/>
      <c r="BI47" s="1097"/>
      <c r="BJ47" s="1097"/>
      <c r="BK47" s="1097"/>
      <c r="BL47" s="1097"/>
      <c r="BM47" s="1097"/>
      <c r="BN47" s="1097"/>
      <c r="BO47" s="1097"/>
      <c r="BP47" s="1097"/>
      <c r="BQ47" s="1097"/>
      <c r="BR47" s="1097"/>
      <c r="BS47" s="1097"/>
      <c r="BT47" s="1097"/>
      <c r="BU47" s="1097"/>
      <c r="BV47" s="1097"/>
      <c r="BW47" s="1097"/>
      <c r="BX47" s="1097"/>
      <c r="BY47" s="1097"/>
      <c r="BZ47" s="1097"/>
      <c r="CA47" s="1097"/>
      <c r="CB47" s="1097"/>
      <c r="CC47" s="1097"/>
      <c r="CD47" s="1097"/>
      <c r="CE47" s="1097"/>
      <c r="CF47" s="1097"/>
      <c r="CG47" s="1097"/>
      <c r="CH47" s="1097"/>
      <c r="CI47" s="1097"/>
      <c r="CJ47" s="1097"/>
      <c r="CK47" s="1097"/>
      <c r="CL47" s="1097"/>
      <c r="CM47" s="1097"/>
      <c r="CN47" s="1097"/>
      <c r="CO47" s="1097"/>
      <c r="CP47" s="1097"/>
      <c r="CQ47" s="1097"/>
      <c r="CR47" s="1097"/>
      <c r="CS47" s="1097"/>
      <c r="CT47" s="1097"/>
      <c r="CU47" s="1097"/>
      <c r="CV47" s="1097"/>
      <c r="CW47" s="1097"/>
      <c r="CX47" s="1097"/>
      <c r="CY47" s="1097"/>
      <c r="CZ47" s="1097"/>
      <c r="DA47" s="1097"/>
      <c r="DB47" s="1097"/>
      <c r="DC47" s="1102"/>
    </row>
    <row r="48" spans="2:109" ht="13.2">
      <c r="B48" s="752"/>
      <c r="H48" s="1072"/>
      <c r="I48" s="1072"/>
      <c r="J48" s="1072"/>
      <c r="AN48" s="1072"/>
      <c r="AO48" s="1072"/>
      <c r="AP48" s="1072"/>
      <c r="AZ48" s="1072"/>
      <c r="BA48" s="1072"/>
      <c r="BB48" s="1072"/>
      <c r="BL48" s="1072"/>
      <c r="BM48" s="1072"/>
      <c r="BN48" s="1072"/>
      <c r="BX48" s="1072"/>
      <c r="BY48" s="1072"/>
      <c r="BZ48" s="1072"/>
      <c r="CJ48" s="1072"/>
      <c r="CK48" s="1072"/>
      <c r="CL48" s="1072"/>
      <c r="CV48" s="1072"/>
      <c r="CW48" s="1072"/>
      <c r="CX48" s="1072"/>
    </row>
    <row r="49" spans="1:109" ht="13.2">
      <c r="B49" s="752"/>
      <c r="AN49" s="365" t="s">
        <v>175</v>
      </c>
    </row>
    <row r="50" spans="1:109" ht="13.2">
      <c r="B50" s="752"/>
      <c r="G50" s="1069"/>
      <c r="H50" s="1069"/>
      <c r="I50" s="1069"/>
      <c r="J50" s="1069"/>
      <c r="K50" s="1077"/>
      <c r="L50" s="1077"/>
      <c r="M50" s="1085"/>
      <c r="N50" s="1085"/>
      <c r="AN50" s="1092"/>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94" t="s">
        <v>530</v>
      </c>
      <c r="BQ50" s="1094"/>
      <c r="BR50" s="1094"/>
      <c r="BS50" s="1094"/>
      <c r="BT50" s="1094"/>
      <c r="BU50" s="1094"/>
      <c r="BV50" s="1094"/>
      <c r="BW50" s="1094"/>
      <c r="BX50" s="1094" t="s">
        <v>531</v>
      </c>
      <c r="BY50" s="1094"/>
      <c r="BZ50" s="1094"/>
      <c r="CA50" s="1094"/>
      <c r="CB50" s="1094"/>
      <c r="CC50" s="1094"/>
      <c r="CD50" s="1094"/>
      <c r="CE50" s="1094"/>
      <c r="CF50" s="1094" t="s">
        <v>532</v>
      </c>
      <c r="CG50" s="1094"/>
      <c r="CH50" s="1094"/>
      <c r="CI50" s="1094"/>
      <c r="CJ50" s="1094"/>
      <c r="CK50" s="1094"/>
      <c r="CL50" s="1094"/>
      <c r="CM50" s="1094"/>
      <c r="CN50" s="1094" t="s">
        <v>423</v>
      </c>
      <c r="CO50" s="1094"/>
      <c r="CP50" s="1094"/>
      <c r="CQ50" s="1094"/>
      <c r="CR50" s="1094"/>
      <c r="CS50" s="1094"/>
      <c r="CT50" s="1094"/>
      <c r="CU50" s="1094"/>
      <c r="CV50" s="1094" t="s">
        <v>533</v>
      </c>
      <c r="CW50" s="1094"/>
      <c r="CX50" s="1094"/>
      <c r="CY50" s="1094"/>
      <c r="CZ50" s="1094"/>
      <c r="DA50" s="1094"/>
      <c r="DB50" s="1094"/>
      <c r="DC50" s="1094"/>
    </row>
    <row r="51" spans="1:109" ht="13.5" customHeight="1">
      <c r="B51" s="752"/>
      <c r="G51" s="1070"/>
      <c r="H51" s="1070"/>
      <c r="I51" s="1074"/>
      <c r="J51" s="1074"/>
      <c r="K51" s="1078"/>
      <c r="L51" s="1078"/>
      <c r="M51" s="1078"/>
      <c r="N51" s="1078"/>
      <c r="AM51" s="1072"/>
      <c r="AN51" s="1093" t="s">
        <v>549</v>
      </c>
      <c r="AO51" s="1093"/>
      <c r="AP51" s="1093"/>
      <c r="AQ51" s="1093"/>
      <c r="AR51" s="1093"/>
      <c r="AS51" s="1093"/>
      <c r="AT51" s="1093"/>
      <c r="AU51" s="1093"/>
      <c r="AV51" s="1093"/>
      <c r="AW51" s="1093"/>
      <c r="AX51" s="1093"/>
      <c r="AY51" s="1093"/>
      <c r="AZ51" s="1093"/>
      <c r="BA51" s="1093"/>
      <c r="BB51" s="1093" t="s">
        <v>550</v>
      </c>
      <c r="BC51" s="1093"/>
      <c r="BD51" s="1093"/>
      <c r="BE51" s="1093"/>
      <c r="BF51" s="1093"/>
      <c r="BG51" s="1093"/>
      <c r="BH51" s="1093"/>
      <c r="BI51" s="1093"/>
      <c r="BJ51" s="1093"/>
      <c r="BK51" s="1093"/>
      <c r="BL51" s="1093"/>
      <c r="BM51" s="1093"/>
      <c r="BN51" s="1093"/>
      <c r="BO51" s="1093"/>
      <c r="BP51" s="1098"/>
      <c r="BQ51" s="1099"/>
      <c r="BR51" s="1099"/>
      <c r="BS51" s="1099"/>
      <c r="BT51" s="1099"/>
      <c r="BU51" s="1099"/>
      <c r="BV51" s="1099"/>
      <c r="BW51" s="1099"/>
      <c r="BX51" s="1099">
        <v>60.3</v>
      </c>
      <c r="BY51" s="1099"/>
      <c r="BZ51" s="1099"/>
      <c r="CA51" s="1099"/>
      <c r="CB51" s="1099"/>
      <c r="CC51" s="1099"/>
      <c r="CD51" s="1099"/>
      <c r="CE51" s="1099"/>
      <c r="CF51" s="1099">
        <v>57.9</v>
      </c>
      <c r="CG51" s="1099"/>
      <c r="CH51" s="1099"/>
      <c r="CI51" s="1099"/>
      <c r="CJ51" s="1099"/>
      <c r="CK51" s="1099"/>
      <c r="CL51" s="1099"/>
      <c r="CM51" s="1099"/>
      <c r="CN51" s="1099">
        <v>75.3</v>
      </c>
      <c r="CO51" s="1099"/>
      <c r="CP51" s="1099"/>
      <c r="CQ51" s="1099"/>
      <c r="CR51" s="1099"/>
      <c r="CS51" s="1099"/>
      <c r="CT51" s="1099"/>
      <c r="CU51" s="1099"/>
      <c r="CV51" s="1099">
        <v>69.5</v>
      </c>
      <c r="CW51" s="1099"/>
      <c r="CX51" s="1099"/>
      <c r="CY51" s="1099"/>
      <c r="CZ51" s="1099"/>
      <c r="DA51" s="1099"/>
      <c r="DB51" s="1099"/>
      <c r="DC51" s="1099"/>
    </row>
    <row r="52" spans="1:109" ht="13.2">
      <c r="B52" s="752"/>
      <c r="G52" s="1070"/>
      <c r="H52" s="1070"/>
      <c r="I52" s="1074"/>
      <c r="J52" s="1074"/>
      <c r="K52" s="1078"/>
      <c r="L52" s="1078"/>
      <c r="M52" s="1078"/>
      <c r="N52" s="1078"/>
      <c r="AM52" s="1072"/>
      <c r="AN52" s="1093"/>
      <c r="AO52" s="1093"/>
      <c r="AP52" s="1093"/>
      <c r="AQ52" s="1093"/>
      <c r="AR52" s="1093"/>
      <c r="AS52" s="1093"/>
      <c r="AT52" s="1093"/>
      <c r="AU52" s="1093"/>
      <c r="AV52" s="1093"/>
      <c r="AW52" s="1093"/>
      <c r="AX52" s="1093"/>
      <c r="AY52" s="1093"/>
      <c r="AZ52" s="1093"/>
      <c r="BA52" s="1093"/>
      <c r="BB52" s="1093"/>
      <c r="BC52" s="1093"/>
      <c r="BD52" s="1093"/>
      <c r="BE52" s="1093"/>
      <c r="BF52" s="1093"/>
      <c r="BG52" s="1093"/>
      <c r="BH52" s="1093"/>
      <c r="BI52" s="1093"/>
      <c r="BJ52" s="1093"/>
      <c r="BK52" s="1093"/>
      <c r="BL52" s="1093"/>
      <c r="BM52" s="1093"/>
      <c r="BN52" s="1093"/>
      <c r="BO52" s="1093"/>
      <c r="BP52" s="1099"/>
      <c r="BQ52" s="1099"/>
      <c r="BR52" s="1099"/>
      <c r="BS52" s="1099"/>
      <c r="BT52" s="1099"/>
      <c r="BU52" s="1099"/>
      <c r="BV52" s="1099"/>
      <c r="BW52" s="1099"/>
      <c r="BX52" s="1099"/>
      <c r="BY52" s="1099"/>
      <c r="BZ52" s="1099"/>
      <c r="CA52" s="1099"/>
      <c r="CB52" s="1099"/>
      <c r="CC52" s="1099"/>
      <c r="CD52" s="1099"/>
      <c r="CE52" s="1099"/>
      <c r="CF52" s="1099"/>
      <c r="CG52" s="1099"/>
      <c r="CH52" s="1099"/>
      <c r="CI52" s="1099"/>
      <c r="CJ52" s="1099"/>
      <c r="CK52" s="1099"/>
      <c r="CL52" s="1099"/>
      <c r="CM52" s="1099"/>
      <c r="CN52" s="1099"/>
      <c r="CO52" s="1099"/>
      <c r="CP52" s="1099"/>
      <c r="CQ52" s="1099"/>
      <c r="CR52" s="1099"/>
      <c r="CS52" s="1099"/>
      <c r="CT52" s="1099"/>
      <c r="CU52" s="1099"/>
      <c r="CV52" s="1099"/>
      <c r="CW52" s="1099"/>
      <c r="CX52" s="1099"/>
      <c r="CY52" s="1099"/>
      <c r="CZ52" s="1099"/>
      <c r="DA52" s="1099"/>
      <c r="DB52" s="1099"/>
      <c r="DC52" s="1099"/>
    </row>
    <row r="53" spans="1:109" ht="13.2">
      <c r="A53" s="1059"/>
      <c r="B53" s="752"/>
      <c r="G53" s="1070"/>
      <c r="H53" s="1070"/>
      <c r="I53" s="1069"/>
      <c r="J53" s="1069"/>
      <c r="K53" s="1078"/>
      <c r="L53" s="1078"/>
      <c r="M53" s="1078"/>
      <c r="N53" s="1078"/>
      <c r="AM53" s="1072"/>
      <c r="AN53" s="1093"/>
      <c r="AO53" s="1093"/>
      <c r="AP53" s="1093"/>
      <c r="AQ53" s="1093"/>
      <c r="AR53" s="1093"/>
      <c r="AS53" s="1093"/>
      <c r="AT53" s="1093"/>
      <c r="AU53" s="1093"/>
      <c r="AV53" s="1093"/>
      <c r="AW53" s="1093"/>
      <c r="AX53" s="1093"/>
      <c r="AY53" s="1093"/>
      <c r="AZ53" s="1093"/>
      <c r="BA53" s="1093"/>
      <c r="BB53" s="1093" t="s">
        <v>551</v>
      </c>
      <c r="BC53" s="1093"/>
      <c r="BD53" s="1093"/>
      <c r="BE53" s="1093"/>
      <c r="BF53" s="1093"/>
      <c r="BG53" s="1093"/>
      <c r="BH53" s="1093"/>
      <c r="BI53" s="1093"/>
      <c r="BJ53" s="1093"/>
      <c r="BK53" s="1093"/>
      <c r="BL53" s="1093"/>
      <c r="BM53" s="1093"/>
      <c r="BN53" s="1093"/>
      <c r="BO53" s="1093"/>
      <c r="BP53" s="1098"/>
      <c r="BQ53" s="1099"/>
      <c r="BR53" s="1099"/>
      <c r="BS53" s="1099"/>
      <c r="BT53" s="1099"/>
      <c r="BU53" s="1099"/>
      <c r="BV53" s="1099"/>
      <c r="BW53" s="1099"/>
      <c r="BX53" s="1099">
        <v>55.9</v>
      </c>
      <c r="BY53" s="1099"/>
      <c r="BZ53" s="1099"/>
      <c r="CA53" s="1099"/>
      <c r="CB53" s="1099"/>
      <c r="CC53" s="1099"/>
      <c r="CD53" s="1099"/>
      <c r="CE53" s="1099"/>
      <c r="CF53" s="1099">
        <v>57.6</v>
      </c>
      <c r="CG53" s="1099"/>
      <c r="CH53" s="1099"/>
      <c r="CI53" s="1099"/>
      <c r="CJ53" s="1099"/>
      <c r="CK53" s="1099"/>
      <c r="CL53" s="1099"/>
      <c r="CM53" s="1099"/>
      <c r="CN53" s="1099">
        <v>57.9</v>
      </c>
      <c r="CO53" s="1099"/>
      <c r="CP53" s="1099"/>
      <c r="CQ53" s="1099"/>
      <c r="CR53" s="1099"/>
      <c r="CS53" s="1099"/>
      <c r="CT53" s="1099"/>
      <c r="CU53" s="1099"/>
      <c r="CV53" s="1099">
        <v>59.9</v>
      </c>
      <c r="CW53" s="1099"/>
      <c r="CX53" s="1099"/>
      <c r="CY53" s="1099"/>
      <c r="CZ53" s="1099"/>
      <c r="DA53" s="1099"/>
      <c r="DB53" s="1099"/>
      <c r="DC53" s="1099"/>
    </row>
    <row r="54" spans="1:109" ht="13.2">
      <c r="A54" s="1059"/>
      <c r="B54" s="752"/>
      <c r="G54" s="1070"/>
      <c r="H54" s="1070"/>
      <c r="I54" s="1069"/>
      <c r="J54" s="1069"/>
      <c r="K54" s="1078"/>
      <c r="L54" s="1078"/>
      <c r="M54" s="1078"/>
      <c r="N54" s="1078"/>
      <c r="AM54" s="1072"/>
      <c r="AN54" s="1093"/>
      <c r="AO54" s="1093"/>
      <c r="AP54" s="1093"/>
      <c r="AQ54" s="1093"/>
      <c r="AR54" s="1093"/>
      <c r="AS54" s="1093"/>
      <c r="AT54" s="1093"/>
      <c r="AU54" s="1093"/>
      <c r="AV54" s="1093"/>
      <c r="AW54" s="1093"/>
      <c r="AX54" s="1093"/>
      <c r="AY54" s="1093"/>
      <c r="AZ54" s="1093"/>
      <c r="BA54" s="1093"/>
      <c r="BB54" s="1093"/>
      <c r="BC54" s="1093"/>
      <c r="BD54" s="1093"/>
      <c r="BE54" s="1093"/>
      <c r="BF54" s="1093"/>
      <c r="BG54" s="1093"/>
      <c r="BH54" s="1093"/>
      <c r="BI54" s="1093"/>
      <c r="BJ54" s="1093"/>
      <c r="BK54" s="1093"/>
      <c r="BL54" s="1093"/>
      <c r="BM54" s="1093"/>
      <c r="BN54" s="1093"/>
      <c r="BO54" s="1093"/>
      <c r="BP54" s="1099"/>
      <c r="BQ54" s="1099"/>
      <c r="BR54" s="1099"/>
      <c r="BS54" s="1099"/>
      <c r="BT54" s="1099"/>
      <c r="BU54" s="1099"/>
      <c r="BV54" s="1099"/>
      <c r="BW54" s="1099"/>
      <c r="BX54" s="1099"/>
      <c r="BY54" s="1099"/>
      <c r="BZ54" s="1099"/>
      <c r="CA54" s="1099"/>
      <c r="CB54" s="1099"/>
      <c r="CC54" s="1099"/>
      <c r="CD54" s="1099"/>
      <c r="CE54" s="1099"/>
      <c r="CF54" s="1099"/>
      <c r="CG54" s="1099"/>
      <c r="CH54" s="1099"/>
      <c r="CI54" s="1099"/>
      <c r="CJ54" s="1099"/>
      <c r="CK54" s="1099"/>
      <c r="CL54" s="1099"/>
      <c r="CM54" s="1099"/>
      <c r="CN54" s="1099"/>
      <c r="CO54" s="1099"/>
      <c r="CP54" s="1099"/>
      <c r="CQ54" s="1099"/>
      <c r="CR54" s="1099"/>
      <c r="CS54" s="1099"/>
      <c r="CT54" s="1099"/>
      <c r="CU54" s="1099"/>
      <c r="CV54" s="1099"/>
      <c r="CW54" s="1099"/>
      <c r="CX54" s="1099"/>
      <c r="CY54" s="1099"/>
      <c r="CZ54" s="1099"/>
      <c r="DA54" s="1099"/>
      <c r="DB54" s="1099"/>
      <c r="DC54" s="1099"/>
    </row>
    <row r="55" spans="1:109" ht="13.2">
      <c r="A55" s="1059"/>
      <c r="B55" s="752"/>
      <c r="G55" s="1069"/>
      <c r="H55" s="1069"/>
      <c r="I55" s="1069"/>
      <c r="J55" s="1069"/>
      <c r="K55" s="1078"/>
      <c r="L55" s="1078"/>
      <c r="M55" s="1078"/>
      <c r="N55" s="1078"/>
      <c r="AN55" s="1094" t="s">
        <v>61</v>
      </c>
      <c r="AO55" s="1094"/>
      <c r="AP55" s="1094"/>
      <c r="AQ55" s="1094"/>
      <c r="AR55" s="1094"/>
      <c r="AS55" s="1094"/>
      <c r="AT55" s="1094"/>
      <c r="AU55" s="1094"/>
      <c r="AV55" s="1094"/>
      <c r="AW55" s="1094"/>
      <c r="AX55" s="1094"/>
      <c r="AY55" s="1094"/>
      <c r="AZ55" s="1094"/>
      <c r="BA55" s="1094"/>
      <c r="BB55" s="1093" t="s">
        <v>550</v>
      </c>
      <c r="BC55" s="1093"/>
      <c r="BD55" s="1093"/>
      <c r="BE55" s="1093"/>
      <c r="BF55" s="1093"/>
      <c r="BG55" s="1093"/>
      <c r="BH55" s="1093"/>
      <c r="BI55" s="1093"/>
      <c r="BJ55" s="1093"/>
      <c r="BK55" s="1093"/>
      <c r="BL55" s="1093"/>
      <c r="BM55" s="1093"/>
      <c r="BN55" s="1093"/>
      <c r="BO55" s="1093"/>
      <c r="BP55" s="1098"/>
      <c r="BQ55" s="1099"/>
      <c r="BR55" s="1099"/>
      <c r="BS55" s="1099"/>
      <c r="BT55" s="1099"/>
      <c r="BU55" s="1099"/>
      <c r="BV55" s="1099"/>
      <c r="BW55" s="1099"/>
      <c r="BX55" s="1099">
        <v>56.8</v>
      </c>
      <c r="BY55" s="1099"/>
      <c r="BZ55" s="1099"/>
      <c r="CA55" s="1099"/>
      <c r="CB55" s="1099"/>
      <c r="CC55" s="1099"/>
      <c r="CD55" s="1099"/>
      <c r="CE55" s="1099"/>
      <c r="CF55" s="1099">
        <v>36.6</v>
      </c>
      <c r="CG55" s="1099"/>
      <c r="CH55" s="1099"/>
      <c r="CI55" s="1099"/>
      <c r="CJ55" s="1099"/>
      <c r="CK55" s="1099"/>
      <c r="CL55" s="1099"/>
      <c r="CM55" s="1099"/>
      <c r="CN55" s="1099">
        <v>37.700000000000003</v>
      </c>
      <c r="CO55" s="1099"/>
      <c r="CP55" s="1099"/>
      <c r="CQ55" s="1099"/>
      <c r="CR55" s="1099"/>
      <c r="CS55" s="1099"/>
      <c r="CT55" s="1099"/>
      <c r="CU55" s="1099"/>
      <c r="CV55" s="1099">
        <v>37.9</v>
      </c>
      <c r="CW55" s="1099"/>
      <c r="CX55" s="1099"/>
      <c r="CY55" s="1099"/>
      <c r="CZ55" s="1099"/>
      <c r="DA55" s="1099"/>
      <c r="DB55" s="1099"/>
      <c r="DC55" s="1099"/>
    </row>
    <row r="56" spans="1:109" ht="13.2">
      <c r="A56" s="1059"/>
      <c r="B56" s="752"/>
      <c r="G56" s="1069"/>
      <c r="H56" s="1069"/>
      <c r="I56" s="1069"/>
      <c r="J56" s="1069"/>
      <c r="K56" s="1078"/>
      <c r="L56" s="1078"/>
      <c r="M56" s="1078"/>
      <c r="N56" s="1078"/>
      <c r="AN56" s="1094"/>
      <c r="AO56" s="1094"/>
      <c r="AP56" s="1094"/>
      <c r="AQ56" s="1094"/>
      <c r="AR56" s="1094"/>
      <c r="AS56" s="1094"/>
      <c r="AT56" s="1094"/>
      <c r="AU56" s="1094"/>
      <c r="AV56" s="1094"/>
      <c r="AW56" s="1094"/>
      <c r="AX56" s="1094"/>
      <c r="AY56" s="1094"/>
      <c r="AZ56" s="1094"/>
      <c r="BA56" s="1094"/>
      <c r="BB56" s="1093"/>
      <c r="BC56" s="1093"/>
      <c r="BD56" s="1093"/>
      <c r="BE56" s="1093"/>
      <c r="BF56" s="1093"/>
      <c r="BG56" s="1093"/>
      <c r="BH56" s="1093"/>
      <c r="BI56" s="1093"/>
      <c r="BJ56" s="1093"/>
      <c r="BK56" s="1093"/>
      <c r="BL56" s="1093"/>
      <c r="BM56" s="1093"/>
      <c r="BN56" s="1093"/>
      <c r="BO56" s="1093"/>
      <c r="BP56" s="1099"/>
      <c r="BQ56" s="1099"/>
      <c r="BR56" s="1099"/>
      <c r="BS56" s="1099"/>
      <c r="BT56" s="1099"/>
      <c r="BU56" s="1099"/>
      <c r="BV56" s="1099"/>
      <c r="BW56" s="1099"/>
      <c r="BX56" s="1099"/>
      <c r="BY56" s="1099"/>
      <c r="BZ56" s="1099"/>
      <c r="CA56" s="1099"/>
      <c r="CB56" s="1099"/>
      <c r="CC56" s="1099"/>
      <c r="CD56" s="1099"/>
      <c r="CE56" s="1099"/>
      <c r="CF56" s="1099"/>
      <c r="CG56" s="1099"/>
      <c r="CH56" s="1099"/>
      <c r="CI56" s="1099"/>
      <c r="CJ56" s="1099"/>
      <c r="CK56" s="1099"/>
      <c r="CL56" s="1099"/>
      <c r="CM56" s="1099"/>
      <c r="CN56" s="1099"/>
      <c r="CO56" s="1099"/>
      <c r="CP56" s="1099"/>
      <c r="CQ56" s="1099"/>
      <c r="CR56" s="1099"/>
      <c r="CS56" s="1099"/>
      <c r="CT56" s="1099"/>
      <c r="CU56" s="1099"/>
      <c r="CV56" s="1099"/>
      <c r="CW56" s="1099"/>
      <c r="CX56" s="1099"/>
      <c r="CY56" s="1099"/>
      <c r="CZ56" s="1099"/>
      <c r="DA56" s="1099"/>
      <c r="DB56" s="1099"/>
      <c r="DC56" s="1099"/>
    </row>
    <row r="57" spans="1:109" s="1059" customFormat="1" ht="13.2">
      <c r="B57" s="1065"/>
      <c r="G57" s="1069"/>
      <c r="H57" s="1069"/>
      <c r="I57" s="1075"/>
      <c r="J57" s="1075"/>
      <c r="K57" s="1078"/>
      <c r="L57" s="1078"/>
      <c r="M57" s="1078"/>
      <c r="N57" s="1078"/>
      <c r="AM57" s="365"/>
      <c r="AN57" s="1094"/>
      <c r="AO57" s="1094"/>
      <c r="AP57" s="1094"/>
      <c r="AQ57" s="1094"/>
      <c r="AR57" s="1094"/>
      <c r="AS57" s="1094"/>
      <c r="AT57" s="1094"/>
      <c r="AU57" s="1094"/>
      <c r="AV57" s="1094"/>
      <c r="AW57" s="1094"/>
      <c r="AX57" s="1094"/>
      <c r="AY57" s="1094"/>
      <c r="AZ57" s="1094"/>
      <c r="BA57" s="1094"/>
      <c r="BB57" s="1093" t="s">
        <v>551</v>
      </c>
      <c r="BC57" s="1093"/>
      <c r="BD57" s="1093"/>
      <c r="BE57" s="1093"/>
      <c r="BF57" s="1093"/>
      <c r="BG57" s="1093"/>
      <c r="BH57" s="1093"/>
      <c r="BI57" s="1093"/>
      <c r="BJ57" s="1093"/>
      <c r="BK57" s="1093"/>
      <c r="BL57" s="1093"/>
      <c r="BM57" s="1093"/>
      <c r="BN57" s="1093"/>
      <c r="BO57" s="1093"/>
      <c r="BP57" s="1098"/>
      <c r="BQ57" s="1099"/>
      <c r="BR57" s="1099"/>
      <c r="BS57" s="1099"/>
      <c r="BT57" s="1099"/>
      <c r="BU57" s="1099"/>
      <c r="BV57" s="1099"/>
      <c r="BW57" s="1099"/>
      <c r="BX57" s="1099">
        <v>54</v>
      </c>
      <c r="BY57" s="1099"/>
      <c r="BZ57" s="1099"/>
      <c r="CA57" s="1099"/>
      <c r="CB57" s="1099"/>
      <c r="CC57" s="1099"/>
      <c r="CD57" s="1099"/>
      <c r="CE57" s="1099"/>
      <c r="CF57" s="1099">
        <v>58.8</v>
      </c>
      <c r="CG57" s="1099"/>
      <c r="CH57" s="1099"/>
      <c r="CI57" s="1099"/>
      <c r="CJ57" s="1099"/>
      <c r="CK57" s="1099"/>
      <c r="CL57" s="1099"/>
      <c r="CM57" s="1099"/>
      <c r="CN57" s="1099">
        <v>59.4</v>
      </c>
      <c r="CO57" s="1099"/>
      <c r="CP57" s="1099"/>
      <c r="CQ57" s="1099"/>
      <c r="CR57" s="1099"/>
      <c r="CS57" s="1099"/>
      <c r="CT57" s="1099"/>
      <c r="CU57" s="1099"/>
      <c r="CV57" s="1099">
        <v>59.2</v>
      </c>
      <c r="CW57" s="1099"/>
      <c r="CX57" s="1099"/>
      <c r="CY57" s="1099"/>
      <c r="CZ57" s="1099"/>
      <c r="DA57" s="1099"/>
      <c r="DB57" s="1099"/>
      <c r="DC57" s="1099"/>
      <c r="DD57" s="1104"/>
      <c r="DE57" s="1065"/>
    </row>
    <row r="58" spans="1:109" s="1059" customFormat="1" ht="13.2">
      <c r="A58" s="365"/>
      <c r="B58" s="1065"/>
      <c r="G58" s="1069"/>
      <c r="H58" s="1069"/>
      <c r="I58" s="1075"/>
      <c r="J58" s="1075"/>
      <c r="K58" s="1078"/>
      <c r="L58" s="1078"/>
      <c r="M58" s="1078"/>
      <c r="N58" s="1078"/>
      <c r="AM58" s="365"/>
      <c r="AN58" s="1094"/>
      <c r="AO58" s="1094"/>
      <c r="AP58" s="1094"/>
      <c r="AQ58" s="1094"/>
      <c r="AR58" s="1094"/>
      <c r="AS58" s="1094"/>
      <c r="AT58" s="1094"/>
      <c r="AU58" s="1094"/>
      <c r="AV58" s="1094"/>
      <c r="AW58" s="1094"/>
      <c r="AX58" s="1094"/>
      <c r="AY58" s="1094"/>
      <c r="AZ58" s="1094"/>
      <c r="BA58" s="1094"/>
      <c r="BB58" s="1093"/>
      <c r="BC58" s="1093"/>
      <c r="BD58" s="1093"/>
      <c r="BE58" s="1093"/>
      <c r="BF58" s="1093"/>
      <c r="BG58" s="1093"/>
      <c r="BH58" s="1093"/>
      <c r="BI58" s="1093"/>
      <c r="BJ58" s="1093"/>
      <c r="BK58" s="1093"/>
      <c r="BL58" s="1093"/>
      <c r="BM58" s="1093"/>
      <c r="BN58" s="1093"/>
      <c r="BO58" s="1093"/>
      <c r="BP58" s="1099"/>
      <c r="BQ58" s="1099"/>
      <c r="BR58" s="1099"/>
      <c r="BS58" s="1099"/>
      <c r="BT58" s="1099"/>
      <c r="BU58" s="1099"/>
      <c r="BV58" s="1099"/>
      <c r="BW58" s="1099"/>
      <c r="BX58" s="1099"/>
      <c r="BY58" s="1099"/>
      <c r="BZ58" s="1099"/>
      <c r="CA58" s="1099"/>
      <c r="CB58" s="1099"/>
      <c r="CC58" s="1099"/>
      <c r="CD58" s="1099"/>
      <c r="CE58" s="1099"/>
      <c r="CF58" s="1099"/>
      <c r="CG58" s="1099"/>
      <c r="CH58" s="1099"/>
      <c r="CI58" s="1099"/>
      <c r="CJ58" s="1099"/>
      <c r="CK58" s="1099"/>
      <c r="CL58" s="1099"/>
      <c r="CM58" s="1099"/>
      <c r="CN58" s="1099"/>
      <c r="CO58" s="1099"/>
      <c r="CP58" s="1099"/>
      <c r="CQ58" s="1099"/>
      <c r="CR58" s="1099"/>
      <c r="CS58" s="1099"/>
      <c r="CT58" s="1099"/>
      <c r="CU58" s="1099"/>
      <c r="CV58" s="1099"/>
      <c r="CW58" s="1099"/>
      <c r="CX58" s="1099"/>
      <c r="CY58" s="1099"/>
      <c r="CZ58" s="1099"/>
      <c r="DA58" s="1099"/>
      <c r="DB58" s="1099"/>
      <c r="DC58" s="1099"/>
      <c r="DD58" s="1104"/>
      <c r="DE58" s="1065"/>
    </row>
    <row r="59" spans="1:109" s="1059" customFormat="1" ht="13.2">
      <c r="A59" s="365"/>
      <c r="B59" s="1065"/>
      <c r="K59" s="1079"/>
      <c r="L59" s="1079"/>
      <c r="M59" s="1079"/>
      <c r="N59" s="1079"/>
      <c r="AQ59" s="1079"/>
      <c r="AR59" s="1079"/>
      <c r="AS59" s="1079"/>
      <c r="AT59" s="1079"/>
      <c r="BC59" s="1079"/>
      <c r="BD59" s="1079"/>
      <c r="BE59" s="1079"/>
      <c r="BF59" s="1079"/>
      <c r="BO59" s="1079"/>
      <c r="BP59" s="1079"/>
      <c r="BQ59" s="1079"/>
      <c r="BR59" s="1079"/>
      <c r="CA59" s="1079"/>
      <c r="CB59" s="1079"/>
      <c r="CC59" s="1079"/>
      <c r="CD59" s="1079"/>
      <c r="CM59" s="1079"/>
      <c r="CN59" s="1079"/>
      <c r="CO59" s="1079"/>
      <c r="CP59" s="1079"/>
      <c r="CY59" s="1079"/>
      <c r="CZ59" s="1079"/>
      <c r="DA59" s="1079"/>
      <c r="DB59" s="1079"/>
      <c r="DC59" s="1079"/>
      <c r="DD59" s="1104"/>
      <c r="DE59" s="1065"/>
    </row>
    <row r="60" spans="1:109" s="1059" customFormat="1" ht="13.2">
      <c r="A60" s="365"/>
      <c r="B60" s="1065"/>
      <c r="K60" s="1079"/>
      <c r="L60" s="1079"/>
      <c r="M60" s="1079"/>
      <c r="N60" s="1079"/>
      <c r="AQ60" s="1079"/>
      <c r="AR60" s="1079"/>
      <c r="AS60" s="1079"/>
      <c r="AT60" s="1079"/>
      <c r="BC60" s="1079"/>
      <c r="BD60" s="1079"/>
      <c r="BE60" s="1079"/>
      <c r="BF60" s="1079"/>
      <c r="BO60" s="1079"/>
      <c r="BP60" s="1079"/>
      <c r="BQ60" s="1079"/>
      <c r="BR60" s="1079"/>
      <c r="CA60" s="1079"/>
      <c r="CB60" s="1079"/>
      <c r="CC60" s="1079"/>
      <c r="CD60" s="1079"/>
      <c r="CM60" s="1079"/>
      <c r="CN60" s="1079"/>
      <c r="CO60" s="1079"/>
      <c r="CP60" s="1079"/>
      <c r="CY60" s="1079"/>
      <c r="CZ60" s="1079"/>
      <c r="DA60" s="1079"/>
      <c r="DB60" s="1079"/>
      <c r="DC60" s="1079"/>
      <c r="DD60" s="1104"/>
      <c r="DE60" s="1065"/>
    </row>
    <row r="61" spans="1:109" s="1059" customFormat="1" ht="13.2">
      <c r="A61" s="365"/>
      <c r="B61" s="1066"/>
      <c r="C61" s="1067"/>
      <c r="D61" s="1067"/>
      <c r="E61" s="1067"/>
      <c r="F61" s="1067"/>
      <c r="G61" s="1067"/>
      <c r="H61" s="1067"/>
      <c r="I61" s="1067"/>
      <c r="J61" s="1067"/>
      <c r="K61" s="1067"/>
      <c r="L61" s="1067"/>
      <c r="M61" s="1086"/>
      <c r="N61" s="1086"/>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c r="AK61" s="1067"/>
      <c r="AL61" s="1067"/>
      <c r="AM61" s="1067"/>
      <c r="AN61" s="1067"/>
      <c r="AO61" s="1067"/>
      <c r="AP61" s="1067"/>
      <c r="AQ61" s="1067"/>
      <c r="AR61" s="1067"/>
      <c r="AS61" s="1086"/>
      <c r="AT61" s="1086"/>
      <c r="AU61" s="1067"/>
      <c r="AV61" s="1067"/>
      <c r="AW61" s="1067"/>
      <c r="AX61" s="1067"/>
      <c r="AY61" s="1067"/>
      <c r="AZ61" s="1067"/>
      <c r="BA61" s="1067"/>
      <c r="BB61" s="1067"/>
      <c r="BC61" s="1067"/>
      <c r="BD61" s="1067"/>
      <c r="BE61" s="1086"/>
      <c r="BF61" s="1086"/>
      <c r="BG61" s="1067"/>
      <c r="BH61" s="1067"/>
      <c r="BI61" s="1067"/>
      <c r="BJ61" s="1067"/>
      <c r="BK61" s="1067"/>
      <c r="BL61" s="1067"/>
      <c r="BM61" s="1067"/>
      <c r="BN61" s="1067"/>
      <c r="BO61" s="1067"/>
      <c r="BP61" s="1067"/>
      <c r="BQ61" s="1086"/>
      <c r="BR61" s="1086"/>
      <c r="BS61" s="1067"/>
      <c r="BT61" s="1067"/>
      <c r="BU61" s="1067"/>
      <c r="BV61" s="1067"/>
      <c r="BW61" s="1067"/>
      <c r="BX61" s="1067"/>
      <c r="BY61" s="1067"/>
      <c r="BZ61" s="1067"/>
      <c r="CA61" s="1067"/>
      <c r="CB61" s="1067"/>
      <c r="CC61" s="1086"/>
      <c r="CD61" s="1086"/>
      <c r="CE61" s="1067"/>
      <c r="CF61" s="1067"/>
      <c r="CG61" s="1067"/>
      <c r="CH61" s="1067"/>
      <c r="CI61" s="1067"/>
      <c r="CJ61" s="1067"/>
      <c r="CK61" s="1067"/>
      <c r="CL61" s="1067"/>
      <c r="CM61" s="1067"/>
      <c r="CN61" s="1067"/>
      <c r="CO61" s="1086"/>
      <c r="CP61" s="1086"/>
      <c r="CQ61" s="1067"/>
      <c r="CR61" s="1067"/>
      <c r="CS61" s="1067"/>
      <c r="CT61" s="1067"/>
      <c r="CU61" s="1067"/>
      <c r="CV61" s="1067"/>
      <c r="CW61" s="1067"/>
      <c r="CX61" s="1067"/>
      <c r="CY61" s="1067"/>
      <c r="CZ61" s="1067"/>
      <c r="DA61" s="1086"/>
      <c r="DB61" s="1086"/>
      <c r="DC61" s="1086"/>
      <c r="DD61" s="1105"/>
      <c r="DE61" s="1065"/>
    </row>
    <row r="62" spans="1:109" ht="13.2">
      <c r="B62" s="1064"/>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c r="AK62" s="1064"/>
      <c r="AL62" s="1064"/>
      <c r="AM62" s="1064"/>
      <c r="AN62" s="1064"/>
      <c r="AO62" s="1064"/>
      <c r="AP62" s="1064"/>
      <c r="AQ62" s="1064"/>
      <c r="AR62" s="1064"/>
      <c r="AS62" s="1064"/>
      <c r="AT62" s="1064"/>
      <c r="AU62" s="1064"/>
      <c r="AV62" s="1064"/>
      <c r="AW62" s="1064"/>
      <c r="AX62" s="1064"/>
      <c r="AY62" s="1064"/>
      <c r="AZ62" s="1064"/>
      <c r="BA62" s="1064"/>
      <c r="BB62" s="1064"/>
      <c r="BC62" s="1064"/>
      <c r="BD62" s="1064"/>
      <c r="BE62" s="1064"/>
      <c r="BF62" s="1064"/>
      <c r="BG62" s="1064"/>
      <c r="BH62" s="1064"/>
      <c r="BI62" s="1064"/>
      <c r="BJ62" s="1064"/>
      <c r="BK62" s="1064"/>
      <c r="BL62" s="1064"/>
      <c r="BM62" s="1064"/>
      <c r="BN62" s="1064"/>
      <c r="BO62" s="1064"/>
      <c r="BP62" s="1064"/>
      <c r="BQ62" s="1064"/>
      <c r="BR62" s="1064"/>
      <c r="BS62" s="1064"/>
      <c r="BT62" s="1064"/>
      <c r="BU62" s="1064"/>
      <c r="BV62" s="1064"/>
      <c r="BW62" s="1064"/>
      <c r="BX62" s="1064"/>
      <c r="BY62" s="1064"/>
      <c r="BZ62" s="1064"/>
      <c r="CA62" s="1064"/>
      <c r="CB62" s="1064"/>
      <c r="CC62" s="1064"/>
      <c r="CD62" s="1064"/>
      <c r="CE62" s="1064"/>
      <c r="CF62" s="1064"/>
      <c r="CG62" s="1064"/>
      <c r="CH62" s="1064"/>
      <c r="CI62" s="1064"/>
      <c r="CJ62" s="1064"/>
      <c r="CK62" s="1064"/>
      <c r="CL62" s="1064"/>
      <c r="CM62" s="1064"/>
      <c r="CN62" s="1064"/>
      <c r="CO62" s="1064"/>
      <c r="CP62" s="1064"/>
      <c r="CQ62" s="1064"/>
      <c r="CR62" s="1064"/>
      <c r="CS62" s="1064"/>
      <c r="CT62" s="1064"/>
      <c r="CU62" s="1064"/>
      <c r="CV62" s="1064"/>
      <c r="CW62" s="1064"/>
      <c r="CX62" s="1064"/>
      <c r="CY62" s="1064"/>
      <c r="CZ62" s="1064"/>
      <c r="DA62" s="1064"/>
      <c r="DB62" s="1064"/>
      <c r="DC62" s="1064"/>
      <c r="DD62" s="1064"/>
      <c r="DE62" s="763"/>
    </row>
    <row r="63" spans="1:109" ht="16.2">
      <c r="B63" s="761" t="s">
        <v>335</v>
      </c>
    </row>
    <row r="64" spans="1:109" ht="13.2">
      <c r="B64" s="752"/>
      <c r="G64" s="1068"/>
      <c r="N64" s="1088"/>
      <c r="AM64" s="1068"/>
      <c r="AN64" s="1068" t="s">
        <v>548</v>
      </c>
      <c r="AP64" s="1059"/>
      <c r="AQ64" s="1059"/>
      <c r="AR64" s="1059"/>
      <c r="AY64" s="1068"/>
      <c r="BA64" s="1059"/>
      <c r="BB64" s="1059"/>
      <c r="BC64" s="1059"/>
      <c r="BK64" s="1068"/>
      <c r="BM64" s="1059"/>
      <c r="BN64" s="1059"/>
      <c r="BO64" s="1059"/>
      <c r="BW64" s="1068"/>
      <c r="BY64" s="1059"/>
      <c r="BZ64" s="1059"/>
      <c r="CA64" s="1059"/>
      <c r="CI64" s="1068"/>
      <c r="CK64" s="1059"/>
      <c r="CL64" s="1059"/>
      <c r="CM64" s="1059"/>
      <c r="CU64" s="1068"/>
      <c r="CW64" s="1059"/>
      <c r="CX64" s="1059"/>
      <c r="CY64" s="1059"/>
    </row>
    <row r="65" spans="2:107" ht="13.2">
      <c r="B65" s="752"/>
      <c r="AN65" s="1089" t="s">
        <v>348</v>
      </c>
      <c r="AO65" s="1095"/>
      <c r="AP65" s="1095"/>
      <c r="AQ65" s="1095"/>
      <c r="AR65" s="1095"/>
      <c r="AS65" s="1095"/>
      <c r="AT65" s="1095"/>
      <c r="AU65" s="1095"/>
      <c r="AV65" s="1095"/>
      <c r="AW65" s="1095"/>
      <c r="AX65" s="1095"/>
      <c r="AY65" s="1095"/>
      <c r="AZ65" s="1095"/>
      <c r="BA65" s="1095"/>
      <c r="BB65" s="1095"/>
      <c r="BC65" s="1095"/>
      <c r="BD65" s="1095"/>
      <c r="BE65" s="1095"/>
      <c r="BF65" s="1095"/>
      <c r="BG65" s="1095"/>
      <c r="BH65" s="1095"/>
      <c r="BI65" s="1095"/>
      <c r="BJ65" s="1095"/>
      <c r="BK65" s="1095"/>
      <c r="BL65" s="1095"/>
      <c r="BM65" s="1095"/>
      <c r="BN65" s="1095"/>
      <c r="BO65" s="1095"/>
      <c r="BP65" s="1095"/>
      <c r="BQ65" s="1095"/>
      <c r="BR65" s="1095"/>
      <c r="BS65" s="1095"/>
      <c r="BT65" s="1095"/>
      <c r="BU65" s="1095"/>
      <c r="BV65" s="1095"/>
      <c r="BW65" s="1095"/>
      <c r="BX65" s="1095"/>
      <c r="BY65" s="1095"/>
      <c r="BZ65" s="1095"/>
      <c r="CA65" s="1095"/>
      <c r="CB65" s="1095"/>
      <c r="CC65" s="1095"/>
      <c r="CD65" s="1095"/>
      <c r="CE65" s="1095"/>
      <c r="CF65" s="1095"/>
      <c r="CG65" s="1095"/>
      <c r="CH65" s="1095"/>
      <c r="CI65" s="1095"/>
      <c r="CJ65" s="1095"/>
      <c r="CK65" s="1095"/>
      <c r="CL65" s="1095"/>
      <c r="CM65" s="1095"/>
      <c r="CN65" s="1095"/>
      <c r="CO65" s="1095"/>
      <c r="CP65" s="1095"/>
      <c r="CQ65" s="1095"/>
      <c r="CR65" s="1095"/>
      <c r="CS65" s="1095"/>
      <c r="CT65" s="1095"/>
      <c r="CU65" s="1095"/>
      <c r="CV65" s="1095"/>
      <c r="CW65" s="1095"/>
      <c r="CX65" s="1095"/>
      <c r="CY65" s="1095"/>
      <c r="CZ65" s="1095"/>
      <c r="DA65" s="1095"/>
      <c r="DB65" s="1095"/>
      <c r="DC65" s="1100"/>
    </row>
    <row r="66" spans="2:107" ht="13.2">
      <c r="B66" s="752"/>
      <c r="AN66" s="1090"/>
      <c r="AO66" s="1096"/>
      <c r="AP66" s="1096"/>
      <c r="AQ66" s="1096"/>
      <c r="AR66" s="1096"/>
      <c r="AS66" s="1096"/>
      <c r="AT66" s="1096"/>
      <c r="AU66" s="1096"/>
      <c r="AV66" s="1096"/>
      <c r="AW66" s="1096"/>
      <c r="AX66" s="1096"/>
      <c r="AY66" s="1096"/>
      <c r="AZ66" s="1096"/>
      <c r="BA66" s="1096"/>
      <c r="BB66" s="1096"/>
      <c r="BC66" s="1096"/>
      <c r="BD66" s="1096"/>
      <c r="BE66" s="1096"/>
      <c r="BF66" s="1096"/>
      <c r="BG66" s="1096"/>
      <c r="BH66" s="1096"/>
      <c r="BI66" s="1096"/>
      <c r="BJ66" s="1096"/>
      <c r="BK66" s="1096"/>
      <c r="BL66" s="1096"/>
      <c r="BM66" s="1096"/>
      <c r="BN66" s="1096"/>
      <c r="BO66" s="1096"/>
      <c r="BP66" s="1096"/>
      <c r="BQ66" s="1096"/>
      <c r="BR66" s="1096"/>
      <c r="BS66" s="1096"/>
      <c r="BT66" s="1096"/>
      <c r="BU66" s="1096"/>
      <c r="BV66" s="1096"/>
      <c r="BW66" s="1096"/>
      <c r="BX66" s="1096"/>
      <c r="BY66" s="1096"/>
      <c r="BZ66" s="1096"/>
      <c r="CA66" s="1096"/>
      <c r="CB66" s="1096"/>
      <c r="CC66" s="1096"/>
      <c r="CD66" s="1096"/>
      <c r="CE66" s="1096"/>
      <c r="CF66" s="1096"/>
      <c r="CG66" s="1096"/>
      <c r="CH66" s="1096"/>
      <c r="CI66" s="1096"/>
      <c r="CJ66" s="1096"/>
      <c r="CK66" s="1096"/>
      <c r="CL66" s="1096"/>
      <c r="CM66" s="1096"/>
      <c r="CN66" s="1096"/>
      <c r="CO66" s="1096"/>
      <c r="CP66" s="1096"/>
      <c r="CQ66" s="1096"/>
      <c r="CR66" s="1096"/>
      <c r="CS66" s="1096"/>
      <c r="CT66" s="1096"/>
      <c r="CU66" s="1096"/>
      <c r="CV66" s="1096"/>
      <c r="CW66" s="1096"/>
      <c r="CX66" s="1096"/>
      <c r="CY66" s="1096"/>
      <c r="CZ66" s="1096"/>
      <c r="DA66" s="1096"/>
      <c r="DB66" s="1096"/>
      <c r="DC66" s="1101"/>
    </row>
    <row r="67" spans="2:107" ht="13.2">
      <c r="B67" s="752"/>
      <c r="AN67" s="1090"/>
      <c r="AO67" s="1096"/>
      <c r="AP67" s="1096"/>
      <c r="AQ67" s="1096"/>
      <c r="AR67" s="1096"/>
      <c r="AS67" s="1096"/>
      <c r="AT67" s="1096"/>
      <c r="AU67" s="1096"/>
      <c r="AV67" s="1096"/>
      <c r="AW67" s="1096"/>
      <c r="AX67" s="1096"/>
      <c r="AY67" s="1096"/>
      <c r="AZ67" s="1096"/>
      <c r="BA67" s="1096"/>
      <c r="BB67" s="1096"/>
      <c r="BC67" s="1096"/>
      <c r="BD67" s="1096"/>
      <c r="BE67" s="1096"/>
      <c r="BF67" s="1096"/>
      <c r="BG67" s="1096"/>
      <c r="BH67" s="1096"/>
      <c r="BI67" s="1096"/>
      <c r="BJ67" s="1096"/>
      <c r="BK67" s="1096"/>
      <c r="BL67" s="1096"/>
      <c r="BM67" s="1096"/>
      <c r="BN67" s="1096"/>
      <c r="BO67" s="1096"/>
      <c r="BP67" s="1096"/>
      <c r="BQ67" s="1096"/>
      <c r="BR67" s="1096"/>
      <c r="BS67" s="1096"/>
      <c r="BT67" s="1096"/>
      <c r="BU67" s="1096"/>
      <c r="BV67" s="1096"/>
      <c r="BW67" s="1096"/>
      <c r="BX67" s="1096"/>
      <c r="BY67" s="1096"/>
      <c r="BZ67" s="1096"/>
      <c r="CA67" s="1096"/>
      <c r="CB67" s="1096"/>
      <c r="CC67" s="1096"/>
      <c r="CD67" s="1096"/>
      <c r="CE67" s="1096"/>
      <c r="CF67" s="1096"/>
      <c r="CG67" s="1096"/>
      <c r="CH67" s="1096"/>
      <c r="CI67" s="1096"/>
      <c r="CJ67" s="1096"/>
      <c r="CK67" s="1096"/>
      <c r="CL67" s="1096"/>
      <c r="CM67" s="1096"/>
      <c r="CN67" s="1096"/>
      <c r="CO67" s="1096"/>
      <c r="CP67" s="1096"/>
      <c r="CQ67" s="1096"/>
      <c r="CR67" s="1096"/>
      <c r="CS67" s="1096"/>
      <c r="CT67" s="1096"/>
      <c r="CU67" s="1096"/>
      <c r="CV67" s="1096"/>
      <c r="CW67" s="1096"/>
      <c r="CX67" s="1096"/>
      <c r="CY67" s="1096"/>
      <c r="CZ67" s="1096"/>
      <c r="DA67" s="1096"/>
      <c r="DB67" s="1096"/>
      <c r="DC67" s="1101"/>
    </row>
    <row r="68" spans="2:107" ht="13.2">
      <c r="B68" s="752"/>
      <c r="AN68" s="1090"/>
      <c r="AO68" s="1096"/>
      <c r="AP68" s="1096"/>
      <c r="AQ68" s="1096"/>
      <c r="AR68" s="1096"/>
      <c r="AS68" s="1096"/>
      <c r="AT68" s="1096"/>
      <c r="AU68" s="1096"/>
      <c r="AV68" s="1096"/>
      <c r="AW68" s="1096"/>
      <c r="AX68" s="1096"/>
      <c r="AY68" s="1096"/>
      <c r="AZ68" s="1096"/>
      <c r="BA68" s="1096"/>
      <c r="BB68" s="1096"/>
      <c r="BC68" s="1096"/>
      <c r="BD68" s="1096"/>
      <c r="BE68" s="1096"/>
      <c r="BF68" s="1096"/>
      <c r="BG68" s="1096"/>
      <c r="BH68" s="1096"/>
      <c r="BI68" s="1096"/>
      <c r="BJ68" s="1096"/>
      <c r="BK68" s="1096"/>
      <c r="BL68" s="1096"/>
      <c r="BM68" s="1096"/>
      <c r="BN68" s="1096"/>
      <c r="BO68" s="1096"/>
      <c r="BP68" s="1096"/>
      <c r="BQ68" s="1096"/>
      <c r="BR68" s="1096"/>
      <c r="BS68" s="1096"/>
      <c r="BT68" s="1096"/>
      <c r="BU68" s="1096"/>
      <c r="BV68" s="1096"/>
      <c r="BW68" s="1096"/>
      <c r="BX68" s="1096"/>
      <c r="BY68" s="1096"/>
      <c r="BZ68" s="1096"/>
      <c r="CA68" s="1096"/>
      <c r="CB68" s="1096"/>
      <c r="CC68" s="1096"/>
      <c r="CD68" s="1096"/>
      <c r="CE68" s="1096"/>
      <c r="CF68" s="1096"/>
      <c r="CG68" s="1096"/>
      <c r="CH68" s="1096"/>
      <c r="CI68" s="1096"/>
      <c r="CJ68" s="1096"/>
      <c r="CK68" s="1096"/>
      <c r="CL68" s="1096"/>
      <c r="CM68" s="1096"/>
      <c r="CN68" s="1096"/>
      <c r="CO68" s="1096"/>
      <c r="CP68" s="1096"/>
      <c r="CQ68" s="1096"/>
      <c r="CR68" s="1096"/>
      <c r="CS68" s="1096"/>
      <c r="CT68" s="1096"/>
      <c r="CU68" s="1096"/>
      <c r="CV68" s="1096"/>
      <c r="CW68" s="1096"/>
      <c r="CX68" s="1096"/>
      <c r="CY68" s="1096"/>
      <c r="CZ68" s="1096"/>
      <c r="DA68" s="1096"/>
      <c r="DB68" s="1096"/>
      <c r="DC68" s="1101"/>
    </row>
    <row r="69" spans="2:107" ht="13.2">
      <c r="B69" s="752"/>
      <c r="AN69" s="1091"/>
      <c r="AO69" s="1097"/>
      <c r="AP69" s="1097"/>
      <c r="AQ69" s="1097"/>
      <c r="AR69" s="1097"/>
      <c r="AS69" s="1097"/>
      <c r="AT69" s="1097"/>
      <c r="AU69" s="1097"/>
      <c r="AV69" s="1097"/>
      <c r="AW69" s="1097"/>
      <c r="AX69" s="1097"/>
      <c r="AY69" s="1097"/>
      <c r="AZ69" s="1097"/>
      <c r="BA69" s="1097"/>
      <c r="BB69" s="1097"/>
      <c r="BC69" s="1097"/>
      <c r="BD69" s="1097"/>
      <c r="BE69" s="1097"/>
      <c r="BF69" s="1097"/>
      <c r="BG69" s="1097"/>
      <c r="BH69" s="1097"/>
      <c r="BI69" s="1097"/>
      <c r="BJ69" s="1097"/>
      <c r="BK69" s="1097"/>
      <c r="BL69" s="1097"/>
      <c r="BM69" s="1097"/>
      <c r="BN69" s="1097"/>
      <c r="BO69" s="1097"/>
      <c r="BP69" s="1097"/>
      <c r="BQ69" s="1097"/>
      <c r="BR69" s="1097"/>
      <c r="BS69" s="1097"/>
      <c r="BT69" s="1097"/>
      <c r="BU69" s="1097"/>
      <c r="BV69" s="1097"/>
      <c r="BW69" s="1097"/>
      <c r="BX69" s="1097"/>
      <c r="BY69" s="1097"/>
      <c r="BZ69" s="1097"/>
      <c r="CA69" s="1097"/>
      <c r="CB69" s="1097"/>
      <c r="CC69" s="1097"/>
      <c r="CD69" s="1097"/>
      <c r="CE69" s="1097"/>
      <c r="CF69" s="1097"/>
      <c r="CG69" s="1097"/>
      <c r="CH69" s="1097"/>
      <c r="CI69" s="1097"/>
      <c r="CJ69" s="1097"/>
      <c r="CK69" s="1097"/>
      <c r="CL69" s="1097"/>
      <c r="CM69" s="1097"/>
      <c r="CN69" s="1097"/>
      <c r="CO69" s="1097"/>
      <c r="CP69" s="1097"/>
      <c r="CQ69" s="1097"/>
      <c r="CR69" s="1097"/>
      <c r="CS69" s="1097"/>
      <c r="CT69" s="1097"/>
      <c r="CU69" s="1097"/>
      <c r="CV69" s="1097"/>
      <c r="CW69" s="1097"/>
      <c r="CX69" s="1097"/>
      <c r="CY69" s="1097"/>
      <c r="CZ69" s="1097"/>
      <c r="DA69" s="1097"/>
      <c r="DB69" s="1097"/>
      <c r="DC69" s="1102"/>
    </row>
    <row r="70" spans="2:107" ht="13.2">
      <c r="B70" s="752"/>
      <c r="H70" s="1073"/>
      <c r="I70" s="1073"/>
      <c r="J70" s="1076"/>
      <c r="K70" s="1076"/>
      <c r="L70" s="1084"/>
      <c r="M70" s="1076"/>
      <c r="N70" s="1084"/>
      <c r="AN70" s="1072"/>
      <c r="AO70" s="1072"/>
      <c r="AP70" s="1072"/>
      <c r="AZ70" s="1072"/>
      <c r="BA70" s="1072"/>
      <c r="BB70" s="1072"/>
      <c r="BL70" s="1072"/>
      <c r="BM70" s="1072"/>
      <c r="BN70" s="1072"/>
      <c r="BX70" s="1072"/>
      <c r="BY70" s="1072"/>
      <c r="BZ70" s="1072"/>
      <c r="CJ70" s="1072"/>
      <c r="CK70" s="1072"/>
      <c r="CL70" s="1072"/>
      <c r="CV70" s="1072"/>
      <c r="CW70" s="1072"/>
      <c r="CX70" s="1072"/>
    </row>
    <row r="71" spans="2:107" ht="13.2">
      <c r="B71" s="752"/>
      <c r="G71" s="1071"/>
      <c r="I71" s="1075"/>
      <c r="J71" s="1076"/>
      <c r="K71" s="1076"/>
      <c r="L71" s="1084"/>
      <c r="M71" s="1076"/>
      <c r="N71" s="1084"/>
      <c r="AM71" s="1071"/>
      <c r="AN71" s="365" t="s">
        <v>175</v>
      </c>
    </row>
    <row r="72" spans="2:107" ht="13.2">
      <c r="B72" s="752"/>
      <c r="G72" s="1069"/>
      <c r="H72" s="1069"/>
      <c r="I72" s="1069"/>
      <c r="J72" s="1069"/>
      <c r="K72" s="1077"/>
      <c r="L72" s="1077"/>
      <c r="M72" s="1085"/>
      <c r="N72" s="1085"/>
      <c r="AN72" s="1092"/>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94" t="s">
        <v>530</v>
      </c>
      <c r="BQ72" s="1094"/>
      <c r="BR72" s="1094"/>
      <c r="BS72" s="1094"/>
      <c r="BT72" s="1094"/>
      <c r="BU72" s="1094"/>
      <c r="BV72" s="1094"/>
      <c r="BW72" s="1094"/>
      <c r="BX72" s="1094" t="s">
        <v>531</v>
      </c>
      <c r="BY72" s="1094"/>
      <c r="BZ72" s="1094"/>
      <c r="CA72" s="1094"/>
      <c r="CB72" s="1094"/>
      <c r="CC72" s="1094"/>
      <c r="CD72" s="1094"/>
      <c r="CE72" s="1094"/>
      <c r="CF72" s="1094" t="s">
        <v>532</v>
      </c>
      <c r="CG72" s="1094"/>
      <c r="CH72" s="1094"/>
      <c r="CI72" s="1094"/>
      <c r="CJ72" s="1094"/>
      <c r="CK72" s="1094"/>
      <c r="CL72" s="1094"/>
      <c r="CM72" s="1094"/>
      <c r="CN72" s="1094" t="s">
        <v>423</v>
      </c>
      <c r="CO72" s="1094"/>
      <c r="CP72" s="1094"/>
      <c r="CQ72" s="1094"/>
      <c r="CR72" s="1094"/>
      <c r="CS72" s="1094"/>
      <c r="CT72" s="1094"/>
      <c r="CU72" s="1094"/>
      <c r="CV72" s="1094" t="s">
        <v>533</v>
      </c>
      <c r="CW72" s="1094"/>
      <c r="CX72" s="1094"/>
      <c r="CY72" s="1094"/>
      <c r="CZ72" s="1094"/>
      <c r="DA72" s="1094"/>
      <c r="DB72" s="1094"/>
      <c r="DC72" s="1094"/>
    </row>
    <row r="73" spans="2:107" ht="13.2">
      <c r="B73" s="752"/>
      <c r="G73" s="1070"/>
      <c r="H73" s="1070"/>
      <c r="I73" s="1070"/>
      <c r="J73" s="1070"/>
      <c r="K73" s="1080"/>
      <c r="L73" s="1080"/>
      <c r="M73" s="1080"/>
      <c r="N73" s="1080"/>
      <c r="AM73" s="1072"/>
      <c r="AN73" s="1093" t="s">
        <v>549</v>
      </c>
      <c r="AO73" s="1093"/>
      <c r="AP73" s="1093"/>
      <c r="AQ73" s="1093"/>
      <c r="AR73" s="1093"/>
      <c r="AS73" s="1093"/>
      <c r="AT73" s="1093"/>
      <c r="AU73" s="1093"/>
      <c r="AV73" s="1093"/>
      <c r="AW73" s="1093"/>
      <c r="AX73" s="1093"/>
      <c r="AY73" s="1093"/>
      <c r="AZ73" s="1093"/>
      <c r="BA73" s="1093"/>
      <c r="BB73" s="1093" t="s">
        <v>550</v>
      </c>
      <c r="BC73" s="1093"/>
      <c r="BD73" s="1093"/>
      <c r="BE73" s="1093"/>
      <c r="BF73" s="1093"/>
      <c r="BG73" s="1093"/>
      <c r="BH73" s="1093"/>
      <c r="BI73" s="1093"/>
      <c r="BJ73" s="1093"/>
      <c r="BK73" s="1093"/>
      <c r="BL73" s="1093"/>
      <c r="BM73" s="1093"/>
      <c r="BN73" s="1093"/>
      <c r="BO73" s="1093"/>
      <c r="BP73" s="1099">
        <v>68.900000000000006</v>
      </c>
      <c r="BQ73" s="1099"/>
      <c r="BR73" s="1099"/>
      <c r="BS73" s="1099"/>
      <c r="BT73" s="1099"/>
      <c r="BU73" s="1099"/>
      <c r="BV73" s="1099"/>
      <c r="BW73" s="1099"/>
      <c r="BX73" s="1099">
        <v>60.3</v>
      </c>
      <c r="BY73" s="1099"/>
      <c r="BZ73" s="1099"/>
      <c r="CA73" s="1099"/>
      <c r="CB73" s="1099"/>
      <c r="CC73" s="1099"/>
      <c r="CD73" s="1099"/>
      <c r="CE73" s="1099"/>
      <c r="CF73" s="1099">
        <v>57.9</v>
      </c>
      <c r="CG73" s="1099"/>
      <c r="CH73" s="1099"/>
      <c r="CI73" s="1099"/>
      <c r="CJ73" s="1099"/>
      <c r="CK73" s="1099"/>
      <c r="CL73" s="1099"/>
      <c r="CM73" s="1099"/>
      <c r="CN73" s="1099">
        <v>75.3</v>
      </c>
      <c r="CO73" s="1099"/>
      <c r="CP73" s="1099"/>
      <c r="CQ73" s="1099"/>
      <c r="CR73" s="1099"/>
      <c r="CS73" s="1099"/>
      <c r="CT73" s="1099"/>
      <c r="CU73" s="1099"/>
      <c r="CV73" s="1099">
        <v>69.5</v>
      </c>
      <c r="CW73" s="1099"/>
      <c r="CX73" s="1099"/>
      <c r="CY73" s="1099"/>
      <c r="CZ73" s="1099"/>
      <c r="DA73" s="1099"/>
      <c r="DB73" s="1099"/>
      <c r="DC73" s="1099"/>
    </row>
    <row r="74" spans="2:107" ht="13.2">
      <c r="B74" s="752"/>
      <c r="G74" s="1070"/>
      <c r="H74" s="1070"/>
      <c r="I74" s="1070"/>
      <c r="J74" s="1070"/>
      <c r="K74" s="1080"/>
      <c r="L74" s="1080"/>
      <c r="M74" s="1080"/>
      <c r="N74" s="1080"/>
      <c r="AM74" s="1072"/>
      <c r="AN74" s="1093"/>
      <c r="AO74" s="1093"/>
      <c r="AP74" s="1093"/>
      <c r="AQ74" s="1093"/>
      <c r="AR74" s="1093"/>
      <c r="AS74" s="1093"/>
      <c r="AT74" s="1093"/>
      <c r="AU74" s="1093"/>
      <c r="AV74" s="1093"/>
      <c r="AW74" s="1093"/>
      <c r="AX74" s="1093"/>
      <c r="AY74" s="1093"/>
      <c r="AZ74" s="1093"/>
      <c r="BA74" s="1093"/>
      <c r="BB74" s="1093"/>
      <c r="BC74" s="1093"/>
      <c r="BD74" s="1093"/>
      <c r="BE74" s="1093"/>
      <c r="BF74" s="1093"/>
      <c r="BG74" s="1093"/>
      <c r="BH74" s="1093"/>
      <c r="BI74" s="1093"/>
      <c r="BJ74" s="1093"/>
      <c r="BK74" s="1093"/>
      <c r="BL74" s="1093"/>
      <c r="BM74" s="1093"/>
      <c r="BN74" s="1093"/>
      <c r="BO74" s="1093"/>
      <c r="BP74" s="1099"/>
      <c r="BQ74" s="1099"/>
      <c r="BR74" s="1099"/>
      <c r="BS74" s="1099"/>
      <c r="BT74" s="1099"/>
      <c r="BU74" s="1099"/>
      <c r="BV74" s="1099"/>
      <c r="BW74" s="1099"/>
      <c r="BX74" s="1099"/>
      <c r="BY74" s="1099"/>
      <c r="BZ74" s="1099"/>
      <c r="CA74" s="1099"/>
      <c r="CB74" s="1099"/>
      <c r="CC74" s="1099"/>
      <c r="CD74" s="1099"/>
      <c r="CE74" s="1099"/>
      <c r="CF74" s="1099"/>
      <c r="CG74" s="1099"/>
      <c r="CH74" s="1099"/>
      <c r="CI74" s="1099"/>
      <c r="CJ74" s="1099"/>
      <c r="CK74" s="1099"/>
      <c r="CL74" s="1099"/>
      <c r="CM74" s="1099"/>
      <c r="CN74" s="1099"/>
      <c r="CO74" s="1099"/>
      <c r="CP74" s="1099"/>
      <c r="CQ74" s="1099"/>
      <c r="CR74" s="1099"/>
      <c r="CS74" s="1099"/>
      <c r="CT74" s="1099"/>
      <c r="CU74" s="1099"/>
      <c r="CV74" s="1099"/>
      <c r="CW74" s="1099"/>
      <c r="CX74" s="1099"/>
      <c r="CY74" s="1099"/>
      <c r="CZ74" s="1099"/>
      <c r="DA74" s="1099"/>
      <c r="DB74" s="1099"/>
      <c r="DC74" s="1099"/>
    </row>
    <row r="75" spans="2:107" ht="13.2">
      <c r="B75" s="752"/>
      <c r="G75" s="1070"/>
      <c r="H75" s="1070"/>
      <c r="I75" s="1069"/>
      <c r="J75" s="1069"/>
      <c r="K75" s="1078"/>
      <c r="L75" s="1078"/>
      <c r="M75" s="1078"/>
      <c r="N75" s="1078"/>
      <c r="AM75" s="1072"/>
      <c r="AN75" s="1093"/>
      <c r="AO75" s="1093"/>
      <c r="AP75" s="1093"/>
      <c r="AQ75" s="1093"/>
      <c r="AR75" s="1093"/>
      <c r="AS75" s="1093"/>
      <c r="AT75" s="1093"/>
      <c r="AU75" s="1093"/>
      <c r="AV75" s="1093"/>
      <c r="AW75" s="1093"/>
      <c r="AX75" s="1093"/>
      <c r="AY75" s="1093"/>
      <c r="AZ75" s="1093"/>
      <c r="BA75" s="1093"/>
      <c r="BB75" s="1093" t="s">
        <v>416</v>
      </c>
      <c r="BC75" s="1093"/>
      <c r="BD75" s="1093"/>
      <c r="BE75" s="1093"/>
      <c r="BF75" s="1093"/>
      <c r="BG75" s="1093"/>
      <c r="BH75" s="1093"/>
      <c r="BI75" s="1093"/>
      <c r="BJ75" s="1093"/>
      <c r="BK75" s="1093"/>
      <c r="BL75" s="1093"/>
      <c r="BM75" s="1093"/>
      <c r="BN75" s="1093"/>
      <c r="BO75" s="1093"/>
      <c r="BP75" s="1099">
        <v>12.6</v>
      </c>
      <c r="BQ75" s="1099"/>
      <c r="BR75" s="1099"/>
      <c r="BS75" s="1099"/>
      <c r="BT75" s="1099"/>
      <c r="BU75" s="1099"/>
      <c r="BV75" s="1099"/>
      <c r="BW75" s="1099"/>
      <c r="BX75" s="1099">
        <v>11.3</v>
      </c>
      <c r="BY75" s="1099"/>
      <c r="BZ75" s="1099"/>
      <c r="CA75" s="1099"/>
      <c r="CB75" s="1099"/>
      <c r="CC75" s="1099"/>
      <c r="CD75" s="1099"/>
      <c r="CE75" s="1099"/>
      <c r="CF75" s="1099">
        <v>10</v>
      </c>
      <c r="CG75" s="1099"/>
      <c r="CH75" s="1099"/>
      <c r="CI75" s="1099"/>
      <c r="CJ75" s="1099"/>
      <c r="CK75" s="1099"/>
      <c r="CL75" s="1099"/>
      <c r="CM75" s="1099"/>
      <c r="CN75" s="1099">
        <v>10.3</v>
      </c>
      <c r="CO75" s="1099"/>
      <c r="CP75" s="1099"/>
      <c r="CQ75" s="1099"/>
      <c r="CR75" s="1099"/>
      <c r="CS75" s="1099"/>
      <c r="CT75" s="1099"/>
      <c r="CU75" s="1099"/>
      <c r="CV75" s="1099">
        <v>10.199999999999999</v>
      </c>
      <c r="CW75" s="1099"/>
      <c r="CX75" s="1099"/>
      <c r="CY75" s="1099"/>
      <c r="CZ75" s="1099"/>
      <c r="DA75" s="1099"/>
      <c r="DB75" s="1099"/>
      <c r="DC75" s="1099"/>
    </row>
    <row r="76" spans="2:107" ht="13.2">
      <c r="B76" s="752"/>
      <c r="G76" s="1070"/>
      <c r="H76" s="1070"/>
      <c r="I76" s="1069"/>
      <c r="J76" s="1069"/>
      <c r="K76" s="1078"/>
      <c r="L76" s="1078"/>
      <c r="M76" s="1078"/>
      <c r="N76" s="1078"/>
      <c r="AM76" s="1072"/>
      <c r="AN76" s="1093"/>
      <c r="AO76" s="1093"/>
      <c r="AP76" s="1093"/>
      <c r="AQ76" s="1093"/>
      <c r="AR76" s="1093"/>
      <c r="AS76" s="1093"/>
      <c r="AT76" s="1093"/>
      <c r="AU76" s="1093"/>
      <c r="AV76" s="1093"/>
      <c r="AW76" s="1093"/>
      <c r="AX76" s="1093"/>
      <c r="AY76" s="1093"/>
      <c r="AZ76" s="1093"/>
      <c r="BA76" s="1093"/>
      <c r="BB76" s="1093"/>
      <c r="BC76" s="1093"/>
      <c r="BD76" s="1093"/>
      <c r="BE76" s="1093"/>
      <c r="BF76" s="1093"/>
      <c r="BG76" s="1093"/>
      <c r="BH76" s="1093"/>
      <c r="BI76" s="1093"/>
      <c r="BJ76" s="1093"/>
      <c r="BK76" s="1093"/>
      <c r="BL76" s="1093"/>
      <c r="BM76" s="1093"/>
      <c r="BN76" s="1093"/>
      <c r="BO76" s="1093"/>
      <c r="BP76" s="1099"/>
      <c r="BQ76" s="1099"/>
      <c r="BR76" s="1099"/>
      <c r="BS76" s="1099"/>
      <c r="BT76" s="1099"/>
      <c r="BU76" s="1099"/>
      <c r="BV76" s="1099"/>
      <c r="BW76" s="1099"/>
      <c r="BX76" s="1099"/>
      <c r="BY76" s="1099"/>
      <c r="BZ76" s="1099"/>
      <c r="CA76" s="1099"/>
      <c r="CB76" s="1099"/>
      <c r="CC76" s="1099"/>
      <c r="CD76" s="1099"/>
      <c r="CE76" s="1099"/>
      <c r="CF76" s="1099"/>
      <c r="CG76" s="1099"/>
      <c r="CH76" s="1099"/>
      <c r="CI76" s="1099"/>
      <c r="CJ76" s="1099"/>
      <c r="CK76" s="1099"/>
      <c r="CL76" s="1099"/>
      <c r="CM76" s="1099"/>
      <c r="CN76" s="1099"/>
      <c r="CO76" s="1099"/>
      <c r="CP76" s="1099"/>
      <c r="CQ76" s="1099"/>
      <c r="CR76" s="1099"/>
      <c r="CS76" s="1099"/>
      <c r="CT76" s="1099"/>
      <c r="CU76" s="1099"/>
      <c r="CV76" s="1099"/>
      <c r="CW76" s="1099"/>
      <c r="CX76" s="1099"/>
      <c r="CY76" s="1099"/>
      <c r="CZ76" s="1099"/>
      <c r="DA76" s="1099"/>
      <c r="DB76" s="1099"/>
      <c r="DC76" s="1099"/>
    </row>
    <row r="77" spans="2:107" ht="13.2">
      <c r="B77" s="752"/>
      <c r="G77" s="1069"/>
      <c r="H77" s="1069"/>
      <c r="I77" s="1069"/>
      <c r="J77" s="1069"/>
      <c r="K77" s="1080"/>
      <c r="L77" s="1080"/>
      <c r="M77" s="1080"/>
      <c r="N77" s="1080"/>
      <c r="AN77" s="1094" t="s">
        <v>61</v>
      </c>
      <c r="AO77" s="1094"/>
      <c r="AP77" s="1094"/>
      <c r="AQ77" s="1094"/>
      <c r="AR77" s="1094"/>
      <c r="AS77" s="1094"/>
      <c r="AT77" s="1094"/>
      <c r="AU77" s="1094"/>
      <c r="AV77" s="1094"/>
      <c r="AW77" s="1094"/>
      <c r="AX77" s="1094"/>
      <c r="AY77" s="1094"/>
      <c r="AZ77" s="1094"/>
      <c r="BA77" s="1094"/>
      <c r="BB77" s="1093" t="s">
        <v>550</v>
      </c>
      <c r="BC77" s="1093"/>
      <c r="BD77" s="1093"/>
      <c r="BE77" s="1093"/>
      <c r="BF77" s="1093"/>
      <c r="BG77" s="1093"/>
      <c r="BH77" s="1093"/>
      <c r="BI77" s="1093"/>
      <c r="BJ77" s="1093"/>
      <c r="BK77" s="1093"/>
      <c r="BL77" s="1093"/>
      <c r="BM77" s="1093"/>
      <c r="BN77" s="1093"/>
      <c r="BO77" s="1093"/>
      <c r="BP77" s="1099">
        <v>83.1</v>
      </c>
      <c r="BQ77" s="1099"/>
      <c r="BR77" s="1099"/>
      <c r="BS77" s="1099"/>
      <c r="BT77" s="1099"/>
      <c r="BU77" s="1099"/>
      <c r="BV77" s="1099"/>
      <c r="BW77" s="1099"/>
      <c r="BX77" s="1099">
        <v>56.8</v>
      </c>
      <c r="BY77" s="1099"/>
      <c r="BZ77" s="1099"/>
      <c r="CA77" s="1099"/>
      <c r="CB77" s="1099"/>
      <c r="CC77" s="1099"/>
      <c r="CD77" s="1099"/>
      <c r="CE77" s="1099"/>
      <c r="CF77" s="1099">
        <v>36.6</v>
      </c>
      <c r="CG77" s="1099"/>
      <c r="CH77" s="1099"/>
      <c r="CI77" s="1099"/>
      <c r="CJ77" s="1099"/>
      <c r="CK77" s="1099"/>
      <c r="CL77" s="1099"/>
      <c r="CM77" s="1099"/>
      <c r="CN77" s="1099">
        <v>37.700000000000003</v>
      </c>
      <c r="CO77" s="1099"/>
      <c r="CP77" s="1099"/>
      <c r="CQ77" s="1099"/>
      <c r="CR77" s="1099"/>
      <c r="CS77" s="1099"/>
      <c r="CT77" s="1099"/>
      <c r="CU77" s="1099"/>
      <c r="CV77" s="1099">
        <v>37.9</v>
      </c>
      <c r="CW77" s="1099"/>
      <c r="CX77" s="1099"/>
      <c r="CY77" s="1099"/>
      <c r="CZ77" s="1099"/>
      <c r="DA77" s="1099"/>
      <c r="DB77" s="1099"/>
      <c r="DC77" s="1099"/>
    </row>
    <row r="78" spans="2:107" ht="13.2">
      <c r="B78" s="752"/>
      <c r="G78" s="1069"/>
      <c r="H78" s="1069"/>
      <c r="I78" s="1069"/>
      <c r="J78" s="1069"/>
      <c r="K78" s="1080"/>
      <c r="L78" s="1080"/>
      <c r="M78" s="1080"/>
      <c r="N78" s="1080"/>
      <c r="AN78" s="1094"/>
      <c r="AO78" s="1094"/>
      <c r="AP78" s="1094"/>
      <c r="AQ78" s="1094"/>
      <c r="AR78" s="1094"/>
      <c r="AS78" s="1094"/>
      <c r="AT78" s="1094"/>
      <c r="AU78" s="1094"/>
      <c r="AV78" s="1094"/>
      <c r="AW78" s="1094"/>
      <c r="AX78" s="1094"/>
      <c r="AY78" s="1094"/>
      <c r="AZ78" s="1094"/>
      <c r="BA78" s="1094"/>
      <c r="BB78" s="1093"/>
      <c r="BC78" s="1093"/>
      <c r="BD78" s="1093"/>
      <c r="BE78" s="1093"/>
      <c r="BF78" s="1093"/>
      <c r="BG78" s="1093"/>
      <c r="BH78" s="1093"/>
      <c r="BI78" s="1093"/>
      <c r="BJ78" s="1093"/>
      <c r="BK78" s="1093"/>
      <c r="BL78" s="1093"/>
      <c r="BM78" s="1093"/>
      <c r="BN78" s="1093"/>
      <c r="BO78" s="1093"/>
      <c r="BP78" s="1099"/>
      <c r="BQ78" s="1099"/>
      <c r="BR78" s="1099"/>
      <c r="BS78" s="1099"/>
      <c r="BT78" s="1099"/>
      <c r="BU78" s="1099"/>
      <c r="BV78" s="1099"/>
      <c r="BW78" s="1099"/>
      <c r="BX78" s="1099"/>
      <c r="BY78" s="1099"/>
      <c r="BZ78" s="1099"/>
      <c r="CA78" s="1099"/>
      <c r="CB78" s="1099"/>
      <c r="CC78" s="1099"/>
      <c r="CD78" s="1099"/>
      <c r="CE78" s="1099"/>
      <c r="CF78" s="1099"/>
      <c r="CG78" s="1099"/>
      <c r="CH78" s="1099"/>
      <c r="CI78" s="1099"/>
      <c r="CJ78" s="1099"/>
      <c r="CK78" s="1099"/>
      <c r="CL78" s="1099"/>
      <c r="CM78" s="1099"/>
      <c r="CN78" s="1099"/>
      <c r="CO78" s="1099"/>
      <c r="CP78" s="1099"/>
      <c r="CQ78" s="1099"/>
      <c r="CR78" s="1099"/>
      <c r="CS78" s="1099"/>
      <c r="CT78" s="1099"/>
      <c r="CU78" s="1099"/>
      <c r="CV78" s="1099"/>
      <c r="CW78" s="1099"/>
      <c r="CX78" s="1099"/>
      <c r="CY78" s="1099"/>
      <c r="CZ78" s="1099"/>
      <c r="DA78" s="1099"/>
      <c r="DB78" s="1099"/>
      <c r="DC78" s="1099"/>
    </row>
    <row r="79" spans="2:107" ht="13.2">
      <c r="B79" s="752"/>
      <c r="G79" s="1069"/>
      <c r="H79" s="1069"/>
      <c r="I79" s="1075"/>
      <c r="J79" s="1075"/>
      <c r="K79" s="1081"/>
      <c r="L79" s="1081"/>
      <c r="M79" s="1081"/>
      <c r="N79" s="1081"/>
      <c r="AN79" s="1094"/>
      <c r="AO79" s="1094"/>
      <c r="AP79" s="1094"/>
      <c r="AQ79" s="1094"/>
      <c r="AR79" s="1094"/>
      <c r="AS79" s="1094"/>
      <c r="AT79" s="1094"/>
      <c r="AU79" s="1094"/>
      <c r="AV79" s="1094"/>
      <c r="AW79" s="1094"/>
      <c r="AX79" s="1094"/>
      <c r="AY79" s="1094"/>
      <c r="AZ79" s="1094"/>
      <c r="BA79" s="1094"/>
      <c r="BB79" s="1093" t="s">
        <v>416</v>
      </c>
      <c r="BC79" s="1093"/>
      <c r="BD79" s="1093"/>
      <c r="BE79" s="1093"/>
      <c r="BF79" s="1093"/>
      <c r="BG79" s="1093"/>
      <c r="BH79" s="1093"/>
      <c r="BI79" s="1093"/>
      <c r="BJ79" s="1093"/>
      <c r="BK79" s="1093"/>
      <c r="BL79" s="1093"/>
      <c r="BM79" s="1093"/>
      <c r="BN79" s="1093"/>
      <c r="BO79" s="1093"/>
      <c r="BP79" s="1099">
        <v>12.2</v>
      </c>
      <c r="BQ79" s="1099"/>
      <c r="BR79" s="1099"/>
      <c r="BS79" s="1099"/>
      <c r="BT79" s="1099"/>
      <c r="BU79" s="1099"/>
      <c r="BV79" s="1099"/>
      <c r="BW79" s="1099"/>
      <c r="BX79" s="1099">
        <v>10.199999999999999</v>
      </c>
      <c r="BY79" s="1099"/>
      <c r="BZ79" s="1099"/>
      <c r="CA79" s="1099"/>
      <c r="CB79" s="1099"/>
      <c r="CC79" s="1099"/>
      <c r="CD79" s="1099"/>
      <c r="CE79" s="1099"/>
      <c r="CF79" s="1099">
        <v>9.1999999999999993</v>
      </c>
      <c r="CG79" s="1099"/>
      <c r="CH79" s="1099"/>
      <c r="CI79" s="1099"/>
      <c r="CJ79" s="1099"/>
      <c r="CK79" s="1099"/>
      <c r="CL79" s="1099"/>
      <c r="CM79" s="1099"/>
      <c r="CN79" s="1099">
        <v>8.9</v>
      </c>
      <c r="CO79" s="1099"/>
      <c r="CP79" s="1099"/>
      <c r="CQ79" s="1099"/>
      <c r="CR79" s="1099"/>
      <c r="CS79" s="1099"/>
      <c r="CT79" s="1099"/>
      <c r="CU79" s="1099"/>
      <c r="CV79" s="1099">
        <v>8.6999999999999993</v>
      </c>
      <c r="CW79" s="1099"/>
      <c r="CX79" s="1099"/>
      <c r="CY79" s="1099"/>
      <c r="CZ79" s="1099"/>
      <c r="DA79" s="1099"/>
      <c r="DB79" s="1099"/>
      <c r="DC79" s="1099"/>
    </row>
    <row r="80" spans="2:107" ht="13.2">
      <c r="B80" s="752"/>
      <c r="G80" s="1069"/>
      <c r="H80" s="1069"/>
      <c r="I80" s="1075"/>
      <c r="J80" s="1075"/>
      <c r="K80" s="1081"/>
      <c r="L80" s="1081"/>
      <c r="M80" s="1081"/>
      <c r="N80" s="1081"/>
      <c r="AN80" s="1094"/>
      <c r="AO80" s="1094"/>
      <c r="AP80" s="1094"/>
      <c r="AQ80" s="1094"/>
      <c r="AR80" s="1094"/>
      <c r="AS80" s="1094"/>
      <c r="AT80" s="1094"/>
      <c r="AU80" s="1094"/>
      <c r="AV80" s="1094"/>
      <c r="AW80" s="1094"/>
      <c r="AX80" s="1094"/>
      <c r="AY80" s="1094"/>
      <c r="AZ80" s="1094"/>
      <c r="BA80" s="1094"/>
      <c r="BB80" s="1093"/>
      <c r="BC80" s="1093"/>
      <c r="BD80" s="1093"/>
      <c r="BE80" s="1093"/>
      <c r="BF80" s="1093"/>
      <c r="BG80" s="1093"/>
      <c r="BH80" s="1093"/>
      <c r="BI80" s="1093"/>
      <c r="BJ80" s="1093"/>
      <c r="BK80" s="1093"/>
      <c r="BL80" s="1093"/>
      <c r="BM80" s="1093"/>
      <c r="BN80" s="1093"/>
      <c r="BO80" s="1093"/>
      <c r="BP80" s="1099"/>
      <c r="BQ80" s="1099"/>
      <c r="BR80" s="1099"/>
      <c r="BS80" s="1099"/>
      <c r="BT80" s="1099"/>
      <c r="BU80" s="1099"/>
      <c r="BV80" s="1099"/>
      <c r="BW80" s="1099"/>
      <c r="BX80" s="1099"/>
      <c r="BY80" s="1099"/>
      <c r="BZ80" s="1099"/>
      <c r="CA80" s="1099"/>
      <c r="CB80" s="1099"/>
      <c r="CC80" s="1099"/>
      <c r="CD80" s="1099"/>
      <c r="CE80" s="1099"/>
      <c r="CF80" s="1099"/>
      <c r="CG80" s="1099"/>
      <c r="CH80" s="1099"/>
      <c r="CI80" s="1099"/>
      <c r="CJ80" s="1099"/>
      <c r="CK80" s="1099"/>
      <c r="CL80" s="1099"/>
      <c r="CM80" s="1099"/>
      <c r="CN80" s="1099"/>
      <c r="CO80" s="1099"/>
      <c r="CP80" s="1099"/>
      <c r="CQ80" s="1099"/>
      <c r="CR80" s="1099"/>
      <c r="CS80" s="1099"/>
      <c r="CT80" s="1099"/>
      <c r="CU80" s="1099"/>
      <c r="CV80" s="1099"/>
      <c r="CW80" s="1099"/>
      <c r="CX80" s="1099"/>
      <c r="CY80" s="1099"/>
      <c r="CZ80" s="1099"/>
      <c r="DA80" s="1099"/>
      <c r="DB80" s="1099"/>
      <c r="DC80" s="1099"/>
    </row>
    <row r="81" spans="2:109" ht="13.2">
      <c r="B81" s="752"/>
    </row>
    <row r="82" spans="2:109" ht="16.2">
      <c r="B82" s="752"/>
      <c r="K82" s="1082"/>
      <c r="L82" s="1082"/>
      <c r="M82" s="1082"/>
      <c r="N82" s="1082"/>
      <c r="AQ82" s="1082"/>
      <c r="AR82" s="1082"/>
      <c r="AS82" s="1082"/>
      <c r="AT82" s="1082"/>
      <c r="BC82" s="1082"/>
      <c r="BD82" s="1082"/>
      <c r="BE82" s="1082"/>
      <c r="BF82" s="1082"/>
      <c r="BO82" s="1082"/>
      <c r="BP82" s="1082"/>
      <c r="BQ82" s="1082"/>
      <c r="BR82" s="1082"/>
      <c r="CA82" s="1082"/>
      <c r="CB82" s="1082"/>
      <c r="CC82" s="1082"/>
      <c r="CD82" s="1082"/>
      <c r="CM82" s="1082"/>
      <c r="CN82" s="1082"/>
      <c r="CO82" s="1082"/>
      <c r="CP82" s="1082"/>
      <c r="CY82" s="1082"/>
      <c r="CZ82" s="1082"/>
      <c r="DA82" s="1082"/>
      <c r="DB82" s="1082"/>
      <c r="DC82" s="1082"/>
    </row>
    <row r="83" spans="2:109" ht="13.2">
      <c r="B83" s="762"/>
      <c r="C83" s="760"/>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c r="BJ83" s="760"/>
      <c r="BK83" s="760"/>
      <c r="BL83" s="760"/>
      <c r="BM83" s="760"/>
      <c r="BN83" s="760"/>
      <c r="BO83" s="760"/>
      <c r="BP83" s="760"/>
      <c r="BQ83" s="760"/>
      <c r="BR83" s="760"/>
      <c r="BS83" s="760"/>
      <c r="BT83" s="760"/>
      <c r="BU83" s="760"/>
      <c r="BV83" s="760"/>
      <c r="BW83" s="760"/>
      <c r="BX83" s="760"/>
      <c r="BY83" s="760"/>
      <c r="BZ83" s="760"/>
      <c r="CA83" s="760"/>
      <c r="CB83" s="760"/>
      <c r="CC83" s="760"/>
      <c r="CD83" s="760"/>
      <c r="CE83" s="760"/>
      <c r="CF83" s="760"/>
      <c r="CG83" s="760"/>
      <c r="CH83" s="760"/>
      <c r="CI83" s="760"/>
      <c r="CJ83" s="760"/>
      <c r="CK83" s="760"/>
      <c r="CL83" s="760"/>
      <c r="CM83" s="760"/>
      <c r="CN83" s="760"/>
      <c r="CO83" s="760"/>
      <c r="CP83" s="760"/>
      <c r="CQ83" s="760"/>
      <c r="CR83" s="760"/>
      <c r="CS83" s="760"/>
      <c r="CT83" s="760"/>
      <c r="CU83" s="760"/>
      <c r="CV83" s="760"/>
      <c r="CW83" s="760"/>
      <c r="CX83" s="760"/>
      <c r="CY83" s="760"/>
      <c r="CZ83" s="760"/>
      <c r="DA83" s="760"/>
      <c r="DB83" s="760"/>
      <c r="DC83" s="760"/>
      <c r="DD83" s="859"/>
    </row>
    <row r="84" spans="2:109" ht="13.2">
      <c r="DD84" s="763"/>
      <c r="DE84" s="763"/>
    </row>
    <row r="85" spans="2:109" ht="13.2">
      <c r="DD85" s="763"/>
      <c r="DE85" s="763"/>
    </row>
    <row r="86" spans="2:109" ht="13.2" hidden="1">
      <c r="DD86" s="763"/>
      <c r="DE86" s="763"/>
    </row>
    <row r="87" spans="2:109" ht="13.2" hidden="1">
      <c r="K87" s="1083"/>
      <c r="AQ87" s="1083"/>
      <c r="BC87" s="1083"/>
      <c r="BO87" s="1083"/>
      <c r="CA87" s="1083"/>
      <c r="CM87" s="1083"/>
      <c r="CY87" s="1083"/>
      <c r="DD87" s="763"/>
      <c r="DE87" s="763"/>
    </row>
    <row r="88" spans="2:109" ht="13.2" hidden="1">
      <c r="DD88" s="763"/>
      <c r="DE88" s="763"/>
    </row>
    <row r="89" spans="2:109" ht="13.2" hidden="1">
      <c r="DD89" s="763"/>
      <c r="DE89" s="763"/>
    </row>
    <row r="90" spans="2:109" ht="13.2" hidden="1">
      <c r="DD90" s="763"/>
      <c r="DE90" s="763"/>
    </row>
    <row r="91" spans="2:109" ht="13.2" hidden="1">
      <c r="DD91" s="763"/>
      <c r="DE91" s="763"/>
    </row>
    <row r="92" spans="2:109" ht="13.5" hidden="1" customHeight="1">
      <c r="DD92" s="763"/>
      <c r="DE92" s="763"/>
    </row>
    <row r="93" spans="2:109" ht="13.5" hidden="1" customHeight="1">
      <c r="DD93" s="763"/>
      <c r="DE93" s="763"/>
    </row>
    <row r="94" spans="2:109" ht="13.5" hidden="1" customHeight="1">
      <c r="DD94" s="763"/>
      <c r="DE94" s="763"/>
    </row>
    <row r="95" spans="2:109" ht="13.5" hidden="1" customHeight="1">
      <c r="DD95" s="763"/>
      <c r="DE95" s="763"/>
    </row>
    <row r="96" spans="2:109" ht="13.5" hidden="1" customHeight="1">
      <c r="DD96" s="763"/>
      <c r="DE96" s="763"/>
    </row>
    <row r="97" spans="108:109" ht="13.5" hidden="1" customHeight="1">
      <c r="DD97" s="763"/>
      <c r="DE97" s="763"/>
    </row>
    <row r="98" spans="108:109" ht="13.5" hidden="1" customHeight="1">
      <c r="DD98" s="763"/>
      <c r="DE98" s="763"/>
    </row>
    <row r="99" spans="108:109" ht="13.5" hidden="1" customHeight="1">
      <c r="DD99" s="763"/>
      <c r="DE99" s="763"/>
    </row>
    <row r="100" spans="108:109" ht="13.5" hidden="1" customHeight="1">
      <c r="DD100" s="763"/>
      <c r="DE100" s="763"/>
    </row>
    <row r="101" spans="108:109" ht="13.5" hidden="1" customHeight="1">
      <c r="DD101" s="763"/>
      <c r="DE101" s="763"/>
    </row>
    <row r="102" spans="108:109" ht="13.5" hidden="1" customHeight="1">
      <c r="DD102" s="763"/>
      <c r="DE102" s="763"/>
    </row>
    <row r="103" spans="108:109" ht="13.5" hidden="1" customHeight="1">
      <c r="DD103" s="763"/>
      <c r="DE103" s="763"/>
    </row>
    <row r="104" spans="108:109" ht="13.5" hidden="1" customHeight="1">
      <c r="DD104" s="763"/>
      <c r="DE104" s="763"/>
    </row>
    <row r="105" spans="108:109" ht="13.5" hidden="1" customHeight="1">
      <c r="DD105" s="763"/>
      <c r="DE105" s="763"/>
    </row>
    <row r="106" spans="108:109" ht="13.5" hidden="1" customHeight="1">
      <c r="DD106" s="763"/>
      <c r="DE106" s="763"/>
    </row>
    <row r="107" spans="108:109" ht="13.5" hidden="1" customHeight="1">
      <c r="DD107" s="763"/>
      <c r="DE107" s="763"/>
    </row>
    <row r="108" spans="108:109" ht="13.5" hidden="1" customHeight="1">
      <c r="DD108" s="763"/>
      <c r="DE108" s="763"/>
    </row>
    <row r="109" spans="108:109" ht="13.5" hidden="1" customHeight="1">
      <c r="DD109" s="763"/>
      <c r="DE109" s="763"/>
    </row>
    <row r="110" spans="108:109" ht="13.5" hidden="1" customHeight="1">
      <c r="DD110" s="763"/>
      <c r="DE110" s="763"/>
    </row>
    <row r="111" spans="108:109" ht="13.5" hidden="1" customHeight="1">
      <c r="DD111" s="763"/>
      <c r="DE111" s="763"/>
    </row>
    <row r="112" spans="108:109" ht="13.5" hidden="1" customHeight="1">
      <c r="DD112" s="763"/>
      <c r="DE112" s="763"/>
    </row>
    <row r="113" spans="108:109" ht="13.5" hidden="1" customHeight="1">
      <c r="DD113" s="763"/>
      <c r="DE113" s="763"/>
    </row>
    <row r="114" spans="108:109" ht="13.5" hidden="1" customHeight="1">
      <c r="DD114" s="763"/>
      <c r="DE114" s="763"/>
    </row>
    <row r="115" spans="108:109" ht="13.5" hidden="1" customHeight="1">
      <c r="DD115" s="763"/>
      <c r="DE115" s="763"/>
    </row>
    <row r="116" spans="108:109" ht="13.5" hidden="1" customHeight="1">
      <c r="DD116" s="763"/>
      <c r="DE116" s="763"/>
    </row>
    <row r="117" spans="108:109" ht="13.5" hidden="1" customHeight="1">
      <c r="DD117" s="763"/>
      <c r="DE117" s="763"/>
    </row>
    <row r="118" spans="108:109" ht="13.5" hidden="1" customHeight="1">
      <c r="DD118" s="763"/>
      <c r="DE118" s="763"/>
    </row>
    <row r="119" spans="108:109" ht="13.5" hidden="1" customHeight="1">
      <c r="DD119" s="763"/>
      <c r="DE119" s="763"/>
    </row>
    <row r="120" spans="108:109" ht="13.5" hidden="1" customHeight="1">
      <c r="DD120" s="763"/>
      <c r="DE120" s="763"/>
    </row>
    <row r="121" spans="108:109" ht="13.5" hidden="1" customHeight="1">
      <c r="DD121" s="763"/>
      <c r="DE121" s="763"/>
    </row>
    <row r="122" spans="108:109" ht="13.5" hidden="1" customHeight="1">
      <c r="DD122" s="763"/>
      <c r="DE122" s="763"/>
    </row>
    <row r="123" spans="108:109" ht="13.5" hidden="1" customHeight="1">
      <c r="DD123" s="763"/>
      <c r="DE123" s="763"/>
    </row>
    <row r="124" spans="108:109" ht="13.5" hidden="1" customHeight="1">
      <c r="DD124" s="763"/>
      <c r="DE124" s="763"/>
    </row>
    <row r="125" spans="108:109" ht="13.5" hidden="1" customHeight="1">
      <c r="DD125" s="763"/>
      <c r="DE125" s="763"/>
    </row>
    <row r="126" spans="108:109" ht="13.5" hidden="1" customHeight="1">
      <c r="DD126" s="763"/>
      <c r="DE126" s="763"/>
    </row>
    <row r="127" spans="108:109" ht="13.5" hidden="1" customHeight="1">
      <c r="DD127" s="763"/>
      <c r="DE127" s="763"/>
    </row>
    <row r="128" spans="108:109" ht="13.5" hidden="1" customHeight="1">
      <c r="DD128" s="763"/>
      <c r="DE128" s="763"/>
    </row>
    <row r="129" spans="108:109" ht="13.5" hidden="1" customHeight="1">
      <c r="DD129" s="763"/>
      <c r="DE129" s="763"/>
    </row>
    <row r="130" spans="108:109" ht="13.5" hidden="1" customHeight="1">
      <c r="DD130" s="763"/>
      <c r="DE130" s="763"/>
    </row>
    <row r="131" spans="108:109" ht="13.5" hidden="1" customHeight="1">
      <c r="DD131" s="763"/>
      <c r="DE131" s="763"/>
    </row>
    <row r="132" spans="108:109" ht="13.5" hidden="1" customHeight="1">
      <c r="DD132" s="763"/>
      <c r="DE132" s="763"/>
    </row>
    <row r="133" spans="108:109" ht="13.5" hidden="1" customHeight="1">
      <c r="DD133" s="763"/>
      <c r="DE133" s="763"/>
    </row>
    <row r="134" spans="108:109" ht="13.5" hidden="1" customHeight="1">
      <c r="DD134" s="763"/>
      <c r="DE134" s="763"/>
    </row>
    <row r="135" spans="108:109" ht="13.5" hidden="1" customHeight="1">
      <c r="DD135" s="763"/>
      <c r="DE135" s="763"/>
    </row>
    <row r="136" spans="108:109" ht="13.5" hidden="1" customHeight="1">
      <c r="DD136" s="763"/>
      <c r="DE136" s="763"/>
    </row>
    <row r="137" spans="108:109" ht="13.5" hidden="1" customHeight="1">
      <c r="DD137" s="763"/>
      <c r="DE137" s="763"/>
    </row>
    <row r="138" spans="108:109" ht="13.5" hidden="1" customHeight="1">
      <c r="DD138" s="763"/>
      <c r="DE138" s="763"/>
    </row>
    <row r="139" spans="108:109" ht="13.5" hidden="1" customHeight="1">
      <c r="DD139" s="763"/>
      <c r="DE139" s="763"/>
    </row>
    <row r="140" spans="108:109" ht="13.5" hidden="1" customHeight="1">
      <c r="DD140" s="763"/>
      <c r="DE140" s="763"/>
    </row>
    <row r="141" spans="108:109" ht="13.5" hidden="1" customHeight="1">
      <c r="DD141" s="763"/>
      <c r="DE141" s="763"/>
    </row>
    <row r="142" spans="108:109" ht="13.5" hidden="1" customHeight="1">
      <c r="DD142" s="763"/>
      <c r="DE142" s="763"/>
    </row>
    <row r="143" spans="108:109" ht="13.5" hidden="1" customHeight="1">
      <c r="DD143" s="763"/>
      <c r="DE143" s="763"/>
    </row>
    <row r="144" spans="108:109" ht="13.5" hidden="1" customHeight="1">
      <c r="DD144" s="763"/>
      <c r="DE144" s="763"/>
    </row>
    <row r="145" spans="108:109" ht="13.5" hidden="1" customHeight="1">
      <c r="DD145" s="763"/>
      <c r="DE145" s="763"/>
    </row>
    <row r="146" spans="108:109" ht="13.5" hidden="1" customHeight="1">
      <c r="DD146" s="763"/>
      <c r="DE146" s="763"/>
    </row>
    <row r="147" spans="108:109" ht="13.5" hidden="1" customHeight="1">
      <c r="DD147" s="763"/>
      <c r="DE147" s="763"/>
    </row>
    <row r="148" spans="108:109" ht="13.5" hidden="1" customHeight="1">
      <c r="DD148" s="763"/>
      <c r="DE148" s="763"/>
    </row>
    <row r="149" spans="108:109" ht="13.5" hidden="1" customHeight="1">
      <c r="DD149" s="763"/>
      <c r="DE149" s="763"/>
    </row>
    <row r="150" spans="108:109" ht="13.5" hidden="1" customHeight="1">
      <c r="DD150" s="763"/>
      <c r="DE150" s="763"/>
    </row>
    <row r="151" spans="108:109" ht="13.5" hidden="1" customHeight="1">
      <c r="DD151" s="763"/>
      <c r="DE151" s="763"/>
    </row>
    <row r="152" spans="108:109" ht="13.5" hidden="1" customHeight="1">
      <c r="DD152" s="763"/>
      <c r="DE152" s="763"/>
    </row>
    <row r="153" spans="108:109" ht="13.5" hidden="1" customHeight="1">
      <c r="DD153" s="763"/>
      <c r="DE153" s="763"/>
    </row>
    <row r="154" spans="108:109" ht="13.5" hidden="1" customHeight="1">
      <c r="DD154" s="763"/>
      <c r="DE154" s="763"/>
    </row>
    <row r="155" spans="108:109" ht="13.5" hidden="1" customHeight="1">
      <c r="DD155" s="763"/>
      <c r="DE155" s="763"/>
    </row>
    <row r="156" spans="108:109" ht="13.5" hidden="1" customHeight="1">
      <c r="DD156" s="763"/>
      <c r="DE156" s="763"/>
    </row>
    <row r="157" spans="108:109" ht="13.5" hidden="1" customHeight="1">
      <c r="DD157" s="763"/>
      <c r="DE157" s="763"/>
    </row>
    <row r="158" spans="108:109" ht="13.5" hidden="1" customHeight="1">
      <c r="DD158" s="763"/>
      <c r="DE158" s="763"/>
    </row>
    <row r="159" spans="108:109" ht="13.5" hidden="1" customHeight="1">
      <c r="DD159" s="763"/>
      <c r="DE159" s="763"/>
    </row>
    <row r="160" spans="108:109" ht="13.5" hidden="1" customHeight="1">
      <c r="DD160" s="763"/>
      <c r="DE160" s="76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7HxU/PBGVhHM+vMuEVGjljvwCBYbAxZc6ek6p1KsKWd/3SoT9bCuQPDdbbGbq7R+UQiOjFVjXPh08VsL3qYrw==" saltValue="g09lqYVIHYzEy9ueaIdlO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60" zoomScaleNormal="60" zoomScaleSheetLayoutView="70" workbookViewId="0"/>
  </sheetViews>
  <sheetFormatPr defaultColWidth="0" defaultRowHeight="13.5" customHeight="1" zeroHeight="1"/>
  <cols>
    <col min="1" max="34" width="2.44140625" style="749" customWidth="1"/>
    <col min="35" max="122" width="2.44140625" style="750" customWidth="1"/>
    <col min="123" max="16384" width="2.441406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bpGsXB346yUYFMdd8PK4F4FOXlpIF+rs3JjbJn1T9+ctMiprV3qNsW3lBXUPYsEP5maECaR74D9kUkNqeX/og==" saltValue="+XqYTmG7plFiJrD8VS1/GQ=="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44140625" style="749" customWidth="1"/>
    <col min="35" max="122" width="2.44140625" style="750" customWidth="1"/>
    <col min="123" max="16384" width="2.441406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c r="AG59" s="750"/>
      <c r="AH59" s="750"/>
    </row>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C86pj2eEAnqhejEzoE3i4E4bQHnKL3zmaCdIm1rTCQc84Y4TuSfoUE68oosklICANU617EoYSp6/OMULcBsOA==" saltValue="960l1mBSNKXrbzpWJSTleA=="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640625" style="1" customWidth="1"/>
    <col min="96" max="133" width="1.6640625" style="256" customWidth="1"/>
    <col min="134" max="143" width="1.6640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76</v>
      </c>
      <c r="DI1" s="346"/>
      <c r="DJ1" s="346"/>
      <c r="DK1" s="346"/>
      <c r="DL1" s="346"/>
      <c r="DM1" s="346"/>
      <c r="DN1" s="353"/>
      <c r="DO1" s="1"/>
      <c r="DP1" s="345" t="s">
        <v>100</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312</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314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315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5</v>
      </c>
      <c r="C4" s="139"/>
      <c r="D4" s="139"/>
      <c r="E4" s="139"/>
      <c r="F4" s="139"/>
      <c r="G4" s="139"/>
      <c r="H4" s="139"/>
      <c r="I4" s="139"/>
      <c r="J4" s="139"/>
      <c r="K4" s="139"/>
      <c r="L4" s="139"/>
      <c r="M4" s="139"/>
      <c r="N4" s="139"/>
      <c r="O4" s="139"/>
      <c r="P4" s="139"/>
      <c r="Q4" s="144"/>
      <c r="R4" s="148" t="s">
        <v>319</v>
      </c>
      <c r="S4" s="139"/>
      <c r="T4" s="139"/>
      <c r="U4" s="139"/>
      <c r="V4" s="139"/>
      <c r="W4" s="139"/>
      <c r="X4" s="139"/>
      <c r="Y4" s="144"/>
      <c r="Z4" s="148" t="s">
        <v>321</v>
      </c>
      <c r="AA4" s="139"/>
      <c r="AB4" s="139"/>
      <c r="AC4" s="144"/>
      <c r="AD4" s="148" t="s">
        <v>266</v>
      </c>
      <c r="AE4" s="139"/>
      <c r="AF4" s="139"/>
      <c r="AG4" s="139"/>
      <c r="AH4" s="139"/>
      <c r="AI4" s="139"/>
      <c r="AJ4" s="139"/>
      <c r="AK4" s="144"/>
      <c r="AL4" s="148" t="s">
        <v>321</v>
      </c>
      <c r="AM4" s="139"/>
      <c r="AN4" s="139"/>
      <c r="AO4" s="144"/>
      <c r="AP4" s="296" t="s">
        <v>168</v>
      </c>
      <c r="AQ4" s="296"/>
      <c r="AR4" s="296"/>
      <c r="AS4" s="296"/>
      <c r="AT4" s="296"/>
      <c r="AU4" s="296"/>
      <c r="AV4" s="296"/>
      <c r="AW4" s="296"/>
      <c r="AX4" s="296"/>
      <c r="AY4" s="296"/>
      <c r="AZ4" s="296"/>
      <c r="BA4" s="296"/>
      <c r="BB4" s="296"/>
      <c r="BC4" s="296"/>
      <c r="BD4" s="296"/>
      <c r="BE4" s="296"/>
      <c r="BF4" s="296"/>
      <c r="BG4" s="296" t="s">
        <v>303</v>
      </c>
      <c r="BH4" s="296"/>
      <c r="BI4" s="296"/>
      <c r="BJ4" s="296"/>
      <c r="BK4" s="296"/>
      <c r="BL4" s="296"/>
      <c r="BM4" s="296"/>
      <c r="BN4" s="296"/>
      <c r="BO4" s="296" t="s">
        <v>321</v>
      </c>
      <c r="BP4" s="296"/>
      <c r="BQ4" s="296"/>
      <c r="BR4" s="296"/>
      <c r="BS4" s="296" t="s">
        <v>323</v>
      </c>
      <c r="BT4" s="296"/>
      <c r="BU4" s="296"/>
      <c r="BV4" s="296"/>
      <c r="BW4" s="296"/>
      <c r="BX4" s="296"/>
      <c r="BY4" s="296"/>
      <c r="BZ4" s="296"/>
      <c r="CA4" s="296"/>
      <c r="CB4" s="296"/>
      <c r="CD4" s="148" t="s">
        <v>152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318</v>
      </c>
      <c r="C5" s="265"/>
      <c r="D5" s="265"/>
      <c r="E5" s="265"/>
      <c r="F5" s="265"/>
      <c r="G5" s="265"/>
      <c r="H5" s="265"/>
      <c r="I5" s="265"/>
      <c r="J5" s="265"/>
      <c r="K5" s="265"/>
      <c r="L5" s="265"/>
      <c r="M5" s="265"/>
      <c r="N5" s="265"/>
      <c r="O5" s="265"/>
      <c r="P5" s="265"/>
      <c r="Q5" s="268"/>
      <c r="R5" s="273">
        <v>3221327</v>
      </c>
      <c r="S5" s="276"/>
      <c r="T5" s="276"/>
      <c r="U5" s="276"/>
      <c r="V5" s="276"/>
      <c r="W5" s="276"/>
      <c r="X5" s="276"/>
      <c r="Y5" s="278"/>
      <c r="Z5" s="281">
        <v>29.9</v>
      </c>
      <c r="AA5" s="281"/>
      <c r="AB5" s="281"/>
      <c r="AC5" s="281"/>
      <c r="AD5" s="284">
        <v>3221327</v>
      </c>
      <c r="AE5" s="284"/>
      <c r="AF5" s="284"/>
      <c r="AG5" s="284"/>
      <c r="AH5" s="284"/>
      <c r="AI5" s="284"/>
      <c r="AJ5" s="284"/>
      <c r="AK5" s="284"/>
      <c r="AL5" s="288">
        <v>45.5</v>
      </c>
      <c r="AM5" s="291"/>
      <c r="AN5" s="291"/>
      <c r="AO5" s="293"/>
      <c r="AP5" s="259" t="s">
        <v>324</v>
      </c>
      <c r="AQ5" s="265"/>
      <c r="AR5" s="265"/>
      <c r="AS5" s="265"/>
      <c r="AT5" s="265"/>
      <c r="AU5" s="265"/>
      <c r="AV5" s="265"/>
      <c r="AW5" s="265"/>
      <c r="AX5" s="265"/>
      <c r="AY5" s="265"/>
      <c r="AZ5" s="265"/>
      <c r="BA5" s="265"/>
      <c r="BB5" s="265"/>
      <c r="BC5" s="265"/>
      <c r="BD5" s="265"/>
      <c r="BE5" s="265"/>
      <c r="BF5" s="268"/>
      <c r="BG5" s="274">
        <v>3211092</v>
      </c>
      <c r="BH5" s="216"/>
      <c r="BI5" s="216"/>
      <c r="BJ5" s="216"/>
      <c r="BK5" s="216"/>
      <c r="BL5" s="216"/>
      <c r="BM5" s="216"/>
      <c r="BN5" s="279"/>
      <c r="BO5" s="282">
        <v>99.7</v>
      </c>
      <c r="BP5" s="282"/>
      <c r="BQ5" s="282"/>
      <c r="BR5" s="282"/>
      <c r="BS5" s="285">
        <v>21875</v>
      </c>
      <c r="BT5" s="285"/>
      <c r="BU5" s="285"/>
      <c r="BV5" s="285"/>
      <c r="BW5" s="285"/>
      <c r="BX5" s="285"/>
      <c r="BY5" s="285"/>
      <c r="BZ5" s="285"/>
      <c r="CA5" s="285"/>
      <c r="CB5" s="327"/>
      <c r="CC5" s="36"/>
      <c r="CD5" s="148" t="s">
        <v>168</v>
      </c>
      <c r="CE5" s="139"/>
      <c r="CF5" s="139"/>
      <c r="CG5" s="139"/>
      <c r="CH5" s="139"/>
      <c r="CI5" s="139"/>
      <c r="CJ5" s="139"/>
      <c r="CK5" s="139"/>
      <c r="CL5" s="139"/>
      <c r="CM5" s="139"/>
      <c r="CN5" s="139"/>
      <c r="CO5" s="139"/>
      <c r="CP5" s="139"/>
      <c r="CQ5" s="144"/>
      <c r="CR5" s="148" t="s">
        <v>326</v>
      </c>
      <c r="CS5" s="139"/>
      <c r="CT5" s="139"/>
      <c r="CU5" s="139"/>
      <c r="CV5" s="139"/>
      <c r="CW5" s="139"/>
      <c r="CX5" s="139"/>
      <c r="CY5" s="144"/>
      <c r="CZ5" s="148" t="s">
        <v>321</v>
      </c>
      <c r="DA5" s="139"/>
      <c r="DB5" s="139"/>
      <c r="DC5" s="144"/>
      <c r="DD5" s="148" t="s">
        <v>328</v>
      </c>
      <c r="DE5" s="139"/>
      <c r="DF5" s="139"/>
      <c r="DG5" s="139"/>
      <c r="DH5" s="139"/>
      <c r="DI5" s="139"/>
      <c r="DJ5" s="139"/>
      <c r="DK5" s="139"/>
      <c r="DL5" s="139"/>
      <c r="DM5" s="139"/>
      <c r="DN5" s="139"/>
      <c r="DO5" s="139"/>
      <c r="DP5" s="144"/>
      <c r="DQ5" s="148" t="s">
        <v>330</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0" t="s">
        <v>331</v>
      </c>
      <c r="C6" s="36"/>
      <c r="D6" s="36"/>
      <c r="E6" s="36"/>
      <c r="F6" s="36"/>
      <c r="G6" s="36"/>
      <c r="H6" s="36"/>
      <c r="I6" s="36"/>
      <c r="J6" s="36"/>
      <c r="K6" s="36"/>
      <c r="L6" s="36"/>
      <c r="M6" s="36"/>
      <c r="N6" s="36"/>
      <c r="O6" s="36"/>
      <c r="P6" s="36"/>
      <c r="Q6" s="269"/>
      <c r="R6" s="274">
        <v>88331</v>
      </c>
      <c r="S6" s="216"/>
      <c r="T6" s="216"/>
      <c r="U6" s="216"/>
      <c r="V6" s="216"/>
      <c r="W6" s="216"/>
      <c r="X6" s="216"/>
      <c r="Y6" s="279"/>
      <c r="Z6" s="282">
        <v>0.8</v>
      </c>
      <c r="AA6" s="282"/>
      <c r="AB6" s="282"/>
      <c r="AC6" s="282"/>
      <c r="AD6" s="285">
        <v>88331</v>
      </c>
      <c r="AE6" s="285"/>
      <c r="AF6" s="285"/>
      <c r="AG6" s="285"/>
      <c r="AH6" s="285"/>
      <c r="AI6" s="285"/>
      <c r="AJ6" s="285"/>
      <c r="AK6" s="285"/>
      <c r="AL6" s="289">
        <v>1.2</v>
      </c>
      <c r="AM6" s="237"/>
      <c r="AN6" s="237"/>
      <c r="AO6" s="294"/>
      <c r="AP6" s="260" t="s">
        <v>109</v>
      </c>
      <c r="AQ6" s="36"/>
      <c r="AR6" s="36"/>
      <c r="AS6" s="36"/>
      <c r="AT6" s="36"/>
      <c r="AU6" s="36"/>
      <c r="AV6" s="36"/>
      <c r="AW6" s="36"/>
      <c r="AX6" s="36"/>
      <c r="AY6" s="36"/>
      <c r="AZ6" s="36"/>
      <c r="BA6" s="36"/>
      <c r="BB6" s="36"/>
      <c r="BC6" s="36"/>
      <c r="BD6" s="36"/>
      <c r="BE6" s="36"/>
      <c r="BF6" s="269"/>
      <c r="BG6" s="274">
        <v>3211092</v>
      </c>
      <c r="BH6" s="216"/>
      <c r="BI6" s="216"/>
      <c r="BJ6" s="216"/>
      <c r="BK6" s="216"/>
      <c r="BL6" s="216"/>
      <c r="BM6" s="216"/>
      <c r="BN6" s="279"/>
      <c r="BO6" s="282">
        <v>99.7</v>
      </c>
      <c r="BP6" s="282"/>
      <c r="BQ6" s="282"/>
      <c r="BR6" s="282"/>
      <c r="BS6" s="285">
        <v>21875</v>
      </c>
      <c r="BT6" s="285"/>
      <c r="BU6" s="285"/>
      <c r="BV6" s="285"/>
      <c r="BW6" s="285"/>
      <c r="BX6" s="285"/>
      <c r="BY6" s="285"/>
      <c r="BZ6" s="285"/>
      <c r="CA6" s="285"/>
      <c r="CB6" s="327"/>
      <c r="CD6" s="259" t="s">
        <v>332</v>
      </c>
      <c r="CE6" s="265"/>
      <c r="CF6" s="265"/>
      <c r="CG6" s="265"/>
      <c r="CH6" s="265"/>
      <c r="CI6" s="265"/>
      <c r="CJ6" s="265"/>
      <c r="CK6" s="265"/>
      <c r="CL6" s="265"/>
      <c r="CM6" s="265"/>
      <c r="CN6" s="265"/>
      <c r="CO6" s="265"/>
      <c r="CP6" s="265"/>
      <c r="CQ6" s="268"/>
      <c r="CR6" s="274">
        <v>127810</v>
      </c>
      <c r="CS6" s="216"/>
      <c r="CT6" s="216"/>
      <c r="CU6" s="216"/>
      <c r="CV6" s="216"/>
      <c r="CW6" s="216"/>
      <c r="CX6" s="216"/>
      <c r="CY6" s="279"/>
      <c r="CZ6" s="288">
        <v>1.2</v>
      </c>
      <c r="DA6" s="291"/>
      <c r="DB6" s="291"/>
      <c r="DC6" s="338"/>
      <c r="DD6" s="326" t="s">
        <v>210</v>
      </c>
      <c r="DE6" s="216"/>
      <c r="DF6" s="216"/>
      <c r="DG6" s="216"/>
      <c r="DH6" s="216"/>
      <c r="DI6" s="216"/>
      <c r="DJ6" s="216"/>
      <c r="DK6" s="216"/>
      <c r="DL6" s="216"/>
      <c r="DM6" s="216"/>
      <c r="DN6" s="216"/>
      <c r="DO6" s="216"/>
      <c r="DP6" s="279"/>
      <c r="DQ6" s="326">
        <v>127810</v>
      </c>
      <c r="DR6" s="216"/>
      <c r="DS6" s="216"/>
      <c r="DT6" s="216"/>
      <c r="DU6" s="216"/>
      <c r="DV6" s="216"/>
      <c r="DW6" s="216"/>
      <c r="DX6" s="216"/>
      <c r="DY6" s="216"/>
      <c r="DZ6" s="216"/>
      <c r="EA6" s="216"/>
      <c r="EB6" s="216"/>
      <c r="EC6" s="328"/>
    </row>
    <row r="7" spans="2:143" ht="11.25" customHeight="1">
      <c r="B7" s="260" t="s">
        <v>48</v>
      </c>
      <c r="C7" s="36"/>
      <c r="D7" s="36"/>
      <c r="E7" s="36"/>
      <c r="F7" s="36"/>
      <c r="G7" s="36"/>
      <c r="H7" s="36"/>
      <c r="I7" s="36"/>
      <c r="J7" s="36"/>
      <c r="K7" s="36"/>
      <c r="L7" s="36"/>
      <c r="M7" s="36"/>
      <c r="N7" s="36"/>
      <c r="O7" s="36"/>
      <c r="P7" s="36"/>
      <c r="Q7" s="269"/>
      <c r="R7" s="274">
        <v>5227</v>
      </c>
      <c r="S7" s="216"/>
      <c r="T7" s="216"/>
      <c r="U7" s="216"/>
      <c r="V7" s="216"/>
      <c r="W7" s="216"/>
      <c r="X7" s="216"/>
      <c r="Y7" s="279"/>
      <c r="Z7" s="282">
        <v>0</v>
      </c>
      <c r="AA7" s="282"/>
      <c r="AB7" s="282"/>
      <c r="AC7" s="282"/>
      <c r="AD7" s="285">
        <v>5227</v>
      </c>
      <c r="AE7" s="285"/>
      <c r="AF7" s="285"/>
      <c r="AG7" s="285"/>
      <c r="AH7" s="285"/>
      <c r="AI7" s="285"/>
      <c r="AJ7" s="285"/>
      <c r="AK7" s="285"/>
      <c r="AL7" s="289">
        <v>0.1</v>
      </c>
      <c r="AM7" s="237"/>
      <c r="AN7" s="237"/>
      <c r="AO7" s="294"/>
      <c r="AP7" s="260" t="s">
        <v>333</v>
      </c>
      <c r="AQ7" s="36"/>
      <c r="AR7" s="36"/>
      <c r="AS7" s="36"/>
      <c r="AT7" s="36"/>
      <c r="AU7" s="36"/>
      <c r="AV7" s="36"/>
      <c r="AW7" s="36"/>
      <c r="AX7" s="36"/>
      <c r="AY7" s="36"/>
      <c r="AZ7" s="36"/>
      <c r="BA7" s="36"/>
      <c r="BB7" s="36"/>
      <c r="BC7" s="36"/>
      <c r="BD7" s="36"/>
      <c r="BE7" s="36"/>
      <c r="BF7" s="269"/>
      <c r="BG7" s="274">
        <v>1508913</v>
      </c>
      <c r="BH7" s="216"/>
      <c r="BI7" s="216"/>
      <c r="BJ7" s="216"/>
      <c r="BK7" s="216"/>
      <c r="BL7" s="216"/>
      <c r="BM7" s="216"/>
      <c r="BN7" s="279"/>
      <c r="BO7" s="282">
        <v>46.8</v>
      </c>
      <c r="BP7" s="282"/>
      <c r="BQ7" s="282"/>
      <c r="BR7" s="282"/>
      <c r="BS7" s="285">
        <v>21875</v>
      </c>
      <c r="BT7" s="285"/>
      <c r="BU7" s="285"/>
      <c r="BV7" s="285"/>
      <c r="BW7" s="285"/>
      <c r="BX7" s="285"/>
      <c r="BY7" s="285"/>
      <c r="BZ7" s="285"/>
      <c r="CA7" s="285"/>
      <c r="CB7" s="327"/>
      <c r="CD7" s="260" t="s">
        <v>336</v>
      </c>
      <c r="CE7" s="36"/>
      <c r="CF7" s="36"/>
      <c r="CG7" s="36"/>
      <c r="CH7" s="36"/>
      <c r="CI7" s="36"/>
      <c r="CJ7" s="36"/>
      <c r="CK7" s="36"/>
      <c r="CL7" s="36"/>
      <c r="CM7" s="36"/>
      <c r="CN7" s="36"/>
      <c r="CO7" s="36"/>
      <c r="CP7" s="36"/>
      <c r="CQ7" s="269"/>
      <c r="CR7" s="274">
        <v>1232166</v>
      </c>
      <c r="CS7" s="216"/>
      <c r="CT7" s="216"/>
      <c r="CU7" s="216"/>
      <c r="CV7" s="216"/>
      <c r="CW7" s="216"/>
      <c r="CX7" s="216"/>
      <c r="CY7" s="279"/>
      <c r="CZ7" s="282">
        <v>12</v>
      </c>
      <c r="DA7" s="282"/>
      <c r="DB7" s="282"/>
      <c r="DC7" s="282"/>
      <c r="DD7" s="326">
        <v>24272</v>
      </c>
      <c r="DE7" s="216"/>
      <c r="DF7" s="216"/>
      <c r="DG7" s="216"/>
      <c r="DH7" s="216"/>
      <c r="DI7" s="216"/>
      <c r="DJ7" s="216"/>
      <c r="DK7" s="216"/>
      <c r="DL7" s="216"/>
      <c r="DM7" s="216"/>
      <c r="DN7" s="216"/>
      <c r="DO7" s="216"/>
      <c r="DP7" s="279"/>
      <c r="DQ7" s="326">
        <v>1006448</v>
      </c>
      <c r="DR7" s="216"/>
      <c r="DS7" s="216"/>
      <c r="DT7" s="216"/>
      <c r="DU7" s="216"/>
      <c r="DV7" s="216"/>
      <c r="DW7" s="216"/>
      <c r="DX7" s="216"/>
      <c r="DY7" s="216"/>
      <c r="DZ7" s="216"/>
      <c r="EA7" s="216"/>
      <c r="EB7" s="216"/>
      <c r="EC7" s="328"/>
    </row>
    <row r="8" spans="2:143" ht="11.25" customHeight="1">
      <c r="B8" s="260" t="s">
        <v>230</v>
      </c>
      <c r="C8" s="36"/>
      <c r="D8" s="36"/>
      <c r="E8" s="36"/>
      <c r="F8" s="36"/>
      <c r="G8" s="36"/>
      <c r="H8" s="36"/>
      <c r="I8" s="36"/>
      <c r="J8" s="36"/>
      <c r="K8" s="36"/>
      <c r="L8" s="36"/>
      <c r="M8" s="36"/>
      <c r="N8" s="36"/>
      <c r="O8" s="36"/>
      <c r="P8" s="36"/>
      <c r="Q8" s="269"/>
      <c r="R8" s="274">
        <v>10967</v>
      </c>
      <c r="S8" s="216"/>
      <c r="T8" s="216"/>
      <c r="U8" s="216"/>
      <c r="V8" s="216"/>
      <c r="W8" s="216"/>
      <c r="X8" s="216"/>
      <c r="Y8" s="279"/>
      <c r="Z8" s="282">
        <v>0.1</v>
      </c>
      <c r="AA8" s="282"/>
      <c r="AB8" s="282"/>
      <c r="AC8" s="282"/>
      <c r="AD8" s="285">
        <v>10967</v>
      </c>
      <c r="AE8" s="285"/>
      <c r="AF8" s="285"/>
      <c r="AG8" s="285"/>
      <c r="AH8" s="285"/>
      <c r="AI8" s="285"/>
      <c r="AJ8" s="285"/>
      <c r="AK8" s="285"/>
      <c r="AL8" s="289">
        <v>0.2</v>
      </c>
      <c r="AM8" s="237"/>
      <c r="AN8" s="237"/>
      <c r="AO8" s="294"/>
      <c r="AP8" s="260" t="s">
        <v>127</v>
      </c>
      <c r="AQ8" s="36"/>
      <c r="AR8" s="36"/>
      <c r="AS8" s="36"/>
      <c r="AT8" s="36"/>
      <c r="AU8" s="36"/>
      <c r="AV8" s="36"/>
      <c r="AW8" s="36"/>
      <c r="AX8" s="36"/>
      <c r="AY8" s="36"/>
      <c r="AZ8" s="36"/>
      <c r="BA8" s="36"/>
      <c r="BB8" s="36"/>
      <c r="BC8" s="36"/>
      <c r="BD8" s="36"/>
      <c r="BE8" s="36"/>
      <c r="BF8" s="269"/>
      <c r="BG8" s="274">
        <v>42588</v>
      </c>
      <c r="BH8" s="216"/>
      <c r="BI8" s="216"/>
      <c r="BJ8" s="216"/>
      <c r="BK8" s="216"/>
      <c r="BL8" s="216"/>
      <c r="BM8" s="216"/>
      <c r="BN8" s="279"/>
      <c r="BO8" s="282">
        <v>1.3</v>
      </c>
      <c r="BP8" s="282"/>
      <c r="BQ8" s="282"/>
      <c r="BR8" s="282"/>
      <c r="BS8" s="326" t="s">
        <v>210</v>
      </c>
      <c r="BT8" s="216"/>
      <c r="BU8" s="216"/>
      <c r="BV8" s="216"/>
      <c r="BW8" s="216"/>
      <c r="BX8" s="216"/>
      <c r="BY8" s="216"/>
      <c r="BZ8" s="216"/>
      <c r="CA8" s="216"/>
      <c r="CB8" s="328"/>
      <c r="CD8" s="260" t="s">
        <v>337</v>
      </c>
      <c r="CE8" s="36"/>
      <c r="CF8" s="36"/>
      <c r="CG8" s="36"/>
      <c r="CH8" s="36"/>
      <c r="CI8" s="36"/>
      <c r="CJ8" s="36"/>
      <c r="CK8" s="36"/>
      <c r="CL8" s="36"/>
      <c r="CM8" s="36"/>
      <c r="CN8" s="36"/>
      <c r="CO8" s="36"/>
      <c r="CP8" s="36"/>
      <c r="CQ8" s="269"/>
      <c r="CR8" s="274">
        <v>2766629</v>
      </c>
      <c r="CS8" s="216"/>
      <c r="CT8" s="216"/>
      <c r="CU8" s="216"/>
      <c r="CV8" s="216"/>
      <c r="CW8" s="216"/>
      <c r="CX8" s="216"/>
      <c r="CY8" s="279"/>
      <c r="CZ8" s="282">
        <v>26.9</v>
      </c>
      <c r="DA8" s="282"/>
      <c r="DB8" s="282"/>
      <c r="DC8" s="282"/>
      <c r="DD8" s="326">
        <v>43196</v>
      </c>
      <c r="DE8" s="216"/>
      <c r="DF8" s="216"/>
      <c r="DG8" s="216"/>
      <c r="DH8" s="216"/>
      <c r="DI8" s="216"/>
      <c r="DJ8" s="216"/>
      <c r="DK8" s="216"/>
      <c r="DL8" s="216"/>
      <c r="DM8" s="216"/>
      <c r="DN8" s="216"/>
      <c r="DO8" s="216"/>
      <c r="DP8" s="279"/>
      <c r="DQ8" s="326">
        <v>1639747</v>
      </c>
      <c r="DR8" s="216"/>
      <c r="DS8" s="216"/>
      <c r="DT8" s="216"/>
      <c r="DU8" s="216"/>
      <c r="DV8" s="216"/>
      <c r="DW8" s="216"/>
      <c r="DX8" s="216"/>
      <c r="DY8" s="216"/>
      <c r="DZ8" s="216"/>
      <c r="EA8" s="216"/>
      <c r="EB8" s="216"/>
      <c r="EC8" s="328"/>
    </row>
    <row r="9" spans="2:143" ht="11.25" customHeight="1">
      <c r="B9" s="260" t="s">
        <v>338</v>
      </c>
      <c r="C9" s="36"/>
      <c r="D9" s="36"/>
      <c r="E9" s="36"/>
      <c r="F9" s="36"/>
      <c r="G9" s="36"/>
      <c r="H9" s="36"/>
      <c r="I9" s="36"/>
      <c r="J9" s="36"/>
      <c r="K9" s="36"/>
      <c r="L9" s="36"/>
      <c r="M9" s="36"/>
      <c r="N9" s="36"/>
      <c r="O9" s="36"/>
      <c r="P9" s="36"/>
      <c r="Q9" s="269"/>
      <c r="R9" s="274">
        <v>9152</v>
      </c>
      <c r="S9" s="216"/>
      <c r="T9" s="216"/>
      <c r="U9" s="216"/>
      <c r="V9" s="216"/>
      <c r="W9" s="216"/>
      <c r="X9" s="216"/>
      <c r="Y9" s="279"/>
      <c r="Z9" s="282">
        <v>0.1</v>
      </c>
      <c r="AA9" s="282"/>
      <c r="AB9" s="282"/>
      <c r="AC9" s="282"/>
      <c r="AD9" s="285">
        <v>9152</v>
      </c>
      <c r="AE9" s="285"/>
      <c r="AF9" s="285"/>
      <c r="AG9" s="285"/>
      <c r="AH9" s="285"/>
      <c r="AI9" s="285"/>
      <c r="AJ9" s="285"/>
      <c r="AK9" s="285"/>
      <c r="AL9" s="289">
        <v>0.1</v>
      </c>
      <c r="AM9" s="237"/>
      <c r="AN9" s="237"/>
      <c r="AO9" s="294"/>
      <c r="AP9" s="260" t="s">
        <v>340</v>
      </c>
      <c r="AQ9" s="36"/>
      <c r="AR9" s="36"/>
      <c r="AS9" s="36"/>
      <c r="AT9" s="36"/>
      <c r="AU9" s="36"/>
      <c r="AV9" s="36"/>
      <c r="AW9" s="36"/>
      <c r="AX9" s="36"/>
      <c r="AY9" s="36"/>
      <c r="AZ9" s="36"/>
      <c r="BA9" s="36"/>
      <c r="BB9" s="36"/>
      <c r="BC9" s="36"/>
      <c r="BD9" s="36"/>
      <c r="BE9" s="36"/>
      <c r="BF9" s="269"/>
      <c r="BG9" s="274">
        <v>1137724</v>
      </c>
      <c r="BH9" s="216"/>
      <c r="BI9" s="216"/>
      <c r="BJ9" s="216"/>
      <c r="BK9" s="216"/>
      <c r="BL9" s="216"/>
      <c r="BM9" s="216"/>
      <c r="BN9" s="279"/>
      <c r="BO9" s="282">
        <v>35.299999999999997</v>
      </c>
      <c r="BP9" s="282"/>
      <c r="BQ9" s="282"/>
      <c r="BR9" s="282"/>
      <c r="BS9" s="326" t="s">
        <v>210</v>
      </c>
      <c r="BT9" s="216"/>
      <c r="BU9" s="216"/>
      <c r="BV9" s="216"/>
      <c r="BW9" s="216"/>
      <c r="BX9" s="216"/>
      <c r="BY9" s="216"/>
      <c r="BZ9" s="216"/>
      <c r="CA9" s="216"/>
      <c r="CB9" s="328"/>
      <c r="CD9" s="260" t="s">
        <v>342</v>
      </c>
      <c r="CE9" s="36"/>
      <c r="CF9" s="36"/>
      <c r="CG9" s="36"/>
      <c r="CH9" s="36"/>
      <c r="CI9" s="36"/>
      <c r="CJ9" s="36"/>
      <c r="CK9" s="36"/>
      <c r="CL9" s="36"/>
      <c r="CM9" s="36"/>
      <c r="CN9" s="36"/>
      <c r="CO9" s="36"/>
      <c r="CP9" s="36"/>
      <c r="CQ9" s="269"/>
      <c r="CR9" s="274">
        <v>1438684</v>
      </c>
      <c r="CS9" s="216"/>
      <c r="CT9" s="216"/>
      <c r="CU9" s="216"/>
      <c r="CV9" s="216"/>
      <c r="CW9" s="216"/>
      <c r="CX9" s="216"/>
      <c r="CY9" s="279"/>
      <c r="CZ9" s="282">
        <v>14</v>
      </c>
      <c r="DA9" s="282"/>
      <c r="DB9" s="282"/>
      <c r="DC9" s="282"/>
      <c r="DD9" s="326">
        <v>173789</v>
      </c>
      <c r="DE9" s="216"/>
      <c r="DF9" s="216"/>
      <c r="DG9" s="216"/>
      <c r="DH9" s="216"/>
      <c r="DI9" s="216"/>
      <c r="DJ9" s="216"/>
      <c r="DK9" s="216"/>
      <c r="DL9" s="216"/>
      <c r="DM9" s="216"/>
      <c r="DN9" s="216"/>
      <c r="DO9" s="216"/>
      <c r="DP9" s="279"/>
      <c r="DQ9" s="326">
        <v>1293686</v>
      </c>
      <c r="DR9" s="216"/>
      <c r="DS9" s="216"/>
      <c r="DT9" s="216"/>
      <c r="DU9" s="216"/>
      <c r="DV9" s="216"/>
      <c r="DW9" s="216"/>
      <c r="DX9" s="216"/>
      <c r="DY9" s="216"/>
      <c r="DZ9" s="216"/>
      <c r="EA9" s="216"/>
      <c r="EB9" s="216"/>
      <c r="EC9" s="328"/>
    </row>
    <row r="10" spans="2:143" ht="11.25" customHeight="1">
      <c r="B10" s="260" t="s">
        <v>133</v>
      </c>
      <c r="C10" s="36"/>
      <c r="D10" s="36"/>
      <c r="E10" s="36"/>
      <c r="F10" s="36"/>
      <c r="G10" s="36"/>
      <c r="H10" s="36"/>
      <c r="I10" s="36"/>
      <c r="J10" s="36"/>
      <c r="K10" s="36"/>
      <c r="L10" s="36"/>
      <c r="M10" s="36"/>
      <c r="N10" s="36"/>
      <c r="O10" s="36"/>
      <c r="P10" s="36"/>
      <c r="Q10" s="269"/>
      <c r="R10" s="274" t="s">
        <v>210</v>
      </c>
      <c r="S10" s="216"/>
      <c r="T10" s="216"/>
      <c r="U10" s="216"/>
      <c r="V10" s="216"/>
      <c r="W10" s="216"/>
      <c r="X10" s="216"/>
      <c r="Y10" s="279"/>
      <c r="Z10" s="282" t="s">
        <v>210</v>
      </c>
      <c r="AA10" s="282"/>
      <c r="AB10" s="282"/>
      <c r="AC10" s="282"/>
      <c r="AD10" s="285" t="s">
        <v>210</v>
      </c>
      <c r="AE10" s="285"/>
      <c r="AF10" s="285"/>
      <c r="AG10" s="285"/>
      <c r="AH10" s="285"/>
      <c r="AI10" s="285"/>
      <c r="AJ10" s="285"/>
      <c r="AK10" s="285"/>
      <c r="AL10" s="289" t="s">
        <v>210</v>
      </c>
      <c r="AM10" s="237"/>
      <c r="AN10" s="237"/>
      <c r="AO10" s="294"/>
      <c r="AP10" s="260" t="s">
        <v>199</v>
      </c>
      <c r="AQ10" s="36"/>
      <c r="AR10" s="36"/>
      <c r="AS10" s="36"/>
      <c r="AT10" s="36"/>
      <c r="AU10" s="36"/>
      <c r="AV10" s="36"/>
      <c r="AW10" s="36"/>
      <c r="AX10" s="36"/>
      <c r="AY10" s="36"/>
      <c r="AZ10" s="36"/>
      <c r="BA10" s="36"/>
      <c r="BB10" s="36"/>
      <c r="BC10" s="36"/>
      <c r="BD10" s="36"/>
      <c r="BE10" s="36"/>
      <c r="BF10" s="269"/>
      <c r="BG10" s="274">
        <v>72408</v>
      </c>
      <c r="BH10" s="216"/>
      <c r="BI10" s="216"/>
      <c r="BJ10" s="216"/>
      <c r="BK10" s="216"/>
      <c r="BL10" s="216"/>
      <c r="BM10" s="216"/>
      <c r="BN10" s="279"/>
      <c r="BO10" s="282">
        <v>2.2000000000000002</v>
      </c>
      <c r="BP10" s="282"/>
      <c r="BQ10" s="282"/>
      <c r="BR10" s="282"/>
      <c r="BS10" s="326" t="s">
        <v>210</v>
      </c>
      <c r="BT10" s="216"/>
      <c r="BU10" s="216"/>
      <c r="BV10" s="216"/>
      <c r="BW10" s="216"/>
      <c r="BX10" s="216"/>
      <c r="BY10" s="216"/>
      <c r="BZ10" s="216"/>
      <c r="CA10" s="216"/>
      <c r="CB10" s="328"/>
      <c r="CD10" s="260" t="s">
        <v>45</v>
      </c>
      <c r="CE10" s="36"/>
      <c r="CF10" s="36"/>
      <c r="CG10" s="36"/>
      <c r="CH10" s="36"/>
      <c r="CI10" s="36"/>
      <c r="CJ10" s="36"/>
      <c r="CK10" s="36"/>
      <c r="CL10" s="36"/>
      <c r="CM10" s="36"/>
      <c r="CN10" s="36"/>
      <c r="CO10" s="36"/>
      <c r="CP10" s="36"/>
      <c r="CQ10" s="269"/>
      <c r="CR10" s="274">
        <v>5123</v>
      </c>
      <c r="CS10" s="216"/>
      <c r="CT10" s="216"/>
      <c r="CU10" s="216"/>
      <c r="CV10" s="216"/>
      <c r="CW10" s="216"/>
      <c r="CX10" s="216"/>
      <c r="CY10" s="279"/>
      <c r="CZ10" s="282">
        <v>0</v>
      </c>
      <c r="DA10" s="282"/>
      <c r="DB10" s="282"/>
      <c r="DC10" s="282"/>
      <c r="DD10" s="326" t="s">
        <v>210</v>
      </c>
      <c r="DE10" s="216"/>
      <c r="DF10" s="216"/>
      <c r="DG10" s="216"/>
      <c r="DH10" s="216"/>
      <c r="DI10" s="216"/>
      <c r="DJ10" s="216"/>
      <c r="DK10" s="216"/>
      <c r="DL10" s="216"/>
      <c r="DM10" s="216"/>
      <c r="DN10" s="216"/>
      <c r="DO10" s="216"/>
      <c r="DP10" s="279"/>
      <c r="DQ10" s="326">
        <v>5123</v>
      </c>
      <c r="DR10" s="216"/>
      <c r="DS10" s="216"/>
      <c r="DT10" s="216"/>
      <c r="DU10" s="216"/>
      <c r="DV10" s="216"/>
      <c r="DW10" s="216"/>
      <c r="DX10" s="216"/>
      <c r="DY10" s="216"/>
      <c r="DZ10" s="216"/>
      <c r="EA10" s="216"/>
      <c r="EB10" s="216"/>
      <c r="EC10" s="328"/>
    </row>
    <row r="11" spans="2:143" ht="11.25" customHeight="1">
      <c r="B11" s="260" t="s">
        <v>344</v>
      </c>
      <c r="C11" s="36"/>
      <c r="D11" s="36"/>
      <c r="E11" s="36"/>
      <c r="F11" s="36"/>
      <c r="G11" s="36"/>
      <c r="H11" s="36"/>
      <c r="I11" s="36"/>
      <c r="J11" s="36"/>
      <c r="K11" s="36"/>
      <c r="L11" s="36"/>
      <c r="M11" s="36"/>
      <c r="N11" s="36"/>
      <c r="O11" s="36"/>
      <c r="P11" s="36"/>
      <c r="Q11" s="269"/>
      <c r="R11" s="274" t="s">
        <v>210</v>
      </c>
      <c r="S11" s="216"/>
      <c r="T11" s="216"/>
      <c r="U11" s="216"/>
      <c r="V11" s="216"/>
      <c r="W11" s="216"/>
      <c r="X11" s="216"/>
      <c r="Y11" s="279"/>
      <c r="Z11" s="282" t="s">
        <v>210</v>
      </c>
      <c r="AA11" s="282"/>
      <c r="AB11" s="282"/>
      <c r="AC11" s="282"/>
      <c r="AD11" s="285" t="s">
        <v>210</v>
      </c>
      <c r="AE11" s="285"/>
      <c r="AF11" s="285"/>
      <c r="AG11" s="285"/>
      <c r="AH11" s="285"/>
      <c r="AI11" s="285"/>
      <c r="AJ11" s="285"/>
      <c r="AK11" s="285"/>
      <c r="AL11" s="289" t="s">
        <v>210</v>
      </c>
      <c r="AM11" s="237"/>
      <c r="AN11" s="237"/>
      <c r="AO11" s="294"/>
      <c r="AP11" s="260" t="s">
        <v>345</v>
      </c>
      <c r="AQ11" s="36"/>
      <c r="AR11" s="36"/>
      <c r="AS11" s="36"/>
      <c r="AT11" s="36"/>
      <c r="AU11" s="36"/>
      <c r="AV11" s="36"/>
      <c r="AW11" s="36"/>
      <c r="AX11" s="36"/>
      <c r="AY11" s="36"/>
      <c r="AZ11" s="36"/>
      <c r="BA11" s="36"/>
      <c r="BB11" s="36"/>
      <c r="BC11" s="36"/>
      <c r="BD11" s="36"/>
      <c r="BE11" s="36"/>
      <c r="BF11" s="269"/>
      <c r="BG11" s="274">
        <v>256193</v>
      </c>
      <c r="BH11" s="216"/>
      <c r="BI11" s="216"/>
      <c r="BJ11" s="216"/>
      <c r="BK11" s="216"/>
      <c r="BL11" s="216"/>
      <c r="BM11" s="216"/>
      <c r="BN11" s="279"/>
      <c r="BO11" s="282">
        <v>8</v>
      </c>
      <c r="BP11" s="282"/>
      <c r="BQ11" s="282"/>
      <c r="BR11" s="282"/>
      <c r="BS11" s="326">
        <v>21875</v>
      </c>
      <c r="BT11" s="216"/>
      <c r="BU11" s="216"/>
      <c r="BV11" s="216"/>
      <c r="BW11" s="216"/>
      <c r="BX11" s="216"/>
      <c r="BY11" s="216"/>
      <c r="BZ11" s="216"/>
      <c r="CA11" s="216"/>
      <c r="CB11" s="328"/>
      <c r="CD11" s="260" t="s">
        <v>349</v>
      </c>
      <c r="CE11" s="36"/>
      <c r="CF11" s="36"/>
      <c r="CG11" s="36"/>
      <c r="CH11" s="36"/>
      <c r="CI11" s="36"/>
      <c r="CJ11" s="36"/>
      <c r="CK11" s="36"/>
      <c r="CL11" s="36"/>
      <c r="CM11" s="36"/>
      <c r="CN11" s="36"/>
      <c r="CO11" s="36"/>
      <c r="CP11" s="36"/>
      <c r="CQ11" s="269"/>
      <c r="CR11" s="274">
        <v>256216</v>
      </c>
      <c r="CS11" s="216"/>
      <c r="CT11" s="216"/>
      <c r="CU11" s="216"/>
      <c r="CV11" s="216"/>
      <c r="CW11" s="216"/>
      <c r="CX11" s="216"/>
      <c r="CY11" s="279"/>
      <c r="CZ11" s="282">
        <v>2.5</v>
      </c>
      <c r="DA11" s="282"/>
      <c r="DB11" s="282"/>
      <c r="DC11" s="282"/>
      <c r="DD11" s="326">
        <v>133969</v>
      </c>
      <c r="DE11" s="216"/>
      <c r="DF11" s="216"/>
      <c r="DG11" s="216"/>
      <c r="DH11" s="216"/>
      <c r="DI11" s="216"/>
      <c r="DJ11" s="216"/>
      <c r="DK11" s="216"/>
      <c r="DL11" s="216"/>
      <c r="DM11" s="216"/>
      <c r="DN11" s="216"/>
      <c r="DO11" s="216"/>
      <c r="DP11" s="279"/>
      <c r="DQ11" s="326">
        <v>115783</v>
      </c>
      <c r="DR11" s="216"/>
      <c r="DS11" s="216"/>
      <c r="DT11" s="216"/>
      <c r="DU11" s="216"/>
      <c r="DV11" s="216"/>
      <c r="DW11" s="216"/>
      <c r="DX11" s="216"/>
      <c r="DY11" s="216"/>
      <c r="DZ11" s="216"/>
      <c r="EA11" s="216"/>
      <c r="EB11" s="216"/>
      <c r="EC11" s="328"/>
    </row>
    <row r="12" spans="2:143" ht="11.25" customHeight="1">
      <c r="B12" s="260" t="s">
        <v>107</v>
      </c>
      <c r="C12" s="36"/>
      <c r="D12" s="36"/>
      <c r="E12" s="36"/>
      <c r="F12" s="36"/>
      <c r="G12" s="36"/>
      <c r="H12" s="36"/>
      <c r="I12" s="36"/>
      <c r="J12" s="36"/>
      <c r="K12" s="36"/>
      <c r="L12" s="36"/>
      <c r="M12" s="36"/>
      <c r="N12" s="36"/>
      <c r="O12" s="36"/>
      <c r="P12" s="36"/>
      <c r="Q12" s="269"/>
      <c r="R12" s="274">
        <v>472437</v>
      </c>
      <c r="S12" s="216"/>
      <c r="T12" s="216"/>
      <c r="U12" s="216"/>
      <c r="V12" s="216"/>
      <c r="W12" s="216"/>
      <c r="X12" s="216"/>
      <c r="Y12" s="279"/>
      <c r="Z12" s="282">
        <v>4.4000000000000004</v>
      </c>
      <c r="AA12" s="282"/>
      <c r="AB12" s="282"/>
      <c r="AC12" s="282"/>
      <c r="AD12" s="285">
        <v>472437</v>
      </c>
      <c r="AE12" s="285"/>
      <c r="AF12" s="285"/>
      <c r="AG12" s="285"/>
      <c r="AH12" s="285"/>
      <c r="AI12" s="285"/>
      <c r="AJ12" s="285"/>
      <c r="AK12" s="285"/>
      <c r="AL12" s="289">
        <v>6.7</v>
      </c>
      <c r="AM12" s="237"/>
      <c r="AN12" s="237"/>
      <c r="AO12" s="294"/>
      <c r="AP12" s="260" t="s">
        <v>350</v>
      </c>
      <c r="AQ12" s="36"/>
      <c r="AR12" s="36"/>
      <c r="AS12" s="36"/>
      <c r="AT12" s="36"/>
      <c r="AU12" s="36"/>
      <c r="AV12" s="36"/>
      <c r="AW12" s="36"/>
      <c r="AX12" s="36"/>
      <c r="AY12" s="36"/>
      <c r="AZ12" s="36"/>
      <c r="BA12" s="36"/>
      <c r="BB12" s="36"/>
      <c r="BC12" s="36"/>
      <c r="BD12" s="36"/>
      <c r="BE12" s="36"/>
      <c r="BF12" s="269"/>
      <c r="BG12" s="274">
        <v>1488851</v>
      </c>
      <c r="BH12" s="216"/>
      <c r="BI12" s="216"/>
      <c r="BJ12" s="216"/>
      <c r="BK12" s="216"/>
      <c r="BL12" s="216"/>
      <c r="BM12" s="216"/>
      <c r="BN12" s="279"/>
      <c r="BO12" s="282">
        <v>46.2</v>
      </c>
      <c r="BP12" s="282"/>
      <c r="BQ12" s="282"/>
      <c r="BR12" s="282"/>
      <c r="BS12" s="326" t="s">
        <v>210</v>
      </c>
      <c r="BT12" s="216"/>
      <c r="BU12" s="216"/>
      <c r="BV12" s="216"/>
      <c r="BW12" s="216"/>
      <c r="BX12" s="216"/>
      <c r="BY12" s="216"/>
      <c r="BZ12" s="216"/>
      <c r="CA12" s="216"/>
      <c r="CB12" s="328"/>
      <c r="CD12" s="260" t="s">
        <v>91</v>
      </c>
      <c r="CE12" s="36"/>
      <c r="CF12" s="36"/>
      <c r="CG12" s="36"/>
      <c r="CH12" s="36"/>
      <c r="CI12" s="36"/>
      <c r="CJ12" s="36"/>
      <c r="CK12" s="36"/>
      <c r="CL12" s="36"/>
      <c r="CM12" s="36"/>
      <c r="CN12" s="36"/>
      <c r="CO12" s="36"/>
      <c r="CP12" s="36"/>
      <c r="CQ12" s="269"/>
      <c r="CR12" s="274">
        <v>191039</v>
      </c>
      <c r="CS12" s="216"/>
      <c r="CT12" s="216"/>
      <c r="CU12" s="216"/>
      <c r="CV12" s="216"/>
      <c r="CW12" s="216"/>
      <c r="CX12" s="216"/>
      <c r="CY12" s="279"/>
      <c r="CZ12" s="282">
        <v>1.9</v>
      </c>
      <c r="DA12" s="282"/>
      <c r="DB12" s="282"/>
      <c r="DC12" s="282"/>
      <c r="DD12" s="326">
        <v>9400</v>
      </c>
      <c r="DE12" s="216"/>
      <c r="DF12" s="216"/>
      <c r="DG12" s="216"/>
      <c r="DH12" s="216"/>
      <c r="DI12" s="216"/>
      <c r="DJ12" s="216"/>
      <c r="DK12" s="216"/>
      <c r="DL12" s="216"/>
      <c r="DM12" s="216"/>
      <c r="DN12" s="216"/>
      <c r="DO12" s="216"/>
      <c r="DP12" s="279"/>
      <c r="DQ12" s="326">
        <v>178535</v>
      </c>
      <c r="DR12" s="216"/>
      <c r="DS12" s="216"/>
      <c r="DT12" s="216"/>
      <c r="DU12" s="216"/>
      <c r="DV12" s="216"/>
      <c r="DW12" s="216"/>
      <c r="DX12" s="216"/>
      <c r="DY12" s="216"/>
      <c r="DZ12" s="216"/>
      <c r="EA12" s="216"/>
      <c r="EB12" s="216"/>
      <c r="EC12" s="328"/>
    </row>
    <row r="13" spans="2:143" ht="11.25" customHeight="1">
      <c r="B13" s="260" t="s">
        <v>149</v>
      </c>
      <c r="C13" s="36"/>
      <c r="D13" s="36"/>
      <c r="E13" s="36"/>
      <c r="F13" s="36"/>
      <c r="G13" s="36"/>
      <c r="H13" s="36"/>
      <c r="I13" s="36"/>
      <c r="J13" s="36"/>
      <c r="K13" s="36"/>
      <c r="L13" s="36"/>
      <c r="M13" s="36"/>
      <c r="N13" s="36"/>
      <c r="O13" s="36"/>
      <c r="P13" s="36"/>
      <c r="Q13" s="269"/>
      <c r="R13" s="274">
        <v>108238</v>
      </c>
      <c r="S13" s="216"/>
      <c r="T13" s="216"/>
      <c r="U13" s="216"/>
      <c r="V13" s="216"/>
      <c r="W13" s="216"/>
      <c r="X13" s="216"/>
      <c r="Y13" s="279"/>
      <c r="Z13" s="282">
        <v>1</v>
      </c>
      <c r="AA13" s="282"/>
      <c r="AB13" s="282"/>
      <c r="AC13" s="282"/>
      <c r="AD13" s="285">
        <v>108238</v>
      </c>
      <c r="AE13" s="285"/>
      <c r="AF13" s="285"/>
      <c r="AG13" s="285"/>
      <c r="AH13" s="285"/>
      <c r="AI13" s="285"/>
      <c r="AJ13" s="285"/>
      <c r="AK13" s="285"/>
      <c r="AL13" s="289">
        <v>1.5</v>
      </c>
      <c r="AM13" s="237"/>
      <c r="AN13" s="237"/>
      <c r="AO13" s="294"/>
      <c r="AP13" s="260" t="s">
        <v>153</v>
      </c>
      <c r="AQ13" s="36"/>
      <c r="AR13" s="36"/>
      <c r="AS13" s="36"/>
      <c r="AT13" s="36"/>
      <c r="AU13" s="36"/>
      <c r="AV13" s="36"/>
      <c r="AW13" s="36"/>
      <c r="AX13" s="36"/>
      <c r="AY13" s="36"/>
      <c r="AZ13" s="36"/>
      <c r="BA13" s="36"/>
      <c r="BB13" s="36"/>
      <c r="BC13" s="36"/>
      <c r="BD13" s="36"/>
      <c r="BE13" s="36"/>
      <c r="BF13" s="269"/>
      <c r="BG13" s="274">
        <v>1485601</v>
      </c>
      <c r="BH13" s="216"/>
      <c r="BI13" s="216"/>
      <c r="BJ13" s="216"/>
      <c r="BK13" s="216"/>
      <c r="BL13" s="216"/>
      <c r="BM13" s="216"/>
      <c r="BN13" s="279"/>
      <c r="BO13" s="282">
        <v>46.1</v>
      </c>
      <c r="BP13" s="282"/>
      <c r="BQ13" s="282"/>
      <c r="BR13" s="282"/>
      <c r="BS13" s="326" t="s">
        <v>210</v>
      </c>
      <c r="BT13" s="216"/>
      <c r="BU13" s="216"/>
      <c r="BV13" s="216"/>
      <c r="BW13" s="216"/>
      <c r="BX13" s="216"/>
      <c r="BY13" s="216"/>
      <c r="BZ13" s="216"/>
      <c r="CA13" s="216"/>
      <c r="CB13" s="328"/>
      <c r="CD13" s="260" t="s">
        <v>351</v>
      </c>
      <c r="CE13" s="36"/>
      <c r="CF13" s="36"/>
      <c r="CG13" s="36"/>
      <c r="CH13" s="36"/>
      <c r="CI13" s="36"/>
      <c r="CJ13" s="36"/>
      <c r="CK13" s="36"/>
      <c r="CL13" s="36"/>
      <c r="CM13" s="36"/>
      <c r="CN13" s="36"/>
      <c r="CO13" s="36"/>
      <c r="CP13" s="36"/>
      <c r="CQ13" s="269"/>
      <c r="CR13" s="274">
        <v>976119</v>
      </c>
      <c r="CS13" s="216"/>
      <c r="CT13" s="216"/>
      <c r="CU13" s="216"/>
      <c r="CV13" s="216"/>
      <c r="CW13" s="216"/>
      <c r="CX13" s="216"/>
      <c r="CY13" s="279"/>
      <c r="CZ13" s="282">
        <v>9.5</v>
      </c>
      <c r="DA13" s="282"/>
      <c r="DB13" s="282"/>
      <c r="DC13" s="282"/>
      <c r="DD13" s="326">
        <v>385220</v>
      </c>
      <c r="DE13" s="216"/>
      <c r="DF13" s="216"/>
      <c r="DG13" s="216"/>
      <c r="DH13" s="216"/>
      <c r="DI13" s="216"/>
      <c r="DJ13" s="216"/>
      <c r="DK13" s="216"/>
      <c r="DL13" s="216"/>
      <c r="DM13" s="216"/>
      <c r="DN13" s="216"/>
      <c r="DO13" s="216"/>
      <c r="DP13" s="279"/>
      <c r="DQ13" s="326">
        <v>639734</v>
      </c>
      <c r="DR13" s="216"/>
      <c r="DS13" s="216"/>
      <c r="DT13" s="216"/>
      <c r="DU13" s="216"/>
      <c r="DV13" s="216"/>
      <c r="DW13" s="216"/>
      <c r="DX13" s="216"/>
      <c r="DY13" s="216"/>
      <c r="DZ13" s="216"/>
      <c r="EA13" s="216"/>
      <c r="EB13" s="216"/>
      <c r="EC13" s="328"/>
    </row>
    <row r="14" spans="2:143" ht="11.25" customHeight="1">
      <c r="B14" s="260" t="s">
        <v>352</v>
      </c>
      <c r="C14" s="36"/>
      <c r="D14" s="36"/>
      <c r="E14" s="36"/>
      <c r="F14" s="36"/>
      <c r="G14" s="36"/>
      <c r="H14" s="36"/>
      <c r="I14" s="36"/>
      <c r="J14" s="36"/>
      <c r="K14" s="36"/>
      <c r="L14" s="36"/>
      <c r="M14" s="36"/>
      <c r="N14" s="36"/>
      <c r="O14" s="36"/>
      <c r="P14" s="36"/>
      <c r="Q14" s="269"/>
      <c r="R14" s="274" t="s">
        <v>210</v>
      </c>
      <c r="S14" s="216"/>
      <c r="T14" s="216"/>
      <c r="U14" s="216"/>
      <c r="V14" s="216"/>
      <c r="W14" s="216"/>
      <c r="X14" s="216"/>
      <c r="Y14" s="279"/>
      <c r="Z14" s="282" t="s">
        <v>210</v>
      </c>
      <c r="AA14" s="282"/>
      <c r="AB14" s="282"/>
      <c r="AC14" s="282"/>
      <c r="AD14" s="285" t="s">
        <v>210</v>
      </c>
      <c r="AE14" s="285"/>
      <c r="AF14" s="285"/>
      <c r="AG14" s="285"/>
      <c r="AH14" s="285"/>
      <c r="AI14" s="285"/>
      <c r="AJ14" s="285"/>
      <c r="AK14" s="285"/>
      <c r="AL14" s="289" t="s">
        <v>210</v>
      </c>
      <c r="AM14" s="237"/>
      <c r="AN14" s="237"/>
      <c r="AO14" s="294"/>
      <c r="AP14" s="260" t="s">
        <v>226</v>
      </c>
      <c r="AQ14" s="36"/>
      <c r="AR14" s="36"/>
      <c r="AS14" s="36"/>
      <c r="AT14" s="36"/>
      <c r="AU14" s="36"/>
      <c r="AV14" s="36"/>
      <c r="AW14" s="36"/>
      <c r="AX14" s="36"/>
      <c r="AY14" s="36"/>
      <c r="AZ14" s="36"/>
      <c r="BA14" s="36"/>
      <c r="BB14" s="36"/>
      <c r="BC14" s="36"/>
      <c r="BD14" s="36"/>
      <c r="BE14" s="36"/>
      <c r="BF14" s="269"/>
      <c r="BG14" s="274">
        <v>69204</v>
      </c>
      <c r="BH14" s="216"/>
      <c r="BI14" s="216"/>
      <c r="BJ14" s="216"/>
      <c r="BK14" s="216"/>
      <c r="BL14" s="216"/>
      <c r="BM14" s="216"/>
      <c r="BN14" s="279"/>
      <c r="BO14" s="282">
        <v>2.1</v>
      </c>
      <c r="BP14" s="282"/>
      <c r="BQ14" s="282"/>
      <c r="BR14" s="282"/>
      <c r="BS14" s="326" t="s">
        <v>210</v>
      </c>
      <c r="BT14" s="216"/>
      <c r="BU14" s="216"/>
      <c r="BV14" s="216"/>
      <c r="BW14" s="216"/>
      <c r="BX14" s="216"/>
      <c r="BY14" s="216"/>
      <c r="BZ14" s="216"/>
      <c r="CA14" s="216"/>
      <c r="CB14" s="328"/>
      <c r="CD14" s="260" t="s">
        <v>353</v>
      </c>
      <c r="CE14" s="36"/>
      <c r="CF14" s="36"/>
      <c r="CG14" s="36"/>
      <c r="CH14" s="36"/>
      <c r="CI14" s="36"/>
      <c r="CJ14" s="36"/>
      <c r="CK14" s="36"/>
      <c r="CL14" s="36"/>
      <c r="CM14" s="36"/>
      <c r="CN14" s="36"/>
      <c r="CO14" s="36"/>
      <c r="CP14" s="36"/>
      <c r="CQ14" s="269"/>
      <c r="CR14" s="274">
        <v>661125</v>
      </c>
      <c r="CS14" s="216"/>
      <c r="CT14" s="216"/>
      <c r="CU14" s="216"/>
      <c r="CV14" s="216"/>
      <c r="CW14" s="216"/>
      <c r="CX14" s="216"/>
      <c r="CY14" s="279"/>
      <c r="CZ14" s="282">
        <v>6.4</v>
      </c>
      <c r="DA14" s="282"/>
      <c r="DB14" s="282"/>
      <c r="DC14" s="282"/>
      <c r="DD14" s="326">
        <v>90257</v>
      </c>
      <c r="DE14" s="216"/>
      <c r="DF14" s="216"/>
      <c r="DG14" s="216"/>
      <c r="DH14" s="216"/>
      <c r="DI14" s="216"/>
      <c r="DJ14" s="216"/>
      <c r="DK14" s="216"/>
      <c r="DL14" s="216"/>
      <c r="DM14" s="216"/>
      <c r="DN14" s="216"/>
      <c r="DO14" s="216"/>
      <c r="DP14" s="279"/>
      <c r="DQ14" s="326">
        <v>556719</v>
      </c>
      <c r="DR14" s="216"/>
      <c r="DS14" s="216"/>
      <c r="DT14" s="216"/>
      <c r="DU14" s="216"/>
      <c r="DV14" s="216"/>
      <c r="DW14" s="216"/>
      <c r="DX14" s="216"/>
      <c r="DY14" s="216"/>
      <c r="DZ14" s="216"/>
      <c r="EA14" s="216"/>
      <c r="EB14" s="216"/>
      <c r="EC14" s="328"/>
    </row>
    <row r="15" spans="2:143" ht="11.25" customHeight="1">
      <c r="B15" s="260" t="s">
        <v>354</v>
      </c>
      <c r="C15" s="36"/>
      <c r="D15" s="36"/>
      <c r="E15" s="36"/>
      <c r="F15" s="36"/>
      <c r="G15" s="36"/>
      <c r="H15" s="36"/>
      <c r="I15" s="36"/>
      <c r="J15" s="36"/>
      <c r="K15" s="36"/>
      <c r="L15" s="36"/>
      <c r="M15" s="36"/>
      <c r="N15" s="36"/>
      <c r="O15" s="36"/>
      <c r="P15" s="36"/>
      <c r="Q15" s="269"/>
      <c r="R15" s="274">
        <v>28517</v>
      </c>
      <c r="S15" s="216"/>
      <c r="T15" s="216"/>
      <c r="U15" s="216"/>
      <c r="V15" s="216"/>
      <c r="W15" s="216"/>
      <c r="X15" s="216"/>
      <c r="Y15" s="279"/>
      <c r="Z15" s="282">
        <v>0.3</v>
      </c>
      <c r="AA15" s="282"/>
      <c r="AB15" s="282"/>
      <c r="AC15" s="282"/>
      <c r="AD15" s="285">
        <v>28517</v>
      </c>
      <c r="AE15" s="285"/>
      <c r="AF15" s="285"/>
      <c r="AG15" s="285"/>
      <c r="AH15" s="285"/>
      <c r="AI15" s="285"/>
      <c r="AJ15" s="285"/>
      <c r="AK15" s="285"/>
      <c r="AL15" s="289">
        <v>0.4</v>
      </c>
      <c r="AM15" s="237"/>
      <c r="AN15" s="237"/>
      <c r="AO15" s="294"/>
      <c r="AP15" s="260" t="s">
        <v>356</v>
      </c>
      <c r="AQ15" s="36"/>
      <c r="AR15" s="36"/>
      <c r="AS15" s="36"/>
      <c r="AT15" s="36"/>
      <c r="AU15" s="36"/>
      <c r="AV15" s="36"/>
      <c r="AW15" s="36"/>
      <c r="AX15" s="36"/>
      <c r="AY15" s="36"/>
      <c r="AZ15" s="36"/>
      <c r="BA15" s="36"/>
      <c r="BB15" s="36"/>
      <c r="BC15" s="36"/>
      <c r="BD15" s="36"/>
      <c r="BE15" s="36"/>
      <c r="BF15" s="269"/>
      <c r="BG15" s="274">
        <v>144124</v>
      </c>
      <c r="BH15" s="216"/>
      <c r="BI15" s="216"/>
      <c r="BJ15" s="216"/>
      <c r="BK15" s="216"/>
      <c r="BL15" s="216"/>
      <c r="BM15" s="216"/>
      <c r="BN15" s="279"/>
      <c r="BO15" s="282">
        <v>4.5</v>
      </c>
      <c r="BP15" s="282"/>
      <c r="BQ15" s="282"/>
      <c r="BR15" s="282"/>
      <c r="BS15" s="326" t="s">
        <v>210</v>
      </c>
      <c r="BT15" s="216"/>
      <c r="BU15" s="216"/>
      <c r="BV15" s="216"/>
      <c r="BW15" s="216"/>
      <c r="BX15" s="216"/>
      <c r="BY15" s="216"/>
      <c r="BZ15" s="216"/>
      <c r="CA15" s="216"/>
      <c r="CB15" s="328"/>
      <c r="CD15" s="260" t="s">
        <v>357</v>
      </c>
      <c r="CE15" s="36"/>
      <c r="CF15" s="36"/>
      <c r="CG15" s="36"/>
      <c r="CH15" s="36"/>
      <c r="CI15" s="36"/>
      <c r="CJ15" s="36"/>
      <c r="CK15" s="36"/>
      <c r="CL15" s="36"/>
      <c r="CM15" s="36"/>
      <c r="CN15" s="36"/>
      <c r="CO15" s="36"/>
      <c r="CP15" s="36"/>
      <c r="CQ15" s="269"/>
      <c r="CR15" s="274">
        <v>810080</v>
      </c>
      <c r="CS15" s="216"/>
      <c r="CT15" s="216"/>
      <c r="CU15" s="216"/>
      <c r="CV15" s="216"/>
      <c r="CW15" s="216"/>
      <c r="CX15" s="216"/>
      <c r="CY15" s="279"/>
      <c r="CZ15" s="282">
        <v>7.9</v>
      </c>
      <c r="DA15" s="282"/>
      <c r="DB15" s="282"/>
      <c r="DC15" s="282"/>
      <c r="DD15" s="326">
        <v>34880</v>
      </c>
      <c r="DE15" s="216"/>
      <c r="DF15" s="216"/>
      <c r="DG15" s="216"/>
      <c r="DH15" s="216"/>
      <c r="DI15" s="216"/>
      <c r="DJ15" s="216"/>
      <c r="DK15" s="216"/>
      <c r="DL15" s="216"/>
      <c r="DM15" s="216"/>
      <c r="DN15" s="216"/>
      <c r="DO15" s="216"/>
      <c r="DP15" s="279"/>
      <c r="DQ15" s="326">
        <v>755563</v>
      </c>
      <c r="DR15" s="216"/>
      <c r="DS15" s="216"/>
      <c r="DT15" s="216"/>
      <c r="DU15" s="216"/>
      <c r="DV15" s="216"/>
      <c r="DW15" s="216"/>
      <c r="DX15" s="216"/>
      <c r="DY15" s="216"/>
      <c r="DZ15" s="216"/>
      <c r="EA15" s="216"/>
      <c r="EB15" s="216"/>
      <c r="EC15" s="328"/>
    </row>
    <row r="16" spans="2:143" ht="11.25" customHeight="1">
      <c r="B16" s="260" t="s">
        <v>325</v>
      </c>
      <c r="C16" s="36"/>
      <c r="D16" s="36"/>
      <c r="E16" s="36"/>
      <c r="F16" s="36"/>
      <c r="G16" s="36"/>
      <c r="H16" s="36"/>
      <c r="I16" s="36"/>
      <c r="J16" s="36"/>
      <c r="K16" s="36"/>
      <c r="L16" s="36"/>
      <c r="M16" s="36"/>
      <c r="N16" s="36"/>
      <c r="O16" s="36"/>
      <c r="P16" s="36"/>
      <c r="Q16" s="269"/>
      <c r="R16" s="274" t="s">
        <v>210</v>
      </c>
      <c r="S16" s="216"/>
      <c r="T16" s="216"/>
      <c r="U16" s="216"/>
      <c r="V16" s="216"/>
      <c r="W16" s="216"/>
      <c r="X16" s="216"/>
      <c r="Y16" s="279"/>
      <c r="Z16" s="282" t="s">
        <v>210</v>
      </c>
      <c r="AA16" s="282"/>
      <c r="AB16" s="282"/>
      <c r="AC16" s="282"/>
      <c r="AD16" s="285" t="s">
        <v>210</v>
      </c>
      <c r="AE16" s="285"/>
      <c r="AF16" s="285"/>
      <c r="AG16" s="285"/>
      <c r="AH16" s="285"/>
      <c r="AI16" s="285"/>
      <c r="AJ16" s="285"/>
      <c r="AK16" s="285"/>
      <c r="AL16" s="289" t="s">
        <v>210</v>
      </c>
      <c r="AM16" s="237"/>
      <c r="AN16" s="237"/>
      <c r="AO16" s="294"/>
      <c r="AP16" s="260" t="s">
        <v>358</v>
      </c>
      <c r="AQ16" s="36"/>
      <c r="AR16" s="36"/>
      <c r="AS16" s="36"/>
      <c r="AT16" s="36"/>
      <c r="AU16" s="36"/>
      <c r="AV16" s="36"/>
      <c r="AW16" s="36"/>
      <c r="AX16" s="36"/>
      <c r="AY16" s="36"/>
      <c r="AZ16" s="36"/>
      <c r="BA16" s="36"/>
      <c r="BB16" s="36"/>
      <c r="BC16" s="36"/>
      <c r="BD16" s="36"/>
      <c r="BE16" s="36"/>
      <c r="BF16" s="269"/>
      <c r="BG16" s="274" t="s">
        <v>210</v>
      </c>
      <c r="BH16" s="216"/>
      <c r="BI16" s="216"/>
      <c r="BJ16" s="216"/>
      <c r="BK16" s="216"/>
      <c r="BL16" s="216"/>
      <c r="BM16" s="216"/>
      <c r="BN16" s="279"/>
      <c r="BO16" s="282" t="s">
        <v>210</v>
      </c>
      <c r="BP16" s="282"/>
      <c r="BQ16" s="282"/>
      <c r="BR16" s="282"/>
      <c r="BS16" s="326" t="s">
        <v>210</v>
      </c>
      <c r="BT16" s="216"/>
      <c r="BU16" s="216"/>
      <c r="BV16" s="216"/>
      <c r="BW16" s="216"/>
      <c r="BX16" s="216"/>
      <c r="BY16" s="216"/>
      <c r="BZ16" s="216"/>
      <c r="CA16" s="216"/>
      <c r="CB16" s="328"/>
      <c r="CD16" s="260" t="s">
        <v>359</v>
      </c>
      <c r="CE16" s="36"/>
      <c r="CF16" s="36"/>
      <c r="CG16" s="36"/>
      <c r="CH16" s="36"/>
      <c r="CI16" s="36"/>
      <c r="CJ16" s="36"/>
      <c r="CK16" s="36"/>
      <c r="CL16" s="36"/>
      <c r="CM16" s="36"/>
      <c r="CN16" s="36"/>
      <c r="CO16" s="36"/>
      <c r="CP16" s="36"/>
      <c r="CQ16" s="269"/>
      <c r="CR16" s="274">
        <v>285980</v>
      </c>
      <c r="CS16" s="216"/>
      <c r="CT16" s="216"/>
      <c r="CU16" s="216"/>
      <c r="CV16" s="216"/>
      <c r="CW16" s="216"/>
      <c r="CX16" s="216"/>
      <c r="CY16" s="279"/>
      <c r="CZ16" s="282">
        <v>2.8</v>
      </c>
      <c r="DA16" s="282"/>
      <c r="DB16" s="282"/>
      <c r="DC16" s="282"/>
      <c r="DD16" s="326" t="s">
        <v>210</v>
      </c>
      <c r="DE16" s="216"/>
      <c r="DF16" s="216"/>
      <c r="DG16" s="216"/>
      <c r="DH16" s="216"/>
      <c r="DI16" s="216"/>
      <c r="DJ16" s="216"/>
      <c r="DK16" s="216"/>
      <c r="DL16" s="216"/>
      <c r="DM16" s="216"/>
      <c r="DN16" s="216"/>
      <c r="DO16" s="216"/>
      <c r="DP16" s="279"/>
      <c r="DQ16" s="326">
        <v>88495</v>
      </c>
      <c r="DR16" s="216"/>
      <c r="DS16" s="216"/>
      <c r="DT16" s="216"/>
      <c r="DU16" s="216"/>
      <c r="DV16" s="216"/>
      <c r="DW16" s="216"/>
      <c r="DX16" s="216"/>
      <c r="DY16" s="216"/>
      <c r="DZ16" s="216"/>
      <c r="EA16" s="216"/>
      <c r="EB16" s="216"/>
      <c r="EC16" s="328"/>
    </row>
    <row r="17" spans="2:133" ht="11.25" customHeight="1">
      <c r="B17" s="260" t="s">
        <v>172</v>
      </c>
      <c r="C17" s="36"/>
      <c r="D17" s="36"/>
      <c r="E17" s="36"/>
      <c r="F17" s="36"/>
      <c r="G17" s="36"/>
      <c r="H17" s="36"/>
      <c r="I17" s="36"/>
      <c r="J17" s="36"/>
      <c r="K17" s="36"/>
      <c r="L17" s="36"/>
      <c r="M17" s="36"/>
      <c r="N17" s="36"/>
      <c r="O17" s="36"/>
      <c r="P17" s="36"/>
      <c r="Q17" s="269"/>
      <c r="R17" s="274">
        <v>8496</v>
      </c>
      <c r="S17" s="216"/>
      <c r="T17" s="216"/>
      <c r="U17" s="216"/>
      <c r="V17" s="216"/>
      <c r="W17" s="216"/>
      <c r="X17" s="216"/>
      <c r="Y17" s="279"/>
      <c r="Z17" s="282">
        <v>0.1</v>
      </c>
      <c r="AA17" s="282"/>
      <c r="AB17" s="282"/>
      <c r="AC17" s="282"/>
      <c r="AD17" s="285">
        <v>8496</v>
      </c>
      <c r="AE17" s="285"/>
      <c r="AF17" s="285"/>
      <c r="AG17" s="285"/>
      <c r="AH17" s="285"/>
      <c r="AI17" s="285"/>
      <c r="AJ17" s="285"/>
      <c r="AK17" s="285"/>
      <c r="AL17" s="289">
        <v>0.1</v>
      </c>
      <c r="AM17" s="237"/>
      <c r="AN17" s="237"/>
      <c r="AO17" s="294"/>
      <c r="AP17" s="260" t="s">
        <v>360</v>
      </c>
      <c r="AQ17" s="36"/>
      <c r="AR17" s="36"/>
      <c r="AS17" s="36"/>
      <c r="AT17" s="36"/>
      <c r="AU17" s="36"/>
      <c r="AV17" s="36"/>
      <c r="AW17" s="36"/>
      <c r="AX17" s="36"/>
      <c r="AY17" s="36"/>
      <c r="AZ17" s="36"/>
      <c r="BA17" s="36"/>
      <c r="BB17" s="36"/>
      <c r="BC17" s="36"/>
      <c r="BD17" s="36"/>
      <c r="BE17" s="36"/>
      <c r="BF17" s="269"/>
      <c r="BG17" s="274" t="s">
        <v>210</v>
      </c>
      <c r="BH17" s="216"/>
      <c r="BI17" s="216"/>
      <c r="BJ17" s="216"/>
      <c r="BK17" s="216"/>
      <c r="BL17" s="216"/>
      <c r="BM17" s="216"/>
      <c r="BN17" s="279"/>
      <c r="BO17" s="282" t="s">
        <v>210</v>
      </c>
      <c r="BP17" s="282"/>
      <c r="BQ17" s="282"/>
      <c r="BR17" s="282"/>
      <c r="BS17" s="326" t="s">
        <v>210</v>
      </c>
      <c r="BT17" s="216"/>
      <c r="BU17" s="216"/>
      <c r="BV17" s="216"/>
      <c r="BW17" s="216"/>
      <c r="BX17" s="216"/>
      <c r="BY17" s="216"/>
      <c r="BZ17" s="216"/>
      <c r="CA17" s="216"/>
      <c r="CB17" s="328"/>
      <c r="CD17" s="260" t="s">
        <v>362</v>
      </c>
      <c r="CE17" s="36"/>
      <c r="CF17" s="36"/>
      <c r="CG17" s="36"/>
      <c r="CH17" s="36"/>
      <c r="CI17" s="36"/>
      <c r="CJ17" s="36"/>
      <c r="CK17" s="36"/>
      <c r="CL17" s="36"/>
      <c r="CM17" s="36"/>
      <c r="CN17" s="36"/>
      <c r="CO17" s="36"/>
      <c r="CP17" s="36"/>
      <c r="CQ17" s="269"/>
      <c r="CR17" s="274">
        <v>1516311</v>
      </c>
      <c r="CS17" s="216"/>
      <c r="CT17" s="216"/>
      <c r="CU17" s="216"/>
      <c r="CV17" s="216"/>
      <c r="CW17" s="216"/>
      <c r="CX17" s="216"/>
      <c r="CY17" s="279"/>
      <c r="CZ17" s="282">
        <v>14.8</v>
      </c>
      <c r="DA17" s="282"/>
      <c r="DB17" s="282"/>
      <c r="DC17" s="282"/>
      <c r="DD17" s="326" t="s">
        <v>210</v>
      </c>
      <c r="DE17" s="216"/>
      <c r="DF17" s="216"/>
      <c r="DG17" s="216"/>
      <c r="DH17" s="216"/>
      <c r="DI17" s="216"/>
      <c r="DJ17" s="216"/>
      <c r="DK17" s="216"/>
      <c r="DL17" s="216"/>
      <c r="DM17" s="216"/>
      <c r="DN17" s="216"/>
      <c r="DO17" s="216"/>
      <c r="DP17" s="279"/>
      <c r="DQ17" s="326">
        <v>1501943</v>
      </c>
      <c r="DR17" s="216"/>
      <c r="DS17" s="216"/>
      <c r="DT17" s="216"/>
      <c r="DU17" s="216"/>
      <c r="DV17" s="216"/>
      <c r="DW17" s="216"/>
      <c r="DX17" s="216"/>
      <c r="DY17" s="216"/>
      <c r="DZ17" s="216"/>
      <c r="EA17" s="216"/>
      <c r="EB17" s="216"/>
      <c r="EC17" s="328"/>
    </row>
    <row r="18" spans="2:133" ht="11.25" customHeight="1">
      <c r="B18" s="260" t="s">
        <v>346</v>
      </c>
      <c r="C18" s="36"/>
      <c r="D18" s="36"/>
      <c r="E18" s="36"/>
      <c r="F18" s="36"/>
      <c r="G18" s="36"/>
      <c r="H18" s="36"/>
      <c r="I18" s="36"/>
      <c r="J18" s="36"/>
      <c r="K18" s="36"/>
      <c r="L18" s="36"/>
      <c r="M18" s="36"/>
      <c r="N18" s="36"/>
      <c r="O18" s="36"/>
      <c r="P18" s="36"/>
      <c r="Q18" s="269"/>
      <c r="R18" s="274">
        <v>3530513</v>
      </c>
      <c r="S18" s="216"/>
      <c r="T18" s="216"/>
      <c r="U18" s="216"/>
      <c r="V18" s="216"/>
      <c r="W18" s="216"/>
      <c r="X18" s="216"/>
      <c r="Y18" s="279"/>
      <c r="Z18" s="282">
        <v>32.700000000000003</v>
      </c>
      <c r="AA18" s="282"/>
      <c r="AB18" s="282"/>
      <c r="AC18" s="282"/>
      <c r="AD18" s="285">
        <v>3113554</v>
      </c>
      <c r="AE18" s="285"/>
      <c r="AF18" s="285"/>
      <c r="AG18" s="285"/>
      <c r="AH18" s="285"/>
      <c r="AI18" s="285"/>
      <c r="AJ18" s="285"/>
      <c r="AK18" s="285"/>
      <c r="AL18" s="289">
        <v>44</v>
      </c>
      <c r="AM18" s="237"/>
      <c r="AN18" s="237"/>
      <c r="AO18" s="294"/>
      <c r="AP18" s="260" t="s">
        <v>103</v>
      </c>
      <c r="AQ18" s="36"/>
      <c r="AR18" s="36"/>
      <c r="AS18" s="36"/>
      <c r="AT18" s="36"/>
      <c r="AU18" s="36"/>
      <c r="AV18" s="36"/>
      <c r="AW18" s="36"/>
      <c r="AX18" s="36"/>
      <c r="AY18" s="36"/>
      <c r="AZ18" s="36"/>
      <c r="BA18" s="36"/>
      <c r="BB18" s="36"/>
      <c r="BC18" s="36"/>
      <c r="BD18" s="36"/>
      <c r="BE18" s="36"/>
      <c r="BF18" s="269"/>
      <c r="BG18" s="274" t="s">
        <v>210</v>
      </c>
      <c r="BH18" s="216"/>
      <c r="BI18" s="216"/>
      <c r="BJ18" s="216"/>
      <c r="BK18" s="216"/>
      <c r="BL18" s="216"/>
      <c r="BM18" s="216"/>
      <c r="BN18" s="279"/>
      <c r="BO18" s="282" t="s">
        <v>210</v>
      </c>
      <c r="BP18" s="282"/>
      <c r="BQ18" s="282"/>
      <c r="BR18" s="282"/>
      <c r="BS18" s="326" t="s">
        <v>210</v>
      </c>
      <c r="BT18" s="216"/>
      <c r="BU18" s="216"/>
      <c r="BV18" s="216"/>
      <c r="BW18" s="216"/>
      <c r="BX18" s="216"/>
      <c r="BY18" s="216"/>
      <c r="BZ18" s="216"/>
      <c r="CA18" s="216"/>
      <c r="CB18" s="328"/>
      <c r="CD18" s="260" t="s">
        <v>364</v>
      </c>
      <c r="CE18" s="36"/>
      <c r="CF18" s="36"/>
      <c r="CG18" s="36"/>
      <c r="CH18" s="36"/>
      <c r="CI18" s="36"/>
      <c r="CJ18" s="36"/>
      <c r="CK18" s="36"/>
      <c r="CL18" s="36"/>
      <c r="CM18" s="36"/>
      <c r="CN18" s="36"/>
      <c r="CO18" s="36"/>
      <c r="CP18" s="36"/>
      <c r="CQ18" s="269"/>
      <c r="CR18" s="274" t="s">
        <v>210</v>
      </c>
      <c r="CS18" s="216"/>
      <c r="CT18" s="216"/>
      <c r="CU18" s="216"/>
      <c r="CV18" s="216"/>
      <c r="CW18" s="216"/>
      <c r="CX18" s="216"/>
      <c r="CY18" s="279"/>
      <c r="CZ18" s="282" t="s">
        <v>210</v>
      </c>
      <c r="DA18" s="282"/>
      <c r="DB18" s="282"/>
      <c r="DC18" s="282"/>
      <c r="DD18" s="326" t="s">
        <v>210</v>
      </c>
      <c r="DE18" s="216"/>
      <c r="DF18" s="216"/>
      <c r="DG18" s="216"/>
      <c r="DH18" s="216"/>
      <c r="DI18" s="216"/>
      <c r="DJ18" s="216"/>
      <c r="DK18" s="216"/>
      <c r="DL18" s="216"/>
      <c r="DM18" s="216"/>
      <c r="DN18" s="216"/>
      <c r="DO18" s="216"/>
      <c r="DP18" s="279"/>
      <c r="DQ18" s="326" t="s">
        <v>210</v>
      </c>
      <c r="DR18" s="216"/>
      <c r="DS18" s="216"/>
      <c r="DT18" s="216"/>
      <c r="DU18" s="216"/>
      <c r="DV18" s="216"/>
      <c r="DW18" s="216"/>
      <c r="DX18" s="216"/>
      <c r="DY18" s="216"/>
      <c r="DZ18" s="216"/>
      <c r="EA18" s="216"/>
      <c r="EB18" s="216"/>
      <c r="EC18" s="328"/>
    </row>
    <row r="19" spans="2:133" ht="11.25" customHeight="1">
      <c r="B19" s="260" t="s">
        <v>307</v>
      </c>
      <c r="C19" s="36"/>
      <c r="D19" s="36"/>
      <c r="E19" s="36"/>
      <c r="F19" s="36"/>
      <c r="G19" s="36"/>
      <c r="H19" s="36"/>
      <c r="I19" s="36"/>
      <c r="J19" s="36"/>
      <c r="K19" s="36"/>
      <c r="L19" s="36"/>
      <c r="M19" s="36"/>
      <c r="N19" s="36"/>
      <c r="O19" s="36"/>
      <c r="P19" s="36"/>
      <c r="Q19" s="269"/>
      <c r="R19" s="274">
        <v>3113554</v>
      </c>
      <c r="S19" s="216"/>
      <c r="T19" s="216"/>
      <c r="U19" s="216"/>
      <c r="V19" s="216"/>
      <c r="W19" s="216"/>
      <c r="X19" s="216"/>
      <c r="Y19" s="279"/>
      <c r="Z19" s="282">
        <v>28.9</v>
      </c>
      <c r="AA19" s="282"/>
      <c r="AB19" s="282"/>
      <c r="AC19" s="282"/>
      <c r="AD19" s="285">
        <v>3113554</v>
      </c>
      <c r="AE19" s="285"/>
      <c r="AF19" s="285"/>
      <c r="AG19" s="285"/>
      <c r="AH19" s="285"/>
      <c r="AI19" s="285"/>
      <c r="AJ19" s="285"/>
      <c r="AK19" s="285"/>
      <c r="AL19" s="289">
        <v>44</v>
      </c>
      <c r="AM19" s="237"/>
      <c r="AN19" s="237"/>
      <c r="AO19" s="294"/>
      <c r="AP19" s="260" t="s">
        <v>365</v>
      </c>
      <c r="AQ19" s="36"/>
      <c r="AR19" s="36"/>
      <c r="AS19" s="36"/>
      <c r="AT19" s="36"/>
      <c r="AU19" s="36"/>
      <c r="AV19" s="36"/>
      <c r="AW19" s="36"/>
      <c r="AX19" s="36"/>
      <c r="AY19" s="36"/>
      <c r="AZ19" s="36"/>
      <c r="BA19" s="36"/>
      <c r="BB19" s="36"/>
      <c r="BC19" s="36"/>
      <c r="BD19" s="36"/>
      <c r="BE19" s="36"/>
      <c r="BF19" s="269"/>
      <c r="BG19" s="274">
        <v>10235</v>
      </c>
      <c r="BH19" s="216"/>
      <c r="BI19" s="216"/>
      <c r="BJ19" s="216"/>
      <c r="BK19" s="216"/>
      <c r="BL19" s="216"/>
      <c r="BM19" s="216"/>
      <c r="BN19" s="279"/>
      <c r="BO19" s="282">
        <v>0.3</v>
      </c>
      <c r="BP19" s="282"/>
      <c r="BQ19" s="282"/>
      <c r="BR19" s="282"/>
      <c r="BS19" s="326" t="s">
        <v>210</v>
      </c>
      <c r="BT19" s="216"/>
      <c r="BU19" s="216"/>
      <c r="BV19" s="216"/>
      <c r="BW19" s="216"/>
      <c r="BX19" s="216"/>
      <c r="BY19" s="216"/>
      <c r="BZ19" s="216"/>
      <c r="CA19" s="216"/>
      <c r="CB19" s="328"/>
      <c r="CD19" s="260" t="s">
        <v>366</v>
      </c>
      <c r="CE19" s="36"/>
      <c r="CF19" s="36"/>
      <c r="CG19" s="36"/>
      <c r="CH19" s="36"/>
      <c r="CI19" s="36"/>
      <c r="CJ19" s="36"/>
      <c r="CK19" s="36"/>
      <c r="CL19" s="36"/>
      <c r="CM19" s="36"/>
      <c r="CN19" s="36"/>
      <c r="CO19" s="36"/>
      <c r="CP19" s="36"/>
      <c r="CQ19" s="269"/>
      <c r="CR19" s="274" t="s">
        <v>210</v>
      </c>
      <c r="CS19" s="216"/>
      <c r="CT19" s="216"/>
      <c r="CU19" s="216"/>
      <c r="CV19" s="216"/>
      <c r="CW19" s="216"/>
      <c r="CX19" s="216"/>
      <c r="CY19" s="279"/>
      <c r="CZ19" s="282" t="s">
        <v>210</v>
      </c>
      <c r="DA19" s="282"/>
      <c r="DB19" s="282"/>
      <c r="DC19" s="282"/>
      <c r="DD19" s="326" t="s">
        <v>210</v>
      </c>
      <c r="DE19" s="216"/>
      <c r="DF19" s="216"/>
      <c r="DG19" s="216"/>
      <c r="DH19" s="216"/>
      <c r="DI19" s="216"/>
      <c r="DJ19" s="216"/>
      <c r="DK19" s="216"/>
      <c r="DL19" s="216"/>
      <c r="DM19" s="216"/>
      <c r="DN19" s="216"/>
      <c r="DO19" s="216"/>
      <c r="DP19" s="279"/>
      <c r="DQ19" s="326" t="s">
        <v>210</v>
      </c>
      <c r="DR19" s="216"/>
      <c r="DS19" s="216"/>
      <c r="DT19" s="216"/>
      <c r="DU19" s="216"/>
      <c r="DV19" s="216"/>
      <c r="DW19" s="216"/>
      <c r="DX19" s="216"/>
      <c r="DY19" s="216"/>
      <c r="DZ19" s="216"/>
      <c r="EA19" s="216"/>
      <c r="EB19" s="216"/>
      <c r="EC19" s="328"/>
    </row>
    <row r="20" spans="2:133" ht="11.25" customHeight="1">
      <c r="B20" s="260" t="s">
        <v>305</v>
      </c>
      <c r="C20" s="36"/>
      <c r="D20" s="36"/>
      <c r="E20" s="36"/>
      <c r="F20" s="36"/>
      <c r="G20" s="36"/>
      <c r="H20" s="36"/>
      <c r="I20" s="36"/>
      <c r="J20" s="36"/>
      <c r="K20" s="36"/>
      <c r="L20" s="36"/>
      <c r="M20" s="36"/>
      <c r="N20" s="36"/>
      <c r="O20" s="36"/>
      <c r="P20" s="36"/>
      <c r="Q20" s="269"/>
      <c r="R20" s="274">
        <v>416959</v>
      </c>
      <c r="S20" s="216"/>
      <c r="T20" s="216"/>
      <c r="U20" s="216"/>
      <c r="V20" s="216"/>
      <c r="W20" s="216"/>
      <c r="X20" s="216"/>
      <c r="Y20" s="279"/>
      <c r="Z20" s="282">
        <v>3.9</v>
      </c>
      <c r="AA20" s="282"/>
      <c r="AB20" s="282"/>
      <c r="AC20" s="282"/>
      <c r="AD20" s="285" t="s">
        <v>210</v>
      </c>
      <c r="AE20" s="285"/>
      <c r="AF20" s="285"/>
      <c r="AG20" s="285"/>
      <c r="AH20" s="285"/>
      <c r="AI20" s="285"/>
      <c r="AJ20" s="285"/>
      <c r="AK20" s="285"/>
      <c r="AL20" s="289" t="s">
        <v>210</v>
      </c>
      <c r="AM20" s="237"/>
      <c r="AN20" s="237"/>
      <c r="AO20" s="294"/>
      <c r="AP20" s="260" t="s">
        <v>367</v>
      </c>
      <c r="AQ20" s="36"/>
      <c r="AR20" s="36"/>
      <c r="AS20" s="36"/>
      <c r="AT20" s="36"/>
      <c r="AU20" s="36"/>
      <c r="AV20" s="36"/>
      <c r="AW20" s="36"/>
      <c r="AX20" s="36"/>
      <c r="AY20" s="36"/>
      <c r="AZ20" s="36"/>
      <c r="BA20" s="36"/>
      <c r="BB20" s="36"/>
      <c r="BC20" s="36"/>
      <c r="BD20" s="36"/>
      <c r="BE20" s="36"/>
      <c r="BF20" s="269"/>
      <c r="BG20" s="274">
        <v>10235</v>
      </c>
      <c r="BH20" s="216"/>
      <c r="BI20" s="216"/>
      <c r="BJ20" s="216"/>
      <c r="BK20" s="216"/>
      <c r="BL20" s="216"/>
      <c r="BM20" s="216"/>
      <c r="BN20" s="279"/>
      <c r="BO20" s="282">
        <v>0.3</v>
      </c>
      <c r="BP20" s="282"/>
      <c r="BQ20" s="282"/>
      <c r="BR20" s="282"/>
      <c r="BS20" s="326" t="s">
        <v>210</v>
      </c>
      <c r="BT20" s="216"/>
      <c r="BU20" s="216"/>
      <c r="BV20" s="216"/>
      <c r="BW20" s="216"/>
      <c r="BX20" s="216"/>
      <c r="BY20" s="216"/>
      <c r="BZ20" s="216"/>
      <c r="CA20" s="216"/>
      <c r="CB20" s="328"/>
      <c r="CD20" s="260" t="s">
        <v>201</v>
      </c>
      <c r="CE20" s="36"/>
      <c r="CF20" s="36"/>
      <c r="CG20" s="36"/>
      <c r="CH20" s="36"/>
      <c r="CI20" s="36"/>
      <c r="CJ20" s="36"/>
      <c r="CK20" s="36"/>
      <c r="CL20" s="36"/>
      <c r="CM20" s="36"/>
      <c r="CN20" s="36"/>
      <c r="CO20" s="36"/>
      <c r="CP20" s="36"/>
      <c r="CQ20" s="269"/>
      <c r="CR20" s="274">
        <v>10267282</v>
      </c>
      <c r="CS20" s="216"/>
      <c r="CT20" s="216"/>
      <c r="CU20" s="216"/>
      <c r="CV20" s="216"/>
      <c r="CW20" s="216"/>
      <c r="CX20" s="216"/>
      <c r="CY20" s="279"/>
      <c r="CZ20" s="282">
        <v>100</v>
      </c>
      <c r="DA20" s="282"/>
      <c r="DB20" s="282"/>
      <c r="DC20" s="282"/>
      <c r="DD20" s="326">
        <v>894983</v>
      </c>
      <c r="DE20" s="216"/>
      <c r="DF20" s="216"/>
      <c r="DG20" s="216"/>
      <c r="DH20" s="216"/>
      <c r="DI20" s="216"/>
      <c r="DJ20" s="216"/>
      <c r="DK20" s="216"/>
      <c r="DL20" s="216"/>
      <c r="DM20" s="216"/>
      <c r="DN20" s="216"/>
      <c r="DO20" s="216"/>
      <c r="DP20" s="279"/>
      <c r="DQ20" s="326">
        <v>7909586</v>
      </c>
      <c r="DR20" s="216"/>
      <c r="DS20" s="216"/>
      <c r="DT20" s="216"/>
      <c r="DU20" s="216"/>
      <c r="DV20" s="216"/>
      <c r="DW20" s="216"/>
      <c r="DX20" s="216"/>
      <c r="DY20" s="216"/>
      <c r="DZ20" s="216"/>
      <c r="EA20" s="216"/>
      <c r="EB20" s="216"/>
      <c r="EC20" s="328"/>
    </row>
    <row r="21" spans="2:133" ht="11.25" customHeight="1">
      <c r="B21" s="260" t="s">
        <v>369</v>
      </c>
      <c r="C21" s="36"/>
      <c r="D21" s="36"/>
      <c r="E21" s="36"/>
      <c r="F21" s="36"/>
      <c r="G21" s="36"/>
      <c r="H21" s="36"/>
      <c r="I21" s="36"/>
      <c r="J21" s="36"/>
      <c r="K21" s="36"/>
      <c r="L21" s="36"/>
      <c r="M21" s="36"/>
      <c r="N21" s="36"/>
      <c r="O21" s="36"/>
      <c r="P21" s="36"/>
      <c r="Q21" s="269"/>
      <c r="R21" s="274" t="s">
        <v>210</v>
      </c>
      <c r="S21" s="216"/>
      <c r="T21" s="216"/>
      <c r="U21" s="216"/>
      <c r="V21" s="216"/>
      <c r="W21" s="216"/>
      <c r="X21" s="216"/>
      <c r="Y21" s="279"/>
      <c r="Z21" s="282" t="s">
        <v>210</v>
      </c>
      <c r="AA21" s="282"/>
      <c r="AB21" s="282"/>
      <c r="AC21" s="282"/>
      <c r="AD21" s="285" t="s">
        <v>210</v>
      </c>
      <c r="AE21" s="285"/>
      <c r="AF21" s="285"/>
      <c r="AG21" s="285"/>
      <c r="AH21" s="285"/>
      <c r="AI21" s="285"/>
      <c r="AJ21" s="285"/>
      <c r="AK21" s="285"/>
      <c r="AL21" s="289" t="s">
        <v>210</v>
      </c>
      <c r="AM21" s="237"/>
      <c r="AN21" s="237"/>
      <c r="AO21" s="294"/>
      <c r="AP21" s="297" t="s">
        <v>371</v>
      </c>
      <c r="AQ21" s="300"/>
      <c r="AR21" s="300"/>
      <c r="AS21" s="300"/>
      <c r="AT21" s="300"/>
      <c r="AU21" s="300"/>
      <c r="AV21" s="300"/>
      <c r="AW21" s="300"/>
      <c r="AX21" s="300"/>
      <c r="AY21" s="300"/>
      <c r="AZ21" s="300"/>
      <c r="BA21" s="300"/>
      <c r="BB21" s="300"/>
      <c r="BC21" s="300"/>
      <c r="BD21" s="300"/>
      <c r="BE21" s="300"/>
      <c r="BF21" s="314"/>
      <c r="BG21" s="274">
        <v>10235</v>
      </c>
      <c r="BH21" s="216"/>
      <c r="BI21" s="216"/>
      <c r="BJ21" s="216"/>
      <c r="BK21" s="216"/>
      <c r="BL21" s="216"/>
      <c r="BM21" s="216"/>
      <c r="BN21" s="279"/>
      <c r="BO21" s="282">
        <v>0.3</v>
      </c>
      <c r="BP21" s="282"/>
      <c r="BQ21" s="282"/>
      <c r="BR21" s="282"/>
      <c r="BS21" s="326" t="s">
        <v>210</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82</v>
      </c>
      <c r="C22" s="36"/>
      <c r="D22" s="36"/>
      <c r="E22" s="36"/>
      <c r="F22" s="36"/>
      <c r="G22" s="36"/>
      <c r="H22" s="36"/>
      <c r="I22" s="36"/>
      <c r="J22" s="36"/>
      <c r="K22" s="36"/>
      <c r="L22" s="36"/>
      <c r="M22" s="36"/>
      <c r="N22" s="36"/>
      <c r="O22" s="36"/>
      <c r="P22" s="36"/>
      <c r="Q22" s="269"/>
      <c r="R22" s="274">
        <v>7483205</v>
      </c>
      <c r="S22" s="216"/>
      <c r="T22" s="216"/>
      <c r="U22" s="216"/>
      <c r="V22" s="216"/>
      <c r="W22" s="216"/>
      <c r="X22" s="216"/>
      <c r="Y22" s="279"/>
      <c r="Z22" s="282">
        <v>69.3</v>
      </c>
      <c r="AA22" s="282"/>
      <c r="AB22" s="282"/>
      <c r="AC22" s="282"/>
      <c r="AD22" s="285">
        <v>7066246</v>
      </c>
      <c r="AE22" s="285"/>
      <c r="AF22" s="285"/>
      <c r="AG22" s="285"/>
      <c r="AH22" s="285"/>
      <c r="AI22" s="285"/>
      <c r="AJ22" s="285"/>
      <c r="AK22" s="285"/>
      <c r="AL22" s="289">
        <v>99.8</v>
      </c>
      <c r="AM22" s="237"/>
      <c r="AN22" s="237"/>
      <c r="AO22" s="294"/>
      <c r="AP22" s="297" t="s">
        <v>372</v>
      </c>
      <c r="AQ22" s="300"/>
      <c r="AR22" s="300"/>
      <c r="AS22" s="300"/>
      <c r="AT22" s="300"/>
      <c r="AU22" s="300"/>
      <c r="AV22" s="300"/>
      <c r="AW22" s="300"/>
      <c r="AX22" s="300"/>
      <c r="AY22" s="300"/>
      <c r="AZ22" s="300"/>
      <c r="BA22" s="300"/>
      <c r="BB22" s="300"/>
      <c r="BC22" s="300"/>
      <c r="BD22" s="300"/>
      <c r="BE22" s="300"/>
      <c r="BF22" s="314"/>
      <c r="BG22" s="274" t="s">
        <v>210</v>
      </c>
      <c r="BH22" s="216"/>
      <c r="BI22" s="216"/>
      <c r="BJ22" s="216"/>
      <c r="BK22" s="216"/>
      <c r="BL22" s="216"/>
      <c r="BM22" s="216"/>
      <c r="BN22" s="279"/>
      <c r="BO22" s="282" t="s">
        <v>210</v>
      </c>
      <c r="BP22" s="282"/>
      <c r="BQ22" s="282"/>
      <c r="BR22" s="282"/>
      <c r="BS22" s="326" t="s">
        <v>210</v>
      </c>
      <c r="BT22" s="216"/>
      <c r="BU22" s="216"/>
      <c r="BV22" s="216"/>
      <c r="BW22" s="216"/>
      <c r="BX22" s="216"/>
      <c r="BY22" s="216"/>
      <c r="BZ22" s="216"/>
      <c r="CA22" s="216"/>
      <c r="CB22" s="328"/>
      <c r="CD22" s="148"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375</v>
      </c>
      <c r="C23" s="36"/>
      <c r="D23" s="36"/>
      <c r="E23" s="36"/>
      <c r="F23" s="36"/>
      <c r="G23" s="36"/>
      <c r="H23" s="36"/>
      <c r="I23" s="36"/>
      <c r="J23" s="36"/>
      <c r="K23" s="36"/>
      <c r="L23" s="36"/>
      <c r="M23" s="36"/>
      <c r="N23" s="36"/>
      <c r="O23" s="36"/>
      <c r="P23" s="36"/>
      <c r="Q23" s="269"/>
      <c r="R23" s="274">
        <v>3459</v>
      </c>
      <c r="S23" s="216"/>
      <c r="T23" s="216"/>
      <c r="U23" s="216"/>
      <c r="V23" s="216"/>
      <c r="W23" s="216"/>
      <c r="X23" s="216"/>
      <c r="Y23" s="279"/>
      <c r="Z23" s="282">
        <v>0</v>
      </c>
      <c r="AA23" s="282"/>
      <c r="AB23" s="282"/>
      <c r="AC23" s="282"/>
      <c r="AD23" s="285">
        <v>3459</v>
      </c>
      <c r="AE23" s="285"/>
      <c r="AF23" s="285"/>
      <c r="AG23" s="285"/>
      <c r="AH23" s="285"/>
      <c r="AI23" s="285"/>
      <c r="AJ23" s="285"/>
      <c r="AK23" s="285"/>
      <c r="AL23" s="289">
        <v>0</v>
      </c>
      <c r="AM23" s="237"/>
      <c r="AN23" s="237"/>
      <c r="AO23" s="294"/>
      <c r="AP23" s="297" t="s">
        <v>122</v>
      </c>
      <c r="AQ23" s="300"/>
      <c r="AR23" s="300"/>
      <c r="AS23" s="300"/>
      <c r="AT23" s="300"/>
      <c r="AU23" s="300"/>
      <c r="AV23" s="300"/>
      <c r="AW23" s="300"/>
      <c r="AX23" s="300"/>
      <c r="AY23" s="300"/>
      <c r="AZ23" s="300"/>
      <c r="BA23" s="300"/>
      <c r="BB23" s="300"/>
      <c r="BC23" s="300"/>
      <c r="BD23" s="300"/>
      <c r="BE23" s="300"/>
      <c r="BF23" s="314"/>
      <c r="BG23" s="274" t="s">
        <v>210</v>
      </c>
      <c r="BH23" s="216"/>
      <c r="BI23" s="216"/>
      <c r="BJ23" s="216"/>
      <c r="BK23" s="216"/>
      <c r="BL23" s="216"/>
      <c r="BM23" s="216"/>
      <c r="BN23" s="279"/>
      <c r="BO23" s="282" t="s">
        <v>210</v>
      </c>
      <c r="BP23" s="282"/>
      <c r="BQ23" s="282"/>
      <c r="BR23" s="282"/>
      <c r="BS23" s="326" t="s">
        <v>210</v>
      </c>
      <c r="BT23" s="216"/>
      <c r="BU23" s="216"/>
      <c r="BV23" s="216"/>
      <c r="BW23" s="216"/>
      <c r="BX23" s="216"/>
      <c r="BY23" s="216"/>
      <c r="BZ23" s="216"/>
      <c r="CA23" s="216"/>
      <c r="CB23" s="328"/>
      <c r="CD23" s="148" t="s">
        <v>168</v>
      </c>
      <c r="CE23" s="139"/>
      <c r="CF23" s="139"/>
      <c r="CG23" s="139"/>
      <c r="CH23" s="139"/>
      <c r="CI23" s="139"/>
      <c r="CJ23" s="139"/>
      <c r="CK23" s="139"/>
      <c r="CL23" s="139"/>
      <c r="CM23" s="139"/>
      <c r="CN23" s="139"/>
      <c r="CO23" s="139"/>
      <c r="CP23" s="139"/>
      <c r="CQ23" s="144"/>
      <c r="CR23" s="148" t="s">
        <v>377</v>
      </c>
      <c r="CS23" s="139"/>
      <c r="CT23" s="139"/>
      <c r="CU23" s="139"/>
      <c r="CV23" s="139"/>
      <c r="CW23" s="139"/>
      <c r="CX23" s="139"/>
      <c r="CY23" s="144"/>
      <c r="CZ23" s="148" t="s">
        <v>380</v>
      </c>
      <c r="DA23" s="139"/>
      <c r="DB23" s="139"/>
      <c r="DC23" s="144"/>
      <c r="DD23" s="148" t="s">
        <v>311</v>
      </c>
      <c r="DE23" s="139"/>
      <c r="DF23" s="139"/>
      <c r="DG23" s="139"/>
      <c r="DH23" s="139"/>
      <c r="DI23" s="139"/>
      <c r="DJ23" s="139"/>
      <c r="DK23" s="144"/>
      <c r="DL23" s="347" t="s">
        <v>383</v>
      </c>
      <c r="DM23" s="350"/>
      <c r="DN23" s="350"/>
      <c r="DO23" s="350"/>
      <c r="DP23" s="350"/>
      <c r="DQ23" s="350"/>
      <c r="DR23" s="350"/>
      <c r="DS23" s="350"/>
      <c r="DT23" s="350"/>
      <c r="DU23" s="350"/>
      <c r="DV23" s="354"/>
      <c r="DW23" s="148" t="s">
        <v>386</v>
      </c>
      <c r="DX23" s="139"/>
      <c r="DY23" s="139"/>
      <c r="DZ23" s="139"/>
      <c r="EA23" s="139"/>
      <c r="EB23" s="139"/>
      <c r="EC23" s="144"/>
    </row>
    <row r="24" spans="2:133" ht="11.25" customHeight="1">
      <c r="B24" s="260" t="s">
        <v>163</v>
      </c>
      <c r="C24" s="36"/>
      <c r="D24" s="36"/>
      <c r="E24" s="36"/>
      <c r="F24" s="36"/>
      <c r="G24" s="36"/>
      <c r="H24" s="36"/>
      <c r="I24" s="36"/>
      <c r="J24" s="36"/>
      <c r="K24" s="36"/>
      <c r="L24" s="36"/>
      <c r="M24" s="36"/>
      <c r="N24" s="36"/>
      <c r="O24" s="36"/>
      <c r="P24" s="36"/>
      <c r="Q24" s="269"/>
      <c r="R24" s="274">
        <v>115444</v>
      </c>
      <c r="S24" s="216"/>
      <c r="T24" s="216"/>
      <c r="U24" s="216"/>
      <c r="V24" s="216"/>
      <c r="W24" s="216"/>
      <c r="X24" s="216"/>
      <c r="Y24" s="279"/>
      <c r="Z24" s="282">
        <v>1.1000000000000001</v>
      </c>
      <c r="AA24" s="282"/>
      <c r="AB24" s="282"/>
      <c r="AC24" s="282"/>
      <c r="AD24" s="285" t="s">
        <v>210</v>
      </c>
      <c r="AE24" s="285"/>
      <c r="AF24" s="285"/>
      <c r="AG24" s="285"/>
      <c r="AH24" s="285"/>
      <c r="AI24" s="285"/>
      <c r="AJ24" s="285"/>
      <c r="AK24" s="285"/>
      <c r="AL24" s="289" t="s">
        <v>210</v>
      </c>
      <c r="AM24" s="237"/>
      <c r="AN24" s="237"/>
      <c r="AO24" s="294"/>
      <c r="AP24" s="297" t="s">
        <v>387</v>
      </c>
      <c r="AQ24" s="300"/>
      <c r="AR24" s="300"/>
      <c r="AS24" s="300"/>
      <c r="AT24" s="300"/>
      <c r="AU24" s="300"/>
      <c r="AV24" s="300"/>
      <c r="AW24" s="300"/>
      <c r="AX24" s="300"/>
      <c r="AY24" s="300"/>
      <c r="AZ24" s="300"/>
      <c r="BA24" s="300"/>
      <c r="BB24" s="300"/>
      <c r="BC24" s="300"/>
      <c r="BD24" s="300"/>
      <c r="BE24" s="300"/>
      <c r="BF24" s="314"/>
      <c r="BG24" s="274" t="s">
        <v>210</v>
      </c>
      <c r="BH24" s="216"/>
      <c r="BI24" s="216"/>
      <c r="BJ24" s="216"/>
      <c r="BK24" s="216"/>
      <c r="BL24" s="216"/>
      <c r="BM24" s="216"/>
      <c r="BN24" s="279"/>
      <c r="BO24" s="282" t="s">
        <v>210</v>
      </c>
      <c r="BP24" s="282"/>
      <c r="BQ24" s="282"/>
      <c r="BR24" s="282"/>
      <c r="BS24" s="326" t="s">
        <v>210</v>
      </c>
      <c r="BT24" s="216"/>
      <c r="BU24" s="216"/>
      <c r="BV24" s="216"/>
      <c r="BW24" s="216"/>
      <c r="BX24" s="216"/>
      <c r="BY24" s="216"/>
      <c r="BZ24" s="216"/>
      <c r="CA24" s="216"/>
      <c r="CB24" s="328"/>
      <c r="CD24" s="259" t="s">
        <v>388</v>
      </c>
      <c r="CE24" s="265"/>
      <c r="CF24" s="265"/>
      <c r="CG24" s="265"/>
      <c r="CH24" s="265"/>
      <c r="CI24" s="265"/>
      <c r="CJ24" s="265"/>
      <c r="CK24" s="265"/>
      <c r="CL24" s="265"/>
      <c r="CM24" s="265"/>
      <c r="CN24" s="265"/>
      <c r="CO24" s="265"/>
      <c r="CP24" s="265"/>
      <c r="CQ24" s="268"/>
      <c r="CR24" s="273">
        <v>4750361</v>
      </c>
      <c r="CS24" s="276"/>
      <c r="CT24" s="276"/>
      <c r="CU24" s="276"/>
      <c r="CV24" s="276"/>
      <c r="CW24" s="276"/>
      <c r="CX24" s="276"/>
      <c r="CY24" s="278"/>
      <c r="CZ24" s="288">
        <v>46.3</v>
      </c>
      <c r="DA24" s="291"/>
      <c r="DB24" s="291"/>
      <c r="DC24" s="338"/>
      <c r="DD24" s="343">
        <v>3784944</v>
      </c>
      <c r="DE24" s="276"/>
      <c r="DF24" s="276"/>
      <c r="DG24" s="276"/>
      <c r="DH24" s="276"/>
      <c r="DI24" s="276"/>
      <c r="DJ24" s="276"/>
      <c r="DK24" s="278"/>
      <c r="DL24" s="343">
        <v>3696302</v>
      </c>
      <c r="DM24" s="276"/>
      <c r="DN24" s="276"/>
      <c r="DO24" s="276"/>
      <c r="DP24" s="276"/>
      <c r="DQ24" s="276"/>
      <c r="DR24" s="276"/>
      <c r="DS24" s="276"/>
      <c r="DT24" s="276"/>
      <c r="DU24" s="276"/>
      <c r="DV24" s="278"/>
      <c r="DW24" s="288">
        <v>49.3</v>
      </c>
      <c r="DX24" s="291"/>
      <c r="DY24" s="291"/>
      <c r="DZ24" s="291"/>
      <c r="EA24" s="291"/>
      <c r="EB24" s="291"/>
      <c r="EC24" s="293"/>
    </row>
    <row r="25" spans="2:133" ht="11.25" customHeight="1">
      <c r="B25" s="260" t="s">
        <v>322</v>
      </c>
      <c r="C25" s="36"/>
      <c r="D25" s="36"/>
      <c r="E25" s="36"/>
      <c r="F25" s="36"/>
      <c r="G25" s="36"/>
      <c r="H25" s="36"/>
      <c r="I25" s="36"/>
      <c r="J25" s="36"/>
      <c r="K25" s="36"/>
      <c r="L25" s="36"/>
      <c r="M25" s="36"/>
      <c r="N25" s="36"/>
      <c r="O25" s="36"/>
      <c r="P25" s="36"/>
      <c r="Q25" s="269"/>
      <c r="R25" s="274">
        <v>126024</v>
      </c>
      <c r="S25" s="216"/>
      <c r="T25" s="216"/>
      <c r="U25" s="216"/>
      <c r="V25" s="216"/>
      <c r="W25" s="216"/>
      <c r="X25" s="216"/>
      <c r="Y25" s="279"/>
      <c r="Z25" s="282">
        <v>1.2</v>
      </c>
      <c r="AA25" s="282"/>
      <c r="AB25" s="282"/>
      <c r="AC25" s="282"/>
      <c r="AD25" s="285">
        <v>11786</v>
      </c>
      <c r="AE25" s="285"/>
      <c r="AF25" s="285"/>
      <c r="AG25" s="285"/>
      <c r="AH25" s="285"/>
      <c r="AI25" s="285"/>
      <c r="AJ25" s="285"/>
      <c r="AK25" s="285"/>
      <c r="AL25" s="289">
        <v>0.2</v>
      </c>
      <c r="AM25" s="237"/>
      <c r="AN25" s="237"/>
      <c r="AO25" s="294"/>
      <c r="AP25" s="297" t="s">
        <v>286</v>
      </c>
      <c r="AQ25" s="300"/>
      <c r="AR25" s="300"/>
      <c r="AS25" s="300"/>
      <c r="AT25" s="300"/>
      <c r="AU25" s="300"/>
      <c r="AV25" s="300"/>
      <c r="AW25" s="300"/>
      <c r="AX25" s="300"/>
      <c r="AY25" s="300"/>
      <c r="AZ25" s="300"/>
      <c r="BA25" s="300"/>
      <c r="BB25" s="300"/>
      <c r="BC25" s="300"/>
      <c r="BD25" s="300"/>
      <c r="BE25" s="300"/>
      <c r="BF25" s="314"/>
      <c r="BG25" s="274" t="s">
        <v>210</v>
      </c>
      <c r="BH25" s="216"/>
      <c r="BI25" s="216"/>
      <c r="BJ25" s="216"/>
      <c r="BK25" s="216"/>
      <c r="BL25" s="216"/>
      <c r="BM25" s="216"/>
      <c r="BN25" s="279"/>
      <c r="BO25" s="282" t="s">
        <v>210</v>
      </c>
      <c r="BP25" s="282"/>
      <c r="BQ25" s="282"/>
      <c r="BR25" s="282"/>
      <c r="BS25" s="326" t="s">
        <v>210</v>
      </c>
      <c r="BT25" s="216"/>
      <c r="BU25" s="216"/>
      <c r="BV25" s="216"/>
      <c r="BW25" s="216"/>
      <c r="BX25" s="216"/>
      <c r="BY25" s="216"/>
      <c r="BZ25" s="216"/>
      <c r="CA25" s="216"/>
      <c r="CB25" s="328"/>
      <c r="CD25" s="260" t="s">
        <v>208</v>
      </c>
      <c r="CE25" s="36"/>
      <c r="CF25" s="36"/>
      <c r="CG25" s="36"/>
      <c r="CH25" s="36"/>
      <c r="CI25" s="36"/>
      <c r="CJ25" s="36"/>
      <c r="CK25" s="36"/>
      <c r="CL25" s="36"/>
      <c r="CM25" s="36"/>
      <c r="CN25" s="36"/>
      <c r="CO25" s="36"/>
      <c r="CP25" s="36"/>
      <c r="CQ25" s="269"/>
      <c r="CR25" s="274">
        <v>2030466</v>
      </c>
      <c r="CS25" s="313"/>
      <c r="CT25" s="313"/>
      <c r="CU25" s="313"/>
      <c r="CV25" s="313"/>
      <c r="CW25" s="313"/>
      <c r="CX25" s="313"/>
      <c r="CY25" s="333"/>
      <c r="CZ25" s="289">
        <v>19.8</v>
      </c>
      <c r="DA25" s="336"/>
      <c r="DB25" s="336"/>
      <c r="DC25" s="339"/>
      <c r="DD25" s="326">
        <v>1904342</v>
      </c>
      <c r="DE25" s="313"/>
      <c r="DF25" s="313"/>
      <c r="DG25" s="313"/>
      <c r="DH25" s="313"/>
      <c r="DI25" s="313"/>
      <c r="DJ25" s="313"/>
      <c r="DK25" s="333"/>
      <c r="DL25" s="326">
        <v>1815760</v>
      </c>
      <c r="DM25" s="313"/>
      <c r="DN25" s="313"/>
      <c r="DO25" s="313"/>
      <c r="DP25" s="313"/>
      <c r="DQ25" s="313"/>
      <c r="DR25" s="313"/>
      <c r="DS25" s="313"/>
      <c r="DT25" s="313"/>
      <c r="DU25" s="313"/>
      <c r="DV25" s="333"/>
      <c r="DW25" s="289">
        <v>24.2</v>
      </c>
      <c r="DX25" s="336"/>
      <c r="DY25" s="336"/>
      <c r="DZ25" s="336"/>
      <c r="EA25" s="336"/>
      <c r="EB25" s="336"/>
      <c r="EC25" s="362"/>
    </row>
    <row r="26" spans="2:133" ht="11.25" customHeight="1">
      <c r="B26" s="260" t="s">
        <v>18</v>
      </c>
      <c r="C26" s="36"/>
      <c r="D26" s="36"/>
      <c r="E26" s="36"/>
      <c r="F26" s="36"/>
      <c r="G26" s="36"/>
      <c r="H26" s="36"/>
      <c r="I26" s="36"/>
      <c r="J26" s="36"/>
      <c r="K26" s="36"/>
      <c r="L26" s="36"/>
      <c r="M26" s="36"/>
      <c r="N26" s="36"/>
      <c r="O26" s="36"/>
      <c r="P26" s="36"/>
      <c r="Q26" s="269"/>
      <c r="R26" s="274">
        <v>54737</v>
      </c>
      <c r="S26" s="216"/>
      <c r="T26" s="216"/>
      <c r="U26" s="216"/>
      <c r="V26" s="216"/>
      <c r="W26" s="216"/>
      <c r="X26" s="216"/>
      <c r="Y26" s="279"/>
      <c r="Z26" s="282">
        <v>0.5</v>
      </c>
      <c r="AA26" s="282"/>
      <c r="AB26" s="282"/>
      <c r="AC26" s="282"/>
      <c r="AD26" s="285" t="s">
        <v>210</v>
      </c>
      <c r="AE26" s="285"/>
      <c r="AF26" s="285"/>
      <c r="AG26" s="285"/>
      <c r="AH26" s="285"/>
      <c r="AI26" s="285"/>
      <c r="AJ26" s="285"/>
      <c r="AK26" s="285"/>
      <c r="AL26" s="289" t="s">
        <v>210</v>
      </c>
      <c r="AM26" s="237"/>
      <c r="AN26" s="237"/>
      <c r="AO26" s="294"/>
      <c r="AP26" s="297" t="s">
        <v>391</v>
      </c>
      <c r="AQ26" s="299"/>
      <c r="AR26" s="299"/>
      <c r="AS26" s="299"/>
      <c r="AT26" s="299"/>
      <c r="AU26" s="299"/>
      <c r="AV26" s="299"/>
      <c r="AW26" s="299"/>
      <c r="AX26" s="299"/>
      <c r="AY26" s="299"/>
      <c r="AZ26" s="299"/>
      <c r="BA26" s="299"/>
      <c r="BB26" s="299"/>
      <c r="BC26" s="299"/>
      <c r="BD26" s="299"/>
      <c r="BE26" s="299"/>
      <c r="BF26" s="314"/>
      <c r="BG26" s="274" t="s">
        <v>210</v>
      </c>
      <c r="BH26" s="216"/>
      <c r="BI26" s="216"/>
      <c r="BJ26" s="216"/>
      <c r="BK26" s="216"/>
      <c r="BL26" s="216"/>
      <c r="BM26" s="216"/>
      <c r="BN26" s="279"/>
      <c r="BO26" s="282" t="s">
        <v>210</v>
      </c>
      <c r="BP26" s="282"/>
      <c r="BQ26" s="282"/>
      <c r="BR26" s="282"/>
      <c r="BS26" s="326" t="s">
        <v>210</v>
      </c>
      <c r="BT26" s="216"/>
      <c r="BU26" s="216"/>
      <c r="BV26" s="216"/>
      <c r="BW26" s="216"/>
      <c r="BX26" s="216"/>
      <c r="BY26" s="216"/>
      <c r="BZ26" s="216"/>
      <c r="CA26" s="216"/>
      <c r="CB26" s="328"/>
      <c r="CD26" s="260" t="s">
        <v>128</v>
      </c>
      <c r="CE26" s="36"/>
      <c r="CF26" s="36"/>
      <c r="CG26" s="36"/>
      <c r="CH26" s="36"/>
      <c r="CI26" s="36"/>
      <c r="CJ26" s="36"/>
      <c r="CK26" s="36"/>
      <c r="CL26" s="36"/>
      <c r="CM26" s="36"/>
      <c r="CN26" s="36"/>
      <c r="CO26" s="36"/>
      <c r="CP26" s="36"/>
      <c r="CQ26" s="269"/>
      <c r="CR26" s="274">
        <v>1358090</v>
      </c>
      <c r="CS26" s="216"/>
      <c r="CT26" s="216"/>
      <c r="CU26" s="216"/>
      <c r="CV26" s="216"/>
      <c r="CW26" s="216"/>
      <c r="CX26" s="216"/>
      <c r="CY26" s="279"/>
      <c r="CZ26" s="289">
        <v>13.2</v>
      </c>
      <c r="DA26" s="336"/>
      <c r="DB26" s="336"/>
      <c r="DC26" s="339"/>
      <c r="DD26" s="326">
        <v>1252206</v>
      </c>
      <c r="DE26" s="216"/>
      <c r="DF26" s="216"/>
      <c r="DG26" s="216"/>
      <c r="DH26" s="216"/>
      <c r="DI26" s="216"/>
      <c r="DJ26" s="216"/>
      <c r="DK26" s="279"/>
      <c r="DL26" s="326" t="s">
        <v>210</v>
      </c>
      <c r="DM26" s="216"/>
      <c r="DN26" s="216"/>
      <c r="DO26" s="216"/>
      <c r="DP26" s="216"/>
      <c r="DQ26" s="216"/>
      <c r="DR26" s="216"/>
      <c r="DS26" s="216"/>
      <c r="DT26" s="216"/>
      <c r="DU26" s="216"/>
      <c r="DV26" s="279"/>
      <c r="DW26" s="289" t="s">
        <v>210</v>
      </c>
      <c r="DX26" s="336"/>
      <c r="DY26" s="336"/>
      <c r="DZ26" s="336"/>
      <c r="EA26" s="336"/>
      <c r="EB26" s="336"/>
      <c r="EC26" s="362"/>
    </row>
    <row r="27" spans="2:133" ht="11.25" customHeight="1">
      <c r="B27" s="260" t="s">
        <v>347</v>
      </c>
      <c r="C27" s="36"/>
      <c r="D27" s="36"/>
      <c r="E27" s="36"/>
      <c r="F27" s="36"/>
      <c r="G27" s="36"/>
      <c r="H27" s="36"/>
      <c r="I27" s="36"/>
      <c r="J27" s="36"/>
      <c r="K27" s="36"/>
      <c r="L27" s="36"/>
      <c r="M27" s="36"/>
      <c r="N27" s="36"/>
      <c r="O27" s="36"/>
      <c r="P27" s="36"/>
      <c r="Q27" s="269"/>
      <c r="R27" s="274">
        <v>803037</v>
      </c>
      <c r="S27" s="216"/>
      <c r="T27" s="216"/>
      <c r="U27" s="216"/>
      <c r="V27" s="216"/>
      <c r="W27" s="216"/>
      <c r="X27" s="216"/>
      <c r="Y27" s="279"/>
      <c r="Z27" s="282">
        <v>7.4</v>
      </c>
      <c r="AA27" s="282"/>
      <c r="AB27" s="282"/>
      <c r="AC27" s="282"/>
      <c r="AD27" s="285" t="s">
        <v>210</v>
      </c>
      <c r="AE27" s="285"/>
      <c r="AF27" s="285"/>
      <c r="AG27" s="285"/>
      <c r="AH27" s="285"/>
      <c r="AI27" s="285"/>
      <c r="AJ27" s="285"/>
      <c r="AK27" s="285"/>
      <c r="AL27" s="289" t="s">
        <v>210</v>
      </c>
      <c r="AM27" s="237"/>
      <c r="AN27" s="237"/>
      <c r="AO27" s="294"/>
      <c r="AP27" s="260" t="s">
        <v>393</v>
      </c>
      <c r="AQ27" s="36"/>
      <c r="AR27" s="36"/>
      <c r="AS27" s="36"/>
      <c r="AT27" s="36"/>
      <c r="AU27" s="36"/>
      <c r="AV27" s="36"/>
      <c r="AW27" s="36"/>
      <c r="AX27" s="36"/>
      <c r="AY27" s="36"/>
      <c r="AZ27" s="36"/>
      <c r="BA27" s="36"/>
      <c r="BB27" s="36"/>
      <c r="BC27" s="36"/>
      <c r="BD27" s="36"/>
      <c r="BE27" s="36"/>
      <c r="BF27" s="269"/>
      <c r="BG27" s="274">
        <v>3221327</v>
      </c>
      <c r="BH27" s="216"/>
      <c r="BI27" s="216"/>
      <c r="BJ27" s="216"/>
      <c r="BK27" s="216"/>
      <c r="BL27" s="216"/>
      <c r="BM27" s="216"/>
      <c r="BN27" s="279"/>
      <c r="BO27" s="282">
        <v>100</v>
      </c>
      <c r="BP27" s="282"/>
      <c r="BQ27" s="282"/>
      <c r="BR27" s="282"/>
      <c r="BS27" s="326">
        <v>21875</v>
      </c>
      <c r="BT27" s="216"/>
      <c r="BU27" s="216"/>
      <c r="BV27" s="216"/>
      <c r="BW27" s="216"/>
      <c r="BX27" s="216"/>
      <c r="BY27" s="216"/>
      <c r="BZ27" s="216"/>
      <c r="CA27" s="216"/>
      <c r="CB27" s="328"/>
      <c r="CD27" s="260" t="s">
        <v>233</v>
      </c>
      <c r="CE27" s="36"/>
      <c r="CF27" s="36"/>
      <c r="CG27" s="36"/>
      <c r="CH27" s="36"/>
      <c r="CI27" s="36"/>
      <c r="CJ27" s="36"/>
      <c r="CK27" s="36"/>
      <c r="CL27" s="36"/>
      <c r="CM27" s="36"/>
      <c r="CN27" s="36"/>
      <c r="CO27" s="36"/>
      <c r="CP27" s="36"/>
      <c r="CQ27" s="269"/>
      <c r="CR27" s="274">
        <v>1203584</v>
      </c>
      <c r="CS27" s="313"/>
      <c r="CT27" s="313"/>
      <c r="CU27" s="313"/>
      <c r="CV27" s="313"/>
      <c r="CW27" s="313"/>
      <c r="CX27" s="313"/>
      <c r="CY27" s="333"/>
      <c r="CZ27" s="289">
        <v>11.7</v>
      </c>
      <c r="DA27" s="336"/>
      <c r="DB27" s="336"/>
      <c r="DC27" s="339"/>
      <c r="DD27" s="326">
        <v>378659</v>
      </c>
      <c r="DE27" s="313"/>
      <c r="DF27" s="313"/>
      <c r="DG27" s="313"/>
      <c r="DH27" s="313"/>
      <c r="DI27" s="313"/>
      <c r="DJ27" s="313"/>
      <c r="DK27" s="333"/>
      <c r="DL27" s="326">
        <v>378599</v>
      </c>
      <c r="DM27" s="313"/>
      <c r="DN27" s="313"/>
      <c r="DO27" s="313"/>
      <c r="DP27" s="313"/>
      <c r="DQ27" s="313"/>
      <c r="DR27" s="313"/>
      <c r="DS27" s="313"/>
      <c r="DT27" s="313"/>
      <c r="DU27" s="313"/>
      <c r="DV27" s="333"/>
      <c r="DW27" s="289">
        <v>5</v>
      </c>
      <c r="DX27" s="336"/>
      <c r="DY27" s="336"/>
      <c r="DZ27" s="336"/>
      <c r="EA27" s="336"/>
      <c r="EB27" s="336"/>
      <c r="EC27" s="362"/>
    </row>
    <row r="28" spans="2:133" ht="11.25" customHeight="1">
      <c r="B28" s="261" t="s">
        <v>56</v>
      </c>
      <c r="C28" s="266"/>
      <c r="D28" s="266"/>
      <c r="E28" s="266"/>
      <c r="F28" s="266"/>
      <c r="G28" s="266"/>
      <c r="H28" s="266"/>
      <c r="I28" s="266"/>
      <c r="J28" s="266"/>
      <c r="K28" s="266"/>
      <c r="L28" s="266"/>
      <c r="M28" s="266"/>
      <c r="N28" s="266"/>
      <c r="O28" s="266"/>
      <c r="P28" s="266"/>
      <c r="Q28" s="270"/>
      <c r="R28" s="274" t="s">
        <v>210</v>
      </c>
      <c r="S28" s="216"/>
      <c r="T28" s="216"/>
      <c r="U28" s="216"/>
      <c r="V28" s="216"/>
      <c r="W28" s="216"/>
      <c r="X28" s="216"/>
      <c r="Y28" s="279"/>
      <c r="Z28" s="282" t="s">
        <v>210</v>
      </c>
      <c r="AA28" s="282"/>
      <c r="AB28" s="282"/>
      <c r="AC28" s="282"/>
      <c r="AD28" s="285" t="s">
        <v>210</v>
      </c>
      <c r="AE28" s="285"/>
      <c r="AF28" s="285"/>
      <c r="AG28" s="285"/>
      <c r="AH28" s="285"/>
      <c r="AI28" s="285"/>
      <c r="AJ28" s="285"/>
      <c r="AK28" s="285"/>
      <c r="AL28" s="289" t="s">
        <v>210</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389</v>
      </c>
      <c r="CE28" s="36"/>
      <c r="CF28" s="36"/>
      <c r="CG28" s="36"/>
      <c r="CH28" s="36"/>
      <c r="CI28" s="36"/>
      <c r="CJ28" s="36"/>
      <c r="CK28" s="36"/>
      <c r="CL28" s="36"/>
      <c r="CM28" s="36"/>
      <c r="CN28" s="36"/>
      <c r="CO28" s="36"/>
      <c r="CP28" s="36"/>
      <c r="CQ28" s="269"/>
      <c r="CR28" s="274">
        <v>1516311</v>
      </c>
      <c r="CS28" s="216"/>
      <c r="CT28" s="216"/>
      <c r="CU28" s="216"/>
      <c r="CV28" s="216"/>
      <c r="CW28" s="216"/>
      <c r="CX28" s="216"/>
      <c r="CY28" s="279"/>
      <c r="CZ28" s="289">
        <v>14.8</v>
      </c>
      <c r="DA28" s="336"/>
      <c r="DB28" s="336"/>
      <c r="DC28" s="339"/>
      <c r="DD28" s="326">
        <v>1501943</v>
      </c>
      <c r="DE28" s="216"/>
      <c r="DF28" s="216"/>
      <c r="DG28" s="216"/>
      <c r="DH28" s="216"/>
      <c r="DI28" s="216"/>
      <c r="DJ28" s="216"/>
      <c r="DK28" s="279"/>
      <c r="DL28" s="326">
        <v>1501943</v>
      </c>
      <c r="DM28" s="216"/>
      <c r="DN28" s="216"/>
      <c r="DO28" s="216"/>
      <c r="DP28" s="216"/>
      <c r="DQ28" s="216"/>
      <c r="DR28" s="216"/>
      <c r="DS28" s="216"/>
      <c r="DT28" s="216"/>
      <c r="DU28" s="216"/>
      <c r="DV28" s="279"/>
      <c r="DW28" s="289">
        <v>20</v>
      </c>
      <c r="DX28" s="336"/>
      <c r="DY28" s="336"/>
      <c r="DZ28" s="336"/>
      <c r="EA28" s="336"/>
      <c r="EB28" s="336"/>
      <c r="EC28" s="362"/>
    </row>
    <row r="29" spans="2:133" ht="11.25" customHeight="1">
      <c r="B29" s="260" t="s">
        <v>395</v>
      </c>
      <c r="C29" s="36"/>
      <c r="D29" s="36"/>
      <c r="E29" s="36"/>
      <c r="F29" s="36"/>
      <c r="G29" s="36"/>
      <c r="H29" s="36"/>
      <c r="I29" s="36"/>
      <c r="J29" s="36"/>
      <c r="K29" s="36"/>
      <c r="L29" s="36"/>
      <c r="M29" s="36"/>
      <c r="N29" s="36"/>
      <c r="O29" s="36"/>
      <c r="P29" s="36"/>
      <c r="Q29" s="269"/>
      <c r="R29" s="274">
        <v>684385</v>
      </c>
      <c r="S29" s="216"/>
      <c r="T29" s="216"/>
      <c r="U29" s="216"/>
      <c r="V29" s="216"/>
      <c r="W29" s="216"/>
      <c r="X29" s="216"/>
      <c r="Y29" s="279"/>
      <c r="Z29" s="282">
        <v>6.3</v>
      </c>
      <c r="AA29" s="282"/>
      <c r="AB29" s="282"/>
      <c r="AC29" s="282"/>
      <c r="AD29" s="285" t="s">
        <v>210</v>
      </c>
      <c r="AE29" s="285"/>
      <c r="AF29" s="285"/>
      <c r="AG29" s="285"/>
      <c r="AH29" s="285"/>
      <c r="AI29" s="285"/>
      <c r="AJ29" s="285"/>
      <c r="AK29" s="285"/>
      <c r="AL29" s="289" t="s">
        <v>210</v>
      </c>
      <c r="AM29" s="237"/>
      <c r="AN29" s="237"/>
      <c r="AO29" s="294"/>
      <c r="AP29" s="148" t="s">
        <v>168</v>
      </c>
      <c r="AQ29" s="139"/>
      <c r="AR29" s="139"/>
      <c r="AS29" s="139"/>
      <c r="AT29" s="139"/>
      <c r="AU29" s="139"/>
      <c r="AV29" s="139"/>
      <c r="AW29" s="139"/>
      <c r="AX29" s="139"/>
      <c r="AY29" s="139"/>
      <c r="AZ29" s="139"/>
      <c r="BA29" s="139"/>
      <c r="BB29" s="139"/>
      <c r="BC29" s="139"/>
      <c r="BD29" s="139"/>
      <c r="BE29" s="139"/>
      <c r="BF29" s="144"/>
      <c r="BG29" s="148" t="s">
        <v>396</v>
      </c>
      <c r="BH29" s="321"/>
      <c r="BI29" s="321"/>
      <c r="BJ29" s="321"/>
      <c r="BK29" s="321"/>
      <c r="BL29" s="321"/>
      <c r="BM29" s="321"/>
      <c r="BN29" s="321"/>
      <c r="BO29" s="321"/>
      <c r="BP29" s="321"/>
      <c r="BQ29" s="324"/>
      <c r="BR29" s="148" t="s">
        <v>267</v>
      </c>
      <c r="BS29" s="321"/>
      <c r="BT29" s="321"/>
      <c r="BU29" s="321"/>
      <c r="BV29" s="321"/>
      <c r="BW29" s="321"/>
      <c r="BX29" s="321"/>
      <c r="BY29" s="321"/>
      <c r="BZ29" s="321"/>
      <c r="CA29" s="321"/>
      <c r="CB29" s="324"/>
      <c r="CD29" s="133" t="s">
        <v>183</v>
      </c>
      <c r="CE29" s="42"/>
      <c r="CF29" s="260" t="s">
        <v>23</v>
      </c>
      <c r="CG29" s="36"/>
      <c r="CH29" s="36"/>
      <c r="CI29" s="36"/>
      <c r="CJ29" s="36"/>
      <c r="CK29" s="36"/>
      <c r="CL29" s="36"/>
      <c r="CM29" s="36"/>
      <c r="CN29" s="36"/>
      <c r="CO29" s="36"/>
      <c r="CP29" s="36"/>
      <c r="CQ29" s="269"/>
      <c r="CR29" s="274">
        <v>1516311</v>
      </c>
      <c r="CS29" s="313"/>
      <c r="CT29" s="313"/>
      <c r="CU29" s="313"/>
      <c r="CV29" s="313"/>
      <c r="CW29" s="313"/>
      <c r="CX29" s="313"/>
      <c r="CY29" s="333"/>
      <c r="CZ29" s="289">
        <v>14.8</v>
      </c>
      <c r="DA29" s="336"/>
      <c r="DB29" s="336"/>
      <c r="DC29" s="339"/>
      <c r="DD29" s="326">
        <v>1501943</v>
      </c>
      <c r="DE29" s="313"/>
      <c r="DF29" s="313"/>
      <c r="DG29" s="313"/>
      <c r="DH29" s="313"/>
      <c r="DI29" s="313"/>
      <c r="DJ29" s="313"/>
      <c r="DK29" s="333"/>
      <c r="DL29" s="326">
        <v>1501943</v>
      </c>
      <c r="DM29" s="313"/>
      <c r="DN29" s="313"/>
      <c r="DO29" s="313"/>
      <c r="DP29" s="313"/>
      <c r="DQ29" s="313"/>
      <c r="DR29" s="313"/>
      <c r="DS29" s="313"/>
      <c r="DT29" s="313"/>
      <c r="DU29" s="313"/>
      <c r="DV29" s="333"/>
      <c r="DW29" s="289">
        <v>20</v>
      </c>
      <c r="DX29" s="336"/>
      <c r="DY29" s="336"/>
      <c r="DZ29" s="336"/>
      <c r="EA29" s="336"/>
      <c r="EB29" s="336"/>
      <c r="EC29" s="362"/>
    </row>
    <row r="30" spans="2:133" ht="11.25" customHeight="1">
      <c r="B30" s="260" t="s">
        <v>246</v>
      </c>
      <c r="C30" s="36"/>
      <c r="D30" s="36"/>
      <c r="E30" s="36"/>
      <c r="F30" s="36"/>
      <c r="G30" s="36"/>
      <c r="H30" s="36"/>
      <c r="I30" s="36"/>
      <c r="J30" s="36"/>
      <c r="K30" s="36"/>
      <c r="L30" s="36"/>
      <c r="M30" s="36"/>
      <c r="N30" s="36"/>
      <c r="O30" s="36"/>
      <c r="P30" s="36"/>
      <c r="Q30" s="269"/>
      <c r="R30" s="274">
        <v>32854</v>
      </c>
      <c r="S30" s="216"/>
      <c r="T30" s="216"/>
      <c r="U30" s="216"/>
      <c r="V30" s="216"/>
      <c r="W30" s="216"/>
      <c r="X30" s="216"/>
      <c r="Y30" s="279"/>
      <c r="Z30" s="282">
        <v>0.3</v>
      </c>
      <c r="AA30" s="282"/>
      <c r="AB30" s="282"/>
      <c r="AC30" s="282"/>
      <c r="AD30" s="285" t="s">
        <v>210</v>
      </c>
      <c r="AE30" s="285"/>
      <c r="AF30" s="285"/>
      <c r="AG30" s="285"/>
      <c r="AH30" s="285"/>
      <c r="AI30" s="285"/>
      <c r="AJ30" s="285"/>
      <c r="AK30" s="285"/>
      <c r="AL30" s="289" t="s">
        <v>210</v>
      </c>
      <c r="AM30" s="237"/>
      <c r="AN30" s="237"/>
      <c r="AO30" s="294"/>
      <c r="AP30" s="161" t="s">
        <v>4</v>
      </c>
      <c r="AQ30" s="177"/>
      <c r="AR30" s="177"/>
      <c r="AS30" s="177"/>
      <c r="AT30" s="306" t="s">
        <v>397</v>
      </c>
      <c r="AU30" s="265"/>
      <c r="AV30" s="265"/>
      <c r="AW30" s="265"/>
      <c r="AX30" s="259" t="s">
        <v>287</v>
      </c>
      <c r="AY30" s="265"/>
      <c r="AZ30" s="265"/>
      <c r="BA30" s="265"/>
      <c r="BB30" s="265"/>
      <c r="BC30" s="265"/>
      <c r="BD30" s="265"/>
      <c r="BE30" s="265"/>
      <c r="BF30" s="268"/>
      <c r="BG30" s="318">
        <v>99</v>
      </c>
      <c r="BH30" s="322"/>
      <c r="BI30" s="322"/>
      <c r="BJ30" s="322"/>
      <c r="BK30" s="322"/>
      <c r="BL30" s="322"/>
      <c r="BM30" s="291">
        <v>94.8</v>
      </c>
      <c r="BN30" s="322"/>
      <c r="BO30" s="322"/>
      <c r="BP30" s="322"/>
      <c r="BQ30" s="325"/>
      <c r="BR30" s="318">
        <v>98.7</v>
      </c>
      <c r="BS30" s="322"/>
      <c r="BT30" s="322"/>
      <c r="BU30" s="322"/>
      <c r="BV30" s="322"/>
      <c r="BW30" s="322"/>
      <c r="BX30" s="291">
        <v>93.8</v>
      </c>
      <c r="BY30" s="322"/>
      <c r="BZ30" s="322"/>
      <c r="CA30" s="322"/>
      <c r="CB30" s="325"/>
      <c r="CD30" s="134"/>
      <c r="CE30" s="43"/>
      <c r="CF30" s="260" t="s">
        <v>399</v>
      </c>
      <c r="CG30" s="36"/>
      <c r="CH30" s="36"/>
      <c r="CI30" s="36"/>
      <c r="CJ30" s="36"/>
      <c r="CK30" s="36"/>
      <c r="CL30" s="36"/>
      <c r="CM30" s="36"/>
      <c r="CN30" s="36"/>
      <c r="CO30" s="36"/>
      <c r="CP30" s="36"/>
      <c r="CQ30" s="269"/>
      <c r="CR30" s="274">
        <v>1418773</v>
      </c>
      <c r="CS30" s="216"/>
      <c r="CT30" s="216"/>
      <c r="CU30" s="216"/>
      <c r="CV30" s="216"/>
      <c r="CW30" s="216"/>
      <c r="CX30" s="216"/>
      <c r="CY30" s="279"/>
      <c r="CZ30" s="289">
        <v>13.8</v>
      </c>
      <c r="DA30" s="336"/>
      <c r="DB30" s="336"/>
      <c r="DC30" s="339"/>
      <c r="DD30" s="326">
        <v>1404481</v>
      </c>
      <c r="DE30" s="216"/>
      <c r="DF30" s="216"/>
      <c r="DG30" s="216"/>
      <c r="DH30" s="216"/>
      <c r="DI30" s="216"/>
      <c r="DJ30" s="216"/>
      <c r="DK30" s="279"/>
      <c r="DL30" s="326">
        <v>1404481</v>
      </c>
      <c r="DM30" s="216"/>
      <c r="DN30" s="216"/>
      <c r="DO30" s="216"/>
      <c r="DP30" s="216"/>
      <c r="DQ30" s="216"/>
      <c r="DR30" s="216"/>
      <c r="DS30" s="216"/>
      <c r="DT30" s="216"/>
      <c r="DU30" s="216"/>
      <c r="DV30" s="279"/>
      <c r="DW30" s="289">
        <v>18.7</v>
      </c>
      <c r="DX30" s="336"/>
      <c r="DY30" s="336"/>
      <c r="DZ30" s="336"/>
      <c r="EA30" s="336"/>
      <c r="EB30" s="336"/>
      <c r="EC30" s="362"/>
    </row>
    <row r="31" spans="2:133" ht="11.25" customHeight="1">
      <c r="B31" s="260" t="s">
        <v>150</v>
      </c>
      <c r="C31" s="36"/>
      <c r="D31" s="36"/>
      <c r="E31" s="36"/>
      <c r="F31" s="36"/>
      <c r="G31" s="36"/>
      <c r="H31" s="36"/>
      <c r="I31" s="36"/>
      <c r="J31" s="36"/>
      <c r="K31" s="36"/>
      <c r="L31" s="36"/>
      <c r="M31" s="36"/>
      <c r="N31" s="36"/>
      <c r="O31" s="36"/>
      <c r="P31" s="36"/>
      <c r="Q31" s="269"/>
      <c r="R31" s="274">
        <v>14419</v>
      </c>
      <c r="S31" s="216"/>
      <c r="T31" s="216"/>
      <c r="U31" s="216"/>
      <c r="V31" s="216"/>
      <c r="W31" s="216"/>
      <c r="X31" s="216"/>
      <c r="Y31" s="279"/>
      <c r="Z31" s="282">
        <v>0.1</v>
      </c>
      <c r="AA31" s="282"/>
      <c r="AB31" s="282"/>
      <c r="AC31" s="282"/>
      <c r="AD31" s="285" t="s">
        <v>210</v>
      </c>
      <c r="AE31" s="285"/>
      <c r="AF31" s="285"/>
      <c r="AG31" s="285"/>
      <c r="AH31" s="285"/>
      <c r="AI31" s="285"/>
      <c r="AJ31" s="285"/>
      <c r="AK31" s="285"/>
      <c r="AL31" s="289" t="s">
        <v>210</v>
      </c>
      <c r="AM31" s="237"/>
      <c r="AN31" s="237"/>
      <c r="AO31" s="294"/>
      <c r="AP31" s="298"/>
      <c r="AQ31" s="29"/>
      <c r="AR31" s="29"/>
      <c r="AS31" s="29"/>
      <c r="AT31" s="307"/>
      <c r="AU31" s="36" t="s">
        <v>260</v>
      </c>
      <c r="AV31" s="36"/>
      <c r="AW31" s="36"/>
      <c r="AX31" s="260" t="s">
        <v>378</v>
      </c>
      <c r="AY31" s="36"/>
      <c r="AZ31" s="36"/>
      <c r="BA31" s="36"/>
      <c r="BB31" s="36"/>
      <c r="BC31" s="36"/>
      <c r="BD31" s="36"/>
      <c r="BE31" s="36"/>
      <c r="BF31" s="269"/>
      <c r="BG31" s="319">
        <v>99.2</v>
      </c>
      <c r="BH31" s="313"/>
      <c r="BI31" s="313"/>
      <c r="BJ31" s="313"/>
      <c r="BK31" s="313"/>
      <c r="BL31" s="313"/>
      <c r="BM31" s="237">
        <v>96.5</v>
      </c>
      <c r="BN31" s="323"/>
      <c r="BO31" s="323"/>
      <c r="BP31" s="323"/>
      <c r="BQ31" s="316"/>
      <c r="BR31" s="319">
        <v>98.9</v>
      </c>
      <c r="BS31" s="313"/>
      <c r="BT31" s="313"/>
      <c r="BU31" s="313"/>
      <c r="BV31" s="313"/>
      <c r="BW31" s="313"/>
      <c r="BX31" s="237">
        <v>95.5</v>
      </c>
      <c r="BY31" s="323"/>
      <c r="BZ31" s="323"/>
      <c r="CA31" s="323"/>
      <c r="CB31" s="316"/>
      <c r="CD31" s="134"/>
      <c r="CE31" s="43"/>
      <c r="CF31" s="260" t="s">
        <v>170</v>
      </c>
      <c r="CG31" s="36"/>
      <c r="CH31" s="36"/>
      <c r="CI31" s="36"/>
      <c r="CJ31" s="36"/>
      <c r="CK31" s="36"/>
      <c r="CL31" s="36"/>
      <c r="CM31" s="36"/>
      <c r="CN31" s="36"/>
      <c r="CO31" s="36"/>
      <c r="CP31" s="36"/>
      <c r="CQ31" s="269"/>
      <c r="CR31" s="274">
        <v>97538</v>
      </c>
      <c r="CS31" s="313"/>
      <c r="CT31" s="313"/>
      <c r="CU31" s="313"/>
      <c r="CV31" s="313"/>
      <c r="CW31" s="313"/>
      <c r="CX31" s="313"/>
      <c r="CY31" s="333"/>
      <c r="CZ31" s="289">
        <v>0.9</v>
      </c>
      <c r="DA31" s="336"/>
      <c r="DB31" s="336"/>
      <c r="DC31" s="339"/>
      <c r="DD31" s="326">
        <v>97462</v>
      </c>
      <c r="DE31" s="313"/>
      <c r="DF31" s="313"/>
      <c r="DG31" s="313"/>
      <c r="DH31" s="313"/>
      <c r="DI31" s="313"/>
      <c r="DJ31" s="313"/>
      <c r="DK31" s="333"/>
      <c r="DL31" s="326">
        <v>97462</v>
      </c>
      <c r="DM31" s="313"/>
      <c r="DN31" s="313"/>
      <c r="DO31" s="313"/>
      <c r="DP31" s="313"/>
      <c r="DQ31" s="313"/>
      <c r="DR31" s="313"/>
      <c r="DS31" s="313"/>
      <c r="DT31" s="313"/>
      <c r="DU31" s="313"/>
      <c r="DV31" s="333"/>
      <c r="DW31" s="289">
        <v>1.3</v>
      </c>
      <c r="DX31" s="336"/>
      <c r="DY31" s="336"/>
      <c r="DZ31" s="336"/>
      <c r="EA31" s="336"/>
      <c r="EB31" s="336"/>
      <c r="EC31" s="362"/>
    </row>
    <row r="32" spans="2:133" ht="11.25" customHeight="1">
      <c r="B32" s="260" t="s">
        <v>400</v>
      </c>
      <c r="C32" s="36"/>
      <c r="D32" s="36"/>
      <c r="E32" s="36"/>
      <c r="F32" s="36"/>
      <c r="G32" s="36"/>
      <c r="H32" s="36"/>
      <c r="I32" s="36"/>
      <c r="J32" s="36"/>
      <c r="K32" s="36"/>
      <c r="L32" s="36"/>
      <c r="M32" s="36"/>
      <c r="N32" s="36"/>
      <c r="O32" s="36"/>
      <c r="P32" s="36"/>
      <c r="Q32" s="269"/>
      <c r="R32" s="274">
        <v>56929</v>
      </c>
      <c r="S32" s="216"/>
      <c r="T32" s="216"/>
      <c r="U32" s="216"/>
      <c r="V32" s="216"/>
      <c r="W32" s="216"/>
      <c r="X32" s="216"/>
      <c r="Y32" s="279"/>
      <c r="Z32" s="282">
        <v>0.5</v>
      </c>
      <c r="AA32" s="282"/>
      <c r="AB32" s="282"/>
      <c r="AC32" s="282"/>
      <c r="AD32" s="285" t="s">
        <v>210</v>
      </c>
      <c r="AE32" s="285"/>
      <c r="AF32" s="285"/>
      <c r="AG32" s="285"/>
      <c r="AH32" s="285"/>
      <c r="AI32" s="285"/>
      <c r="AJ32" s="285"/>
      <c r="AK32" s="285"/>
      <c r="AL32" s="289" t="s">
        <v>210</v>
      </c>
      <c r="AM32" s="237"/>
      <c r="AN32" s="237"/>
      <c r="AO32" s="294"/>
      <c r="AP32" s="175"/>
      <c r="AQ32" s="178"/>
      <c r="AR32" s="178"/>
      <c r="AS32" s="178"/>
      <c r="AT32" s="308"/>
      <c r="AU32" s="267"/>
      <c r="AV32" s="267"/>
      <c r="AW32" s="267"/>
      <c r="AX32" s="262" t="s">
        <v>165</v>
      </c>
      <c r="AY32" s="267"/>
      <c r="AZ32" s="267"/>
      <c r="BA32" s="267"/>
      <c r="BB32" s="267"/>
      <c r="BC32" s="267"/>
      <c r="BD32" s="267"/>
      <c r="BE32" s="267"/>
      <c r="BF32" s="271"/>
      <c r="BG32" s="320">
        <v>98.8</v>
      </c>
      <c r="BH32" s="312"/>
      <c r="BI32" s="312"/>
      <c r="BJ32" s="312"/>
      <c r="BK32" s="312"/>
      <c r="BL32" s="312"/>
      <c r="BM32" s="292">
        <v>94.7</v>
      </c>
      <c r="BN32" s="312"/>
      <c r="BO32" s="312"/>
      <c r="BP32" s="312"/>
      <c r="BQ32" s="317"/>
      <c r="BR32" s="320">
        <v>98.6</v>
      </c>
      <c r="BS32" s="312"/>
      <c r="BT32" s="312"/>
      <c r="BU32" s="312"/>
      <c r="BV32" s="312"/>
      <c r="BW32" s="312"/>
      <c r="BX32" s="292">
        <v>93.4</v>
      </c>
      <c r="BY32" s="312"/>
      <c r="BZ32" s="312"/>
      <c r="CA32" s="312"/>
      <c r="CB32" s="317"/>
      <c r="CD32" s="135"/>
      <c r="CE32" s="142"/>
      <c r="CF32" s="260" t="s">
        <v>401</v>
      </c>
      <c r="CG32" s="36"/>
      <c r="CH32" s="36"/>
      <c r="CI32" s="36"/>
      <c r="CJ32" s="36"/>
      <c r="CK32" s="36"/>
      <c r="CL32" s="36"/>
      <c r="CM32" s="36"/>
      <c r="CN32" s="36"/>
      <c r="CO32" s="36"/>
      <c r="CP32" s="36"/>
      <c r="CQ32" s="269"/>
      <c r="CR32" s="274" t="s">
        <v>210</v>
      </c>
      <c r="CS32" s="216"/>
      <c r="CT32" s="216"/>
      <c r="CU32" s="216"/>
      <c r="CV32" s="216"/>
      <c r="CW32" s="216"/>
      <c r="CX32" s="216"/>
      <c r="CY32" s="279"/>
      <c r="CZ32" s="289" t="s">
        <v>210</v>
      </c>
      <c r="DA32" s="336"/>
      <c r="DB32" s="336"/>
      <c r="DC32" s="339"/>
      <c r="DD32" s="326" t="s">
        <v>210</v>
      </c>
      <c r="DE32" s="216"/>
      <c r="DF32" s="216"/>
      <c r="DG32" s="216"/>
      <c r="DH32" s="216"/>
      <c r="DI32" s="216"/>
      <c r="DJ32" s="216"/>
      <c r="DK32" s="279"/>
      <c r="DL32" s="326" t="s">
        <v>210</v>
      </c>
      <c r="DM32" s="216"/>
      <c r="DN32" s="216"/>
      <c r="DO32" s="216"/>
      <c r="DP32" s="216"/>
      <c r="DQ32" s="216"/>
      <c r="DR32" s="216"/>
      <c r="DS32" s="216"/>
      <c r="DT32" s="216"/>
      <c r="DU32" s="216"/>
      <c r="DV32" s="279"/>
      <c r="DW32" s="289" t="s">
        <v>210</v>
      </c>
      <c r="DX32" s="336"/>
      <c r="DY32" s="336"/>
      <c r="DZ32" s="336"/>
      <c r="EA32" s="336"/>
      <c r="EB32" s="336"/>
      <c r="EC32" s="362"/>
    </row>
    <row r="33" spans="2:133" ht="11.25" customHeight="1">
      <c r="B33" s="260" t="s">
        <v>379</v>
      </c>
      <c r="C33" s="36"/>
      <c r="D33" s="36"/>
      <c r="E33" s="36"/>
      <c r="F33" s="36"/>
      <c r="G33" s="36"/>
      <c r="H33" s="36"/>
      <c r="I33" s="36"/>
      <c r="J33" s="36"/>
      <c r="K33" s="36"/>
      <c r="L33" s="36"/>
      <c r="M33" s="36"/>
      <c r="N33" s="36"/>
      <c r="O33" s="36"/>
      <c r="P33" s="36"/>
      <c r="Q33" s="269"/>
      <c r="R33" s="274">
        <v>445536</v>
      </c>
      <c r="S33" s="216"/>
      <c r="T33" s="216"/>
      <c r="U33" s="216"/>
      <c r="V33" s="216"/>
      <c r="W33" s="216"/>
      <c r="X33" s="216"/>
      <c r="Y33" s="279"/>
      <c r="Z33" s="282">
        <v>4.0999999999999996</v>
      </c>
      <c r="AA33" s="282"/>
      <c r="AB33" s="282"/>
      <c r="AC33" s="282"/>
      <c r="AD33" s="285" t="s">
        <v>210</v>
      </c>
      <c r="AE33" s="285"/>
      <c r="AF33" s="285"/>
      <c r="AG33" s="285"/>
      <c r="AH33" s="285"/>
      <c r="AI33" s="285"/>
      <c r="AJ33" s="285"/>
      <c r="AK33" s="285"/>
      <c r="AL33" s="289" t="s">
        <v>210</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403</v>
      </c>
      <c r="CE33" s="36"/>
      <c r="CF33" s="36"/>
      <c r="CG33" s="36"/>
      <c r="CH33" s="36"/>
      <c r="CI33" s="36"/>
      <c r="CJ33" s="36"/>
      <c r="CK33" s="36"/>
      <c r="CL33" s="36"/>
      <c r="CM33" s="36"/>
      <c r="CN33" s="36"/>
      <c r="CO33" s="36"/>
      <c r="CP33" s="36"/>
      <c r="CQ33" s="269"/>
      <c r="CR33" s="274">
        <v>4335958</v>
      </c>
      <c r="CS33" s="313"/>
      <c r="CT33" s="313"/>
      <c r="CU33" s="313"/>
      <c r="CV33" s="313"/>
      <c r="CW33" s="313"/>
      <c r="CX33" s="313"/>
      <c r="CY33" s="333"/>
      <c r="CZ33" s="289">
        <v>42.2</v>
      </c>
      <c r="DA33" s="336"/>
      <c r="DB33" s="336"/>
      <c r="DC33" s="339"/>
      <c r="DD33" s="326">
        <v>3685664</v>
      </c>
      <c r="DE33" s="313"/>
      <c r="DF33" s="313"/>
      <c r="DG33" s="313"/>
      <c r="DH33" s="313"/>
      <c r="DI33" s="313"/>
      <c r="DJ33" s="313"/>
      <c r="DK33" s="333"/>
      <c r="DL33" s="326">
        <v>3024707</v>
      </c>
      <c r="DM33" s="313"/>
      <c r="DN33" s="313"/>
      <c r="DO33" s="313"/>
      <c r="DP33" s="313"/>
      <c r="DQ33" s="313"/>
      <c r="DR33" s="313"/>
      <c r="DS33" s="313"/>
      <c r="DT33" s="313"/>
      <c r="DU33" s="313"/>
      <c r="DV33" s="333"/>
      <c r="DW33" s="289">
        <v>40.299999999999997</v>
      </c>
      <c r="DX33" s="336"/>
      <c r="DY33" s="336"/>
      <c r="DZ33" s="336"/>
      <c r="EA33" s="336"/>
      <c r="EB33" s="336"/>
      <c r="EC33" s="362"/>
    </row>
    <row r="34" spans="2:133" ht="11.25" customHeight="1">
      <c r="B34" s="260" t="s">
        <v>404</v>
      </c>
      <c r="C34" s="36"/>
      <c r="D34" s="36"/>
      <c r="E34" s="36"/>
      <c r="F34" s="36"/>
      <c r="G34" s="36"/>
      <c r="H34" s="36"/>
      <c r="I34" s="36"/>
      <c r="J34" s="36"/>
      <c r="K34" s="36"/>
      <c r="L34" s="36"/>
      <c r="M34" s="36"/>
      <c r="N34" s="36"/>
      <c r="O34" s="36"/>
      <c r="P34" s="36"/>
      <c r="Q34" s="269"/>
      <c r="R34" s="274">
        <v>206853</v>
      </c>
      <c r="S34" s="216"/>
      <c r="T34" s="216"/>
      <c r="U34" s="216"/>
      <c r="V34" s="216"/>
      <c r="W34" s="216"/>
      <c r="X34" s="216"/>
      <c r="Y34" s="279"/>
      <c r="Z34" s="282">
        <v>1.9</v>
      </c>
      <c r="AA34" s="282"/>
      <c r="AB34" s="282"/>
      <c r="AC34" s="282"/>
      <c r="AD34" s="285">
        <v>553</v>
      </c>
      <c r="AE34" s="285"/>
      <c r="AF34" s="285"/>
      <c r="AG34" s="285"/>
      <c r="AH34" s="285"/>
      <c r="AI34" s="285"/>
      <c r="AJ34" s="285"/>
      <c r="AK34" s="285"/>
      <c r="AL34" s="289">
        <v>0</v>
      </c>
      <c r="AM34" s="237"/>
      <c r="AN34" s="237"/>
      <c r="AO34" s="294"/>
      <c r="AP34" s="96"/>
      <c r="AQ34" s="148" t="s">
        <v>406</v>
      </c>
      <c r="AR34" s="139"/>
      <c r="AS34" s="139"/>
      <c r="AT34" s="139"/>
      <c r="AU34" s="139"/>
      <c r="AV34" s="139"/>
      <c r="AW34" s="139"/>
      <c r="AX34" s="139"/>
      <c r="AY34" s="139"/>
      <c r="AZ34" s="139"/>
      <c r="BA34" s="139"/>
      <c r="BB34" s="139"/>
      <c r="BC34" s="139"/>
      <c r="BD34" s="139"/>
      <c r="BE34" s="139"/>
      <c r="BF34" s="144"/>
      <c r="BG34" s="148" t="s">
        <v>218</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407</v>
      </c>
      <c r="CE34" s="36"/>
      <c r="CF34" s="36"/>
      <c r="CG34" s="36"/>
      <c r="CH34" s="36"/>
      <c r="CI34" s="36"/>
      <c r="CJ34" s="36"/>
      <c r="CK34" s="36"/>
      <c r="CL34" s="36"/>
      <c r="CM34" s="36"/>
      <c r="CN34" s="36"/>
      <c r="CO34" s="36"/>
      <c r="CP34" s="36"/>
      <c r="CQ34" s="269"/>
      <c r="CR34" s="274">
        <v>1924467</v>
      </c>
      <c r="CS34" s="216"/>
      <c r="CT34" s="216"/>
      <c r="CU34" s="216"/>
      <c r="CV34" s="216"/>
      <c r="CW34" s="216"/>
      <c r="CX34" s="216"/>
      <c r="CY34" s="279"/>
      <c r="CZ34" s="289">
        <v>18.7</v>
      </c>
      <c r="DA34" s="336"/>
      <c r="DB34" s="336"/>
      <c r="DC34" s="339"/>
      <c r="DD34" s="326">
        <v>1561316</v>
      </c>
      <c r="DE34" s="216"/>
      <c r="DF34" s="216"/>
      <c r="DG34" s="216"/>
      <c r="DH34" s="216"/>
      <c r="DI34" s="216"/>
      <c r="DJ34" s="216"/>
      <c r="DK34" s="279"/>
      <c r="DL34" s="326">
        <v>1403928</v>
      </c>
      <c r="DM34" s="216"/>
      <c r="DN34" s="216"/>
      <c r="DO34" s="216"/>
      <c r="DP34" s="216"/>
      <c r="DQ34" s="216"/>
      <c r="DR34" s="216"/>
      <c r="DS34" s="216"/>
      <c r="DT34" s="216"/>
      <c r="DU34" s="216"/>
      <c r="DV34" s="279"/>
      <c r="DW34" s="289">
        <v>18.7</v>
      </c>
      <c r="DX34" s="336"/>
      <c r="DY34" s="336"/>
      <c r="DZ34" s="336"/>
      <c r="EA34" s="336"/>
      <c r="EB34" s="336"/>
      <c r="EC34" s="362"/>
    </row>
    <row r="35" spans="2:133" ht="11.25" customHeight="1">
      <c r="B35" s="260" t="s">
        <v>409</v>
      </c>
      <c r="C35" s="36"/>
      <c r="D35" s="36"/>
      <c r="E35" s="36"/>
      <c r="F35" s="36"/>
      <c r="G35" s="36"/>
      <c r="H35" s="36"/>
      <c r="I35" s="36"/>
      <c r="J35" s="36"/>
      <c r="K35" s="36"/>
      <c r="L35" s="36"/>
      <c r="M35" s="36"/>
      <c r="N35" s="36"/>
      <c r="O35" s="36"/>
      <c r="P35" s="36"/>
      <c r="Q35" s="269"/>
      <c r="R35" s="274">
        <v>764400</v>
      </c>
      <c r="S35" s="216"/>
      <c r="T35" s="216"/>
      <c r="U35" s="216"/>
      <c r="V35" s="216"/>
      <c r="W35" s="216"/>
      <c r="X35" s="216"/>
      <c r="Y35" s="279"/>
      <c r="Z35" s="282">
        <v>7.1</v>
      </c>
      <c r="AA35" s="282"/>
      <c r="AB35" s="282"/>
      <c r="AC35" s="282"/>
      <c r="AD35" s="285" t="s">
        <v>210</v>
      </c>
      <c r="AE35" s="285"/>
      <c r="AF35" s="285"/>
      <c r="AG35" s="285"/>
      <c r="AH35" s="285"/>
      <c r="AI35" s="285"/>
      <c r="AJ35" s="285"/>
      <c r="AK35" s="285"/>
      <c r="AL35" s="289" t="s">
        <v>210</v>
      </c>
      <c r="AM35" s="237"/>
      <c r="AN35" s="237"/>
      <c r="AO35" s="294"/>
      <c r="AP35" s="96"/>
      <c r="AQ35" s="301" t="s">
        <v>393</v>
      </c>
      <c r="AR35" s="304"/>
      <c r="AS35" s="304"/>
      <c r="AT35" s="304"/>
      <c r="AU35" s="304"/>
      <c r="AV35" s="304"/>
      <c r="AW35" s="304"/>
      <c r="AX35" s="304"/>
      <c r="AY35" s="309"/>
      <c r="AZ35" s="273">
        <v>1728085</v>
      </c>
      <c r="BA35" s="276"/>
      <c r="BB35" s="276"/>
      <c r="BC35" s="276"/>
      <c r="BD35" s="276"/>
      <c r="BE35" s="276"/>
      <c r="BF35" s="315"/>
      <c r="BG35" s="259" t="s">
        <v>410</v>
      </c>
      <c r="BH35" s="265"/>
      <c r="BI35" s="265"/>
      <c r="BJ35" s="265"/>
      <c r="BK35" s="265"/>
      <c r="BL35" s="265"/>
      <c r="BM35" s="265"/>
      <c r="BN35" s="265"/>
      <c r="BO35" s="265"/>
      <c r="BP35" s="265"/>
      <c r="BQ35" s="265"/>
      <c r="BR35" s="265"/>
      <c r="BS35" s="265"/>
      <c r="BT35" s="265"/>
      <c r="BU35" s="268"/>
      <c r="BV35" s="273">
        <v>5431</v>
      </c>
      <c r="BW35" s="276"/>
      <c r="BX35" s="276"/>
      <c r="BY35" s="276"/>
      <c r="BZ35" s="276"/>
      <c r="CA35" s="276"/>
      <c r="CB35" s="315"/>
      <c r="CD35" s="260" t="s">
        <v>412</v>
      </c>
      <c r="CE35" s="36"/>
      <c r="CF35" s="36"/>
      <c r="CG35" s="36"/>
      <c r="CH35" s="36"/>
      <c r="CI35" s="36"/>
      <c r="CJ35" s="36"/>
      <c r="CK35" s="36"/>
      <c r="CL35" s="36"/>
      <c r="CM35" s="36"/>
      <c r="CN35" s="36"/>
      <c r="CO35" s="36"/>
      <c r="CP35" s="36"/>
      <c r="CQ35" s="269"/>
      <c r="CR35" s="274">
        <v>83977</v>
      </c>
      <c r="CS35" s="313"/>
      <c r="CT35" s="313"/>
      <c r="CU35" s="313"/>
      <c r="CV35" s="313"/>
      <c r="CW35" s="313"/>
      <c r="CX35" s="313"/>
      <c r="CY35" s="333"/>
      <c r="CZ35" s="289">
        <v>0.8</v>
      </c>
      <c r="DA35" s="336"/>
      <c r="DB35" s="336"/>
      <c r="DC35" s="339"/>
      <c r="DD35" s="326">
        <v>70353</v>
      </c>
      <c r="DE35" s="313"/>
      <c r="DF35" s="313"/>
      <c r="DG35" s="313"/>
      <c r="DH35" s="313"/>
      <c r="DI35" s="313"/>
      <c r="DJ35" s="313"/>
      <c r="DK35" s="333"/>
      <c r="DL35" s="326">
        <v>70353</v>
      </c>
      <c r="DM35" s="313"/>
      <c r="DN35" s="313"/>
      <c r="DO35" s="313"/>
      <c r="DP35" s="313"/>
      <c r="DQ35" s="313"/>
      <c r="DR35" s="313"/>
      <c r="DS35" s="313"/>
      <c r="DT35" s="313"/>
      <c r="DU35" s="313"/>
      <c r="DV35" s="333"/>
      <c r="DW35" s="289">
        <v>0.9</v>
      </c>
      <c r="DX35" s="336"/>
      <c r="DY35" s="336"/>
      <c r="DZ35" s="336"/>
      <c r="EA35" s="336"/>
      <c r="EB35" s="336"/>
      <c r="EC35" s="362"/>
    </row>
    <row r="36" spans="2:133" ht="11.25" customHeight="1">
      <c r="B36" s="260" t="s">
        <v>414</v>
      </c>
      <c r="C36" s="36"/>
      <c r="D36" s="36"/>
      <c r="E36" s="36"/>
      <c r="F36" s="36"/>
      <c r="G36" s="36"/>
      <c r="H36" s="36"/>
      <c r="I36" s="36"/>
      <c r="J36" s="36"/>
      <c r="K36" s="36"/>
      <c r="L36" s="36"/>
      <c r="M36" s="36"/>
      <c r="N36" s="36"/>
      <c r="O36" s="36"/>
      <c r="P36" s="36"/>
      <c r="Q36" s="269"/>
      <c r="R36" s="274" t="s">
        <v>210</v>
      </c>
      <c r="S36" s="216"/>
      <c r="T36" s="216"/>
      <c r="U36" s="216"/>
      <c r="V36" s="216"/>
      <c r="W36" s="216"/>
      <c r="X36" s="216"/>
      <c r="Y36" s="279"/>
      <c r="Z36" s="282" t="s">
        <v>210</v>
      </c>
      <c r="AA36" s="282"/>
      <c r="AB36" s="282"/>
      <c r="AC36" s="282"/>
      <c r="AD36" s="285" t="s">
        <v>210</v>
      </c>
      <c r="AE36" s="285"/>
      <c r="AF36" s="285"/>
      <c r="AG36" s="285"/>
      <c r="AH36" s="285"/>
      <c r="AI36" s="285"/>
      <c r="AJ36" s="285"/>
      <c r="AK36" s="285"/>
      <c r="AL36" s="289" t="s">
        <v>210</v>
      </c>
      <c r="AM36" s="237"/>
      <c r="AN36" s="237"/>
      <c r="AO36" s="294"/>
      <c r="AQ36" s="302" t="s">
        <v>415</v>
      </c>
      <c r="AR36" s="198"/>
      <c r="AS36" s="198"/>
      <c r="AT36" s="198"/>
      <c r="AU36" s="198"/>
      <c r="AV36" s="198"/>
      <c r="AW36" s="198"/>
      <c r="AX36" s="198"/>
      <c r="AY36" s="310"/>
      <c r="AZ36" s="274">
        <v>355917</v>
      </c>
      <c r="BA36" s="216"/>
      <c r="BB36" s="216"/>
      <c r="BC36" s="216"/>
      <c r="BD36" s="313"/>
      <c r="BE36" s="313"/>
      <c r="BF36" s="316"/>
      <c r="BG36" s="260" t="s">
        <v>417</v>
      </c>
      <c r="BH36" s="36"/>
      <c r="BI36" s="36"/>
      <c r="BJ36" s="36"/>
      <c r="BK36" s="36"/>
      <c r="BL36" s="36"/>
      <c r="BM36" s="36"/>
      <c r="BN36" s="36"/>
      <c r="BO36" s="36"/>
      <c r="BP36" s="36"/>
      <c r="BQ36" s="36"/>
      <c r="BR36" s="36"/>
      <c r="BS36" s="36"/>
      <c r="BT36" s="36"/>
      <c r="BU36" s="269"/>
      <c r="BV36" s="274">
        <v>-1588</v>
      </c>
      <c r="BW36" s="216"/>
      <c r="BX36" s="216"/>
      <c r="BY36" s="216"/>
      <c r="BZ36" s="216"/>
      <c r="CA36" s="216"/>
      <c r="CB36" s="328"/>
      <c r="CD36" s="260" t="s">
        <v>28</v>
      </c>
      <c r="CE36" s="36"/>
      <c r="CF36" s="36"/>
      <c r="CG36" s="36"/>
      <c r="CH36" s="36"/>
      <c r="CI36" s="36"/>
      <c r="CJ36" s="36"/>
      <c r="CK36" s="36"/>
      <c r="CL36" s="36"/>
      <c r="CM36" s="36"/>
      <c r="CN36" s="36"/>
      <c r="CO36" s="36"/>
      <c r="CP36" s="36"/>
      <c r="CQ36" s="269"/>
      <c r="CR36" s="274">
        <v>892950</v>
      </c>
      <c r="CS36" s="216"/>
      <c r="CT36" s="216"/>
      <c r="CU36" s="216"/>
      <c r="CV36" s="216"/>
      <c r="CW36" s="216"/>
      <c r="CX36" s="216"/>
      <c r="CY36" s="279"/>
      <c r="CZ36" s="289">
        <v>8.6999999999999993</v>
      </c>
      <c r="DA36" s="336"/>
      <c r="DB36" s="336"/>
      <c r="DC36" s="339"/>
      <c r="DD36" s="326">
        <v>837658</v>
      </c>
      <c r="DE36" s="216"/>
      <c r="DF36" s="216"/>
      <c r="DG36" s="216"/>
      <c r="DH36" s="216"/>
      <c r="DI36" s="216"/>
      <c r="DJ36" s="216"/>
      <c r="DK36" s="279"/>
      <c r="DL36" s="326">
        <v>524451</v>
      </c>
      <c r="DM36" s="216"/>
      <c r="DN36" s="216"/>
      <c r="DO36" s="216"/>
      <c r="DP36" s="216"/>
      <c r="DQ36" s="216"/>
      <c r="DR36" s="216"/>
      <c r="DS36" s="216"/>
      <c r="DT36" s="216"/>
      <c r="DU36" s="216"/>
      <c r="DV36" s="279"/>
      <c r="DW36" s="289">
        <v>7</v>
      </c>
      <c r="DX36" s="336"/>
      <c r="DY36" s="336"/>
      <c r="DZ36" s="336"/>
      <c r="EA36" s="336"/>
      <c r="EB36" s="336"/>
      <c r="EC36" s="362"/>
    </row>
    <row r="37" spans="2:133" ht="11.25" customHeight="1">
      <c r="B37" s="260" t="s">
        <v>419</v>
      </c>
      <c r="C37" s="36"/>
      <c r="D37" s="36"/>
      <c r="E37" s="36"/>
      <c r="F37" s="36"/>
      <c r="G37" s="36"/>
      <c r="H37" s="36"/>
      <c r="I37" s="36"/>
      <c r="J37" s="36"/>
      <c r="K37" s="36"/>
      <c r="L37" s="36"/>
      <c r="M37" s="36"/>
      <c r="N37" s="36"/>
      <c r="O37" s="36"/>
      <c r="P37" s="36"/>
      <c r="Q37" s="269"/>
      <c r="R37" s="274">
        <v>420900</v>
      </c>
      <c r="S37" s="216"/>
      <c r="T37" s="216"/>
      <c r="U37" s="216"/>
      <c r="V37" s="216"/>
      <c r="W37" s="216"/>
      <c r="X37" s="216"/>
      <c r="Y37" s="279"/>
      <c r="Z37" s="282">
        <v>3.9</v>
      </c>
      <c r="AA37" s="282"/>
      <c r="AB37" s="282"/>
      <c r="AC37" s="282"/>
      <c r="AD37" s="285" t="s">
        <v>210</v>
      </c>
      <c r="AE37" s="285"/>
      <c r="AF37" s="285"/>
      <c r="AG37" s="285"/>
      <c r="AH37" s="285"/>
      <c r="AI37" s="285"/>
      <c r="AJ37" s="285"/>
      <c r="AK37" s="285"/>
      <c r="AL37" s="289" t="s">
        <v>210</v>
      </c>
      <c r="AM37" s="237"/>
      <c r="AN37" s="237"/>
      <c r="AO37" s="294"/>
      <c r="AQ37" s="302" t="s">
        <v>424</v>
      </c>
      <c r="AR37" s="198"/>
      <c r="AS37" s="198"/>
      <c r="AT37" s="198"/>
      <c r="AU37" s="198"/>
      <c r="AV37" s="198"/>
      <c r="AW37" s="198"/>
      <c r="AX37" s="198"/>
      <c r="AY37" s="310"/>
      <c r="AZ37" s="274">
        <v>242170</v>
      </c>
      <c r="BA37" s="216"/>
      <c r="BB37" s="216"/>
      <c r="BC37" s="216"/>
      <c r="BD37" s="313"/>
      <c r="BE37" s="313"/>
      <c r="BF37" s="316"/>
      <c r="BG37" s="260" t="s">
        <v>426</v>
      </c>
      <c r="BH37" s="36"/>
      <c r="BI37" s="36"/>
      <c r="BJ37" s="36"/>
      <c r="BK37" s="36"/>
      <c r="BL37" s="36"/>
      <c r="BM37" s="36"/>
      <c r="BN37" s="36"/>
      <c r="BO37" s="36"/>
      <c r="BP37" s="36"/>
      <c r="BQ37" s="36"/>
      <c r="BR37" s="36"/>
      <c r="BS37" s="36"/>
      <c r="BT37" s="36"/>
      <c r="BU37" s="269"/>
      <c r="BV37" s="274">
        <v>3596</v>
      </c>
      <c r="BW37" s="216"/>
      <c r="BX37" s="216"/>
      <c r="BY37" s="216"/>
      <c r="BZ37" s="216"/>
      <c r="CA37" s="216"/>
      <c r="CB37" s="328"/>
      <c r="CD37" s="260" t="s">
        <v>167</v>
      </c>
      <c r="CE37" s="36"/>
      <c r="CF37" s="36"/>
      <c r="CG37" s="36"/>
      <c r="CH37" s="36"/>
      <c r="CI37" s="36"/>
      <c r="CJ37" s="36"/>
      <c r="CK37" s="36"/>
      <c r="CL37" s="36"/>
      <c r="CM37" s="36"/>
      <c r="CN37" s="36"/>
      <c r="CO37" s="36"/>
      <c r="CP37" s="36"/>
      <c r="CQ37" s="269"/>
      <c r="CR37" s="274">
        <v>63016</v>
      </c>
      <c r="CS37" s="313"/>
      <c r="CT37" s="313"/>
      <c r="CU37" s="313"/>
      <c r="CV37" s="313"/>
      <c r="CW37" s="313"/>
      <c r="CX37" s="313"/>
      <c r="CY37" s="333"/>
      <c r="CZ37" s="289">
        <v>0.6</v>
      </c>
      <c r="DA37" s="336"/>
      <c r="DB37" s="336"/>
      <c r="DC37" s="339"/>
      <c r="DD37" s="326">
        <v>63002</v>
      </c>
      <c r="DE37" s="313"/>
      <c r="DF37" s="313"/>
      <c r="DG37" s="313"/>
      <c r="DH37" s="313"/>
      <c r="DI37" s="313"/>
      <c r="DJ37" s="313"/>
      <c r="DK37" s="333"/>
      <c r="DL37" s="326">
        <v>57206</v>
      </c>
      <c r="DM37" s="313"/>
      <c r="DN37" s="313"/>
      <c r="DO37" s="313"/>
      <c r="DP37" s="313"/>
      <c r="DQ37" s="313"/>
      <c r="DR37" s="313"/>
      <c r="DS37" s="313"/>
      <c r="DT37" s="313"/>
      <c r="DU37" s="313"/>
      <c r="DV37" s="333"/>
      <c r="DW37" s="289">
        <v>0.8</v>
      </c>
      <c r="DX37" s="336"/>
      <c r="DY37" s="336"/>
      <c r="DZ37" s="336"/>
      <c r="EA37" s="336"/>
      <c r="EB37" s="336"/>
      <c r="EC37" s="362"/>
    </row>
    <row r="38" spans="2:133" ht="11.25" customHeight="1">
      <c r="B38" s="262" t="s">
        <v>420</v>
      </c>
      <c r="C38" s="267"/>
      <c r="D38" s="267"/>
      <c r="E38" s="267"/>
      <c r="F38" s="267"/>
      <c r="G38" s="267"/>
      <c r="H38" s="267"/>
      <c r="I38" s="267"/>
      <c r="J38" s="267"/>
      <c r="K38" s="267"/>
      <c r="L38" s="267"/>
      <c r="M38" s="267"/>
      <c r="N38" s="267"/>
      <c r="O38" s="267"/>
      <c r="P38" s="267"/>
      <c r="Q38" s="271"/>
      <c r="R38" s="275">
        <v>10791282</v>
      </c>
      <c r="S38" s="277"/>
      <c r="T38" s="277"/>
      <c r="U38" s="277"/>
      <c r="V38" s="277"/>
      <c r="W38" s="277"/>
      <c r="X38" s="277"/>
      <c r="Y38" s="280"/>
      <c r="Z38" s="283">
        <v>100</v>
      </c>
      <c r="AA38" s="283"/>
      <c r="AB38" s="283"/>
      <c r="AC38" s="283"/>
      <c r="AD38" s="286">
        <v>7082044</v>
      </c>
      <c r="AE38" s="286"/>
      <c r="AF38" s="286"/>
      <c r="AG38" s="286"/>
      <c r="AH38" s="286"/>
      <c r="AI38" s="286"/>
      <c r="AJ38" s="286"/>
      <c r="AK38" s="286"/>
      <c r="AL38" s="290">
        <v>100</v>
      </c>
      <c r="AM38" s="292"/>
      <c r="AN38" s="292"/>
      <c r="AO38" s="295"/>
      <c r="AQ38" s="302" t="s">
        <v>316</v>
      </c>
      <c r="AR38" s="198"/>
      <c r="AS38" s="198"/>
      <c r="AT38" s="198"/>
      <c r="AU38" s="198"/>
      <c r="AV38" s="198"/>
      <c r="AW38" s="198"/>
      <c r="AX38" s="198"/>
      <c r="AY38" s="310"/>
      <c r="AZ38" s="274">
        <v>174988</v>
      </c>
      <c r="BA38" s="216"/>
      <c r="BB38" s="216"/>
      <c r="BC38" s="216"/>
      <c r="BD38" s="313"/>
      <c r="BE38" s="313"/>
      <c r="BF38" s="316"/>
      <c r="BG38" s="260" t="s">
        <v>339</v>
      </c>
      <c r="BH38" s="36"/>
      <c r="BI38" s="36"/>
      <c r="BJ38" s="36"/>
      <c r="BK38" s="36"/>
      <c r="BL38" s="36"/>
      <c r="BM38" s="36"/>
      <c r="BN38" s="36"/>
      <c r="BO38" s="36"/>
      <c r="BP38" s="36"/>
      <c r="BQ38" s="36"/>
      <c r="BR38" s="36"/>
      <c r="BS38" s="36"/>
      <c r="BT38" s="36"/>
      <c r="BU38" s="269"/>
      <c r="BV38" s="274">
        <v>5670</v>
      </c>
      <c r="BW38" s="216"/>
      <c r="BX38" s="216"/>
      <c r="BY38" s="216"/>
      <c r="BZ38" s="216"/>
      <c r="CA38" s="216"/>
      <c r="CB38" s="328"/>
      <c r="CD38" s="260" t="s">
        <v>427</v>
      </c>
      <c r="CE38" s="36"/>
      <c r="CF38" s="36"/>
      <c r="CG38" s="36"/>
      <c r="CH38" s="36"/>
      <c r="CI38" s="36"/>
      <c r="CJ38" s="36"/>
      <c r="CK38" s="36"/>
      <c r="CL38" s="36"/>
      <c r="CM38" s="36"/>
      <c r="CN38" s="36"/>
      <c r="CO38" s="36"/>
      <c r="CP38" s="36"/>
      <c r="CQ38" s="269"/>
      <c r="CR38" s="274">
        <v>1310927</v>
      </c>
      <c r="CS38" s="216"/>
      <c r="CT38" s="216"/>
      <c r="CU38" s="216"/>
      <c r="CV38" s="216"/>
      <c r="CW38" s="216"/>
      <c r="CX38" s="216"/>
      <c r="CY38" s="279"/>
      <c r="CZ38" s="289">
        <v>12.8</v>
      </c>
      <c r="DA38" s="336"/>
      <c r="DB38" s="336"/>
      <c r="DC38" s="339"/>
      <c r="DD38" s="326">
        <v>1143240</v>
      </c>
      <c r="DE38" s="216"/>
      <c r="DF38" s="216"/>
      <c r="DG38" s="216"/>
      <c r="DH38" s="216"/>
      <c r="DI38" s="216"/>
      <c r="DJ38" s="216"/>
      <c r="DK38" s="279"/>
      <c r="DL38" s="326">
        <v>982551</v>
      </c>
      <c r="DM38" s="216"/>
      <c r="DN38" s="216"/>
      <c r="DO38" s="216"/>
      <c r="DP38" s="216"/>
      <c r="DQ38" s="216"/>
      <c r="DR38" s="216"/>
      <c r="DS38" s="216"/>
      <c r="DT38" s="216"/>
      <c r="DU38" s="216"/>
      <c r="DV38" s="279"/>
      <c r="DW38" s="289">
        <v>13.1</v>
      </c>
      <c r="DX38" s="336"/>
      <c r="DY38" s="336"/>
      <c r="DZ38" s="336"/>
      <c r="EA38" s="336"/>
      <c r="EB38" s="336"/>
      <c r="EC38" s="362"/>
    </row>
    <row r="39" spans="2:133" ht="11.25" customHeight="1">
      <c r="AQ39" s="302" t="s">
        <v>428</v>
      </c>
      <c r="AR39" s="198"/>
      <c r="AS39" s="198"/>
      <c r="AT39" s="198"/>
      <c r="AU39" s="198"/>
      <c r="AV39" s="198"/>
      <c r="AW39" s="198"/>
      <c r="AX39" s="198"/>
      <c r="AY39" s="310"/>
      <c r="AZ39" s="274">
        <v>41000</v>
      </c>
      <c r="BA39" s="216"/>
      <c r="BB39" s="216"/>
      <c r="BC39" s="216"/>
      <c r="BD39" s="313"/>
      <c r="BE39" s="313"/>
      <c r="BF39" s="316"/>
      <c r="BG39" s="298" t="s">
        <v>58</v>
      </c>
      <c r="BH39" s="29"/>
      <c r="BI39" s="29"/>
      <c r="BJ39" s="29"/>
      <c r="BK39" s="29"/>
      <c r="BL39" s="29"/>
      <c r="BM39" s="36" t="s">
        <v>430</v>
      </c>
      <c r="BN39" s="36"/>
      <c r="BO39" s="36"/>
      <c r="BP39" s="36"/>
      <c r="BQ39" s="36"/>
      <c r="BR39" s="36"/>
      <c r="BS39" s="36"/>
      <c r="BT39" s="36"/>
      <c r="BU39" s="269"/>
      <c r="BV39" s="274">
        <v>113</v>
      </c>
      <c r="BW39" s="216"/>
      <c r="BX39" s="216"/>
      <c r="BY39" s="216"/>
      <c r="BZ39" s="216"/>
      <c r="CA39" s="216"/>
      <c r="CB39" s="328"/>
      <c r="CD39" s="260" t="s">
        <v>431</v>
      </c>
      <c r="CE39" s="36"/>
      <c r="CF39" s="36"/>
      <c r="CG39" s="36"/>
      <c r="CH39" s="36"/>
      <c r="CI39" s="36"/>
      <c r="CJ39" s="36"/>
      <c r="CK39" s="36"/>
      <c r="CL39" s="36"/>
      <c r="CM39" s="36"/>
      <c r="CN39" s="36"/>
      <c r="CO39" s="36"/>
      <c r="CP39" s="36"/>
      <c r="CQ39" s="269"/>
      <c r="CR39" s="274">
        <v>77199</v>
      </c>
      <c r="CS39" s="313"/>
      <c r="CT39" s="313"/>
      <c r="CU39" s="313"/>
      <c r="CV39" s="313"/>
      <c r="CW39" s="313"/>
      <c r="CX39" s="313"/>
      <c r="CY39" s="333"/>
      <c r="CZ39" s="289">
        <v>0.8</v>
      </c>
      <c r="DA39" s="336"/>
      <c r="DB39" s="336"/>
      <c r="DC39" s="339"/>
      <c r="DD39" s="326">
        <v>28819</v>
      </c>
      <c r="DE39" s="313"/>
      <c r="DF39" s="313"/>
      <c r="DG39" s="313"/>
      <c r="DH39" s="313"/>
      <c r="DI39" s="313"/>
      <c r="DJ39" s="313"/>
      <c r="DK39" s="333"/>
      <c r="DL39" s="326" t="s">
        <v>210</v>
      </c>
      <c r="DM39" s="313"/>
      <c r="DN39" s="313"/>
      <c r="DO39" s="313"/>
      <c r="DP39" s="313"/>
      <c r="DQ39" s="313"/>
      <c r="DR39" s="313"/>
      <c r="DS39" s="313"/>
      <c r="DT39" s="313"/>
      <c r="DU39" s="313"/>
      <c r="DV39" s="333"/>
      <c r="DW39" s="289" t="s">
        <v>210</v>
      </c>
      <c r="DX39" s="336"/>
      <c r="DY39" s="336"/>
      <c r="DZ39" s="336"/>
      <c r="EA39" s="336"/>
      <c r="EB39" s="336"/>
      <c r="EC39" s="362"/>
    </row>
    <row r="40" spans="2:133" ht="11.25" customHeight="1">
      <c r="AQ40" s="302" t="s">
        <v>435</v>
      </c>
      <c r="AR40" s="198"/>
      <c r="AS40" s="198"/>
      <c r="AT40" s="198"/>
      <c r="AU40" s="198"/>
      <c r="AV40" s="198"/>
      <c r="AW40" s="198"/>
      <c r="AX40" s="198"/>
      <c r="AY40" s="310"/>
      <c r="AZ40" s="274">
        <v>210374</v>
      </c>
      <c r="BA40" s="216"/>
      <c r="BB40" s="216"/>
      <c r="BC40" s="216"/>
      <c r="BD40" s="313"/>
      <c r="BE40" s="313"/>
      <c r="BF40" s="316"/>
      <c r="BG40" s="298"/>
      <c r="BH40" s="29"/>
      <c r="BI40" s="29"/>
      <c r="BJ40" s="29"/>
      <c r="BK40" s="29"/>
      <c r="BL40" s="29"/>
      <c r="BM40" s="36" t="s">
        <v>347</v>
      </c>
      <c r="BN40" s="36"/>
      <c r="BO40" s="36"/>
      <c r="BP40" s="36"/>
      <c r="BQ40" s="36"/>
      <c r="BR40" s="36"/>
      <c r="BS40" s="36"/>
      <c r="BT40" s="36"/>
      <c r="BU40" s="269"/>
      <c r="BV40" s="274" t="s">
        <v>210</v>
      </c>
      <c r="BW40" s="216"/>
      <c r="BX40" s="216"/>
      <c r="BY40" s="216"/>
      <c r="BZ40" s="216"/>
      <c r="CA40" s="216"/>
      <c r="CB40" s="328"/>
      <c r="CD40" s="260" t="s">
        <v>373</v>
      </c>
      <c r="CE40" s="36"/>
      <c r="CF40" s="36"/>
      <c r="CG40" s="36"/>
      <c r="CH40" s="36"/>
      <c r="CI40" s="36"/>
      <c r="CJ40" s="36"/>
      <c r="CK40" s="36"/>
      <c r="CL40" s="36"/>
      <c r="CM40" s="36"/>
      <c r="CN40" s="36"/>
      <c r="CO40" s="36"/>
      <c r="CP40" s="36"/>
      <c r="CQ40" s="269"/>
      <c r="CR40" s="274">
        <v>46438</v>
      </c>
      <c r="CS40" s="216"/>
      <c r="CT40" s="216"/>
      <c r="CU40" s="216"/>
      <c r="CV40" s="216"/>
      <c r="CW40" s="216"/>
      <c r="CX40" s="216"/>
      <c r="CY40" s="279"/>
      <c r="CZ40" s="289">
        <v>0.5</v>
      </c>
      <c r="DA40" s="336"/>
      <c r="DB40" s="336"/>
      <c r="DC40" s="339"/>
      <c r="DD40" s="326">
        <v>44278</v>
      </c>
      <c r="DE40" s="216"/>
      <c r="DF40" s="216"/>
      <c r="DG40" s="216"/>
      <c r="DH40" s="216"/>
      <c r="DI40" s="216"/>
      <c r="DJ40" s="216"/>
      <c r="DK40" s="279"/>
      <c r="DL40" s="326">
        <v>43424</v>
      </c>
      <c r="DM40" s="216"/>
      <c r="DN40" s="216"/>
      <c r="DO40" s="216"/>
      <c r="DP40" s="216"/>
      <c r="DQ40" s="216"/>
      <c r="DR40" s="216"/>
      <c r="DS40" s="216"/>
      <c r="DT40" s="216"/>
      <c r="DU40" s="216"/>
      <c r="DV40" s="279"/>
      <c r="DW40" s="289">
        <v>0.6</v>
      </c>
      <c r="DX40" s="336"/>
      <c r="DY40" s="336"/>
      <c r="DZ40" s="336"/>
      <c r="EA40" s="336"/>
      <c r="EB40" s="336"/>
      <c r="EC40" s="362"/>
    </row>
    <row r="41" spans="2:133" ht="11.25" customHeight="1">
      <c r="AQ41" s="303" t="s">
        <v>436</v>
      </c>
      <c r="AR41" s="305"/>
      <c r="AS41" s="305"/>
      <c r="AT41" s="305"/>
      <c r="AU41" s="305"/>
      <c r="AV41" s="305"/>
      <c r="AW41" s="305"/>
      <c r="AX41" s="305"/>
      <c r="AY41" s="311"/>
      <c r="AZ41" s="275">
        <v>703636</v>
      </c>
      <c r="BA41" s="277"/>
      <c r="BB41" s="277"/>
      <c r="BC41" s="277"/>
      <c r="BD41" s="312"/>
      <c r="BE41" s="312"/>
      <c r="BF41" s="317"/>
      <c r="BG41" s="175"/>
      <c r="BH41" s="178"/>
      <c r="BI41" s="178"/>
      <c r="BJ41" s="178"/>
      <c r="BK41" s="178"/>
      <c r="BL41" s="178"/>
      <c r="BM41" s="267" t="s">
        <v>437</v>
      </c>
      <c r="BN41" s="267"/>
      <c r="BO41" s="267"/>
      <c r="BP41" s="267"/>
      <c r="BQ41" s="267"/>
      <c r="BR41" s="267"/>
      <c r="BS41" s="267"/>
      <c r="BT41" s="267"/>
      <c r="BU41" s="271"/>
      <c r="BV41" s="275">
        <v>356</v>
      </c>
      <c r="BW41" s="277"/>
      <c r="BX41" s="277"/>
      <c r="BY41" s="277"/>
      <c r="BZ41" s="277"/>
      <c r="CA41" s="277"/>
      <c r="CB41" s="329"/>
      <c r="CD41" s="260" t="s">
        <v>297</v>
      </c>
      <c r="CE41" s="36"/>
      <c r="CF41" s="36"/>
      <c r="CG41" s="36"/>
      <c r="CH41" s="36"/>
      <c r="CI41" s="36"/>
      <c r="CJ41" s="36"/>
      <c r="CK41" s="36"/>
      <c r="CL41" s="36"/>
      <c r="CM41" s="36"/>
      <c r="CN41" s="36"/>
      <c r="CO41" s="36"/>
      <c r="CP41" s="36"/>
      <c r="CQ41" s="269"/>
      <c r="CR41" s="274" t="s">
        <v>210</v>
      </c>
      <c r="CS41" s="313"/>
      <c r="CT41" s="313"/>
      <c r="CU41" s="313"/>
      <c r="CV41" s="313"/>
      <c r="CW41" s="313"/>
      <c r="CX41" s="313"/>
      <c r="CY41" s="333"/>
      <c r="CZ41" s="289" t="s">
        <v>210</v>
      </c>
      <c r="DA41" s="336"/>
      <c r="DB41" s="336"/>
      <c r="DC41" s="339"/>
      <c r="DD41" s="326" t="s">
        <v>210</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53</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146</v>
      </c>
      <c r="CE42" s="36"/>
      <c r="CF42" s="36"/>
      <c r="CG42" s="36"/>
      <c r="CH42" s="36"/>
      <c r="CI42" s="36"/>
      <c r="CJ42" s="36"/>
      <c r="CK42" s="36"/>
      <c r="CL42" s="36"/>
      <c r="CM42" s="36"/>
      <c r="CN42" s="36"/>
      <c r="CO42" s="36"/>
      <c r="CP42" s="36"/>
      <c r="CQ42" s="269"/>
      <c r="CR42" s="274">
        <v>1180963</v>
      </c>
      <c r="CS42" s="216"/>
      <c r="CT42" s="216"/>
      <c r="CU42" s="216"/>
      <c r="CV42" s="216"/>
      <c r="CW42" s="216"/>
      <c r="CX42" s="216"/>
      <c r="CY42" s="279"/>
      <c r="CZ42" s="289">
        <v>11.5</v>
      </c>
      <c r="DA42" s="237"/>
      <c r="DB42" s="237"/>
      <c r="DC42" s="340"/>
      <c r="DD42" s="326">
        <v>438978</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411</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84</v>
      </c>
      <c r="CE43" s="36"/>
      <c r="CF43" s="36"/>
      <c r="CG43" s="36"/>
      <c r="CH43" s="36"/>
      <c r="CI43" s="36"/>
      <c r="CJ43" s="36"/>
      <c r="CK43" s="36"/>
      <c r="CL43" s="36"/>
      <c r="CM43" s="36"/>
      <c r="CN43" s="36"/>
      <c r="CO43" s="36"/>
      <c r="CP43" s="36"/>
      <c r="CQ43" s="269"/>
      <c r="CR43" s="274" t="s">
        <v>210</v>
      </c>
      <c r="CS43" s="313"/>
      <c r="CT43" s="313"/>
      <c r="CU43" s="313"/>
      <c r="CV43" s="313"/>
      <c r="CW43" s="313"/>
      <c r="CX43" s="313"/>
      <c r="CY43" s="333"/>
      <c r="CZ43" s="289" t="s">
        <v>210</v>
      </c>
      <c r="DA43" s="336"/>
      <c r="DB43" s="336"/>
      <c r="DC43" s="339"/>
      <c r="DD43" s="326" t="s">
        <v>210</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274</v>
      </c>
      <c r="CD44" s="133" t="s">
        <v>183</v>
      </c>
      <c r="CE44" s="42"/>
      <c r="CF44" s="260" t="s">
        <v>438</v>
      </c>
      <c r="CG44" s="36"/>
      <c r="CH44" s="36"/>
      <c r="CI44" s="36"/>
      <c r="CJ44" s="36"/>
      <c r="CK44" s="36"/>
      <c r="CL44" s="36"/>
      <c r="CM44" s="36"/>
      <c r="CN44" s="36"/>
      <c r="CO44" s="36"/>
      <c r="CP44" s="36"/>
      <c r="CQ44" s="269"/>
      <c r="CR44" s="274">
        <v>894983</v>
      </c>
      <c r="CS44" s="216"/>
      <c r="CT44" s="216"/>
      <c r="CU44" s="216"/>
      <c r="CV44" s="216"/>
      <c r="CW44" s="216"/>
      <c r="CX44" s="216"/>
      <c r="CY44" s="279"/>
      <c r="CZ44" s="289">
        <v>8.6999999999999993</v>
      </c>
      <c r="DA44" s="237"/>
      <c r="DB44" s="237"/>
      <c r="DC44" s="340"/>
      <c r="DD44" s="326">
        <v>350483</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439</v>
      </c>
      <c r="CG45" s="36"/>
      <c r="CH45" s="36"/>
      <c r="CI45" s="36"/>
      <c r="CJ45" s="36"/>
      <c r="CK45" s="36"/>
      <c r="CL45" s="36"/>
      <c r="CM45" s="36"/>
      <c r="CN45" s="36"/>
      <c r="CO45" s="36"/>
      <c r="CP45" s="36"/>
      <c r="CQ45" s="269"/>
      <c r="CR45" s="274">
        <v>188617</v>
      </c>
      <c r="CS45" s="313"/>
      <c r="CT45" s="313"/>
      <c r="CU45" s="313"/>
      <c r="CV45" s="313"/>
      <c r="CW45" s="313"/>
      <c r="CX45" s="313"/>
      <c r="CY45" s="333"/>
      <c r="CZ45" s="289">
        <v>1.8</v>
      </c>
      <c r="DA45" s="336"/>
      <c r="DB45" s="336"/>
      <c r="DC45" s="339"/>
      <c r="DD45" s="326">
        <v>12036</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440</v>
      </c>
      <c r="CG46" s="36"/>
      <c r="CH46" s="36"/>
      <c r="CI46" s="36"/>
      <c r="CJ46" s="36"/>
      <c r="CK46" s="36"/>
      <c r="CL46" s="36"/>
      <c r="CM46" s="36"/>
      <c r="CN46" s="36"/>
      <c r="CO46" s="36"/>
      <c r="CP46" s="36"/>
      <c r="CQ46" s="269"/>
      <c r="CR46" s="274">
        <v>584651</v>
      </c>
      <c r="CS46" s="216"/>
      <c r="CT46" s="216"/>
      <c r="CU46" s="216"/>
      <c r="CV46" s="216"/>
      <c r="CW46" s="216"/>
      <c r="CX46" s="216"/>
      <c r="CY46" s="279"/>
      <c r="CZ46" s="289">
        <v>5.7</v>
      </c>
      <c r="DA46" s="237"/>
      <c r="DB46" s="237"/>
      <c r="DC46" s="340"/>
      <c r="DD46" s="326">
        <v>319485</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441</v>
      </c>
      <c r="CG47" s="36"/>
      <c r="CH47" s="36"/>
      <c r="CI47" s="36"/>
      <c r="CJ47" s="36"/>
      <c r="CK47" s="36"/>
      <c r="CL47" s="36"/>
      <c r="CM47" s="36"/>
      <c r="CN47" s="36"/>
      <c r="CO47" s="36"/>
      <c r="CP47" s="36"/>
      <c r="CQ47" s="269"/>
      <c r="CR47" s="274">
        <v>285980</v>
      </c>
      <c r="CS47" s="313"/>
      <c r="CT47" s="313"/>
      <c r="CU47" s="313"/>
      <c r="CV47" s="313"/>
      <c r="CW47" s="313"/>
      <c r="CX47" s="313"/>
      <c r="CY47" s="333"/>
      <c r="CZ47" s="289">
        <v>2.8</v>
      </c>
      <c r="DA47" s="336"/>
      <c r="DB47" s="336"/>
      <c r="DC47" s="339"/>
      <c r="DD47" s="326">
        <v>88495</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ht="10.8">
      <c r="CD48" s="135"/>
      <c r="CE48" s="142"/>
      <c r="CF48" s="260" t="s">
        <v>443</v>
      </c>
      <c r="CG48" s="36"/>
      <c r="CH48" s="36"/>
      <c r="CI48" s="36"/>
      <c r="CJ48" s="36"/>
      <c r="CK48" s="36"/>
      <c r="CL48" s="36"/>
      <c r="CM48" s="36"/>
      <c r="CN48" s="36"/>
      <c r="CO48" s="36"/>
      <c r="CP48" s="36"/>
      <c r="CQ48" s="269"/>
      <c r="CR48" s="274" t="s">
        <v>210</v>
      </c>
      <c r="CS48" s="216"/>
      <c r="CT48" s="216"/>
      <c r="CU48" s="216"/>
      <c r="CV48" s="216"/>
      <c r="CW48" s="216"/>
      <c r="CX48" s="216"/>
      <c r="CY48" s="279"/>
      <c r="CZ48" s="289" t="s">
        <v>210</v>
      </c>
      <c r="DA48" s="237"/>
      <c r="DB48" s="237"/>
      <c r="DC48" s="340"/>
      <c r="DD48" s="326" t="s">
        <v>210</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201</v>
      </c>
      <c r="CE49" s="267"/>
      <c r="CF49" s="267"/>
      <c r="CG49" s="267"/>
      <c r="CH49" s="267"/>
      <c r="CI49" s="267"/>
      <c r="CJ49" s="267"/>
      <c r="CK49" s="267"/>
      <c r="CL49" s="267"/>
      <c r="CM49" s="267"/>
      <c r="CN49" s="267"/>
      <c r="CO49" s="267"/>
      <c r="CP49" s="267"/>
      <c r="CQ49" s="271"/>
      <c r="CR49" s="275">
        <v>10267282</v>
      </c>
      <c r="CS49" s="312"/>
      <c r="CT49" s="312"/>
      <c r="CU49" s="312"/>
      <c r="CV49" s="312"/>
      <c r="CW49" s="312"/>
      <c r="CX49" s="312"/>
      <c r="CY49" s="334"/>
      <c r="CZ49" s="290">
        <v>100</v>
      </c>
      <c r="DA49" s="337"/>
      <c r="DB49" s="337"/>
      <c r="DC49" s="341"/>
      <c r="DD49" s="344">
        <v>7909586</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t="10.8" hidden="1"/>
    <row r="51" spans="82:133" ht="10.8" hidden="1"/>
    <row r="52" spans="82:133" ht="10.8" hidden="1"/>
    <row r="53" spans="82:133" ht="10.8" hidden="1"/>
  </sheetData>
  <sheetProtection algorithmName="SHA-512" hashValue="0SJWtVI1I/rL+ExDH79Sr+oOqhSHuCIdZKgKy3858UUrnKiCuhW+SBGsueFDkdUhfV5/hf+N3RT6yAS6MB14uw==" saltValue="6+jiTGAYd1gxRQUxfpg81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8" scale="9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7734375" style="365" customWidth="1"/>
    <col min="131" max="131" width="1.6640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3"/>
      <c r="DQ1" s="734"/>
      <c r="DR1" s="734"/>
      <c r="DS1" s="734"/>
      <c r="DT1" s="734"/>
      <c r="DU1" s="734"/>
      <c r="DV1" s="734"/>
      <c r="DW1" s="734"/>
      <c r="DX1" s="734"/>
      <c r="DY1" s="734"/>
      <c r="DZ1" s="734"/>
      <c r="EA1" s="369"/>
    </row>
    <row r="2" spans="1:131" s="367" customFormat="1" ht="26.25" customHeight="1">
      <c r="A2" s="371" t="s">
        <v>309</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28" t="s">
        <v>76</v>
      </c>
      <c r="DK2" s="729"/>
      <c r="DL2" s="729"/>
      <c r="DM2" s="729"/>
      <c r="DN2" s="729"/>
      <c r="DO2" s="732"/>
      <c r="DP2" s="402"/>
      <c r="DQ2" s="728" t="s">
        <v>100</v>
      </c>
      <c r="DR2" s="729"/>
      <c r="DS2" s="729"/>
      <c r="DT2" s="729"/>
      <c r="DU2" s="729"/>
      <c r="DV2" s="729"/>
      <c r="DW2" s="729"/>
      <c r="DX2" s="729"/>
      <c r="DY2" s="729"/>
      <c r="DZ2" s="732"/>
      <c r="EA2" s="748"/>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444</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3"/>
      <c r="BF4" s="603"/>
      <c r="BG4" s="603"/>
      <c r="BH4" s="603"/>
      <c r="BI4" s="603"/>
      <c r="BJ4" s="603"/>
      <c r="BK4" s="603"/>
      <c r="BL4" s="603"/>
      <c r="BM4" s="603"/>
      <c r="BN4" s="603"/>
      <c r="BO4" s="603"/>
      <c r="BP4" s="603"/>
      <c r="BQ4" s="382" t="s">
        <v>445</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3"/>
    </row>
    <row r="5" spans="1:131" s="368" customFormat="1" ht="26.25" customHeight="1">
      <c r="A5" s="374" t="s">
        <v>446</v>
      </c>
      <c r="B5" s="403"/>
      <c r="C5" s="403"/>
      <c r="D5" s="403"/>
      <c r="E5" s="403"/>
      <c r="F5" s="403"/>
      <c r="G5" s="403"/>
      <c r="H5" s="403"/>
      <c r="I5" s="403"/>
      <c r="J5" s="403"/>
      <c r="K5" s="403"/>
      <c r="L5" s="403"/>
      <c r="M5" s="403"/>
      <c r="N5" s="403"/>
      <c r="O5" s="403"/>
      <c r="P5" s="439"/>
      <c r="Q5" s="445" t="s">
        <v>190</v>
      </c>
      <c r="R5" s="457"/>
      <c r="S5" s="457"/>
      <c r="T5" s="457"/>
      <c r="U5" s="468"/>
      <c r="V5" s="445" t="s">
        <v>447</v>
      </c>
      <c r="W5" s="457"/>
      <c r="X5" s="457"/>
      <c r="Y5" s="457"/>
      <c r="Z5" s="468"/>
      <c r="AA5" s="445" t="s">
        <v>448</v>
      </c>
      <c r="AB5" s="457"/>
      <c r="AC5" s="457"/>
      <c r="AD5" s="457"/>
      <c r="AE5" s="457"/>
      <c r="AF5" s="517" t="s">
        <v>186</v>
      </c>
      <c r="AG5" s="457"/>
      <c r="AH5" s="457"/>
      <c r="AI5" s="457"/>
      <c r="AJ5" s="535"/>
      <c r="AK5" s="457" t="s">
        <v>449</v>
      </c>
      <c r="AL5" s="457"/>
      <c r="AM5" s="457"/>
      <c r="AN5" s="457"/>
      <c r="AO5" s="468"/>
      <c r="AP5" s="445" t="s">
        <v>450</v>
      </c>
      <c r="AQ5" s="457"/>
      <c r="AR5" s="457"/>
      <c r="AS5" s="457"/>
      <c r="AT5" s="468"/>
      <c r="AU5" s="445" t="s">
        <v>452</v>
      </c>
      <c r="AV5" s="457"/>
      <c r="AW5" s="457"/>
      <c r="AX5" s="457"/>
      <c r="AY5" s="535"/>
      <c r="AZ5" s="429"/>
      <c r="BA5" s="429"/>
      <c r="BB5" s="429"/>
      <c r="BC5" s="429"/>
      <c r="BD5" s="429"/>
      <c r="BE5" s="628"/>
      <c r="BF5" s="628"/>
      <c r="BG5" s="628"/>
      <c r="BH5" s="628"/>
      <c r="BI5" s="628"/>
      <c r="BJ5" s="628"/>
      <c r="BK5" s="628"/>
      <c r="BL5" s="628"/>
      <c r="BM5" s="628"/>
      <c r="BN5" s="628"/>
      <c r="BO5" s="628"/>
      <c r="BP5" s="628"/>
      <c r="BQ5" s="374" t="s">
        <v>453</v>
      </c>
      <c r="BR5" s="403"/>
      <c r="BS5" s="403"/>
      <c r="BT5" s="403"/>
      <c r="BU5" s="403"/>
      <c r="BV5" s="403"/>
      <c r="BW5" s="403"/>
      <c r="BX5" s="403"/>
      <c r="BY5" s="403"/>
      <c r="BZ5" s="403"/>
      <c r="CA5" s="403"/>
      <c r="CB5" s="403"/>
      <c r="CC5" s="403"/>
      <c r="CD5" s="403"/>
      <c r="CE5" s="403"/>
      <c r="CF5" s="403"/>
      <c r="CG5" s="439"/>
      <c r="CH5" s="445" t="s">
        <v>368</v>
      </c>
      <c r="CI5" s="457"/>
      <c r="CJ5" s="457"/>
      <c r="CK5" s="457"/>
      <c r="CL5" s="468"/>
      <c r="CM5" s="445" t="s">
        <v>327</v>
      </c>
      <c r="CN5" s="457"/>
      <c r="CO5" s="457"/>
      <c r="CP5" s="457"/>
      <c r="CQ5" s="468"/>
      <c r="CR5" s="445" t="s">
        <v>256</v>
      </c>
      <c r="CS5" s="457"/>
      <c r="CT5" s="457"/>
      <c r="CU5" s="457"/>
      <c r="CV5" s="468"/>
      <c r="CW5" s="445" t="s">
        <v>55</v>
      </c>
      <c r="CX5" s="457"/>
      <c r="CY5" s="457"/>
      <c r="CZ5" s="457"/>
      <c r="DA5" s="468"/>
      <c r="DB5" s="445" t="s">
        <v>421</v>
      </c>
      <c r="DC5" s="457"/>
      <c r="DD5" s="457"/>
      <c r="DE5" s="457"/>
      <c r="DF5" s="468"/>
      <c r="DG5" s="722" t="s">
        <v>253</v>
      </c>
      <c r="DH5" s="725"/>
      <c r="DI5" s="725"/>
      <c r="DJ5" s="725"/>
      <c r="DK5" s="730"/>
      <c r="DL5" s="722" t="s">
        <v>454</v>
      </c>
      <c r="DM5" s="725"/>
      <c r="DN5" s="725"/>
      <c r="DO5" s="725"/>
      <c r="DP5" s="730"/>
      <c r="DQ5" s="445" t="s">
        <v>455</v>
      </c>
      <c r="DR5" s="457"/>
      <c r="DS5" s="457"/>
      <c r="DT5" s="457"/>
      <c r="DU5" s="468"/>
      <c r="DV5" s="445" t="s">
        <v>452</v>
      </c>
      <c r="DW5" s="457"/>
      <c r="DX5" s="457"/>
      <c r="DY5" s="457"/>
      <c r="DZ5" s="535"/>
      <c r="EA5" s="603"/>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8"/>
      <c r="AG6" s="458"/>
      <c r="AH6" s="458"/>
      <c r="AI6" s="458"/>
      <c r="AJ6" s="536"/>
      <c r="AK6" s="458"/>
      <c r="AL6" s="458"/>
      <c r="AM6" s="458"/>
      <c r="AN6" s="458"/>
      <c r="AO6" s="469"/>
      <c r="AP6" s="446"/>
      <c r="AQ6" s="458"/>
      <c r="AR6" s="458"/>
      <c r="AS6" s="458"/>
      <c r="AT6" s="469"/>
      <c r="AU6" s="446"/>
      <c r="AV6" s="458"/>
      <c r="AW6" s="458"/>
      <c r="AX6" s="458"/>
      <c r="AY6" s="536"/>
      <c r="AZ6" s="382"/>
      <c r="BA6" s="382"/>
      <c r="BB6" s="382"/>
      <c r="BC6" s="382"/>
      <c r="BD6" s="382"/>
      <c r="BE6" s="603"/>
      <c r="BF6" s="603"/>
      <c r="BG6" s="603"/>
      <c r="BH6" s="603"/>
      <c r="BI6" s="603"/>
      <c r="BJ6" s="603"/>
      <c r="BK6" s="603"/>
      <c r="BL6" s="603"/>
      <c r="BM6" s="603"/>
      <c r="BN6" s="603"/>
      <c r="BO6" s="603"/>
      <c r="BP6" s="603"/>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3"/>
      <c r="DH6" s="726"/>
      <c r="DI6" s="726"/>
      <c r="DJ6" s="726"/>
      <c r="DK6" s="731"/>
      <c r="DL6" s="723"/>
      <c r="DM6" s="726"/>
      <c r="DN6" s="726"/>
      <c r="DO6" s="726"/>
      <c r="DP6" s="731"/>
      <c r="DQ6" s="446"/>
      <c r="DR6" s="458"/>
      <c r="DS6" s="458"/>
      <c r="DT6" s="458"/>
      <c r="DU6" s="469"/>
      <c r="DV6" s="446"/>
      <c r="DW6" s="458"/>
      <c r="DX6" s="458"/>
      <c r="DY6" s="458"/>
      <c r="DZ6" s="536"/>
      <c r="EA6" s="603"/>
    </row>
    <row r="7" spans="1:131" s="368" customFormat="1" ht="26.25" customHeight="1">
      <c r="A7" s="376">
        <v>1</v>
      </c>
      <c r="B7" s="405" t="s">
        <v>277</v>
      </c>
      <c r="C7" s="425"/>
      <c r="D7" s="425"/>
      <c r="E7" s="425"/>
      <c r="F7" s="425"/>
      <c r="G7" s="425"/>
      <c r="H7" s="425"/>
      <c r="I7" s="425"/>
      <c r="J7" s="425"/>
      <c r="K7" s="425"/>
      <c r="L7" s="425"/>
      <c r="M7" s="425"/>
      <c r="N7" s="425"/>
      <c r="O7" s="425"/>
      <c r="P7" s="441"/>
      <c r="Q7" s="447">
        <v>10799</v>
      </c>
      <c r="R7" s="459"/>
      <c r="S7" s="459"/>
      <c r="T7" s="459"/>
      <c r="U7" s="459"/>
      <c r="V7" s="459">
        <v>10275</v>
      </c>
      <c r="W7" s="459"/>
      <c r="X7" s="459"/>
      <c r="Y7" s="459"/>
      <c r="Z7" s="459"/>
      <c r="AA7" s="459">
        <v>524</v>
      </c>
      <c r="AB7" s="459"/>
      <c r="AC7" s="459"/>
      <c r="AD7" s="459"/>
      <c r="AE7" s="505"/>
      <c r="AF7" s="519">
        <v>434</v>
      </c>
      <c r="AG7" s="532"/>
      <c r="AH7" s="532"/>
      <c r="AI7" s="532"/>
      <c r="AJ7" s="537"/>
      <c r="AK7" s="545">
        <v>56</v>
      </c>
      <c r="AL7" s="459"/>
      <c r="AM7" s="459"/>
      <c r="AN7" s="459"/>
      <c r="AO7" s="459"/>
      <c r="AP7" s="459">
        <v>13813</v>
      </c>
      <c r="AQ7" s="459"/>
      <c r="AR7" s="459"/>
      <c r="AS7" s="459"/>
      <c r="AT7" s="459"/>
      <c r="AU7" s="577"/>
      <c r="AV7" s="577"/>
      <c r="AW7" s="577"/>
      <c r="AX7" s="577"/>
      <c r="AY7" s="604"/>
      <c r="AZ7" s="382"/>
      <c r="BA7" s="382"/>
      <c r="BB7" s="382"/>
      <c r="BC7" s="382"/>
      <c r="BD7" s="382"/>
      <c r="BE7" s="603"/>
      <c r="BF7" s="603"/>
      <c r="BG7" s="603"/>
      <c r="BH7" s="603"/>
      <c r="BI7" s="603"/>
      <c r="BJ7" s="603"/>
      <c r="BK7" s="603"/>
      <c r="BL7" s="603"/>
      <c r="BM7" s="603"/>
      <c r="BN7" s="603"/>
      <c r="BO7" s="603"/>
      <c r="BP7" s="603"/>
      <c r="BQ7" s="376">
        <v>1</v>
      </c>
      <c r="BR7" s="657"/>
      <c r="BS7" s="405"/>
      <c r="BT7" s="425"/>
      <c r="BU7" s="425"/>
      <c r="BV7" s="425"/>
      <c r="BW7" s="425"/>
      <c r="BX7" s="425"/>
      <c r="BY7" s="425"/>
      <c r="BZ7" s="425"/>
      <c r="CA7" s="425"/>
      <c r="CB7" s="425"/>
      <c r="CC7" s="425"/>
      <c r="CD7" s="425"/>
      <c r="CE7" s="425"/>
      <c r="CF7" s="425"/>
      <c r="CG7" s="441"/>
      <c r="CH7" s="685"/>
      <c r="CI7" s="688"/>
      <c r="CJ7" s="688"/>
      <c r="CK7" s="688"/>
      <c r="CL7" s="703"/>
      <c r="CM7" s="685"/>
      <c r="CN7" s="688"/>
      <c r="CO7" s="688"/>
      <c r="CP7" s="688"/>
      <c r="CQ7" s="703"/>
      <c r="CR7" s="685"/>
      <c r="CS7" s="688"/>
      <c r="CT7" s="688"/>
      <c r="CU7" s="688"/>
      <c r="CV7" s="703"/>
      <c r="CW7" s="685"/>
      <c r="CX7" s="688"/>
      <c r="CY7" s="688"/>
      <c r="CZ7" s="688"/>
      <c r="DA7" s="703"/>
      <c r="DB7" s="685"/>
      <c r="DC7" s="688"/>
      <c r="DD7" s="688"/>
      <c r="DE7" s="688"/>
      <c r="DF7" s="703"/>
      <c r="DG7" s="685"/>
      <c r="DH7" s="688"/>
      <c r="DI7" s="688"/>
      <c r="DJ7" s="688"/>
      <c r="DK7" s="703"/>
      <c r="DL7" s="685"/>
      <c r="DM7" s="688"/>
      <c r="DN7" s="688"/>
      <c r="DO7" s="688"/>
      <c r="DP7" s="703"/>
      <c r="DQ7" s="685"/>
      <c r="DR7" s="688"/>
      <c r="DS7" s="688"/>
      <c r="DT7" s="688"/>
      <c r="DU7" s="703"/>
      <c r="DV7" s="405"/>
      <c r="DW7" s="425"/>
      <c r="DX7" s="425"/>
      <c r="DY7" s="425"/>
      <c r="DZ7" s="740"/>
      <c r="EA7" s="603"/>
    </row>
    <row r="8" spans="1:131" s="368" customFormat="1" ht="26.25" customHeight="1">
      <c r="A8" s="377">
        <v>2</v>
      </c>
      <c r="B8" s="406" t="s">
        <v>385</v>
      </c>
      <c r="C8" s="426"/>
      <c r="D8" s="426"/>
      <c r="E8" s="426"/>
      <c r="F8" s="426"/>
      <c r="G8" s="426"/>
      <c r="H8" s="426"/>
      <c r="I8" s="426"/>
      <c r="J8" s="426"/>
      <c r="K8" s="426"/>
      <c r="L8" s="426"/>
      <c r="M8" s="426"/>
      <c r="N8" s="426"/>
      <c r="O8" s="426"/>
      <c r="P8" s="442"/>
      <c r="Q8" s="448">
        <v>2</v>
      </c>
      <c r="R8" s="460"/>
      <c r="S8" s="460"/>
      <c r="T8" s="460"/>
      <c r="U8" s="460"/>
      <c r="V8" s="460">
        <v>2</v>
      </c>
      <c r="W8" s="460"/>
      <c r="X8" s="460"/>
      <c r="Y8" s="460"/>
      <c r="Z8" s="460"/>
      <c r="AA8" s="460" t="s">
        <v>210</v>
      </c>
      <c r="AB8" s="460"/>
      <c r="AC8" s="460"/>
      <c r="AD8" s="460"/>
      <c r="AE8" s="471"/>
      <c r="AF8" s="520" t="s">
        <v>210</v>
      </c>
      <c r="AG8" s="466"/>
      <c r="AH8" s="466"/>
      <c r="AI8" s="466"/>
      <c r="AJ8" s="538"/>
      <c r="AK8" s="470">
        <v>1</v>
      </c>
      <c r="AL8" s="460"/>
      <c r="AM8" s="460"/>
      <c r="AN8" s="460"/>
      <c r="AO8" s="460"/>
      <c r="AP8" s="460" t="s">
        <v>210</v>
      </c>
      <c r="AQ8" s="460"/>
      <c r="AR8" s="460"/>
      <c r="AS8" s="460"/>
      <c r="AT8" s="460"/>
      <c r="AU8" s="578"/>
      <c r="AV8" s="578"/>
      <c r="AW8" s="578"/>
      <c r="AX8" s="578"/>
      <c r="AY8" s="605"/>
      <c r="AZ8" s="382"/>
      <c r="BA8" s="382"/>
      <c r="BB8" s="382"/>
      <c r="BC8" s="382"/>
      <c r="BD8" s="382"/>
      <c r="BE8" s="603"/>
      <c r="BF8" s="603"/>
      <c r="BG8" s="603"/>
      <c r="BH8" s="603"/>
      <c r="BI8" s="603"/>
      <c r="BJ8" s="603"/>
      <c r="BK8" s="603"/>
      <c r="BL8" s="603"/>
      <c r="BM8" s="603"/>
      <c r="BN8" s="603"/>
      <c r="BO8" s="603"/>
      <c r="BP8" s="603"/>
      <c r="BQ8" s="377">
        <v>2</v>
      </c>
      <c r="BR8" s="658"/>
      <c r="BS8" s="406"/>
      <c r="BT8" s="426"/>
      <c r="BU8" s="426"/>
      <c r="BV8" s="426"/>
      <c r="BW8" s="426"/>
      <c r="BX8" s="426"/>
      <c r="BY8" s="426"/>
      <c r="BZ8" s="426"/>
      <c r="CA8" s="426"/>
      <c r="CB8" s="426"/>
      <c r="CC8" s="426"/>
      <c r="CD8" s="426"/>
      <c r="CE8" s="426"/>
      <c r="CF8" s="426"/>
      <c r="CG8" s="442"/>
      <c r="CH8" s="454"/>
      <c r="CI8" s="466"/>
      <c r="CJ8" s="466"/>
      <c r="CK8" s="466"/>
      <c r="CL8" s="704"/>
      <c r="CM8" s="454"/>
      <c r="CN8" s="466"/>
      <c r="CO8" s="466"/>
      <c r="CP8" s="466"/>
      <c r="CQ8" s="704"/>
      <c r="CR8" s="454"/>
      <c r="CS8" s="466"/>
      <c r="CT8" s="466"/>
      <c r="CU8" s="466"/>
      <c r="CV8" s="704"/>
      <c r="CW8" s="454"/>
      <c r="CX8" s="466"/>
      <c r="CY8" s="466"/>
      <c r="CZ8" s="466"/>
      <c r="DA8" s="704"/>
      <c r="DB8" s="454"/>
      <c r="DC8" s="466"/>
      <c r="DD8" s="466"/>
      <c r="DE8" s="466"/>
      <c r="DF8" s="704"/>
      <c r="DG8" s="454"/>
      <c r="DH8" s="466"/>
      <c r="DI8" s="466"/>
      <c r="DJ8" s="466"/>
      <c r="DK8" s="704"/>
      <c r="DL8" s="454"/>
      <c r="DM8" s="466"/>
      <c r="DN8" s="466"/>
      <c r="DO8" s="466"/>
      <c r="DP8" s="704"/>
      <c r="DQ8" s="454"/>
      <c r="DR8" s="466"/>
      <c r="DS8" s="466"/>
      <c r="DT8" s="466"/>
      <c r="DU8" s="704"/>
      <c r="DV8" s="406"/>
      <c r="DW8" s="426"/>
      <c r="DX8" s="426"/>
      <c r="DY8" s="426"/>
      <c r="DZ8" s="741"/>
      <c r="EA8" s="603"/>
    </row>
    <row r="9" spans="1:131" s="368" customFormat="1" ht="26.25" customHeight="1">
      <c r="A9" s="377">
        <v>3</v>
      </c>
      <c r="B9" s="406"/>
      <c r="C9" s="426"/>
      <c r="D9" s="426"/>
      <c r="E9" s="426"/>
      <c r="F9" s="426"/>
      <c r="G9" s="426"/>
      <c r="H9" s="426"/>
      <c r="I9" s="426"/>
      <c r="J9" s="426"/>
      <c r="K9" s="426"/>
      <c r="L9" s="426"/>
      <c r="M9" s="426"/>
      <c r="N9" s="426"/>
      <c r="O9" s="426"/>
      <c r="P9" s="442"/>
      <c r="Q9" s="448"/>
      <c r="R9" s="460"/>
      <c r="S9" s="460"/>
      <c r="T9" s="460"/>
      <c r="U9" s="460"/>
      <c r="V9" s="460"/>
      <c r="W9" s="460"/>
      <c r="X9" s="460"/>
      <c r="Y9" s="460"/>
      <c r="Z9" s="460"/>
      <c r="AA9" s="460"/>
      <c r="AB9" s="460"/>
      <c r="AC9" s="460"/>
      <c r="AD9" s="460"/>
      <c r="AE9" s="471"/>
      <c r="AF9" s="520"/>
      <c r="AG9" s="466"/>
      <c r="AH9" s="466"/>
      <c r="AI9" s="466"/>
      <c r="AJ9" s="538"/>
      <c r="AK9" s="470"/>
      <c r="AL9" s="460"/>
      <c r="AM9" s="460"/>
      <c r="AN9" s="460"/>
      <c r="AO9" s="460"/>
      <c r="AP9" s="460"/>
      <c r="AQ9" s="460"/>
      <c r="AR9" s="460"/>
      <c r="AS9" s="460"/>
      <c r="AT9" s="460"/>
      <c r="AU9" s="578"/>
      <c r="AV9" s="578"/>
      <c r="AW9" s="578"/>
      <c r="AX9" s="578"/>
      <c r="AY9" s="605"/>
      <c r="AZ9" s="382"/>
      <c r="BA9" s="382"/>
      <c r="BB9" s="382"/>
      <c r="BC9" s="382"/>
      <c r="BD9" s="382"/>
      <c r="BE9" s="603"/>
      <c r="BF9" s="603"/>
      <c r="BG9" s="603"/>
      <c r="BH9" s="603"/>
      <c r="BI9" s="603"/>
      <c r="BJ9" s="603"/>
      <c r="BK9" s="603"/>
      <c r="BL9" s="603"/>
      <c r="BM9" s="603"/>
      <c r="BN9" s="603"/>
      <c r="BO9" s="603"/>
      <c r="BP9" s="603"/>
      <c r="BQ9" s="377">
        <v>3</v>
      </c>
      <c r="BR9" s="658"/>
      <c r="BS9" s="406"/>
      <c r="BT9" s="426"/>
      <c r="BU9" s="426"/>
      <c r="BV9" s="426"/>
      <c r="BW9" s="426"/>
      <c r="BX9" s="426"/>
      <c r="BY9" s="426"/>
      <c r="BZ9" s="426"/>
      <c r="CA9" s="426"/>
      <c r="CB9" s="426"/>
      <c r="CC9" s="426"/>
      <c r="CD9" s="426"/>
      <c r="CE9" s="426"/>
      <c r="CF9" s="426"/>
      <c r="CG9" s="442"/>
      <c r="CH9" s="454"/>
      <c r="CI9" s="466"/>
      <c r="CJ9" s="466"/>
      <c r="CK9" s="466"/>
      <c r="CL9" s="704"/>
      <c r="CM9" s="454"/>
      <c r="CN9" s="466"/>
      <c r="CO9" s="466"/>
      <c r="CP9" s="466"/>
      <c r="CQ9" s="704"/>
      <c r="CR9" s="454"/>
      <c r="CS9" s="466"/>
      <c r="CT9" s="466"/>
      <c r="CU9" s="466"/>
      <c r="CV9" s="704"/>
      <c r="CW9" s="454"/>
      <c r="CX9" s="466"/>
      <c r="CY9" s="466"/>
      <c r="CZ9" s="466"/>
      <c r="DA9" s="704"/>
      <c r="DB9" s="454"/>
      <c r="DC9" s="466"/>
      <c r="DD9" s="466"/>
      <c r="DE9" s="466"/>
      <c r="DF9" s="704"/>
      <c r="DG9" s="454"/>
      <c r="DH9" s="466"/>
      <c r="DI9" s="466"/>
      <c r="DJ9" s="466"/>
      <c r="DK9" s="704"/>
      <c r="DL9" s="454"/>
      <c r="DM9" s="466"/>
      <c r="DN9" s="466"/>
      <c r="DO9" s="466"/>
      <c r="DP9" s="704"/>
      <c r="DQ9" s="454"/>
      <c r="DR9" s="466"/>
      <c r="DS9" s="466"/>
      <c r="DT9" s="466"/>
      <c r="DU9" s="704"/>
      <c r="DV9" s="406"/>
      <c r="DW9" s="426"/>
      <c r="DX9" s="426"/>
      <c r="DY9" s="426"/>
      <c r="DZ9" s="741"/>
      <c r="EA9" s="603"/>
    </row>
    <row r="10" spans="1:131" s="368" customFormat="1" ht="26.25" customHeight="1">
      <c r="A10" s="377">
        <v>4</v>
      </c>
      <c r="B10" s="406"/>
      <c r="C10" s="426"/>
      <c r="D10" s="426"/>
      <c r="E10" s="426"/>
      <c r="F10" s="426"/>
      <c r="G10" s="426"/>
      <c r="H10" s="426"/>
      <c r="I10" s="426"/>
      <c r="J10" s="426"/>
      <c r="K10" s="426"/>
      <c r="L10" s="426"/>
      <c r="M10" s="426"/>
      <c r="N10" s="426"/>
      <c r="O10" s="426"/>
      <c r="P10" s="442"/>
      <c r="Q10" s="448"/>
      <c r="R10" s="460"/>
      <c r="S10" s="460"/>
      <c r="T10" s="460"/>
      <c r="U10" s="460"/>
      <c r="V10" s="460"/>
      <c r="W10" s="460"/>
      <c r="X10" s="460"/>
      <c r="Y10" s="460"/>
      <c r="Z10" s="460"/>
      <c r="AA10" s="460"/>
      <c r="AB10" s="460"/>
      <c r="AC10" s="460"/>
      <c r="AD10" s="460"/>
      <c r="AE10" s="471"/>
      <c r="AF10" s="520"/>
      <c r="AG10" s="466"/>
      <c r="AH10" s="466"/>
      <c r="AI10" s="466"/>
      <c r="AJ10" s="538"/>
      <c r="AK10" s="470"/>
      <c r="AL10" s="460"/>
      <c r="AM10" s="460"/>
      <c r="AN10" s="460"/>
      <c r="AO10" s="460"/>
      <c r="AP10" s="460"/>
      <c r="AQ10" s="460"/>
      <c r="AR10" s="460"/>
      <c r="AS10" s="460"/>
      <c r="AT10" s="460"/>
      <c r="AU10" s="578"/>
      <c r="AV10" s="578"/>
      <c r="AW10" s="578"/>
      <c r="AX10" s="578"/>
      <c r="AY10" s="605"/>
      <c r="AZ10" s="382"/>
      <c r="BA10" s="382"/>
      <c r="BB10" s="382"/>
      <c r="BC10" s="382"/>
      <c r="BD10" s="382"/>
      <c r="BE10" s="603"/>
      <c r="BF10" s="603"/>
      <c r="BG10" s="603"/>
      <c r="BH10" s="603"/>
      <c r="BI10" s="603"/>
      <c r="BJ10" s="603"/>
      <c r="BK10" s="603"/>
      <c r="BL10" s="603"/>
      <c r="BM10" s="603"/>
      <c r="BN10" s="603"/>
      <c r="BO10" s="603"/>
      <c r="BP10" s="603"/>
      <c r="BQ10" s="377">
        <v>4</v>
      </c>
      <c r="BR10" s="658"/>
      <c r="BS10" s="406"/>
      <c r="BT10" s="426"/>
      <c r="BU10" s="426"/>
      <c r="BV10" s="426"/>
      <c r="BW10" s="426"/>
      <c r="BX10" s="426"/>
      <c r="BY10" s="426"/>
      <c r="BZ10" s="426"/>
      <c r="CA10" s="426"/>
      <c r="CB10" s="426"/>
      <c r="CC10" s="426"/>
      <c r="CD10" s="426"/>
      <c r="CE10" s="426"/>
      <c r="CF10" s="426"/>
      <c r="CG10" s="442"/>
      <c r="CH10" s="454"/>
      <c r="CI10" s="466"/>
      <c r="CJ10" s="466"/>
      <c r="CK10" s="466"/>
      <c r="CL10" s="704"/>
      <c r="CM10" s="454"/>
      <c r="CN10" s="466"/>
      <c r="CO10" s="466"/>
      <c r="CP10" s="466"/>
      <c r="CQ10" s="704"/>
      <c r="CR10" s="454"/>
      <c r="CS10" s="466"/>
      <c r="CT10" s="466"/>
      <c r="CU10" s="466"/>
      <c r="CV10" s="704"/>
      <c r="CW10" s="454"/>
      <c r="CX10" s="466"/>
      <c r="CY10" s="466"/>
      <c r="CZ10" s="466"/>
      <c r="DA10" s="704"/>
      <c r="DB10" s="454"/>
      <c r="DC10" s="466"/>
      <c r="DD10" s="466"/>
      <c r="DE10" s="466"/>
      <c r="DF10" s="704"/>
      <c r="DG10" s="454"/>
      <c r="DH10" s="466"/>
      <c r="DI10" s="466"/>
      <c r="DJ10" s="466"/>
      <c r="DK10" s="704"/>
      <c r="DL10" s="454"/>
      <c r="DM10" s="466"/>
      <c r="DN10" s="466"/>
      <c r="DO10" s="466"/>
      <c r="DP10" s="704"/>
      <c r="DQ10" s="454"/>
      <c r="DR10" s="466"/>
      <c r="DS10" s="466"/>
      <c r="DT10" s="466"/>
      <c r="DU10" s="704"/>
      <c r="DV10" s="406"/>
      <c r="DW10" s="426"/>
      <c r="DX10" s="426"/>
      <c r="DY10" s="426"/>
      <c r="DZ10" s="741"/>
      <c r="EA10" s="603"/>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0"/>
      <c r="AG11" s="466"/>
      <c r="AH11" s="466"/>
      <c r="AI11" s="466"/>
      <c r="AJ11" s="538"/>
      <c r="AK11" s="470"/>
      <c r="AL11" s="460"/>
      <c r="AM11" s="460"/>
      <c r="AN11" s="460"/>
      <c r="AO11" s="460"/>
      <c r="AP11" s="460"/>
      <c r="AQ11" s="460"/>
      <c r="AR11" s="460"/>
      <c r="AS11" s="460"/>
      <c r="AT11" s="460"/>
      <c r="AU11" s="578"/>
      <c r="AV11" s="578"/>
      <c r="AW11" s="578"/>
      <c r="AX11" s="578"/>
      <c r="AY11" s="605"/>
      <c r="AZ11" s="382"/>
      <c r="BA11" s="382"/>
      <c r="BB11" s="382"/>
      <c r="BC11" s="382"/>
      <c r="BD11" s="382"/>
      <c r="BE11" s="603"/>
      <c r="BF11" s="603"/>
      <c r="BG11" s="603"/>
      <c r="BH11" s="603"/>
      <c r="BI11" s="603"/>
      <c r="BJ11" s="603"/>
      <c r="BK11" s="603"/>
      <c r="BL11" s="603"/>
      <c r="BM11" s="603"/>
      <c r="BN11" s="603"/>
      <c r="BO11" s="603"/>
      <c r="BP11" s="603"/>
      <c r="BQ11" s="377">
        <v>5</v>
      </c>
      <c r="BR11" s="658"/>
      <c r="BS11" s="406"/>
      <c r="BT11" s="426"/>
      <c r="BU11" s="426"/>
      <c r="BV11" s="426"/>
      <c r="BW11" s="426"/>
      <c r="BX11" s="426"/>
      <c r="BY11" s="426"/>
      <c r="BZ11" s="426"/>
      <c r="CA11" s="426"/>
      <c r="CB11" s="426"/>
      <c r="CC11" s="426"/>
      <c r="CD11" s="426"/>
      <c r="CE11" s="426"/>
      <c r="CF11" s="426"/>
      <c r="CG11" s="442"/>
      <c r="CH11" s="454"/>
      <c r="CI11" s="466"/>
      <c r="CJ11" s="466"/>
      <c r="CK11" s="466"/>
      <c r="CL11" s="704"/>
      <c r="CM11" s="454"/>
      <c r="CN11" s="466"/>
      <c r="CO11" s="466"/>
      <c r="CP11" s="466"/>
      <c r="CQ11" s="704"/>
      <c r="CR11" s="454"/>
      <c r="CS11" s="466"/>
      <c r="CT11" s="466"/>
      <c r="CU11" s="466"/>
      <c r="CV11" s="704"/>
      <c r="CW11" s="454"/>
      <c r="CX11" s="466"/>
      <c r="CY11" s="466"/>
      <c r="CZ11" s="466"/>
      <c r="DA11" s="704"/>
      <c r="DB11" s="454"/>
      <c r="DC11" s="466"/>
      <c r="DD11" s="466"/>
      <c r="DE11" s="466"/>
      <c r="DF11" s="704"/>
      <c r="DG11" s="454"/>
      <c r="DH11" s="466"/>
      <c r="DI11" s="466"/>
      <c r="DJ11" s="466"/>
      <c r="DK11" s="704"/>
      <c r="DL11" s="454"/>
      <c r="DM11" s="466"/>
      <c r="DN11" s="466"/>
      <c r="DO11" s="466"/>
      <c r="DP11" s="704"/>
      <c r="DQ11" s="454"/>
      <c r="DR11" s="466"/>
      <c r="DS11" s="466"/>
      <c r="DT11" s="466"/>
      <c r="DU11" s="704"/>
      <c r="DV11" s="406"/>
      <c r="DW11" s="426"/>
      <c r="DX11" s="426"/>
      <c r="DY11" s="426"/>
      <c r="DZ11" s="741"/>
      <c r="EA11" s="603"/>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0"/>
      <c r="AG12" s="466"/>
      <c r="AH12" s="466"/>
      <c r="AI12" s="466"/>
      <c r="AJ12" s="538"/>
      <c r="AK12" s="470"/>
      <c r="AL12" s="460"/>
      <c r="AM12" s="460"/>
      <c r="AN12" s="460"/>
      <c r="AO12" s="460"/>
      <c r="AP12" s="460"/>
      <c r="AQ12" s="460"/>
      <c r="AR12" s="460"/>
      <c r="AS12" s="460"/>
      <c r="AT12" s="460"/>
      <c r="AU12" s="578"/>
      <c r="AV12" s="578"/>
      <c r="AW12" s="578"/>
      <c r="AX12" s="578"/>
      <c r="AY12" s="605"/>
      <c r="AZ12" s="382"/>
      <c r="BA12" s="382"/>
      <c r="BB12" s="382"/>
      <c r="BC12" s="382"/>
      <c r="BD12" s="382"/>
      <c r="BE12" s="603"/>
      <c r="BF12" s="603"/>
      <c r="BG12" s="603"/>
      <c r="BH12" s="603"/>
      <c r="BI12" s="603"/>
      <c r="BJ12" s="603"/>
      <c r="BK12" s="603"/>
      <c r="BL12" s="603"/>
      <c r="BM12" s="603"/>
      <c r="BN12" s="603"/>
      <c r="BO12" s="603"/>
      <c r="BP12" s="603"/>
      <c r="BQ12" s="377">
        <v>6</v>
      </c>
      <c r="BR12" s="658"/>
      <c r="BS12" s="406"/>
      <c r="BT12" s="426"/>
      <c r="BU12" s="426"/>
      <c r="BV12" s="426"/>
      <c r="BW12" s="426"/>
      <c r="BX12" s="426"/>
      <c r="BY12" s="426"/>
      <c r="BZ12" s="426"/>
      <c r="CA12" s="426"/>
      <c r="CB12" s="426"/>
      <c r="CC12" s="426"/>
      <c r="CD12" s="426"/>
      <c r="CE12" s="426"/>
      <c r="CF12" s="426"/>
      <c r="CG12" s="442"/>
      <c r="CH12" s="454"/>
      <c r="CI12" s="466"/>
      <c r="CJ12" s="466"/>
      <c r="CK12" s="466"/>
      <c r="CL12" s="704"/>
      <c r="CM12" s="454"/>
      <c r="CN12" s="466"/>
      <c r="CO12" s="466"/>
      <c r="CP12" s="466"/>
      <c r="CQ12" s="704"/>
      <c r="CR12" s="454"/>
      <c r="CS12" s="466"/>
      <c r="CT12" s="466"/>
      <c r="CU12" s="466"/>
      <c r="CV12" s="704"/>
      <c r="CW12" s="454"/>
      <c r="CX12" s="466"/>
      <c r="CY12" s="466"/>
      <c r="CZ12" s="466"/>
      <c r="DA12" s="704"/>
      <c r="DB12" s="454"/>
      <c r="DC12" s="466"/>
      <c r="DD12" s="466"/>
      <c r="DE12" s="466"/>
      <c r="DF12" s="704"/>
      <c r="DG12" s="454"/>
      <c r="DH12" s="466"/>
      <c r="DI12" s="466"/>
      <c r="DJ12" s="466"/>
      <c r="DK12" s="704"/>
      <c r="DL12" s="454"/>
      <c r="DM12" s="466"/>
      <c r="DN12" s="466"/>
      <c r="DO12" s="466"/>
      <c r="DP12" s="704"/>
      <c r="DQ12" s="454"/>
      <c r="DR12" s="466"/>
      <c r="DS12" s="466"/>
      <c r="DT12" s="466"/>
      <c r="DU12" s="704"/>
      <c r="DV12" s="406"/>
      <c r="DW12" s="426"/>
      <c r="DX12" s="426"/>
      <c r="DY12" s="426"/>
      <c r="DZ12" s="741"/>
      <c r="EA12" s="603"/>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0"/>
      <c r="AG13" s="466"/>
      <c r="AH13" s="466"/>
      <c r="AI13" s="466"/>
      <c r="AJ13" s="538"/>
      <c r="AK13" s="470"/>
      <c r="AL13" s="460"/>
      <c r="AM13" s="460"/>
      <c r="AN13" s="460"/>
      <c r="AO13" s="460"/>
      <c r="AP13" s="460"/>
      <c r="AQ13" s="460"/>
      <c r="AR13" s="460"/>
      <c r="AS13" s="460"/>
      <c r="AT13" s="460"/>
      <c r="AU13" s="578"/>
      <c r="AV13" s="578"/>
      <c r="AW13" s="578"/>
      <c r="AX13" s="578"/>
      <c r="AY13" s="605"/>
      <c r="AZ13" s="382"/>
      <c r="BA13" s="382"/>
      <c r="BB13" s="382"/>
      <c r="BC13" s="382"/>
      <c r="BD13" s="382"/>
      <c r="BE13" s="603"/>
      <c r="BF13" s="603"/>
      <c r="BG13" s="603"/>
      <c r="BH13" s="603"/>
      <c r="BI13" s="603"/>
      <c r="BJ13" s="603"/>
      <c r="BK13" s="603"/>
      <c r="BL13" s="603"/>
      <c r="BM13" s="603"/>
      <c r="BN13" s="603"/>
      <c r="BO13" s="603"/>
      <c r="BP13" s="603"/>
      <c r="BQ13" s="377">
        <v>7</v>
      </c>
      <c r="BR13" s="658"/>
      <c r="BS13" s="406"/>
      <c r="BT13" s="426"/>
      <c r="BU13" s="426"/>
      <c r="BV13" s="426"/>
      <c r="BW13" s="426"/>
      <c r="BX13" s="426"/>
      <c r="BY13" s="426"/>
      <c r="BZ13" s="426"/>
      <c r="CA13" s="426"/>
      <c r="CB13" s="426"/>
      <c r="CC13" s="426"/>
      <c r="CD13" s="426"/>
      <c r="CE13" s="426"/>
      <c r="CF13" s="426"/>
      <c r="CG13" s="442"/>
      <c r="CH13" s="454"/>
      <c r="CI13" s="466"/>
      <c r="CJ13" s="466"/>
      <c r="CK13" s="466"/>
      <c r="CL13" s="704"/>
      <c r="CM13" s="454"/>
      <c r="CN13" s="466"/>
      <c r="CO13" s="466"/>
      <c r="CP13" s="466"/>
      <c r="CQ13" s="704"/>
      <c r="CR13" s="454"/>
      <c r="CS13" s="466"/>
      <c r="CT13" s="466"/>
      <c r="CU13" s="466"/>
      <c r="CV13" s="704"/>
      <c r="CW13" s="454"/>
      <c r="CX13" s="466"/>
      <c r="CY13" s="466"/>
      <c r="CZ13" s="466"/>
      <c r="DA13" s="704"/>
      <c r="DB13" s="454"/>
      <c r="DC13" s="466"/>
      <c r="DD13" s="466"/>
      <c r="DE13" s="466"/>
      <c r="DF13" s="704"/>
      <c r="DG13" s="454"/>
      <c r="DH13" s="466"/>
      <c r="DI13" s="466"/>
      <c r="DJ13" s="466"/>
      <c r="DK13" s="704"/>
      <c r="DL13" s="454"/>
      <c r="DM13" s="466"/>
      <c r="DN13" s="466"/>
      <c r="DO13" s="466"/>
      <c r="DP13" s="704"/>
      <c r="DQ13" s="454"/>
      <c r="DR13" s="466"/>
      <c r="DS13" s="466"/>
      <c r="DT13" s="466"/>
      <c r="DU13" s="704"/>
      <c r="DV13" s="406"/>
      <c r="DW13" s="426"/>
      <c r="DX13" s="426"/>
      <c r="DY13" s="426"/>
      <c r="DZ13" s="741"/>
      <c r="EA13" s="603"/>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0"/>
      <c r="AG14" s="466"/>
      <c r="AH14" s="466"/>
      <c r="AI14" s="466"/>
      <c r="AJ14" s="538"/>
      <c r="AK14" s="470"/>
      <c r="AL14" s="460"/>
      <c r="AM14" s="460"/>
      <c r="AN14" s="460"/>
      <c r="AO14" s="460"/>
      <c r="AP14" s="460"/>
      <c r="AQ14" s="460"/>
      <c r="AR14" s="460"/>
      <c r="AS14" s="460"/>
      <c r="AT14" s="460"/>
      <c r="AU14" s="578"/>
      <c r="AV14" s="578"/>
      <c r="AW14" s="578"/>
      <c r="AX14" s="578"/>
      <c r="AY14" s="605"/>
      <c r="AZ14" s="382"/>
      <c r="BA14" s="382"/>
      <c r="BB14" s="382"/>
      <c r="BC14" s="382"/>
      <c r="BD14" s="382"/>
      <c r="BE14" s="603"/>
      <c r="BF14" s="603"/>
      <c r="BG14" s="603"/>
      <c r="BH14" s="603"/>
      <c r="BI14" s="603"/>
      <c r="BJ14" s="603"/>
      <c r="BK14" s="603"/>
      <c r="BL14" s="603"/>
      <c r="BM14" s="603"/>
      <c r="BN14" s="603"/>
      <c r="BO14" s="603"/>
      <c r="BP14" s="603"/>
      <c r="BQ14" s="377">
        <v>8</v>
      </c>
      <c r="BR14" s="658"/>
      <c r="BS14" s="406"/>
      <c r="BT14" s="426"/>
      <c r="BU14" s="426"/>
      <c r="BV14" s="426"/>
      <c r="BW14" s="426"/>
      <c r="BX14" s="426"/>
      <c r="BY14" s="426"/>
      <c r="BZ14" s="426"/>
      <c r="CA14" s="426"/>
      <c r="CB14" s="426"/>
      <c r="CC14" s="426"/>
      <c r="CD14" s="426"/>
      <c r="CE14" s="426"/>
      <c r="CF14" s="426"/>
      <c r="CG14" s="442"/>
      <c r="CH14" s="454"/>
      <c r="CI14" s="466"/>
      <c r="CJ14" s="466"/>
      <c r="CK14" s="466"/>
      <c r="CL14" s="704"/>
      <c r="CM14" s="454"/>
      <c r="CN14" s="466"/>
      <c r="CO14" s="466"/>
      <c r="CP14" s="466"/>
      <c r="CQ14" s="704"/>
      <c r="CR14" s="454"/>
      <c r="CS14" s="466"/>
      <c r="CT14" s="466"/>
      <c r="CU14" s="466"/>
      <c r="CV14" s="704"/>
      <c r="CW14" s="454"/>
      <c r="CX14" s="466"/>
      <c r="CY14" s="466"/>
      <c r="CZ14" s="466"/>
      <c r="DA14" s="704"/>
      <c r="DB14" s="454"/>
      <c r="DC14" s="466"/>
      <c r="DD14" s="466"/>
      <c r="DE14" s="466"/>
      <c r="DF14" s="704"/>
      <c r="DG14" s="454"/>
      <c r="DH14" s="466"/>
      <c r="DI14" s="466"/>
      <c r="DJ14" s="466"/>
      <c r="DK14" s="704"/>
      <c r="DL14" s="454"/>
      <c r="DM14" s="466"/>
      <c r="DN14" s="466"/>
      <c r="DO14" s="466"/>
      <c r="DP14" s="704"/>
      <c r="DQ14" s="454"/>
      <c r="DR14" s="466"/>
      <c r="DS14" s="466"/>
      <c r="DT14" s="466"/>
      <c r="DU14" s="704"/>
      <c r="DV14" s="406"/>
      <c r="DW14" s="426"/>
      <c r="DX14" s="426"/>
      <c r="DY14" s="426"/>
      <c r="DZ14" s="741"/>
      <c r="EA14" s="603"/>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0"/>
      <c r="AG15" s="466"/>
      <c r="AH15" s="466"/>
      <c r="AI15" s="466"/>
      <c r="AJ15" s="538"/>
      <c r="AK15" s="470"/>
      <c r="AL15" s="460"/>
      <c r="AM15" s="460"/>
      <c r="AN15" s="460"/>
      <c r="AO15" s="460"/>
      <c r="AP15" s="460"/>
      <c r="AQ15" s="460"/>
      <c r="AR15" s="460"/>
      <c r="AS15" s="460"/>
      <c r="AT15" s="460"/>
      <c r="AU15" s="578"/>
      <c r="AV15" s="578"/>
      <c r="AW15" s="578"/>
      <c r="AX15" s="578"/>
      <c r="AY15" s="605"/>
      <c r="AZ15" s="382"/>
      <c r="BA15" s="382"/>
      <c r="BB15" s="382"/>
      <c r="BC15" s="382"/>
      <c r="BD15" s="382"/>
      <c r="BE15" s="603"/>
      <c r="BF15" s="603"/>
      <c r="BG15" s="603"/>
      <c r="BH15" s="603"/>
      <c r="BI15" s="603"/>
      <c r="BJ15" s="603"/>
      <c r="BK15" s="603"/>
      <c r="BL15" s="603"/>
      <c r="BM15" s="603"/>
      <c r="BN15" s="603"/>
      <c r="BO15" s="603"/>
      <c r="BP15" s="603"/>
      <c r="BQ15" s="377">
        <v>9</v>
      </c>
      <c r="BR15" s="658"/>
      <c r="BS15" s="406"/>
      <c r="BT15" s="426"/>
      <c r="BU15" s="426"/>
      <c r="BV15" s="426"/>
      <c r="BW15" s="426"/>
      <c r="BX15" s="426"/>
      <c r="BY15" s="426"/>
      <c r="BZ15" s="426"/>
      <c r="CA15" s="426"/>
      <c r="CB15" s="426"/>
      <c r="CC15" s="426"/>
      <c r="CD15" s="426"/>
      <c r="CE15" s="426"/>
      <c r="CF15" s="426"/>
      <c r="CG15" s="442"/>
      <c r="CH15" s="454"/>
      <c r="CI15" s="466"/>
      <c r="CJ15" s="466"/>
      <c r="CK15" s="466"/>
      <c r="CL15" s="704"/>
      <c r="CM15" s="454"/>
      <c r="CN15" s="466"/>
      <c r="CO15" s="466"/>
      <c r="CP15" s="466"/>
      <c r="CQ15" s="704"/>
      <c r="CR15" s="454"/>
      <c r="CS15" s="466"/>
      <c r="CT15" s="466"/>
      <c r="CU15" s="466"/>
      <c r="CV15" s="704"/>
      <c r="CW15" s="454"/>
      <c r="CX15" s="466"/>
      <c r="CY15" s="466"/>
      <c r="CZ15" s="466"/>
      <c r="DA15" s="704"/>
      <c r="DB15" s="454"/>
      <c r="DC15" s="466"/>
      <c r="DD15" s="466"/>
      <c r="DE15" s="466"/>
      <c r="DF15" s="704"/>
      <c r="DG15" s="454"/>
      <c r="DH15" s="466"/>
      <c r="DI15" s="466"/>
      <c r="DJ15" s="466"/>
      <c r="DK15" s="704"/>
      <c r="DL15" s="454"/>
      <c r="DM15" s="466"/>
      <c r="DN15" s="466"/>
      <c r="DO15" s="466"/>
      <c r="DP15" s="704"/>
      <c r="DQ15" s="454"/>
      <c r="DR15" s="466"/>
      <c r="DS15" s="466"/>
      <c r="DT15" s="466"/>
      <c r="DU15" s="704"/>
      <c r="DV15" s="406"/>
      <c r="DW15" s="426"/>
      <c r="DX15" s="426"/>
      <c r="DY15" s="426"/>
      <c r="DZ15" s="741"/>
      <c r="EA15" s="603"/>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0"/>
      <c r="AG16" s="466"/>
      <c r="AH16" s="466"/>
      <c r="AI16" s="466"/>
      <c r="AJ16" s="538"/>
      <c r="AK16" s="470"/>
      <c r="AL16" s="460"/>
      <c r="AM16" s="460"/>
      <c r="AN16" s="460"/>
      <c r="AO16" s="460"/>
      <c r="AP16" s="460"/>
      <c r="AQ16" s="460"/>
      <c r="AR16" s="460"/>
      <c r="AS16" s="460"/>
      <c r="AT16" s="460"/>
      <c r="AU16" s="578"/>
      <c r="AV16" s="578"/>
      <c r="AW16" s="578"/>
      <c r="AX16" s="578"/>
      <c r="AY16" s="605"/>
      <c r="AZ16" s="382"/>
      <c r="BA16" s="382"/>
      <c r="BB16" s="382"/>
      <c r="BC16" s="382"/>
      <c r="BD16" s="382"/>
      <c r="BE16" s="603"/>
      <c r="BF16" s="603"/>
      <c r="BG16" s="603"/>
      <c r="BH16" s="603"/>
      <c r="BI16" s="603"/>
      <c r="BJ16" s="603"/>
      <c r="BK16" s="603"/>
      <c r="BL16" s="603"/>
      <c r="BM16" s="603"/>
      <c r="BN16" s="603"/>
      <c r="BO16" s="603"/>
      <c r="BP16" s="603"/>
      <c r="BQ16" s="377">
        <v>10</v>
      </c>
      <c r="BR16" s="658"/>
      <c r="BS16" s="406"/>
      <c r="BT16" s="426"/>
      <c r="BU16" s="426"/>
      <c r="BV16" s="426"/>
      <c r="BW16" s="426"/>
      <c r="BX16" s="426"/>
      <c r="BY16" s="426"/>
      <c r="BZ16" s="426"/>
      <c r="CA16" s="426"/>
      <c r="CB16" s="426"/>
      <c r="CC16" s="426"/>
      <c r="CD16" s="426"/>
      <c r="CE16" s="426"/>
      <c r="CF16" s="426"/>
      <c r="CG16" s="442"/>
      <c r="CH16" s="454"/>
      <c r="CI16" s="466"/>
      <c r="CJ16" s="466"/>
      <c r="CK16" s="466"/>
      <c r="CL16" s="704"/>
      <c r="CM16" s="454"/>
      <c r="CN16" s="466"/>
      <c r="CO16" s="466"/>
      <c r="CP16" s="466"/>
      <c r="CQ16" s="704"/>
      <c r="CR16" s="454"/>
      <c r="CS16" s="466"/>
      <c r="CT16" s="466"/>
      <c r="CU16" s="466"/>
      <c r="CV16" s="704"/>
      <c r="CW16" s="454"/>
      <c r="CX16" s="466"/>
      <c r="CY16" s="466"/>
      <c r="CZ16" s="466"/>
      <c r="DA16" s="704"/>
      <c r="DB16" s="454"/>
      <c r="DC16" s="466"/>
      <c r="DD16" s="466"/>
      <c r="DE16" s="466"/>
      <c r="DF16" s="704"/>
      <c r="DG16" s="454"/>
      <c r="DH16" s="466"/>
      <c r="DI16" s="466"/>
      <c r="DJ16" s="466"/>
      <c r="DK16" s="704"/>
      <c r="DL16" s="454"/>
      <c r="DM16" s="466"/>
      <c r="DN16" s="466"/>
      <c r="DO16" s="466"/>
      <c r="DP16" s="704"/>
      <c r="DQ16" s="454"/>
      <c r="DR16" s="466"/>
      <c r="DS16" s="466"/>
      <c r="DT16" s="466"/>
      <c r="DU16" s="704"/>
      <c r="DV16" s="406"/>
      <c r="DW16" s="426"/>
      <c r="DX16" s="426"/>
      <c r="DY16" s="426"/>
      <c r="DZ16" s="741"/>
      <c r="EA16" s="603"/>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0"/>
      <c r="AG17" s="466"/>
      <c r="AH17" s="466"/>
      <c r="AI17" s="466"/>
      <c r="AJ17" s="538"/>
      <c r="AK17" s="470"/>
      <c r="AL17" s="460"/>
      <c r="AM17" s="460"/>
      <c r="AN17" s="460"/>
      <c r="AO17" s="460"/>
      <c r="AP17" s="460"/>
      <c r="AQ17" s="460"/>
      <c r="AR17" s="460"/>
      <c r="AS17" s="460"/>
      <c r="AT17" s="460"/>
      <c r="AU17" s="578"/>
      <c r="AV17" s="578"/>
      <c r="AW17" s="578"/>
      <c r="AX17" s="578"/>
      <c r="AY17" s="605"/>
      <c r="AZ17" s="382"/>
      <c r="BA17" s="382"/>
      <c r="BB17" s="382"/>
      <c r="BC17" s="382"/>
      <c r="BD17" s="382"/>
      <c r="BE17" s="603"/>
      <c r="BF17" s="603"/>
      <c r="BG17" s="603"/>
      <c r="BH17" s="603"/>
      <c r="BI17" s="603"/>
      <c r="BJ17" s="603"/>
      <c r="BK17" s="603"/>
      <c r="BL17" s="603"/>
      <c r="BM17" s="603"/>
      <c r="BN17" s="603"/>
      <c r="BO17" s="603"/>
      <c r="BP17" s="603"/>
      <c r="BQ17" s="377">
        <v>11</v>
      </c>
      <c r="BR17" s="658"/>
      <c r="BS17" s="406"/>
      <c r="BT17" s="426"/>
      <c r="BU17" s="426"/>
      <c r="BV17" s="426"/>
      <c r="BW17" s="426"/>
      <c r="BX17" s="426"/>
      <c r="BY17" s="426"/>
      <c r="BZ17" s="426"/>
      <c r="CA17" s="426"/>
      <c r="CB17" s="426"/>
      <c r="CC17" s="426"/>
      <c r="CD17" s="426"/>
      <c r="CE17" s="426"/>
      <c r="CF17" s="426"/>
      <c r="CG17" s="442"/>
      <c r="CH17" s="454"/>
      <c r="CI17" s="466"/>
      <c r="CJ17" s="466"/>
      <c r="CK17" s="466"/>
      <c r="CL17" s="704"/>
      <c r="CM17" s="454"/>
      <c r="CN17" s="466"/>
      <c r="CO17" s="466"/>
      <c r="CP17" s="466"/>
      <c r="CQ17" s="704"/>
      <c r="CR17" s="454"/>
      <c r="CS17" s="466"/>
      <c r="CT17" s="466"/>
      <c r="CU17" s="466"/>
      <c r="CV17" s="704"/>
      <c r="CW17" s="454"/>
      <c r="CX17" s="466"/>
      <c r="CY17" s="466"/>
      <c r="CZ17" s="466"/>
      <c r="DA17" s="704"/>
      <c r="DB17" s="454"/>
      <c r="DC17" s="466"/>
      <c r="DD17" s="466"/>
      <c r="DE17" s="466"/>
      <c r="DF17" s="704"/>
      <c r="DG17" s="454"/>
      <c r="DH17" s="466"/>
      <c r="DI17" s="466"/>
      <c r="DJ17" s="466"/>
      <c r="DK17" s="704"/>
      <c r="DL17" s="454"/>
      <c r="DM17" s="466"/>
      <c r="DN17" s="466"/>
      <c r="DO17" s="466"/>
      <c r="DP17" s="704"/>
      <c r="DQ17" s="454"/>
      <c r="DR17" s="466"/>
      <c r="DS17" s="466"/>
      <c r="DT17" s="466"/>
      <c r="DU17" s="704"/>
      <c r="DV17" s="406"/>
      <c r="DW17" s="426"/>
      <c r="DX17" s="426"/>
      <c r="DY17" s="426"/>
      <c r="DZ17" s="741"/>
      <c r="EA17" s="603"/>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0"/>
      <c r="AG18" s="466"/>
      <c r="AH18" s="466"/>
      <c r="AI18" s="466"/>
      <c r="AJ18" s="538"/>
      <c r="AK18" s="470"/>
      <c r="AL18" s="460"/>
      <c r="AM18" s="460"/>
      <c r="AN18" s="460"/>
      <c r="AO18" s="460"/>
      <c r="AP18" s="460"/>
      <c r="AQ18" s="460"/>
      <c r="AR18" s="460"/>
      <c r="AS18" s="460"/>
      <c r="AT18" s="460"/>
      <c r="AU18" s="578"/>
      <c r="AV18" s="578"/>
      <c r="AW18" s="578"/>
      <c r="AX18" s="578"/>
      <c r="AY18" s="605"/>
      <c r="AZ18" s="382"/>
      <c r="BA18" s="382"/>
      <c r="BB18" s="382"/>
      <c r="BC18" s="382"/>
      <c r="BD18" s="382"/>
      <c r="BE18" s="603"/>
      <c r="BF18" s="603"/>
      <c r="BG18" s="603"/>
      <c r="BH18" s="603"/>
      <c r="BI18" s="603"/>
      <c r="BJ18" s="603"/>
      <c r="BK18" s="603"/>
      <c r="BL18" s="603"/>
      <c r="BM18" s="603"/>
      <c r="BN18" s="603"/>
      <c r="BO18" s="603"/>
      <c r="BP18" s="603"/>
      <c r="BQ18" s="377">
        <v>12</v>
      </c>
      <c r="BR18" s="658"/>
      <c r="BS18" s="406"/>
      <c r="BT18" s="426"/>
      <c r="BU18" s="426"/>
      <c r="BV18" s="426"/>
      <c r="BW18" s="426"/>
      <c r="BX18" s="426"/>
      <c r="BY18" s="426"/>
      <c r="BZ18" s="426"/>
      <c r="CA18" s="426"/>
      <c r="CB18" s="426"/>
      <c r="CC18" s="426"/>
      <c r="CD18" s="426"/>
      <c r="CE18" s="426"/>
      <c r="CF18" s="426"/>
      <c r="CG18" s="442"/>
      <c r="CH18" s="454"/>
      <c r="CI18" s="466"/>
      <c r="CJ18" s="466"/>
      <c r="CK18" s="466"/>
      <c r="CL18" s="704"/>
      <c r="CM18" s="454"/>
      <c r="CN18" s="466"/>
      <c r="CO18" s="466"/>
      <c r="CP18" s="466"/>
      <c r="CQ18" s="704"/>
      <c r="CR18" s="454"/>
      <c r="CS18" s="466"/>
      <c r="CT18" s="466"/>
      <c r="CU18" s="466"/>
      <c r="CV18" s="704"/>
      <c r="CW18" s="454"/>
      <c r="CX18" s="466"/>
      <c r="CY18" s="466"/>
      <c r="CZ18" s="466"/>
      <c r="DA18" s="704"/>
      <c r="DB18" s="454"/>
      <c r="DC18" s="466"/>
      <c r="DD18" s="466"/>
      <c r="DE18" s="466"/>
      <c r="DF18" s="704"/>
      <c r="DG18" s="454"/>
      <c r="DH18" s="466"/>
      <c r="DI18" s="466"/>
      <c r="DJ18" s="466"/>
      <c r="DK18" s="704"/>
      <c r="DL18" s="454"/>
      <c r="DM18" s="466"/>
      <c r="DN18" s="466"/>
      <c r="DO18" s="466"/>
      <c r="DP18" s="704"/>
      <c r="DQ18" s="454"/>
      <c r="DR18" s="466"/>
      <c r="DS18" s="466"/>
      <c r="DT18" s="466"/>
      <c r="DU18" s="704"/>
      <c r="DV18" s="406"/>
      <c r="DW18" s="426"/>
      <c r="DX18" s="426"/>
      <c r="DY18" s="426"/>
      <c r="DZ18" s="741"/>
      <c r="EA18" s="603"/>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0"/>
      <c r="AG19" s="466"/>
      <c r="AH19" s="466"/>
      <c r="AI19" s="466"/>
      <c r="AJ19" s="538"/>
      <c r="AK19" s="470"/>
      <c r="AL19" s="460"/>
      <c r="AM19" s="460"/>
      <c r="AN19" s="460"/>
      <c r="AO19" s="460"/>
      <c r="AP19" s="460"/>
      <c r="AQ19" s="460"/>
      <c r="AR19" s="460"/>
      <c r="AS19" s="460"/>
      <c r="AT19" s="460"/>
      <c r="AU19" s="578"/>
      <c r="AV19" s="578"/>
      <c r="AW19" s="578"/>
      <c r="AX19" s="578"/>
      <c r="AY19" s="605"/>
      <c r="AZ19" s="382"/>
      <c r="BA19" s="382"/>
      <c r="BB19" s="382"/>
      <c r="BC19" s="382"/>
      <c r="BD19" s="382"/>
      <c r="BE19" s="603"/>
      <c r="BF19" s="603"/>
      <c r="BG19" s="603"/>
      <c r="BH19" s="603"/>
      <c r="BI19" s="603"/>
      <c r="BJ19" s="603"/>
      <c r="BK19" s="603"/>
      <c r="BL19" s="603"/>
      <c r="BM19" s="603"/>
      <c r="BN19" s="603"/>
      <c r="BO19" s="603"/>
      <c r="BP19" s="603"/>
      <c r="BQ19" s="377">
        <v>13</v>
      </c>
      <c r="BR19" s="658"/>
      <c r="BS19" s="406"/>
      <c r="BT19" s="426"/>
      <c r="BU19" s="426"/>
      <c r="BV19" s="426"/>
      <c r="BW19" s="426"/>
      <c r="BX19" s="426"/>
      <c r="BY19" s="426"/>
      <c r="BZ19" s="426"/>
      <c r="CA19" s="426"/>
      <c r="CB19" s="426"/>
      <c r="CC19" s="426"/>
      <c r="CD19" s="426"/>
      <c r="CE19" s="426"/>
      <c r="CF19" s="426"/>
      <c r="CG19" s="442"/>
      <c r="CH19" s="454"/>
      <c r="CI19" s="466"/>
      <c r="CJ19" s="466"/>
      <c r="CK19" s="466"/>
      <c r="CL19" s="704"/>
      <c r="CM19" s="454"/>
      <c r="CN19" s="466"/>
      <c r="CO19" s="466"/>
      <c r="CP19" s="466"/>
      <c r="CQ19" s="704"/>
      <c r="CR19" s="454"/>
      <c r="CS19" s="466"/>
      <c r="CT19" s="466"/>
      <c r="CU19" s="466"/>
      <c r="CV19" s="704"/>
      <c r="CW19" s="454"/>
      <c r="CX19" s="466"/>
      <c r="CY19" s="466"/>
      <c r="CZ19" s="466"/>
      <c r="DA19" s="704"/>
      <c r="DB19" s="454"/>
      <c r="DC19" s="466"/>
      <c r="DD19" s="466"/>
      <c r="DE19" s="466"/>
      <c r="DF19" s="704"/>
      <c r="DG19" s="454"/>
      <c r="DH19" s="466"/>
      <c r="DI19" s="466"/>
      <c r="DJ19" s="466"/>
      <c r="DK19" s="704"/>
      <c r="DL19" s="454"/>
      <c r="DM19" s="466"/>
      <c r="DN19" s="466"/>
      <c r="DO19" s="466"/>
      <c r="DP19" s="704"/>
      <c r="DQ19" s="454"/>
      <c r="DR19" s="466"/>
      <c r="DS19" s="466"/>
      <c r="DT19" s="466"/>
      <c r="DU19" s="704"/>
      <c r="DV19" s="406"/>
      <c r="DW19" s="426"/>
      <c r="DX19" s="426"/>
      <c r="DY19" s="426"/>
      <c r="DZ19" s="741"/>
      <c r="EA19" s="603"/>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0"/>
      <c r="AG20" s="466"/>
      <c r="AH20" s="466"/>
      <c r="AI20" s="466"/>
      <c r="AJ20" s="538"/>
      <c r="AK20" s="470"/>
      <c r="AL20" s="460"/>
      <c r="AM20" s="460"/>
      <c r="AN20" s="460"/>
      <c r="AO20" s="460"/>
      <c r="AP20" s="460"/>
      <c r="AQ20" s="460"/>
      <c r="AR20" s="460"/>
      <c r="AS20" s="460"/>
      <c r="AT20" s="460"/>
      <c r="AU20" s="578"/>
      <c r="AV20" s="578"/>
      <c r="AW20" s="578"/>
      <c r="AX20" s="578"/>
      <c r="AY20" s="605"/>
      <c r="AZ20" s="382"/>
      <c r="BA20" s="382"/>
      <c r="BB20" s="382"/>
      <c r="BC20" s="382"/>
      <c r="BD20" s="382"/>
      <c r="BE20" s="603"/>
      <c r="BF20" s="603"/>
      <c r="BG20" s="603"/>
      <c r="BH20" s="603"/>
      <c r="BI20" s="603"/>
      <c r="BJ20" s="603"/>
      <c r="BK20" s="603"/>
      <c r="BL20" s="603"/>
      <c r="BM20" s="603"/>
      <c r="BN20" s="603"/>
      <c r="BO20" s="603"/>
      <c r="BP20" s="603"/>
      <c r="BQ20" s="377">
        <v>14</v>
      </c>
      <c r="BR20" s="658"/>
      <c r="BS20" s="406"/>
      <c r="BT20" s="426"/>
      <c r="BU20" s="426"/>
      <c r="BV20" s="426"/>
      <c r="BW20" s="426"/>
      <c r="BX20" s="426"/>
      <c r="BY20" s="426"/>
      <c r="BZ20" s="426"/>
      <c r="CA20" s="426"/>
      <c r="CB20" s="426"/>
      <c r="CC20" s="426"/>
      <c r="CD20" s="426"/>
      <c r="CE20" s="426"/>
      <c r="CF20" s="426"/>
      <c r="CG20" s="442"/>
      <c r="CH20" s="454"/>
      <c r="CI20" s="466"/>
      <c r="CJ20" s="466"/>
      <c r="CK20" s="466"/>
      <c r="CL20" s="704"/>
      <c r="CM20" s="454"/>
      <c r="CN20" s="466"/>
      <c r="CO20" s="466"/>
      <c r="CP20" s="466"/>
      <c r="CQ20" s="704"/>
      <c r="CR20" s="454"/>
      <c r="CS20" s="466"/>
      <c r="CT20" s="466"/>
      <c r="CU20" s="466"/>
      <c r="CV20" s="704"/>
      <c r="CW20" s="454"/>
      <c r="CX20" s="466"/>
      <c r="CY20" s="466"/>
      <c r="CZ20" s="466"/>
      <c r="DA20" s="704"/>
      <c r="DB20" s="454"/>
      <c r="DC20" s="466"/>
      <c r="DD20" s="466"/>
      <c r="DE20" s="466"/>
      <c r="DF20" s="704"/>
      <c r="DG20" s="454"/>
      <c r="DH20" s="466"/>
      <c r="DI20" s="466"/>
      <c r="DJ20" s="466"/>
      <c r="DK20" s="704"/>
      <c r="DL20" s="454"/>
      <c r="DM20" s="466"/>
      <c r="DN20" s="466"/>
      <c r="DO20" s="466"/>
      <c r="DP20" s="704"/>
      <c r="DQ20" s="454"/>
      <c r="DR20" s="466"/>
      <c r="DS20" s="466"/>
      <c r="DT20" s="466"/>
      <c r="DU20" s="704"/>
      <c r="DV20" s="406"/>
      <c r="DW20" s="426"/>
      <c r="DX20" s="426"/>
      <c r="DY20" s="426"/>
      <c r="DZ20" s="741"/>
      <c r="EA20" s="603"/>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0"/>
      <c r="AG21" s="466"/>
      <c r="AH21" s="466"/>
      <c r="AI21" s="466"/>
      <c r="AJ21" s="538"/>
      <c r="AK21" s="470"/>
      <c r="AL21" s="460"/>
      <c r="AM21" s="460"/>
      <c r="AN21" s="460"/>
      <c r="AO21" s="460"/>
      <c r="AP21" s="460"/>
      <c r="AQ21" s="460"/>
      <c r="AR21" s="460"/>
      <c r="AS21" s="460"/>
      <c r="AT21" s="460"/>
      <c r="AU21" s="578"/>
      <c r="AV21" s="578"/>
      <c r="AW21" s="578"/>
      <c r="AX21" s="578"/>
      <c r="AY21" s="605"/>
      <c r="AZ21" s="382"/>
      <c r="BA21" s="382"/>
      <c r="BB21" s="382"/>
      <c r="BC21" s="382"/>
      <c r="BD21" s="382"/>
      <c r="BE21" s="603"/>
      <c r="BF21" s="603"/>
      <c r="BG21" s="603"/>
      <c r="BH21" s="603"/>
      <c r="BI21" s="603"/>
      <c r="BJ21" s="603"/>
      <c r="BK21" s="603"/>
      <c r="BL21" s="603"/>
      <c r="BM21" s="603"/>
      <c r="BN21" s="603"/>
      <c r="BO21" s="603"/>
      <c r="BP21" s="603"/>
      <c r="BQ21" s="377">
        <v>15</v>
      </c>
      <c r="BR21" s="658"/>
      <c r="BS21" s="406"/>
      <c r="BT21" s="426"/>
      <c r="BU21" s="426"/>
      <c r="BV21" s="426"/>
      <c r="BW21" s="426"/>
      <c r="BX21" s="426"/>
      <c r="BY21" s="426"/>
      <c r="BZ21" s="426"/>
      <c r="CA21" s="426"/>
      <c r="CB21" s="426"/>
      <c r="CC21" s="426"/>
      <c r="CD21" s="426"/>
      <c r="CE21" s="426"/>
      <c r="CF21" s="426"/>
      <c r="CG21" s="442"/>
      <c r="CH21" s="454"/>
      <c r="CI21" s="466"/>
      <c r="CJ21" s="466"/>
      <c r="CK21" s="466"/>
      <c r="CL21" s="704"/>
      <c r="CM21" s="454"/>
      <c r="CN21" s="466"/>
      <c r="CO21" s="466"/>
      <c r="CP21" s="466"/>
      <c r="CQ21" s="704"/>
      <c r="CR21" s="454"/>
      <c r="CS21" s="466"/>
      <c r="CT21" s="466"/>
      <c r="CU21" s="466"/>
      <c r="CV21" s="704"/>
      <c r="CW21" s="454"/>
      <c r="CX21" s="466"/>
      <c r="CY21" s="466"/>
      <c r="CZ21" s="466"/>
      <c r="DA21" s="704"/>
      <c r="DB21" s="454"/>
      <c r="DC21" s="466"/>
      <c r="DD21" s="466"/>
      <c r="DE21" s="466"/>
      <c r="DF21" s="704"/>
      <c r="DG21" s="454"/>
      <c r="DH21" s="466"/>
      <c r="DI21" s="466"/>
      <c r="DJ21" s="466"/>
      <c r="DK21" s="704"/>
      <c r="DL21" s="454"/>
      <c r="DM21" s="466"/>
      <c r="DN21" s="466"/>
      <c r="DO21" s="466"/>
      <c r="DP21" s="704"/>
      <c r="DQ21" s="454"/>
      <c r="DR21" s="466"/>
      <c r="DS21" s="466"/>
      <c r="DT21" s="466"/>
      <c r="DU21" s="704"/>
      <c r="DV21" s="406"/>
      <c r="DW21" s="426"/>
      <c r="DX21" s="426"/>
      <c r="DY21" s="426"/>
      <c r="DZ21" s="741"/>
      <c r="EA21" s="603"/>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0"/>
      <c r="AG22" s="466"/>
      <c r="AH22" s="466"/>
      <c r="AI22" s="466"/>
      <c r="AJ22" s="538"/>
      <c r="AK22" s="546"/>
      <c r="AL22" s="461"/>
      <c r="AM22" s="461"/>
      <c r="AN22" s="461"/>
      <c r="AO22" s="461"/>
      <c r="AP22" s="461"/>
      <c r="AQ22" s="461"/>
      <c r="AR22" s="461"/>
      <c r="AS22" s="461"/>
      <c r="AT22" s="461"/>
      <c r="AU22" s="579"/>
      <c r="AV22" s="579"/>
      <c r="AW22" s="579"/>
      <c r="AX22" s="579"/>
      <c r="AY22" s="606"/>
      <c r="AZ22" s="612" t="s">
        <v>457</v>
      </c>
      <c r="BA22" s="612"/>
      <c r="BB22" s="612"/>
      <c r="BC22" s="612"/>
      <c r="BD22" s="625"/>
      <c r="BE22" s="603"/>
      <c r="BF22" s="603"/>
      <c r="BG22" s="603"/>
      <c r="BH22" s="603"/>
      <c r="BI22" s="603"/>
      <c r="BJ22" s="603"/>
      <c r="BK22" s="603"/>
      <c r="BL22" s="603"/>
      <c r="BM22" s="603"/>
      <c r="BN22" s="603"/>
      <c r="BO22" s="603"/>
      <c r="BP22" s="603"/>
      <c r="BQ22" s="377">
        <v>16</v>
      </c>
      <c r="BR22" s="658"/>
      <c r="BS22" s="406"/>
      <c r="BT22" s="426"/>
      <c r="BU22" s="426"/>
      <c r="BV22" s="426"/>
      <c r="BW22" s="426"/>
      <c r="BX22" s="426"/>
      <c r="BY22" s="426"/>
      <c r="BZ22" s="426"/>
      <c r="CA22" s="426"/>
      <c r="CB22" s="426"/>
      <c r="CC22" s="426"/>
      <c r="CD22" s="426"/>
      <c r="CE22" s="426"/>
      <c r="CF22" s="426"/>
      <c r="CG22" s="442"/>
      <c r="CH22" s="454"/>
      <c r="CI22" s="466"/>
      <c r="CJ22" s="466"/>
      <c r="CK22" s="466"/>
      <c r="CL22" s="704"/>
      <c r="CM22" s="454"/>
      <c r="CN22" s="466"/>
      <c r="CO22" s="466"/>
      <c r="CP22" s="466"/>
      <c r="CQ22" s="704"/>
      <c r="CR22" s="454"/>
      <c r="CS22" s="466"/>
      <c r="CT22" s="466"/>
      <c r="CU22" s="466"/>
      <c r="CV22" s="704"/>
      <c r="CW22" s="454"/>
      <c r="CX22" s="466"/>
      <c r="CY22" s="466"/>
      <c r="CZ22" s="466"/>
      <c r="DA22" s="704"/>
      <c r="DB22" s="454"/>
      <c r="DC22" s="466"/>
      <c r="DD22" s="466"/>
      <c r="DE22" s="466"/>
      <c r="DF22" s="704"/>
      <c r="DG22" s="454"/>
      <c r="DH22" s="466"/>
      <c r="DI22" s="466"/>
      <c r="DJ22" s="466"/>
      <c r="DK22" s="704"/>
      <c r="DL22" s="454"/>
      <c r="DM22" s="466"/>
      <c r="DN22" s="466"/>
      <c r="DO22" s="466"/>
      <c r="DP22" s="704"/>
      <c r="DQ22" s="454"/>
      <c r="DR22" s="466"/>
      <c r="DS22" s="466"/>
      <c r="DT22" s="466"/>
      <c r="DU22" s="704"/>
      <c r="DV22" s="406"/>
      <c r="DW22" s="426"/>
      <c r="DX22" s="426"/>
      <c r="DY22" s="426"/>
      <c r="DZ22" s="741"/>
      <c r="EA22" s="603"/>
    </row>
    <row r="23" spans="1:131" s="368" customFormat="1" ht="26.25" customHeight="1">
      <c r="A23" s="378" t="s">
        <v>263</v>
      </c>
      <c r="B23" s="407" t="s">
        <v>313</v>
      </c>
      <c r="C23" s="427"/>
      <c r="D23" s="427"/>
      <c r="E23" s="427"/>
      <c r="F23" s="427"/>
      <c r="G23" s="427"/>
      <c r="H23" s="427"/>
      <c r="I23" s="427"/>
      <c r="J23" s="427"/>
      <c r="K23" s="427"/>
      <c r="L23" s="427"/>
      <c r="M23" s="427"/>
      <c r="N23" s="427"/>
      <c r="O23" s="427"/>
      <c r="P23" s="443"/>
      <c r="Q23" s="450">
        <v>10791</v>
      </c>
      <c r="R23" s="462"/>
      <c r="S23" s="462"/>
      <c r="T23" s="462"/>
      <c r="U23" s="462"/>
      <c r="V23" s="462">
        <v>10267</v>
      </c>
      <c r="W23" s="462"/>
      <c r="X23" s="462"/>
      <c r="Y23" s="462"/>
      <c r="Z23" s="462"/>
      <c r="AA23" s="462">
        <v>524</v>
      </c>
      <c r="AB23" s="462"/>
      <c r="AC23" s="462"/>
      <c r="AD23" s="462"/>
      <c r="AE23" s="507"/>
      <c r="AF23" s="521">
        <v>434</v>
      </c>
      <c r="AG23" s="462"/>
      <c r="AH23" s="462"/>
      <c r="AI23" s="462"/>
      <c r="AJ23" s="539"/>
      <c r="AK23" s="547"/>
      <c r="AL23" s="465"/>
      <c r="AM23" s="465"/>
      <c r="AN23" s="465"/>
      <c r="AO23" s="465"/>
      <c r="AP23" s="462">
        <v>13813</v>
      </c>
      <c r="AQ23" s="462"/>
      <c r="AR23" s="462"/>
      <c r="AS23" s="462"/>
      <c r="AT23" s="462"/>
      <c r="AU23" s="580"/>
      <c r="AV23" s="580"/>
      <c r="AW23" s="580"/>
      <c r="AX23" s="580"/>
      <c r="AY23" s="607"/>
      <c r="AZ23" s="613" t="s">
        <v>210</v>
      </c>
      <c r="BA23" s="624"/>
      <c r="BB23" s="624"/>
      <c r="BC23" s="624"/>
      <c r="BD23" s="626"/>
      <c r="BE23" s="603"/>
      <c r="BF23" s="603"/>
      <c r="BG23" s="603"/>
      <c r="BH23" s="603"/>
      <c r="BI23" s="603"/>
      <c r="BJ23" s="603"/>
      <c r="BK23" s="603"/>
      <c r="BL23" s="603"/>
      <c r="BM23" s="603"/>
      <c r="BN23" s="603"/>
      <c r="BO23" s="603"/>
      <c r="BP23" s="603"/>
      <c r="BQ23" s="377">
        <v>17</v>
      </c>
      <c r="BR23" s="658"/>
      <c r="BS23" s="406"/>
      <c r="BT23" s="426"/>
      <c r="BU23" s="426"/>
      <c r="BV23" s="426"/>
      <c r="BW23" s="426"/>
      <c r="BX23" s="426"/>
      <c r="BY23" s="426"/>
      <c r="BZ23" s="426"/>
      <c r="CA23" s="426"/>
      <c r="CB23" s="426"/>
      <c r="CC23" s="426"/>
      <c r="CD23" s="426"/>
      <c r="CE23" s="426"/>
      <c r="CF23" s="426"/>
      <c r="CG23" s="442"/>
      <c r="CH23" s="454"/>
      <c r="CI23" s="466"/>
      <c r="CJ23" s="466"/>
      <c r="CK23" s="466"/>
      <c r="CL23" s="704"/>
      <c r="CM23" s="454"/>
      <c r="CN23" s="466"/>
      <c r="CO23" s="466"/>
      <c r="CP23" s="466"/>
      <c r="CQ23" s="704"/>
      <c r="CR23" s="454"/>
      <c r="CS23" s="466"/>
      <c r="CT23" s="466"/>
      <c r="CU23" s="466"/>
      <c r="CV23" s="704"/>
      <c r="CW23" s="454"/>
      <c r="CX23" s="466"/>
      <c r="CY23" s="466"/>
      <c r="CZ23" s="466"/>
      <c r="DA23" s="704"/>
      <c r="DB23" s="454"/>
      <c r="DC23" s="466"/>
      <c r="DD23" s="466"/>
      <c r="DE23" s="466"/>
      <c r="DF23" s="704"/>
      <c r="DG23" s="454"/>
      <c r="DH23" s="466"/>
      <c r="DI23" s="466"/>
      <c r="DJ23" s="466"/>
      <c r="DK23" s="704"/>
      <c r="DL23" s="454"/>
      <c r="DM23" s="466"/>
      <c r="DN23" s="466"/>
      <c r="DO23" s="466"/>
      <c r="DP23" s="704"/>
      <c r="DQ23" s="454"/>
      <c r="DR23" s="466"/>
      <c r="DS23" s="466"/>
      <c r="DT23" s="466"/>
      <c r="DU23" s="704"/>
      <c r="DV23" s="406"/>
      <c r="DW23" s="426"/>
      <c r="DX23" s="426"/>
      <c r="DY23" s="426"/>
      <c r="DZ23" s="741"/>
      <c r="EA23" s="603"/>
    </row>
    <row r="24" spans="1:131" s="368" customFormat="1" ht="26.25" customHeight="1">
      <c r="A24" s="379" t="s">
        <v>376</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3"/>
      <c r="BF24" s="603"/>
      <c r="BG24" s="603"/>
      <c r="BH24" s="603"/>
      <c r="BI24" s="603"/>
      <c r="BJ24" s="603"/>
      <c r="BK24" s="603"/>
      <c r="BL24" s="603"/>
      <c r="BM24" s="603"/>
      <c r="BN24" s="603"/>
      <c r="BO24" s="603"/>
      <c r="BP24" s="603"/>
      <c r="BQ24" s="377">
        <v>18</v>
      </c>
      <c r="BR24" s="658"/>
      <c r="BS24" s="406"/>
      <c r="BT24" s="426"/>
      <c r="BU24" s="426"/>
      <c r="BV24" s="426"/>
      <c r="BW24" s="426"/>
      <c r="BX24" s="426"/>
      <c r="BY24" s="426"/>
      <c r="BZ24" s="426"/>
      <c r="CA24" s="426"/>
      <c r="CB24" s="426"/>
      <c r="CC24" s="426"/>
      <c r="CD24" s="426"/>
      <c r="CE24" s="426"/>
      <c r="CF24" s="426"/>
      <c r="CG24" s="442"/>
      <c r="CH24" s="454"/>
      <c r="CI24" s="466"/>
      <c r="CJ24" s="466"/>
      <c r="CK24" s="466"/>
      <c r="CL24" s="704"/>
      <c r="CM24" s="454"/>
      <c r="CN24" s="466"/>
      <c r="CO24" s="466"/>
      <c r="CP24" s="466"/>
      <c r="CQ24" s="704"/>
      <c r="CR24" s="454"/>
      <c r="CS24" s="466"/>
      <c r="CT24" s="466"/>
      <c r="CU24" s="466"/>
      <c r="CV24" s="704"/>
      <c r="CW24" s="454"/>
      <c r="CX24" s="466"/>
      <c r="CY24" s="466"/>
      <c r="CZ24" s="466"/>
      <c r="DA24" s="704"/>
      <c r="DB24" s="454"/>
      <c r="DC24" s="466"/>
      <c r="DD24" s="466"/>
      <c r="DE24" s="466"/>
      <c r="DF24" s="704"/>
      <c r="DG24" s="454"/>
      <c r="DH24" s="466"/>
      <c r="DI24" s="466"/>
      <c r="DJ24" s="466"/>
      <c r="DK24" s="704"/>
      <c r="DL24" s="454"/>
      <c r="DM24" s="466"/>
      <c r="DN24" s="466"/>
      <c r="DO24" s="466"/>
      <c r="DP24" s="704"/>
      <c r="DQ24" s="454"/>
      <c r="DR24" s="466"/>
      <c r="DS24" s="466"/>
      <c r="DT24" s="466"/>
      <c r="DU24" s="704"/>
      <c r="DV24" s="406"/>
      <c r="DW24" s="426"/>
      <c r="DX24" s="426"/>
      <c r="DY24" s="426"/>
      <c r="DZ24" s="741"/>
      <c r="EA24" s="603"/>
    </row>
    <row r="25" spans="1:131" s="366" customFormat="1" ht="26.25" customHeight="1">
      <c r="A25" s="373" t="s">
        <v>432</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58"/>
      <c r="BS25" s="406"/>
      <c r="BT25" s="426"/>
      <c r="BU25" s="426"/>
      <c r="BV25" s="426"/>
      <c r="BW25" s="426"/>
      <c r="BX25" s="426"/>
      <c r="BY25" s="426"/>
      <c r="BZ25" s="426"/>
      <c r="CA25" s="426"/>
      <c r="CB25" s="426"/>
      <c r="CC25" s="426"/>
      <c r="CD25" s="426"/>
      <c r="CE25" s="426"/>
      <c r="CF25" s="426"/>
      <c r="CG25" s="442"/>
      <c r="CH25" s="454"/>
      <c r="CI25" s="466"/>
      <c r="CJ25" s="466"/>
      <c r="CK25" s="466"/>
      <c r="CL25" s="704"/>
      <c r="CM25" s="454"/>
      <c r="CN25" s="466"/>
      <c r="CO25" s="466"/>
      <c r="CP25" s="466"/>
      <c r="CQ25" s="704"/>
      <c r="CR25" s="454"/>
      <c r="CS25" s="466"/>
      <c r="CT25" s="466"/>
      <c r="CU25" s="466"/>
      <c r="CV25" s="704"/>
      <c r="CW25" s="454"/>
      <c r="CX25" s="466"/>
      <c r="CY25" s="466"/>
      <c r="CZ25" s="466"/>
      <c r="DA25" s="704"/>
      <c r="DB25" s="454"/>
      <c r="DC25" s="466"/>
      <c r="DD25" s="466"/>
      <c r="DE25" s="466"/>
      <c r="DF25" s="704"/>
      <c r="DG25" s="454"/>
      <c r="DH25" s="466"/>
      <c r="DI25" s="466"/>
      <c r="DJ25" s="466"/>
      <c r="DK25" s="704"/>
      <c r="DL25" s="454"/>
      <c r="DM25" s="466"/>
      <c r="DN25" s="466"/>
      <c r="DO25" s="466"/>
      <c r="DP25" s="704"/>
      <c r="DQ25" s="454"/>
      <c r="DR25" s="466"/>
      <c r="DS25" s="466"/>
      <c r="DT25" s="466"/>
      <c r="DU25" s="704"/>
      <c r="DV25" s="406"/>
      <c r="DW25" s="426"/>
      <c r="DX25" s="426"/>
      <c r="DY25" s="426"/>
      <c r="DZ25" s="741"/>
      <c r="EA25" s="369"/>
    </row>
    <row r="26" spans="1:131" s="366" customFormat="1" ht="26.25" customHeight="1">
      <c r="A26" s="374" t="s">
        <v>446</v>
      </c>
      <c r="B26" s="403"/>
      <c r="C26" s="403"/>
      <c r="D26" s="403"/>
      <c r="E26" s="403"/>
      <c r="F26" s="403"/>
      <c r="G26" s="403"/>
      <c r="H26" s="403"/>
      <c r="I26" s="403"/>
      <c r="J26" s="403"/>
      <c r="K26" s="403"/>
      <c r="L26" s="403"/>
      <c r="M26" s="403"/>
      <c r="N26" s="403"/>
      <c r="O26" s="403"/>
      <c r="P26" s="439"/>
      <c r="Q26" s="445" t="s">
        <v>459</v>
      </c>
      <c r="R26" s="457"/>
      <c r="S26" s="457"/>
      <c r="T26" s="457"/>
      <c r="U26" s="468"/>
      <c r="V26" s="445" t="s">
        <v>460</v>
      </c>
      <c r="W26" s="457"/>
      <c r="X26" s="457"/>
      <c r="Y26" s="457"/>
      <c r="Z26" s="468"/>
      <c r="AA26" s="445" t="s">
        <v>461</v>
      </c>
      <c r="AB26" s="457"/>
      <c r="AC26" s="457"/>
      <c r="AD26" s="457"/>
      <c r="AE26" s="457"/>
      <c r="AF26" s="522" t="s">
        <v>261</v>
      </c>
      <c r="AG26" s="533"/>
      <c r="AH26" s="533"/>
      <c r="AI26" s="533"/>
      <c r="AJ26" s="540"/>
      <c r="AK26" s="457" t="s">
        <v>394</v>
      </c>
      <c r="AL26" s="457"/>
      <c r="AM26" s="457"/>
      <c r="AN26" s="457"/>
      <c r="AO26" s="468"/>
      <c r="AP26" s="445" t="s">
        <v>361</v>
      </c>
      <c r="AQ26" s="457"/>
      <c r="AR26" s="457"/>
      <c r="AS26" s="457"/>
      <c r="AT26" s="468"/>
      <c r="AU26" s="445" t="s">
        <v>462</v>
      </c>
      <c r="AV26" s="457"/>
      <c r="AW26" s="457"/>
      <c r="AX26" s="457"/>
      <c r="AY26" s="468"/>
      <c r="AZ26" s="445" t="s">
        <v>463</v>
      </c>
      <c r="BA26" s="457"/>
      <c r="BB26" s="457"/>
      <c r="BC26" s="457"/>
      <c r="BD26" s="468"/>
      <c r="BE26" s="445" t="s">
        <v>452</v>
      </c>
      <c r="BF26" s="457"/>
      <c r="BG26" s="457"/>
      <c r="BH26" s="457"/>
      <c r="BI26" s="535"/>
      <c r="BJ26" s="382"/>
      <c r="BK26" s="382"/>
      <c r="BL26" s="382"/>
      <c r="BM26" s="382"/>
      <c r="BN26" s="382"/>
      <c r="BO26" s="381"/>
      <c r="BP26" s="381"/>
      <c r="BQ26" s="377">
        <v>20</v>
      </c>
      <c r="BR26" s="658"/>
      <c r="BS26" s="406"/>
      <c r="BT26" s="426"/>
      <c r="BU26" s="426"/>
      <c r="BV26" s="426"/>
      <c r="BW26" s="426"/>
      <c r="BX26" s="426"/>
      <c r="BY26" s="426"/>
      <c r="BZ26" s="426"/>
      <c r="CA26" s="426"/>
      <c r="CB26" s="426"/>
      <c r="CC26" s="426"/>
      <c r="CD26" s="426"/>
      <c r="CE26" s="426"/>
      <c r="CF26" s="426"/>
      <c r="CG26" s="442"/>
      <c r="CH26" s="454"/>
      <c r="CI26" s="466"/>
      <c r="CJ26" s="466"/>
      <c r="CK26" s="466"/>
      <c r="CL26" s="704"/>
      <c r="CM26" s="454"/>
      <c r="CN26" s="466"/>
      <c r="CO26" s="466"/>
      <c r="CP26" s="466"/>
      <c r="CQ26" s="704"/>
      <c r="CR26" s="454"/>
      <c r="CS26" s="466"/>
      <c r="CT26" s="466"/>
      <c r="CU26" s="466"/>
      <c r="CV26" s="704"/>
      <c r="CW26" s="454"/>
      <c r="CX26" s="466"/>
      <c r="CY26" s="466"/>
      <c r="CZ26" s="466"/>
      <c r="DA26" s="704"/>
      <c r="DB26" s="454"/>
      <c r="DC26" s="466"/>
      <c r="DD26" s="466"/>
      <c r="DE26" s="466"/>
      <c r="DF26" s="704"/>
      <c r="DG26" s="454"/>
      <c r="DH26" s="466"/>
      <c r="DI26" s="466"/>
      <c r="DJ26" s="466"/>
      <c r="DK26" s="704"/>
      <c r="DL26" s="454"/>
      <c r="DM26" s="466"/>
      <c r="DN26" s="466"/>
      <c r="DO26" s="466"/>
      <c r="DP26" s="704"/>
      <c r="DQ26" s="454"/>
      <c r="DR26" s="466"/>
      <c r="DS26" s="466"/>
      <c r="DT26" s="466"/>
      <c r="DU26" s="704"/>
      <c r="DV26" s="406"/>
      <c r="DW26" s="426"/>
      <c r="DX26" s="426"/>
      <c r="DY26" s="426"/>
      <c r="DZ26" s="741"/>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3"/>
      <c r="AG27" s="534"/>
      <c r="AH27" s="534"/>
      <c r="AI27" s="534"/>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6"/>
      <c r="BJ27" s="382"/>
      <c r="BK27" s="382"/>
      <c r="BL27" s="382"/>
      <c r="BM27" s="382"/>
      <c r="BN27" s="382"/>
      <c r="BO27" s="381"/>
      <c r="BP27" s="381"/>
      <c r="BQ27" s="377">
        <v>21</v>
      </c>
      <c r="BR27" s="658"/>
      <c r="BS27" s="406"/>
      <c r="BT27" s="426"/>
      <c r="BU27" s="426"/>
      <c r="BV27" s="426"/>
      <c r="BW27" s="426"/>
      <c r="BX27" s="426"/>
      <c r="BY27" s="426"/>
      <c r="BZ27" s="426"/>
      <c r="CA27" s="426"/>
      <c r="CB27" s="426"/>
      <c r="CC27" s="426"/>
      <c r="CD27" s="426"/>
      <c r="CE27" s="426"/>
      <c r="CF27" s="426"/>
      <c r="CG27" s="442"/>
      <c r="CH27" s="454"/>
      <c r="CI27" s="466"/>
      <c r="CJ27" s="466"/>
      <c r="CK27" s="466"/>
      <c r="CL27" s="704"/>
      <c r="CM27" s="454"/>
      <c r="CN27" s="466"/>
      <c r="CO27" s="466"/>
      <c r="CP27" s="466"/>
      <c r="CQ27" s="704"/>
      <c r="CR27" s="454"/>
      <c r="CS27" s="466"/>
      <c r="CT27" s="466"/>
      <c r="CU27" s="466"/>
      <c r="CV27" s="704"/>
      <c r="CW27" s="454"/>
      <c r="CX27" s="466"/>
      <c r="CY27" s="466"/>
      <c r="CZ27" s="466"/>
      <c r="DA27" s="704"/>
      <c r="DB27" s="454"/>
      <c r="DC27" s="466"/>
      <c r="DD27" s="466"/>
      <c r="DE27" s="466"/>
      <c r="DF27" s="704"/>
      <c r="DG27" s="454"/>
      <c r="DH27" s="466"/>
      <c r="DI27" s="466"/>
      <c r="DJ27" s="466"/>
      <c r="DK27" s="704"/>
      <c r="DL27" s="454"/>
      <c r="DM27" s="466"/>
      <c r="DN27" s="466"/>
      <c r="DO27" s="466"/>
      <c r="DP27" s="704"/>
      <c r="DQ27" s="454"/>
      <c r="DR27" s="466"/>
      <c r="DS27" s="466"/>
      <c r="DT27" s="466"/>
      <c r="DU27" s="704"/>
      <c r="DV27" s="406"/>
      <c r="DW27" s="426"/>
      <c r="DX27" s="426"/>
      <c r="DY27" s="426"/>
      <c r="DZ27" s="741"/>
      <c r="EA27" s="369"/>
    </row>
    <row r="28" spans="1:131" s="366" customFormat="1" ht="26.25" customHeight="1">
      <c r="A28" s="380">
        <v>1</v>
      </c>
      <c r="B28" s="405" t="s">
        <v>251</v>
      </c>
      <c r="C28" s="425"/>
      <c r="D28" s="425"/>
      <c r="E28" s="425"/>
      <c r="F28" s="425"/>
      <c r="G28" s="425"/>
      <c r="H28" s="425"/>
      <c r="I28" s="425"/>
      <c r="J28" s="425"/>
      <c r="K28" s="425"/>
      <c r="L28" s="425"/>
      <c r="M28" s="425"/>
      <c r="N28" s="425"/>
      <c r="O28" s="425"/>
      <c r="P28" s="441"/>
      <c r="Q28" s="451">
        <v>2950</v>
      </c>
      <c r="R28" s="463"/>
      <c r="S28" s="463"/>
      <c r="T28" s="463"/>
      <c r="U28" s="463"/>
      <c r="V28" s="463">
        <v>2945</v>
      </c>
      <c r="W28" s="463"/>
      <c r="X28" s="463"/>
      <c r="Y28" s="463"/>
      <c r="Z28" s="463"/>
      <c r="AA28" s="463">
        <v>5</v>
      </c>
      <c r="AB28" s="463"/>
      <c r="AC28" s="463"/>
      <c r="AD28" s="463"/>
      <c r="AE28" s="508"/>
      <c r="AF28" s="524">
        <v>5</v>
      </c>
      <c r="AG28" s="463"/>
      <c r="AH28" s="463"/>
      <c r="AI28" s="463"/>
      <c r="AJ28" s="542"/>
      <c r="AK28" s="548">
        <v>210</v>
      </c>
      <c r="AL28" s="463"/>
      <c r="AM28" s="463"/>
      <c r="AN28" s="463"/>
      <c r="AO28" s="463"/>
      <c r="AP28" s="463" t="s">
        <v>210</v>
      </c>
      <c r="AQ28" s="463"/>
      <c r="AR28" s="463"/>
      <c r="AS28" s="463"/>
      <c r="AT28" s="463"/>
      <c r="AU28" s="463" t="s">
        <v>210</v>
      </c>
      <c r="AV28" s="463"/>
      <c r="AW28" s="463"/>
      <c r="AX28" s="463"/>
      <c r="AY28" s="463"/>
      <c r="AZ28" s="614" t="s">
        <v>210</v>
      </c>
      <c r="BA28" s="614"/>
      <c r="BB28" s="614"/>
      <c r="BC28" s="614"/>
      <c r="BD28" s="614"/>
      <c r="BE28" s="629"/>
      <c r="BF28" s="629"/>
      <c r="BG28" s="629"/>
      <c r="BH28" s="629"/>
      <c r="BI28" s="641"/>
      <c r="BJ28" s="382"/>
      <c r="BK28" s="382"/>
      <c r="BL28" s="382"/>
      <c r="BM28" s="382"/>
      <c r="BN28" s="382"/>
      <c r="BO28" s="381"/>
      <c r="BP28" s="381"/>
      <c r="BQ28" s="377">
        <v>22</v>
      </c>
      <c r="BR28" s="658"/>
      <c r="BS28" s="406"/>
      <c r="BT28" s="426"/>
      <c r="BU28" s="426"/>
      <c r="BV28" s="426"/>
      <c r="BW28" s="426"/>
      <c r="BX28" s="426"/>
      <c r="BY28" s="426"/>
      <c r="BZ28" s="426"/>
      <c r="CA28" s="426"/>
      <c r="CB28" s="426"/>
      <c r="CC28" s="426"/>
      <c r="CD28" s="426"/>
      <c r="CE28" s="426"/>
      <c r="CF28" s="426"/>
      <c r="CG28" s="442"/>
      <c r="CH28" s="454"/>
      <c r="CI28" s="466"/>
      <c r="CJ28" s="466"/>
      <c r="CK28" s="466"/>
      <c r="CL28" s="704"/>
      <c r="CM28" s="454"/>
      <c r="CN28" s="466"/>
      <c r="CO28" s="466"/>
      <c r="CP28" s="466"/>
      <c r="CQ28" s="704"/>
      <c r="CR28" s="454"/>
      <c r="CS28" s="466"/>
      <c r="CT28" s="466"/>
      <c r="CU28" s="466"/>
      <c r="CV28" s="704"/>
      <c r="CW28" s="454"/>
      <c r="CX28" s="466"/>
      <c r="CY28" s="466"/>
      <c r="CZ28" s="466"/>
      <c r="DA28" s="704"/>
      <c r="DB28" s="454"/>
      <c r="DC28" s="466"/>
      <c r="DD28" s="466"/>
      <c r="DE28" s="466"/>
      <c r="DF28" s="704"/>
      <c r="DG28" s="454"/>
      <c r="DH28" s="466"/>
      <c r="DI28" s="466"/>
      <c r="DJ28" s="466"/>
      <c r="DK28" s="704"/>
      <c r="DL28" s="454"/>
      <c r="DM28" s="466"/>
      <c r="DN28" s="466"/>
      <c r="DO28" s="466"/>
      <c r="DP28" s="704"/>
      <c r="DQ28" s="454"/>
      <c r="DR28" s="466"/>
      <c r="DS28" s="466"/>
      <c r="DT28" s="466"/>
      <c r="DU28" s="704"/>
      <c r="DV28" s="406"/>
      <c r="DW28" s="426"/>
      <c r="DX28" s="426"/>
      <c r="DY28" s="426"/>
      <c r="DZ28" s="741"/>
      <c r="EA28" s="369"/>
    </row>
    <row r="29" spans="1:131" s="366" customFormat="1" ht="26.25" customHeight="1">
      <c r="A29" s="380">
        <v>2</v>
      </c>
      <c r="B29" s="406" t="s">
        <v>236</v>
      </c>
      <c r="C29" s="426"/>
      <c r="D29" s="426"/>
      <c r="E29" s="426"/>
      <c r="F29" s="426"/>
      <c r="G29" s="426"/>
      <c r="H29" s="426"/>
      <c r="I29" s="426"/>
      <c r="J29" s="426"/>
      <c r="K29" s="426"/>
      <c r="L29" s="426"/>
      <c r="M29" s="426"/>
      <c r="N29" s="426"/>
      <c r="O29" s="426"/>
      <c r="P29" s="442"/>
      <c r="Q29" s="448">
        <v>586</v>
      </c>
      <c r="R29" s="460"/>
      <c r="S29" s="460"/>
      <c r="T29" s="460"/>
      <c r="U29" s="460"/>
      <c r="V29" s="460">
        <v>585</v>
      </c>
      <c r="W29" s="460"/>
      <c r="X29" s="460"/>
      <c r="Y29" s="460"/>
      <c r="Z29" s="460"/>
      <c r="AA29" s="460">
        <v>1</v>
      </c>
      <c r="AB29" s="460"/>
      <c r="AC29" s="460"/>
      <c r="AD29" s="460"/>
      <c r="AE29" s="471"/>
      <c r="AF29" s="520">
        <v>1</v>
      </c>
      <c r="AG29" s="466"/>
      <c r="AH29" s="466"/>
      <c r="AI29" s="466"/>
      <c r="AJ29" s="538"/>
      <c r="AK29" s="470">
        <v>338</v>
      </c>
      <c r="AL29" s="460"/>
      <c r="AM29" s="460"/>
      <c r="AN29" s="460"/>
      <c r="AO29" s="460"/>
      <c r="AP29" s="460" t="s">
        <v>210</v>
      </c>
      <c r="AQ29" s="460"/>
      <c r="AR29" s="460"/>
      <c r="AS29" s="460"/>
      <c r="AT29" s="460"/>
      <c r="AU29" s="460" t="s">
        <v>210</v>
      </c>
      <c r="AV29" s="460"/>
      <c r="AW29" s="460"/>
      <c r="AX29" s="460"/>
      <c r="AY29" s="460"/>
      <c r="AZ29" s="615" t="s">
        <v>210</v>
      </c>
      <c r="BA29" s="615"/>
      <c r="BB29" s="615"/>
      <c r="BC29" s="615"/>
      <c r="BD29" s="615"/>
      <c r="BE29" s="578"/>
      <c r="BF29" s="578"/>
      <c r="BG29" s="578"/>
      <c r="BH29" s="578"/>
      <c r="BI29" s="605"/>
      <c r="BJ29" s="382"/>
      <c r="BK29" s="382"/>
      <c r="BL29" s="382"/>
      <c r="BM29" s="382"/>
      <c r="BN29" s="382"/>
      <c r="BO29" s="381"/>
      <c r="BP29" s="381"/>
      <c r="BQ29" s="377">
        <v>23</v>
      </c>
      <c r="BR29" s="658"/>
      <c r="BS29" s="406"/>
      <c r="BT29" s="426"/>
      <c r="BU29" s="426"/>
      <c r="BV29" s="426"/>
      <c r="BW29" s="426"/>
      <c r="BX29" s="426"/>
      <c r="BY29" s="426"/>
      <c r="BZ29" s="426"/>
      <c r="CA29" s="426"/>
      <c r="CB29" s="426"/>
      <c r="CC29" s="426"/>
      <c r="CD29" s="426"/>
      <c r="CE29" s="426"/>
      <c r="CF29" s="426"/>
      <c r="CG29" s="442"/>
      <c r="CH29" s="454"/>
      <c r="CI29" s="466"/>
      <c r="CJ29" s="466"/>
      <c r="CK29" s="466"/>
      <c r="CL29" s="704"/>
      <c r="CM29" s="454"/>
      <c r="CN29" s="466"/>
      <c r="CO29" s="466"/>
      <c r="CP29" s="466"/>
      <c r="CQ29" s="704"/>
      <c r="CR29" s="454"/>
      <c r="CS29" s="466"/>
      <c r="CT29" s="466"/>
      <c r="CU29" s="466"/>
      <c r="CV29" s="704"/>
      <c r="CW29" s="454"/>
      <c r="CX29" s="466"/>
      <c r="CY29" s="466"/>
      <c r="CZ29" s="466"/>
      <c r="DA29" s="704"/>
      <c r="DB29" s="454"/>
      <c r="DC29" s="466"/>
      <c r="DD29" s="466"/>
      <c r="DE29" s="466"/>
      <c r="DF29" s="704"/>
      <c r="DG29" s="454"/>
      <c r="DH29" s="466"/>
      <c r="DI29" s="466"/>
      <c r="DJ29" s="466"/>
      <c r="DK29" s="704"/>
      <c r="DL29" s="454"/>
      <c r="DM29" s="466"/>
      <c r="DN29" s="466"/>
      <c r="DO29" s="466"/>
      <c r="DP29" s="704"/>
      <c r="DQ29" s="454"/>
      <c r="DR29" s="466"/>
      <c r="DS29" s="466"/>
      <c r="DT29" s="466"/>
      <c r="DU29" s="704"/>
      <c r="DV29" s="406"/>
      <c r="DW29" s="426"/>
      <c r="DX29" s="426"/>
      <c r="DY29" s="426"/>
      <c r="DZ29" s="741"/>
      <c r="EA29" s="369"/>
    </row>
    <row r="30" spans="1:131" s="366" customFormat="1" ht="26.25" customHeight="1">
      <c r="A30" s="380">
        <v>3</v>
      </c>
      <c r="B30" s="406" t="s">
        <v>26</v>
      </c>
      <c r="C30" s="426"/>
      <c r="D30" s="426"/>
      <c r="E30" s="426"/>
      <c r="F30" s="426"/>
      <c r="G30" s="426"/>
      <c r="H30" s="426"/>
      <c r="I30" s="426"/>
      <c r="J30" s="426"/>
      <c r="K30" s="426"/>
      <c r="L30" s="426"/>
      <c r="M30" s="426"/>
      <c r="N30" s="426"/>
      <c r="O30" s="426"/>
      <c r="P30" s="442"/>
      <c r="Q30" s="448">
        <v>2338</v>
      </c>
      <c r="R30" s="460"/>
      <c r="S30" s="460"/>
      <c r="T30" s="460"/>
      <c r="U30" s="460"/>
      <c r="V30" s="460">
        <v>2191</v>
      </c>
      <c r="W30" s="460"/>
      <c r="X30" s="460"/>
      <c r="Y30" s="460"/>
      <c r="Z30" s="460"/>
      <c r="AA30" s="460">
        <v>147</v>
      </c>
      <c r="AB30" s="460"/>
      <c r="AC30" s="460"/>
      <c r="AD30" s="460"/>
      <c r="AE30" s="471"/>
      <c r="AF30" s="520">
        <v>147</v>
      </c>
      <c r="AG30" s="466"/>
      <c r="AH30" s="466"/>
      <c r="AI30" s="466"/>
      <c r="AJ30" s="538"/>
      <c r="AK30" s="470">
        <v>366</v>
      </c>
      <c r="AL30" s="460"/>
      <c r="AM30" s="460"/>
      <c r="AN30" s="460"/>
      <c r="AO30" s="460"/>
      <c r="AP30" s="460" t="s">
        <v>210</v>
      </c>
      <c r="AQ30" s="460"/>
      <c r="AR30" s="460"/>
      <c r="AS30" s="460"/>
      <c r="AT30" s="460"/>
      <c r="AU30" s="460" t="s">
        <v>210</v>
      </c>
      <c r="AV30" s="460"/>
      <c r="AW30" s="460"/>
      <c r="AX30" s="460"/>
      <c r="AY30" s="460"/>
      <c r="AZ30" s="615" t="s">
        <v>210</v>
      </c>
      <c r="BA30" s="615"/>
      <c r="BB30" s="615"/>
      <c r="BC30" s="615"/>
      <c r="BD30" s="615"/>
      <c r="BE30" s="578"/>
      <c r="BF30" s="578"/>
      <c r="BG30" s="578"/>
      <c r="BH30" s="578"/>
      <c r="BI30" s="605"/>
      <c r="BJ30" s="382"/>
      <c r="BK30" s="382"/>
      <c r="BL30" s="382"/>
      <c r="BM30" s="382"/>
      <c r="BN30" s="382"/>
      <c r="BO30" s="381"/>
      <c r="BP30" s="381"/>
      <c r="BQ30" s="377">
        <v>24</v>
      </c>
      <c r="BR30" s="658"/>
      <c r="BS30" s="406"/>
      <c r="BT30" s="426"/>
      <c r="BU30" s="426"/>
      <c r="BV30" s="426"/>
      <c r="BW30" s="426"/>
      <c r="BX30" s="426"/>
      <c r="BY30" s="426"/>
      <c r="BZ30" s="426"/>
      <c r="CA30" s="426"/>
      <c r="CB30" s="426"/>
      <c r="CC30" s="426"/>
      <c r="CD30" s="426"/>
      <c r="CE30" s="426"/>
      <c r="CF30" s="426"/>
      <c r="CG30" s="442"/>
      <c r="CH30" s="454"/>
      <c r="CI30" s="466"/>
      <c r="CJ30" s="466"/>
      <c r="CK30" s="466"/>
      <c r="CL30" s="704"/>
      <c r="CM30" s="454"/>
      <c r="CN30" s="466"/>
      <c r="CO30" s="466"/>
      <c r="CP30" s="466"/>
      <c r="CQ30" s="704"/>
      <c r="CR30" s="454"/>
      <c r="CS30" s="466"/>
      <c r="CT30" s="466"/>
      <c r="CU30" s="466"/>
      <c r="CV30" s="704"/>
      <c r="CW30" s="454"/>
      <c r="CX30" s="466"/>
      <c r="CY30" s="466"/>
      <c r="CZ30" s="466"/>
      <c r="DA30" s="704"/>
      <c r="DB30" s="454"/>
      <c r="DC30" s="466"/>
      <c r="DD30" s="466"/>
      <c r="DE30" s="466"/>
      <c r="DF30" s="704"/>
      <c r="DG30" s="454"/>
      <c r="DH30" s="466"/>
      <c r="DI30" s="466"/>
      <c r="DJ30" s="466"/>
      <c r="DK30" s="704"/>
      <c r="DL30" s="454"/>
      <c r="DM30" s="466"/>
      <c r="DN30" s="466"/>
      <c r="DO30" s="466"/>
      <c r="DP30" s="704"/>
      <c r="DQ30" s="454"/>
      <c r="DR30" s="466"/>
      <c r="DS30" s="466"/>
      <c r="DT30" s="466"/>
      <c r="DU30" s="704"/>
      <c r="DV30" s="406"/>
      <c r="DW30" s="426"/>
      <c r="DX30" s="426"/>
      <c r="DY30" s="426"/>
      <c r="DZ30" s="741"/>
      <c r="EA30" s="369"/>
    </row>
    <row r="31" spans="1:131" s="366" customFormat="1" ht="26.25" customHeight="1">
      <c r="A31" s="380">
        <v>4</v>
      </c>
      <c r="B31" s="406" t="s">
        <v>180</v>
      </c>
      <c r="C31" s="426"/>
      <c r="D31" s="426"/>
      <c r="E31" s="426"/>
      <c r="F31" s="426"/>
      <c r="G31" s="426"/>
      <c r="H31" s="426"/>
      <c r="I31" s="426"/>
      <c r="J31" s="426"/>
      <c r="K31" s="426"/>
      <c r="L31" s="426"/>
      <c r="M31" s="426"/>
      <c r="N31" s="426"/>
      <c r="O31" s="426"/>
      <c r="P31" s="442"/>
      <c r="Q31" s="448">
        <v>5</v>
      </c>
      <c r="R31" s="460"/>
      <c r="S31" s="460"/>
      <c r="T31" s="460"/>
      <c r="U31" s="460"/>
      <c r="V31" s="460">
        <v>2</v>
      </c>
      <c r="W31" s="460"/>
      <c r="X31" s="460"/>
      <c r="Y31" s="460"/>
      <c r="Z31" s="460"/>
      <c r="AA31" s="460">
        <v>3</v>
      </c>
      <c r="AB31" s="460"/>
      <c r="AC31" s="460"/>
      <c r="AD31" s="460"/>
      <c r="AE31" s="471"/>
      <c r="AF31" s="520">
        <v>3</v>
      </c>
      <c r="AG31" s="466"/>
      <c r="AH31" s="466"/>
      <c r="AI31" s="466"/>
      <c r="AJ31" s="538"/>
      <c r="AK31" s="470" t="s">
        <v>210</v>
      </c>
      <c r="AL31" s="460"/>
      <c r="AM31" s="460"/>
      <c r="AN31" s="460"/>
      <c r="AO31" s="460"/>
      <c r="AP31" s="460" t="s">
        <v>210</v>
      </c>
      <c r="AQ31" s="460"/>
      <c r="AR31" s="460"/>
      <c r="AS31" s="460"/>
      <c r="AT31" s="460"/>
      <c r="AU31" s="460" t="s">
        <v>210</v>
      </c>
      <c r="AV31" s="460"/>
      <c r="AW31" s="460"/>
      <c r="AX31" s="460"/>
      <c r="AY31" s="460"/>
      <c r="AZ31" s="615" t="s">
        <v>210</v>
      </c>
      <c r="BA31" s="615"/>
      <c r="BB31" s="615"/>
      <c r="BC31" s="615"/>
      <c r="BD31" s="615"/>
      <c r="BE31" s="578"/>
      <c r="BF31" s="578"/>
      <c r="BG31" s="578"/>
      <c r="BH31" s="578"/>
      <c r="BI31" s="605"/>
      <c r="BJ31" s="382"/>
      <c r="BK31" s="382"/>
      <c r="BL31" s="382"/>
      <c r="BM31" s="382"/>
      <c r="BN31" s="382"/>
      <c r="BO31" s="381"/>
      <c r="BP31" s="381"/>
      <c r="BQ31" s="377">
        <v>25</v>
      </c>
      <c r="BR31" s="658"/>
      <c r="BS31" s="406"/>
      <c r="BT31" s="426"/>
      <c r="BU31" s="426"/>
      <c r="BV31" s="426"/>
      <c r="BW31" s="426"/>
      <c r="BX31" s="426"/>
      <c r="BY31" s="426"/>
      <c r="BZ31" s="426"/>
      <c r="CA31" s="426"/>
      <c r="CB31" s="426"/>
      <c r="CC31" s="426"/>
      <c r="CD31" s="426"/>
      <c r="CE31" s="426"/>
      <c r="CF31" s="426"/>
      <c r="CG31" s="442"/>
      <c r="CH31" s="454"/>
      <c r="CI31" s="466"/>
      <c r="CJ31" s="466"/>
      <c r="CK31" s="466"/>
      <c r="CL31" s="704"/>
      <c r="CM31" s="454"/>
      <c r="CN31" s="466"/>
      <c r="CO31" s="466"/>
      <c r="CP31" s="466"/>
      <c r="CQ31" s="704"/>
      <c r="CR31" s="454"/>
      <c r="CS31" s="466"/>
      <c r="CT31" s="466"/>
      <c r="CU31" s="466"/>
      <c r="CV31" s="704"/>
      <c r="CW31" s="454"/>
      <c r="CX31" s="466"/>
      <c r="CY31" s="466"/>
      <c r="CZ31" s="466"/>
      <c r="DA31" s="704"/>
      <c r="DB31" s="454"/>
      <c r="DC31" s="466"/>
      <c r="DD31" s="466"/>
      <c r="DE31" s="466"/>
      <c r="DF31" s="704"/>
      <c r="DG31" s="454"/>
      <c r="DH31" s="466"/>
      <c r="DI31" s="466"/>
      <c r="DJ31" s="466"/>
      <c r="DK31" s="704"/>
      <c r="DL31" s="454"/>
      <c r="DM31" s="466"/>
      <c r="DN31" s="466"/>
      <c r="DO31" s="466"/>
      <c r="DP31" s="704"/>
      <c r="DQ31" s="454"/>
      <c r="DR31" s="466"/>
      <c r="DS31" s="466"/>
      <c r="DT31" s="466"/>
      <c r="DU31" s="704"/>
      <c r="DV31" s="406"/>
      <c r="DW31" s="426"/>
      <c r="DX31" s="426"/>
      <c r="DY31" s="426"/>
      <c r="DZ31" s="741"/>
      <c r="EA31" s="369"/>
    </row>
    <row r="32" spans="1:131" s="366" customFormat="1" ht="26.25" customHeight="1">
      <c r="A32" s="380">
        <v>5</v>
      </c>
      <c r="B32" s="406" t="s">
        <v>464</v>
      </c>
      <c r="C32" s="426"/>
      <c r="D32" s="426"/>
      <c r="E32" s="426"/>
      <c r="F32" s="426"/>
      <c r="G32" s="426"/>
      <c r="H32" s="426"/>
      <c r="I32" s="426"/>
      <c r="J32" s="426"/>
      <c r="K32" s="426"/>
      <c r="L32" s="426"/>
      <c r="M32" s="426"/>
      <c r="N32" s="426"/>
      <c r="O32" s="426"/>
      <c r="P32" s="442"/>
      <c r="Q32" s="448">
        <v>263</v>
      </c>
      <c r="R32" s="460"/>
      <c r="S32" s="460"/>
      <c r="T32" s="460"/>
      <c r="U32" s="460"/>
      <c r="V32" s="460">
        <v>395</v>
      </c>
      <c r="W32" s="460"/>
      <c r="X32" s="460"/>
      <c r="Y32" s="460"/>
      <c r="Z32" s="460"/>
      <c r="AA32" s="460">
        <v>-132</v>
      </c>
      <c r="AB32" s="460"/>
      <c r="AC32" s="460"/>
      <c r="AD32" s="460"/>
      <c r="AE32" s="471"/>
      <c r="AF32" s="520">
        <v>298</v>
      </c>
      <c r="AG32" s="466"/>
      <c r="AH32" s="466"/>
      <c r="AI32" s="466"/>
      <c r="AJ32" s="538"/>
      <c r="AK32" s="470">
        <v>242</v>
      </c>
      <c r="AL32" s="460"/>
      <c r="AM32" s="460"/>
      <c r="AN32" s="460"/>
      <c r="AO32" s="460"/>
      <c r="AP32" s="460">
        <v>1149</v>
      </c>
      <c r="AQ32" s="460"/>
      <c r="AR32" s="460"/>
      <c r="AS32" s="460"/>
      <c r="AT32" s="460"/>
      <c r="AU32" s="460">
        <v>1046</v>
      </c>
      <c r="AV32" s="460"/>
      <c r="AW32" s="460"/>
      <c r="AX32" s="460"/>
      <c r="AY32" s="460"/>
      <c r="AZ32" s="615" t="s">
        <v>210</v>
      </c>
      <c r="BA32" s="615"/>
      <c r="BB32" s="615"/>
      <c r="BC32" s="615"/>
      <c r="BD32" s="615"/>
      <c r="BE32" s="578" t="s">
        <v>194</v>
      </c>
      <c r="BF32" s="578"/>
      <c r="BG32" s="578"/>
      <c r="BH32" s="578"/>
      <c r="BI32" s="605"/>
      <c r="BJ32" s="382"/>
      <c r="BK32" s="382"/>
      <c r="BL32" s="382"/>
      <c r="BM32" s="382"/>
      <c r="BN32" s="382"/>
      <c r="BO32" s="381"/>
      <c r="BP32" s="381"/>
      <c r="BQ32" s="377">
        <v>26</v>
      </c>
      <c r="BR32" s="658"/>
      <c r="BS32" s="406"/>
      <c r="BT32" s="426"/>
      <c r="BU32" s="426"/>
      <c r="BV32" s="426"/>
      <c r="BW32" s="426"/>
      <c r="BX32" s="426"/>
      <c r="BY32" s="426"/>
      <c r="BZ32" s="426"/>
      <c r="CA32" s="426"/>
      <c r="CB32" s="426"/>
      <c r="CC32" s="426"/>
      <c r="CD32" s="426"/>
      <c r="CE32" s="426"/>
      <c r="CF32" s="426"/>
      <c r="CG32" s="442"/>
      <c r="CH32" s="454"/>
      <c r="CI32" s="466"/>
      <c r="CJ32" s="466"/>
      <c r="CK32" s="466"/>
      <c r="CL32" s="704"/>
      <c r="CM32" s="454"/>
      <c r="CN32" s="466"/>
      <c r="CO32" s="466"/>
      <c r="CP32" s="466"/>
      <c r="CQ32" s="704"/>
      <c r="CR32" s="454"/>
      <c r="CS32" s="466"/>
      <c r="CT32" s="466"/>
      <c r="CU32" s="466"/>
      <c r="CV32" s="704"/>
      <c r="CW32" s="454"/>
      <c r="CX32" s="466"/>
      <c r="CY32" s="466"/>
      <c r="CZ32" s="466"/>
      <c r="DA32" s="704"/>
      <c r="DB32" s="454"/>
      <c r="DC32" s="466"/>
      <c r="DD32" s="466"/>
      <c r="DE32" s="466"/>
      <c r="DF32" s="704"/>
      <c r="DG32" s="454"/>
      <c r="DH32" s="466"/>
      <c r="DI32" s="466"/>
      <c r="DJ32" s="466"/>
      <c r="DK32" s="704"/>
      <c r="DL32" s="454"/>
      <c r="DM32" s="466"/>
      <c r="DN32" s="466"/>
      <c r="DO32" s="466"/>
      <c r="DP32" s="704"/>
      <c r="DQ32" s="454"/>
      <c r="DR32" s="466"/>
      <c r="DS32" s="466"/>
      <c r="DT32" s="466"/>
      <c r="DU32" s="704"/>
      <c r="DV32" s="406"/>
      <c r="DW32" s="426"/>
      <c r="DX32" s="426"/>
      <c r="DY32" s="426"/>
      <c r="DZ32" s="741"/>
      <c r="EA32" s="369"/>
    </row>
    <row r="33" spans="1:131" s="366" customFormat="1" ht="26.25" customHeight="1">
      <c r="A33" s="380">
        <v>6</v>
      </c>
      <c r="B33" s="406" t="s">
        <v>465</v>
      </c>
      <c r="C33" s="426"/>
      <c r="D33" s="426"/>
      <c r="E33" s="426"/>
      <c r="F33" s="426"/>
      <c r="G33" s="426"/>
      <c r="H33" s="426"/>
      <c r="I33" s="426"/>
      <c r="J33" s="426"/>
      <c r="K33" s="426"/>
      <c r="L33" s="426"/>
      <c r="M33" s="426"/>
      <c r="N33" s="426"/>
      <c r="O33" s="426"/>
      <c r="P33" s="442"/>
      <c r="Q33" s="448">
        <v>730</v>
      </c>
      <c r="R33" s="460"/>
      <c r="S33" s="460"/>
      <c r="T33" s="460"/>
      <c r="U33" s="460"/>
      <c r="V33" s="460">
        <v>730</v>
      </c>
      <c r="W33" s="460"/>
      <c r="X33" s="460"/>
      <c r="Y33" s="460"/>
      <c r="Z33" s="460"/>
      <c r="AA33" s="460">
        <v>0</v>
      </c>
      <c r="AB33" s="460"/>
      <c r="AC33" s="460"/>
      <c r="AD33" s="460"/>
      <c r="AE33" s="471"/>
      <c r="AF33" s="520">
        <v>0</v>
      </c>
      <c r="AG33" s="466"/>
      <c r="AH33" s="466"/>
      <c r="AI33" s="466"/>
      <c r="AJ33" s="538"/>
      <c r="AK33" s="470">
        <v>356</v>
      </c>
      <c r="AL33" s="460"/>
      <c r="AM33" s="460"/>
      <c r="AN33" s="460"/>
      <c r="AO33" s="460"/>
      <c r="AP33" s="460">
        <v>3688</v>
      </c>
      <c r="AQ33" s="460"/>
      <c r="AR33" s="460"/>
      <c r="AS33" s="460"/>
      <c r="AT33" s="460"/>
      <c r="AU33" s="460">
        <v>3688</v>
      </c>
      <c r="AV33" s="460"/>
      <c r="AW33" s="460"/>
      <c r="AX33" s="460"/>
      <c r="AY33" s="460"/>
      <c r="AZ33" s="615" t="s">
        <v>210</v>
      </c>
      <c r="BA33" s="615"/>
      <c r="BB33" s="615"/>
      <c r="BC33" s="615"/>
      <c r="BD33" s="615"/>
      <c r="BE33" s="578" t="s">
        <v>22</v>
      </c>
      <c r="BF33" s="578"/>
      <c r="BG33" s="578"/>
      <c r="BH33" s="578"/>
      <c r="BI33" s="605"/>
      <c r="BJ33" s="382"/>
      <c r="BK33" s="382"/>
      <c r="BL33" s="382"/>
      <c r="BM33" s="382"/>
      <c r="BN33" s="382"/>
      <c r="BO33" s="381"/>
      <c r="BP33" s="381"/>
      <c r="BQ33" s="377">
        <v>27</v>
      </c>
      <c r="BR33" s="658"/>
      <c r="BS33" s="406"/>
      <c r="BT33" s="426"/>
      <c r="BU33" s="426"/>
      <c r="BV33" s="426"/>
      <c r="BW33" s="426"/>
      <c r="BX33" s="426"/>
      <c r="BY33" s="426"/>
      <c r="BZ33" s="426"/>
      <c r="CA33" s="426"/>
      <c r="CB33" s="426"/>
      <c r="CC33" s="426"/>
      <c r="CD33" s="426"/>
      <c r="CE33" s="426"/>
      <c r="CF33" s="426"/>
      <c r="CG33" s="442"/>
      <c r="CH33" s="454"/>
      <c r="CI33" s="466"/>
      <c r="CJ33" s="466"/>
      <c r="CK33" s="466"/>
      <c r="CL33" s="704"/>
      <c r="CM33" s="454"/>
      <c r="CN33" s="466"/>
      <c r="CO33" s="466"/>
      <c r="CP33" s="466"/>
      <c r="CQ33" s="704"/>
      <c r="CR33" s="454"/>
      <c r="CS33" s="466"/>
      <c r="CT33" s="466"/>
      <c r="CU33" s="466"/>
      <c r="CV33" s="704"/>
      <c r="CW33" s="454"/>
      <c r="CX33" s="466"/>
      <c r="CY33" s="466"/>
      <c r="CZ33" s="466"/>
      <c r="DA33" s="704"/>
      <c r="DB33" s="454"/>
      <c r="DC33" s="466"/>
      <c r="DD33" s="466"/>
      <c r="DE33" s="466"/>
      <c r="DF33" s="704"/>
      <c r="DG33" s="454"/>
      <c r="DH33" s="466"/>
      <c r="DI33" s="466"/>
      <c r="DJ33" s="466"/>
      <c r="DK33" s="704"/>
      <c r="DL33" s="454"/>
      <c r="DM33" s="466"/>
      <c r="DN33" s="466"/>
      <c r="DO33" s="466"/>
      <c r="DP33" s="704"/>
      <c r="DQ33" s="454"/>
      <c r="DR33" s="466"/>
      <c r="DS33" s="466"/>
      <c r="DT33" s="466"/>
      <c r="DU33" s="704"/>
      <c r="DV33" s="406"/>
      <c r="DW33" s="426"/>
      <c r="DX33" s="426"/>
      <c r="DY33" s="426"/>
      <c r="DZ33" s="741"/>
      <c r="EA33" s="369"/>
    </row>
    <row r="34" spans="1:131" s="366" customFormat="1" ht="26.25" customHeight="1">
      <c r="A34" s="380">
        <v>7</v>
      </c>
      <c r="B34" s="406" t="s">
        <v>50</v>
      </c>
      <c r="C34" s="426"/>
      <c r="D34" s="426"/>
      <c r="E34" s="426"/>
      <c r="F34" s="426"/>
      <c r="G34" s="426"/>
      <c r="H34" s="426"/>
      <c r="I34" s="426"/>
      <c r="J34" s="426"/>
      <c r="K34" s="426"/>
      <c r="L34" s="426"/>
      <c r="M34" s="426"/>
      <c r="N34" s="426"/>
      <c r="O34" s="426"/>
      <c r="P34" s="442"/>
      <c r="Q34" s="448">
        <v>103</v>
      </c>
      <c r="R34" s="460"/>
      <c r="S34" s="460"/>
      <c r="T34" s="460"/>
      <c r="U34" s="460"/>
      <c r="V34" s="460">
        <v>100</v>
      </c>
      <c r="W34" s="460"/>
      <c r="X34" s="460"/>
      <c r="Y34" s="460"/>
      <c r="Z34" s="460"/>
      <c r="AA34" s="460">
        <v>3</v>
      </c>
      <c r="AB34" s="460"/>
      <c r="AC34" s="460"/>
      <c r="AD34" s="460"/>
      <c r="AE34" s="471"/>
      <c r="AF34" s="520">
        <v>3</v>
      </c>
      <c r="AG34" s="466"/>
      <c r="AH34" s="466"/>
      <c r="AI34" s="466"/>
      <c r="AJ34" s="538"/>
      <c r="AK34" s="470">
        <v>46</v>
      </c>
      <c r="AL34" s="460"/>
      <c r="AM34" s="460"/>
      <c r="AN34" s="460"/>
      <c r="AO34" s="460"/>
      <c r="AP34" s="460">
        <v>42</v>
      </c>
      <c r="AQ34" s="460"/>
      <c r="AR34" s="460"/>
      <c r="AS34" s="460"/>
      <c r="AT34" s="460"/>
      <c r="AU34" s="460">
        <v>31</v>
      </c>
      <c r="AV34" s="460"/>
      <c r="AW34" s="460"/>
      <c r="AX34" s="460"/>
      <c r="AY34" s="460"/>
      <c r="AZ34" s="615" t="s">
        <v>210</v>
      </c>
      <c r="BA34" s="615"/>
      <c r="BB34" s="615"/>
      <c r="BC34" s="615"/>
      <c r="BD34" s="615"/>
      <c r="BE34" s="578" t="s">
        <v>22</v>
      </c>
      <c r="BF34" s="578"/>
      <c r="BG34" s="578"/>
      <c r="BH34" s="578"/>
      <c r="BI34" s="605"/>
      <c r="BJ34" s="382"/>
      <c r="BK34" s="382"/>
      <c r="BL34" s="382"/>
      <c r="BM34" s="382"/>
      <c r="BN34" s="382"/>
      <c r="BO34" s="381"/>
      <c r="BP34" s="381"/>
      <c r="BQ34" s="377">
        <v>28</v>
      </c>
      <c r="BR34" s="658"/>
      <c r="BS34" s="406"/>
      <c r="BT34" s="426"/>
      <c r="BU34" s="426"/>
      <c r="BV34" s="426"/>
      <c r="BW34" s="426"/>
      <c r="BX34" s="426"/>
      <c r="BY34" s="426"/>
      <c r="BZ34" s="426"/>
      <c r="CA34" s="426"/>
      <c r="CB34" s="426"/>
      <c r="CC34" s="426"/>
      <c r="CD34" s="426"/>
      <c r="CE34" s="426"/>
      <c r="CF34" s="426"/>
      <c r="CG34" s="442"/>
      <c r="CH34" s="454"/>
      <c r="CI34" s="466"/>
      <c r="CJ34" s="466"/>
      <c r="CK34" s="466"/>
      <c r="CL34" s="704"/>
      <c r="CM34" s="454"/>
      <c r="CN34" s="466"/>
      <c r="CO34" s="466"/>
      <c r="CP34" s="466"/>
      <c r="CQ34" s="704"/>
      <c r="CR34" s="454"/>
      <c r="CS34" s="466"/>
      <c r="CT34" s="466"/>
      <c r="CU34" s="466"/>
      <c r="CV34" s="704"/>
      <c r="CW34" s="454"/>
      <c r="CX34" s="466"/>
      <c r="CY34" s="466"/>
      <c r="CZ34" s="466"/>
      <c r="DA34" s="704"/>
      <c r="DB34" s="454"/>
      <c r="DC34" s="466"/>
      <c r="DD34" s="466"/>
      <c r="DE34" s="466"/>
      <c r="DF34" s="704"/>
      <c r="DG34" s="454"/>
      <c r="DH34" s="466"/>
      <c r="DI34" s="466"/>
      <c r="DJ34" s="466"/>
      <c r="DK34" s="704"/>
      <c r="DL34" s="454"/>
      <c r="DM34" s="466"/>
      <c r="DN34" s="466"/>
      <c r="DO34" s="466"/>
      <c r="DP34" s="704"/>
      <c r="DQ34" s="454"/>
      <c r="DR34" s="466"/>
      <c r="DS34" s="466"/>
      <c r="DT34" s="466"/>
      <c r="DU34" s="704"/>
      <c r="DV34" s="406"/>
      <c r="DW34" s="426"/>
      <c r="DX34" s="426"/>
      <c r="DY34" s="426"/>
      <c r="DZ34" s="741"/>
      <c r="EA34" s="369"/>
    </row>
    <row r="35" spans="1:131" s="366" customFormat="1" ht="26.25" customHeight="1">
      <c r="A35" s="380">
        <v>8</v>
      </c>
      <c r="B35" s="406"/>
      <c r="C35" s="426"/>
      <c r="D35" s="426"/>
      <c r="E35" s="426"/>
      <c r="F35" s="426"/>
      <c r="G35" s="426"/>
      <c r="H35" s="426"/>
      <c r="I35" s="426"/>
      <c r="J35" s="426"/>
      <c r="K35" s="426"/>
      <c r="L35" s="426"/>
      <c r="M35" s="426"/>
      <c r="N35" s="426"/>
      <c r="O35" s="426"/>
      <c r="P35" s="442"/>
      <c r="Q35" s="448"/>
      <c r="R35" s="460"/>
      <c r="S35" s="460"/>
      <c r="T35" s="460"/>
      <c r="U35" s="460"/>
      <c r="V35" s="460"/>
      <c r="W35" s="460"/>
      <c r="X35" s="460"/>
      <c r="Y35" s="460"/>
      <c r="Z35" s="460"/>
      <c r="AA35" s="460"/>
      <c r="AB35" s="460"/>
      <c r="AC35" s="460"/>
      <c r="AD35" s="460"/>
      <c r="AE35" s="471"/>
      <c r="AF35" s="520"/>
      <c r="AG35" s="466"/>
      <c r="AH35" s="466"/>
      <c r="AI35" s="466"/>
      <c r="AJ35" s="538"/>
      <c r="AK35" s="470"/>
      <c r="AL35" s="460"/>
      <c r="AM35" s="460"/>
      <c r="AN35" s="460"/>
      <c r="AO35" s="460"/>
      <c r="AP35" s="460"/>
      <c r="AQ35" s="460"/>
      <c r="AR35" s="460"/>
      <c r="AS35" s="460"/>
      <c r="AT35" s="460"/>
      <c r="AU35" s="460"/>
      <c r="AV35" s="460"/>
      <c r="AW35" s="460"/>
      <c r="AX35" s="460"/>
      <c r="AY35" s="460"/>
      <c r="AZ35" s="615"/>
      <c r="BA35" s="615"/>
      <c r="BB35" s="615"/>
      <c r="BC35" s="615"/>
      <c r="BD35" s="615"/>
      <c r="BE35" s="578"/>
      <c r="BF35" s="578"/>
      <c r="BG35" s="578"/>
      <c r="BH35" s="578"/>
      <c r="BI35" s="605"/>
      <c r="BJ35" s="382"/>
      <c r="BK35" s="382"/>
      <c r="BL35" s="382"/>
      <c r="BM35" s="382"/>
      <c r="BN35" s="382"/>
      <c r="BO35" s="381"/>
      <c r="BP35" s="381"/>
      <c r="BQ35" s="377">
        <v>29</v>
      </c>
      <c r="BR35" s="658"/>
      <c r="BS35" s="406"/>
      <c r="BT35" s="426"/>
      <c r="BU35" s="426"/>
      <c r="BV35" s="426"/>
      <c r="BW35" s="426"/>
      <c r="BX35" s="426"/>
      <c r="BY35" s="426"/>
      <c r="BZ35" s="426"/>
      <c r="CA35" s="426"/>
      <c r="CB35" s="426"/>
      <c r="CC35" s="426"/>
      <c r="CD35" s="426"/>
      <c r="CE35" s="426"/>
      <c r="CF35" s="426"/>
      <c r="CG35" s="442"/>
      <c r="CH35" s="454"/>
      <c r="CI35" s="466"/>
      <c r="CJ35" s="466"/>
      <c r="CK35" s="466"/>
      <c r="CL35" s="704"/>
      <c r="CM35" s="454"/>
      <c r="CN35" s="466"/>
      <c r="CO35" s="466"/>
      <c r="CP35" s="466"/>
      <c r="CQ35" s="704"/>
      <c r="CR35" s="454"/>
      <c r="CS35" s="466"/>
      <c r="CT35" s="466"/>
      <c r="CU35" s="466"/>
      <c r="CV35" s="704"/>
      <c r="CW35" s="454"/>
      <c r="CX35" s="466"/>
      <c r="CY35" s="466"/>
      <c r="CZ35" s="466"/>
      <c r="DA35" s="704"/>
      <c r="DB35" s="454"/>
      <c r="DC35" s="466"/>
      <c r="DD35" s="466"/>
      <c r="DE35" s="466"/>
      <c r="DF35" s="704"/>
      <c r="DG35" s="454"/>
      <c r="DH35" s="466"/>
      <c r="DI35" s="466"/>
      <c r="DJ35" s="466"/>
      <c r="DK35" s="704"/>
      <c r="DL35" s="454"/>
      <c r="DM35" s="466"/>
      <c r="DN35" s="466"/>
      <c r="DO35" s="466"/>
      <c r="DP35" s="704"/>
      <c r="DQ35" s="454"/>
      <c r="DR35" s="466"/>
      <c r="DS35" s="466"/>
      <c r="DT35" s="466"/>
      <c r="DU35" s="704"/>
      <c r="DV35" s="406"/>
      <c r="DW35" s="426"/>
      <c r="DX35" s="426"/>
      <c r="DY35" s="426"/>
      <c r="DZ35" s="741"/>
      <c r="EA35" s="369"/>
    </row>
    <row r="36" spans="1:131" s="366" customFormat="1" ht="26.25" customHeight="1">
      <c r="A36" s="380">
        <v>9</v>
      </c>
      <c r="B36" s="406"/>
      <c r="C36" s="426"/>
      <c r="D36" s="426"/>
      <c r="E36" s="426"/>
      <c r="F36" s="426"/>
      <c r="G36" s="426"/>
      <c r="H36" s="426"/>
      <c r="I36" s="426"/>
      <c r="J36" s="426"/>
      <c r="K36" s="426"/>
      <c r="L36" s="426"/>
      <c r="M36" s="426"/>
      <c r="N36" s="426"/>
      <c r="O36" s="426"/>
      <c r="P36" s="442"/>
      <c r="Q36" s="448"/>
      <c r="R36" s="460"/>
      <c r="S36" s="460"/>
      <c r="T36" s="460"/>
      <c r="U36" s="460"/>
      <c r="V36" s="460"/>
      <c r="W36" s="460"/>
      <c r="X36" s="460"/>
      <c r="Y36" s="460"/>
      <c r="Z36" s="460"/>
      <c r="AA36" s="460"/>
      <c r="AB36" s="460"/>
      <c r="AC36" s="460"/>
      <c r="AD36" s="460"/>
      <c r="AE36" s="471"/>
      <c r="AF36" s="520"/>
      <c r="AG36" s="466"/>
      <c r="AH36" s="466"/>
      <c r="AI36" s="466"/>
      <c r="AJ36" s="538"/>
      <c r="AK36" s="470"/>
      <c r="AL36" s="460"/>
      <c r="AM36" s="460"/>
      <c r="AN36" s="460"/>
      <c r="AO36" s="460"/>
      <c r="AP36" s="460"/>
      <c r="AQ36" s="460"/>
      <c r="AR36" s="460"/>
      <c r="AS36" s="460"/>
      <c r="AT36" s="460"/>
      <c r="AU36" s="460"/>
      <c r="AV36" s="460"/>
      <c r="AW36" s="460"/>
      <c r="AX36" s="460"/>
      <c r="AY36" s="460"/>
      <c r="AZ36" s="615"/>
      <c r="BA36" s="615"/>
      <c r="BB36" s="615"/>
      <c r="BC36" s="615"/>
      <c r="BD36" s="615"/>
      <c r="BE36" s="578"/>
      <c r="BF36" s="578"/>
      <c r="BG36" s="578"/>
      <c r="BH36" s="578"/>
      <c r="BI36" s="605"/>
      <c r="BJ36" s="382"/>
      <c r="BK36" s="382"/>
      <c r="BL36" s="382"/>
      <c r="BM36" s="382"/>
      <c r="BN36" s="382"/>
      <c r="BO36" s="381"/>
      <c r="BP36" s="381"/>
      <c r="BQ36" s="377">
        <v>30</v>
      </c>
      <c r="BR36" s="658"/>
      <c r="BS36" s="406"/>
      <c r="BT36" s="426"/>
      <c r="BU36" s="426"/>
      <c r="BV36" s="426"/>
      <c r="BW36" s="426"/>
      <c r="BX36" s="426"/>
      <c r="BY36" s="426"/>
      <c r="BZ36" s="426"/>
      <c r="CA36" s="426"/>
      <c r="CB36" s="426"/>
      <c r="CC36" s="426"/>
      <c r="CD36" s="426"/>
      <c r="CE36" s="426"/>
      <c r="CF36" s="426"/>
      <c r="CG36" s="442"/>
      <c r="CH36" s="454"/>
      <c r="CI36" s="466"/>
      <c r="CJ36" s="466"/>
      <c r="CK36" s="466"/>
      <c r="CL36" s="704"/>
      <c r="CM36" s="454"/>
      <c r="CN36" s="466"/>
      <c r="CO36" s="466"/>
      <c r="CP36" s="466"/>
      <c r="CQ36" s="704"/>
      <c r="CR36" s="454"/>
      <c r="CS36" s="466"/>
      <c r="CT36" s="466"/>
      <c r="CU36" s="466"/>
      <c r="CV36" s="704"/>
      <c r="CW36" s="454"/>
      <c r="CX36" s="466"/>
      <c r="CY36" s="466"/>
      <c r="CZ36" s="466"/>
      <c r="DA36" s="704"/>
      <c r="DB36" s="454"/>
      <c r="DC36" s="466"/>
      <c r="DD36" s="466"/>
      <c r="DE36" s="466"/>
      <c r="DF36" s="704"/>
      <c r="DG36" s="454"/>
      <c r="DH36" s="466"/>
      <c r="DI36" s="466"/>
      <c r="DJ36" s="466"/>
      <c r="DK36" s="704"/>
      <c r="DL36" s="454"/>
      <c r="DM36" s="466"/>
      <c r="DN36" s="466"/>
      <c r="DO36" s="466"/>
      <c r="DP36" s="704"/>
      <c r="DQ36" s="454"/>
      <c r="DR36" s="466"/>
      <c r="DS36" s="466"/>
      <c r="DT36" s="466"/>
      <c r="DU36" s="704"/>
      <c r="DV36" s="406"/>
      <c r="DW36" s="426"/>
      <c r="DX36" s="426"/>
      <c r="DY36" s="426"/>
      <c r="DZ36" s="741"/>
      <c r="EA36" s="369"/>
    </row>
    <row r="37" spans="1:131" s="366" customFormat="1" ht="26.25" customHeight="1">
      <c r="A37" s="380">
        <v>10</v>
      </c>
      <c r="B37" s="406"/>
      <c r="C37" s="426"/>
      <c r="D37" s="426"/>
      <c r="E37" s="426"/>
      <c r="F37" s="426"/>
      <c r="G37" s="426"/>
      <c r="H37" s="426"/>
      <c r="I37" s="426"/>
      <c r="J37" s="426"/>
      <c r="K37" s="426"/>
      <c r="L37" s="426"/>
      <c r="M37" s="426"/>
      <c r="N37" s="426"/>
      <c r="O37" s="426"/>
      <c r="P37" s="442"/>
      <c r="Q37" s="448"/>
      <c r="R37" s="460"/>
      <c r="S37" s="460"/>
      <c r="T37" s="460"/>
      <c r="U37" s="460"/>
      <c r="V37" s="460"/>
      <c r="W37" s="460"/>
      <c r="X37" s="460"/>
      <c r="Y37" s="460"/>
      <c r="Z37" s="460"/>
      <c r="AA37" s="460"/>
      <c r="AB37" s="460"/>
      <c r="AC37" s="460"/>
      <c r="AD37" s="460"/>
      <c r="AE37" s="471"/>
      <c r="AF37" s="520"/>
      <c r="AG37" s="466"/>
      <c r="AH37" s="466"/>
      <c r="AI37" s="466"/>
      <c r="AJ37" s="538"/>
      <c r="AK37" s="470"/>
      <c r="AL37" s="460"/>
      <c r="AM37" s="460"/>
      <c r="AN37" s="460"/>
      <c r="AO37" s="460"/>
      <c r="AP37" s="460"/>
      <c r="AQ37" s="460"/>
      <c r="AR37" s="460"/>
      <c r="AS37" s="460"/>
      <c r="AT37" s="460"/>
      <c r="AU37" s="460"/>
      <c r="AV37" s="460"/>
      <c r="AW37" s="460"/>
      <c r="AX37" s="460"/>
      <c r="AY37" s="460"/>
      <c r="AZ37" s="615"/>
      <c r="BA37" s="615"/>
      <c r="BB37" s="615"/>
      <c r="BC37" s="615"/>
      <c r="BD37" s="615"/>
      <c r="BE37" s="578"/>
      <c r="BF37" s="578"/>
      <c r="BG37" s="578"/>
      <c r="BH37" s="578"/>
      <c r="BI37" s="605"/>
      <c r="BJ37" s="382"/>
      <c r="BK37" s="382"/>
      <c r="BL37" s="382"/>
      <c r="BM37" s="382"/>
      <c r="BN37" s="382"/>
      <c r="BO37" s="381"/>
      <c r="BP37" s="381"/>
      <c r="BQ37" s="377">
        <v>31</v>
      </c>
      <c r="BR37" s="658"/>
      <c r="BS37" s="406"/>
      <c r="BT37" s="426"/>
      <c r="BU37" s="426"/>
      <c r="BV37" s="426"/>
      <c r="BW37" s="426"/>
      <c r="BX37" s="426"/>
      <c r="BY37" s="426"/>
      <c r="BZ37" s="426"/>
      <c r="CA37" s="426"/>
      <c r="CB37" s="426"/>
      <c r="CC37" s="426"/>
      <c r="CD37" s="426"/>
      <c r="CE37" s="426"/>
      <c r="CF37" s="426"/>
      <c r="CG37" s="442"/>
      <c r="CH37" s="454"/>
      <c r="CI37" s="466"/>
      <c r="CJ37" s="466"/>
      <c r="CK37" s="466"/>
      <c r="CL37" s="704"/>
      <c r="CM37" s="454"/>
      <c r="CN37" s="466"/>
      <c r="CO37" s="466"/>
      <c r="CP37" s="466"/>
      <c r="CQ37" s="704"/>
      <c r="CR37" s="454"/>
      <c r="CS37" s="466"/>
      <c r="CT37" s="466"/>
      <c r="CU37" s="466"/>
      <c r="CV37" s="704"/>
      <c r="CW37" s="454"/>
      <c r="CX37" s="466"/>
      <c r="CY37" s="466"/>
      <c r="CZ37" s="466"/>
      <c r="DA37" s="704"/>
      <c r="DB37" s="454"/>
      <c r="DC37" s="466"/>
      <c r="DD37" s="466"/>
      <c r="DE37" s="466"/>
      <c r="DF37" s="704"/>
      <c r="DG37" s="454"/>
      <c r="DH37" s="466"/>
      <c r="DI37" s="466"/>
      <c r="DJ37" s="466"/>
      <c r="DK37" s="704"/>
      <c r="DL37" s="454"/>
      <c r="DM37" s="466"/>
      <c r="DN37" s="466"/>
      <c r="DO37" s="466"/>
      <c r="DP37" s="704"/>
      <c r="DQ37" s="454"/>
      <c r="DR37" s="466"/>
      <c r="DS37" s="466"/>
      <c r="DT37" s="466"/>
      <c r="DU37" s="704"/>
      <c r="DV37" s="406"/>
      <c r="DW37" s="426"/>
      <c r="DX37" s="426"/>
      <c r="DY37" s="426"/>
      <c r="DZ37" s="741"/>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0"/>
      <c r="AG38" s="466"/>
      <c r="AH38" s="466"/>
      <c r="AI38" s="466"/>
      <c r="AJ38" s="538"/>
      <c r="AK38" s="470"/>
      <c r="AL38" s="460"/>
      <c r="AM38" s="460"/>
      <c r="AN38" s="460"/>
      <c r="AO38" s="460"/>
      <c r="AP38" s="460"/>
      <c r="AQ38" s="460"/>
      <c r="AR38" s="460"/>
      <c r="AS38" s="460"/>
      <c r="AT38" s="460"/>
      <c r="AU38" s="460"/>
      <c r="AV38" s="460"/>
      <c r="AW38" s="460"/>
      <c r="AX38" s="460"/>
      <c r="AY38" s="460"/>
      <c r="AZ38" s="615"/>
      <c r="BA38" s="615"/>
      <c r="BB38" s="615"/>
      <c r="BC38" s="615"/>
      <c r="BD38" s="615"/>
      <c r="BE38" s="578"/>
      <c r="BF38" s="578"/>
      <c r="BG38" s="578"/>
      <c r="BH38" s="578"/>
      <c r="BI38" s="605"/>
      <c r="BJ38" s="382"/>
      <c r="BK38" s="382"/>
      <c r="BL38" s="382"/>
      <c r="BM38" s="382"/>
      <c r="BN38" s="382"/>
      <c r="BO38" s="381"/>
      <c r="BP38" s="381"/>
      <c r="BQ38" s="377">
        <v>32</v>
      </c>
      <c r="BR38" s="658"/>
      <c r="BS38" s="406"/>
      <c r="BT38" s="426"/>
      <c r="BU38" s="426"/>
      <c r="BV38" s="426"/>
      <c r="BW38" s="426"/>
      <c r="BX38" s="426"/>
      <c r="BY38" s="426"/>
      <c r="BZ38" s="426"/>
      <c r="CA38" s="426"/>
      <c r="CB38" s="426"/>
      <c r="CC38" s="426"/>
      <c r="CD38" s="426"/>
      <c r="CE38" s="426"/>
      <c r="CF38" s="426"/>
      <c r="CG38" s="442"/>
      <c r="CH38" s="454"/>
      <c r="CI38" s="466"/>
      <c r="CJ38" s="466"/>
      <c r="CK38" s="466"/>
      <c r="CL38" s="704"/>
      <c r="CM38" s="454"/>
      <c r="CN38" s="466"/>
      <c r="CO38" s="466"/>
      <c r="CP38" s="466"/>
      <c r="CQ38" s="704"/>
      <c r="CR38" s="454"/>
      <c r="CS38" s="466"/>
      <c r="CT38" s="466"/>
      <c r="CU38" s="466"/>
      <c r="CV38" s="704"/>
      <c r="CW38" s="454"/>
      <c r="CX38" s="466"/>
      <c r="CY38" s="466"/>
      <c r="CZ38" s="466"/>
      <c r="DA38" s="704"/>
      <c r="DB38" s="454"/>
      <c r="DC38" s="466"/>
      <c r="DD38" s="466"/>
      <c r="DE38" s="466"/>
      <c r="DF38" s="704"/>
      <c r="DG38" s="454"/>
      <c r="DH38" s="466"/>
      <c r="DI38" s="466"/>
      <c r="DJ38" s="466"/>
      <c r="DK38" s="704"/>
      <c r="DL38" s="454"/>
      <c r="DM38" s="466"/>
      <c r="DN38" s="466"/>
      <c r="DO38" s="466"/>
      <c r="DP38" s="704"/>
      <c r="DQ38" s="454"/>
      <c r="DR38" s="466"/>
      <c r="DS38" s="466"/>
      <c r="DT38" s="466"/>
      <c r="DU38" s="704"/>
      <c r="DV38" s="406"/>
      <c r="DW38" s="426"/>
      <c r="DX38" s="426"/>
      <c r="DY38" s="426"/>
      <c r="DZ38" s="741"/>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0"/>
      <c r="AG39" s="466"/>
      <c r="AH39" s="466"/>
      <c r="AI39" s="466"/>
      <c r="AJ39" s="538"/>
      <c r="AK39" s="470"/>
      <c r="AL39" s="460"/>
      <c r="AM39" s="460"/>
      <c r="AN39" s="460"/>
      <c r="AO39" s="460"/>
      <c r="AP39" s="460"/>
      <c r="AQ39" s="460"/>
      <c r="AR39" s="460"/>
      <c r="AS39" s="460"/>
      <c r="AT39" s="460"/>
      <c r="AU39" s="460"/>
      <c r="AV39" s="460"/>
      <c r="AW39" s="460"/>
      <c r="AX39" s="460"/>
      <c r="AY39" s="460"/>
      <c r="AZ39" s="615"/>
      <c r="BA39" s="615"/>
      <c r="BB39" s="615"/>
      <c r="BC39" s="615"/>
      <c r="BD39" s="615"/>
      <c r="BE39" s="578"/>
      <c r="BF39" s="578"/>
      <c r="BG39" s="578"/>
      <c r="BH39" s="578"/>
      <c r="BI39" s="605"/>
      <c r="BJ39" s="382"/>
      <c r="BK39" s="382"/>
      <c r="BL39" s="382"/>
      <c r="BM39" s="382"/>
      <c r="BN39" s="382"/>
      <c r="BO39" s="381"/>
      <c r="BP39" s="381"/>
      <c r="BQ39" s="377">
        <v>33</v>
      </c>
      <c r="BR39" s="658"/>
      <c r="BS39" s="406"/>
      <c r="BT39" s="426"/>
      <c r="BU39" s="426"/>
      <c r="BV39" s="426"/>
      <c r="BW39" s="426"/>
      <c r="BX39" s="426"/>
      <c r="BY39" s="426"/>
      <c r="BZ39" s="426"/>
      <c r="CA39" s="426"/>
      <c r="CB39" s="426"/>
      <c r="CC39" s="426"/>
      <c r="CD39" s="426"/>
      <c r="CE39" s="426"/>
      <c r="CF39" s="426"/>
      <c r="CG39" s="442"/>
      <c r="CH39" s="454"/>
      <c r="CI39" s="466"/>
      <c r="CJ39" s="466"/>
      <c r="CK39" s="466"/>
      <c r="CL39" s="704"/>
      <c r="CM39" s="454"/>
      <c r="CN39" s="466"/>
      <c r="CO39" s="466"/>
      <c r="CP39" s="466"/>
      <c r="CQ39" s="704"/>
      <c r="CR39" s="454"/>
      <c r="CS39" s="466"/>
      <c r="CT39" s="466"/>
      <c r="CU39" s="466"/>
      <c r="CV39" s="704"/>
      <c r="CW39" s="454"/>
      <c r="CX39" s="466"/>
      <c r="CY39" s="466"/>
      <c r="CZ39" s="466"/>
      <c r="DA39" s="704"/>
      <c r="DB39" s="454"/>
      <c r="DC39" s="466"/>
      <c r="DD39" s="466"/>
      <c r="DE39" s="466"/>
      <c r="DF39" s="704"/>
      <c r="DG39" s="454"/>
      <c r="DH39" s="466"/>
      <c r="DI39" s="466"/>
      <c r="DJ39" s="466"/>
      <c r="DK39" s="704"/>
      <c r="DL39" s="454"/>
      <c r="DM39" s="466"/>
      <c r="DN39" s="466"/>
      <c r="DO39" s="466"/>
      <c r="DP39" s="704"/>
      <c r="DQ39" s="454"/>
      <c r="DR39" s="466"/>
      <c r="DS39" s="466"/>
      <c r="DT39" s="466"/>
      <c r="DU39" s="704"/>
      <c r="DV39" s="406"/>
      <c r="DW39" s="426"/>
      <c r="DX39" s="426"/>
      <c r="DY39" s="426"/>
      <c r="DZ39" s="741"/>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0"/>
      <c r="AG40" s="466"/>
      <c r="AH40" s="466"/>
      <c r="AI40" s="466"/>
      <c r="AJ40" s="538"/>
      <c r="AK40" s="470"/>
      <c r="AL40" s="460"/>
      <c r="AM40" s="460"/>
      <c r="AN40" s="460"/>
      <c r="AO40" s="460"/>
      <c r="AP40" s="460"/>
      <c r="AQ40" s="460"/>
      <c r="AR40" s="460"/>
      <c r="AS40" s="460"/>
      <c r="AT40" s="460"/>
      <c r="AU40" s="460"/>
      <c r="AV40" s="460"/>
      <c r="AW40" s="460"/>
      <c r="AX40" s="460"/>
      <c r="AY40" s="460"/>
      <c r="AZ40" s="615"/>
      <c r="BA40" s="615"/>
      <c r="BB40" s="615"/>
      <c r="BC40" s="615"/>
      <c r="BD40" s="615"/>
      <c r="BE40" s="578"/>
      <c r="BF40" s="578"/>
      <c r="BG40" s="578"/>
      <c r="BH40" s="578"/>
      <c r="BI40" s="605"/>
      <c r="BJ40" s="382"/>
      <c r="BK40" s="382"/>
      <c r="BL40" s="382"/>
      <c r="BM40" s="382"/>
      <c r="BN40" s="382"/>
      <c r="BO40" s="381"/>
      <c r="BP40" s="381"/>
      <c r="BQ40" s="377">
        <v>34</v>
      </c>
      <c r="BR40" s="658"/>
      <c r="BS40" s="406"/>
      <c r="BT40" s="426"/>
      <c r="BU40" s="426"/>
      <c r="BV40" s="426"/>
      <c r="BW40" s="426"/>
      <c r="BX40" s="426"/>
      <c r="BY40" s="426"/>
      <c r="BZ40" s="426"/>
      <c r="CA40" s="426"/>
      <c r="CB40" s="426"/>
      <c r="CC40" s="426"/>
      <c r="CD40" s="426"/>
      <c r="CE40" s="426"/>
      <c r="CF40" s="426"/>
      <c r="CG40" s="442"/>
      <c r="CH40" s="454"/>
      <c r="CI40" s="466"/>
      <c r="CJ40" s="466"/>
      <c r="CK40" s="466"/>
      <c r="CL40" s="704"/>
      <c r="CM40" s="454"/>
      <c r="CN40" s="466"/>
      <c r="CO40" s="466"/>
      <c r="CP40" s="466"/>
      <c r="CQ40" s="704"/>
      <c r="CR40" s="454"/>
      <c r="CS40" s="466"/>
      <c r="CT40" s="466"/>
      <c r="CU40" s="466"/>
      <c r="CV40" s="704"/>
      <c r="CW40" s="454"/>
      <c r="CX40" s="466"/>
      <c r="CY40" s="466"/>
      <c r="CZ40" s="466"/>
      <c r="DA40" s="704"/>
      <c r="DB40" s="454"/>
      <c r="DC40" s="466"/>
      <c r="DD40" s="466"/>
      <c r="DE40" s="466"/>
      <c r="DF40" s="704"/>
      <c r="DG40" s="454"/>
      <c r="DH40" s="466"/>
      <c r="DI40" s="466"/>
      <c r="DJ40" s="466"/>
      <c r="DK40" s="704"/>
      <c r="DL40" s="454"/>
      <c r="DM40" s="466"/>
      <c r="DN40" s="466"/>
      <c r="DO40" s="466"/>
      <c r="DP40" s="704"/>
      <c r="DQ40" s="454"/>
      <c r="DR40" s="466"/>
      <c r="DS40" s="466"/>
      <c r="DT40" s="466"/>
      <c r="DU40" s="704"/>
      <c r="DV40" s="406"/>
      <c r="DW40" s="426"/>
      <c r="DX40" s="426"/>
      <c r="DY40" s="426"/>
      <c r="DZ40" s="741"/>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0"/>
      <c r="AG41" s="466"/>
      <c r="AH41" s="466"/>
      <c r="AI41" s="466"/>
      <c r="AJ41" s="538"/>
      <c r="AK41" s="470"/>
      <c r="AL41" s="460"/>
      <c r="AM41" s="460"/>
      <c r="AN41" s="460"/>
      <c r="AO41" s="460"/>
      <c r="AP41" s="460"/>
      <c r="AQ41" s="460"/>
      <c r="AR41" s="460"/>
      <c r="AS41" s="460"/>
      <c r="AT41" s="460"/>
      <c r="AU41" s="460"/>
      <c r="AV41" s="460"/>
      <c r="AW41" s="460"/>
      <c r="AX41" s="460"/>
      <c r="AY41" s="460"/>
      <c r="AZ41" s="615"/>
      <c r="BA41" s="615"/>
      <c r="BB41" s="615"/>
      <c r="BC41" s="615"/>
      <c r="BD41" s="615"/>
      <c r="BE41" s="578"/>
      <c r="BF41" s="578"/>
      <c r="BG41" s="578"/>
      <c r="BH41" s="578"/>
      <c r="BI41" s="605"/>
      <c r="BJ41" s="382"/>
      <c r="BK41" s="382"/>
      <c r="BL41" s="382"/>
      <c r="BM41" s="382"/>
      <c r="BN41" s="382"/>
      <c r="BO41" s="381"/>
      <c r="BP41" s="381"/>
      <c r="BQ41" s="377">
        <v>35</v>
      </c>
      <c r="BR41" s="658"/>
      <c r="BS41" s="406"/>
      <c r="BT41" s="426"/>
      <c r="BU41" s="426"/>
      <c r="BV41" s="426"/>
      <c r="BW41" s="426"/>
      <c r="BX41" s="426"/>
      <c r="BY41" s="426"/>
      <c r="BZ41" s="426"/>
      <c r="CA41" s="426"/>
      <c r="CB41" s="426"/>
      <c r="CC41" s="426"/>
      <c r="CD41" s="426"/>
      <c r="CE41" s="426"/>
      <c r="CF41" s="426"/>
      <c r="CG41" s="442"/>
      <c r="CH41" s="454"/>
      <c r="CI41" s="466"/>
      <c r="CJ41" s="466"/>
      <c r="CK41" s="466"/>
      <c r="CL41" s="704"/>
      <c r="CM41" s="454"/>
      <c r="CN41" s="466"/>
      <c r="CO41" s="466"/>
      <c r="CP41" s="466"/>
      <c r="CQ41" s="704"/>
      <c r="CR41" s="454"/>
      <c r="CS41" s="466"/>
      <c r="CT41" s="466"/>
      <c r="CU41" s="466"/>
      <c r="CV41" s="704"/>
      <c r="CW41" s="454"/>
      <c r="CX41" s="466"/>
      <c r="CY41" s="466"/>
      <c r="CZ41" s="466"/>
      <c r="DA41" s="704"/>
      <c r="DB41" s="454"/>
      <c r="DC41" s="466"/>
      <c r="DD41" s="466"/>
      <c r="DE41" s="466"/>
      <c r="DF41" s="704"/>
      <c r="DG41" s="454"/>
      <c r="DH41" s="466"/>
      <c r="DI41" s="466"/>
      <c r="DJ41" s="466"/>
      <c r="DK41" s="704"/>
      <c r="DL41" s="454"/>
      <c r="DM41" s="466"/>
      <c r="DN41" s="466"/>
      <c r="DO41" s="466"/>
      <c r="DP41" s="704"/>
      <c r="DQ41" s="454"/>
      <c r="DR41" s="466"/>
      <c r="DS41" s="466"/>
      <c r="DT41" s="466"/>
      <c r="DU41" s="704"/>
      <c r="DV41" s="406"/>
      <c r="DW41" s="426"/>
      <c r="DX41" s="426"/>
      <c r="DY41" s="426"/>
      <c r="DZ41" s="741"/>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0"/>
      <c r="AG42" s="466"/>
      <c r="AH42" s="466"/>
      <c r="AI42" s="466"/>
      <c r="AJ42" s="538"/>
      <c r="AK42" s="470"/>
      <c r="AL42" s="460"/>
      <c r="AM42" s="460"/>
      <c r="AN42" s="460"/>
      <c r="AO42" s="460"/>
      <c r="AP42" s="460"/>
      <c r="AQ42" s="460"/>
      <c r="AR42" s="460"/>
      <c r="AS42" s="460"/>
      <c r="AT42" s="460"/>
      <c r="AU42" s="460"/>
      <c r="AV42" s="460"/>
      <c r="AW42" s="460"/>
      <c r="AX42" s="460"/>
      <c r="AY42" s="460"/>
      <c r="AZ42" s="615"/>
      <c r="BA42" s="615"/>
      <c r="BB42" s="615"/>
      <c r="BC42" s="615"/>
      <c r="BD42" s="615"/>
      <c r="BE42" s="578"/>
      <c r="BF42" s="578"/>
      <c r="BG42" s="578"/>
      <c r="BH42" s="578"/>
      <c r="BI42" s="605"/>
      <c r="BJ42" s="382"/>
      <c r="BK42" s="382"/>
      <c r="BL42" s="382"/>
      <c r="BM42" s="382"/>
      <c r="BN42" s="382"/>
      <c r="BO42" s="381"/>
      <c r="BP42" s="381"/>
      <c r="BQ42" s="377">
        <v>36</v>
      </c>
      <c r="BR42" s="658"/>
      <c r="BS42" s="406"/>
      <c r="BT42" s="426"/>
      <c r="BU42" s="426"/>
      <c r="BV42" s="426"/>
      <c r="BW42" s="426"/>
      <c r="BX42" s="426"/>
      <c r="BY42" s="426"/>
      <c r="BZ42" s="426"/>
      <c r="CA42" s="426"/>
      <c r="CB42" s="426"/>
      <c r="CC42" s="426"/>
      <c r="CD42" s="426"/>
      <c r="CE42" s="426"/>
      <c r="CF42" s="426"/>
      <c r="CG42" s="442"/>
      <c r="CH42" s="454"/>
      <c r="CI42" s="466"/>
      <c r="CJ42" s="466"/>
      <c r="CK42" s="466"/>
      <c r="CL42" s="704"/>
      <c r="CM42" s="454"/>
      <c r="CN42" s="466"/>
      <c r="CO42" s="466"/>
      <c r="CP42" s="466"/>
      <c r="CQ42" s="704"/>
      <c r="CR42" s="454"/>
      <c r="CS42" s="466"/>
      <c r="CT42" s="466"/>
      <c r="CU42" s="466"/>
      <c r="CV42" s="704"/>
      <c r="CW42" s="454"/>
      <c r="CX42" s="466"/>
      <c r="CY42" s="466"/>
      <c r="CZ42" s="466"/>
      <c r="DA42" s="704"/>
      <c r="DB42" s="454"/>
      <c r="DC42" s="466"/>
      <c r="DD42" s="466"/>
      <c r="DE42" s="466"/>
      <c r="DF42" s="704"/>
      <c r="DG42" s="454"/>
      <c r="DH42" s="466"/>
      <c r="DI42" s="466"/>
      <c r="DJ42" s="466"/>
      <c r="DK42" s="704"/>
      <c r="DL42" s="454"/>
      <c r="DM42" s="466"/>
      <c r="DN42" s="466"/>
      <c r="DO42" s="466"/>
      <c r="DP42" s="704"/>
      <c r="DQ42" s="454"/>
      <c r="DR42" s="466"/>
      <c r="DS42" s="466"/>
      <c r="DT42" s="466"/>
      <c r="DU42" s="704"/>
      <c r="DV42" s="406"/>
      <c r="DW42" s="426"/>
      <c r="DX42" s="426"/>
      <c r="DY42" s="426"/>
      <c r="DZ42" s="741"/>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0"/>
      <c r="AG43" s="466"/>
      <c r="AH43" s="466"/>
      <c r="AI43" s="466"/>
      <c r="AJ43" s="538"/>
      <c r="AK43" s="470"/>
      <c r="AL43" s="460"/>
      <c r="AM43" s="460"/>
      <c r="AN43" s="460"/>
      <c r="AO43" s="460"/>
      <c r="AP43" s="460"/>
      <c r="AQ43" s="460"/>
      <c r="AR43" s="460"/>
      <c r="AS43" s="460"/>
      <c r="AT43" s="460"/>
      <c r="AU43" s="460"/>
      <c r="AV43" s="460"/>
      <c r="AW43" s="460"/>
      <c r="AX43" s="460"/>
      <c r="AY43" s="460"/>
      <c r="AZ43" s="615"/>
      <c r="BA43" s="615"/>
      <c r="BB43" s="615"/>
      <c r="BC43" s="615"/>
      <c r="BD43" s="615"/>
      <c r="BE43" s="578"/>
      <c r="BF43" s="578"/>
      <c r="BG43" s="578"/>
      <c r="BH43" s="578"/>
      <c r="BI43" s="605"/>
      <c r="BJ43" s="382"/>
      <c r="BK43" s="382"/>
      <c r="BL43" s="382"/>
      <c r="BM43" s="382"/>
      <c r="BN43" s="382"/>
      <c r="BO43" s="381"/>
      <c r="BP43" s="381"/>
      <c r="BQ43" s="377">
        <v>37</v>
      </c>
      <c r="BR43" s="658"/>
      <c r="BS43" s="406"/>
      <c r="BT43" s="426"/>
      <c r="BU43" s="426"/>
      <c r="BV43" s="426"/>
      <c r="BW43" s="426"/>
      <c r="BX43" s="426"/>
      <c r="BY43" s="426"/>
      <c r="BZ43" s="426"/>
      <c r="CA43" s="426"/>
      <c r="CB43" s="426"/>
      <c r="CC43" s="426"/>
      <c r="CD43" s="426"/>
      <c r="CE43" s="426"/>
      <c r="CF43" s="426"/>
      <c r="CG43" s="442"/>
      <c r="CH43" s="454"/>
      <c r="CI43" s="466"/>
      <c r="CJ43" s="466"/>
      <c r="CK43" s="466"/>
      <c r="CL43" s="704"/>
      <c r="CM43" s="454"/>
      <c r="CN43" s="466"/>
      <c r="CO43" s="466"/>
      <c r="CP43" s="466"/>
      <c r="CQ43" s="704"/>
      <c r="CR43" s="454"/>
      <c r="CS43" s="466"/>
      <c r="CT43" s="466"/>
      <c r="CU43" s="466"/>
      <c r="CV43" s="704"/>
      <c r="CW43" s="454"/>
      <c r="CX43" s="466"/>
      <c r="CY43" s="466"/>
      <c r="CZ43" s="466"/>
      <c r="DA43" s="704"/>
      <c r="DB43" s="454"/>
      <c r="DC43" s="466"/>
      <c r="DD43" s="466"/>
      <c r="DE43" s="466"/>
      <c r="DF43" s="704"/>
      <c r="DG43" s="454"/>
      <c r="DH43" s="466"/>
      <c r="DI43" s="466"/>
      <c r="DJ43" s="466"/>
      <c r="DK43" s="704"/>
      <c r="DL43" s="454"/>
      <c r="DM43" s="466"/>
      <c r="DN43" s="466"/>
      <c r="DO43" s="466"/>
      <c r="DP43" s="704"/>
      <c r="DQ43" s="454"/>
      <c r="DR43" s="466"/>
      <c r="DS43" s="466"/>
      <c r="DT43" s="466"/>
      <c r="DU43" s="704"/>
      <c r="DV43" s="406"/>
      <c r="DW43" s="426"/>
      <c r="DX43" s="426"/>
      <c r="DY43" s="426"/>
      <c r="DZ43" s="741"/>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0"/>
      <c r="AG44" s="466"/>
      <c r="AH44" s="466"/>
      <c r="AI44" s="466"/>
      <c r="AJ44" s="538"/>
      <c r="AK44" s="470"/>
      <c r="AL44" s="460"/>
      <c r="AM44" s="460"/>
      <c r="AN44" s="460"/>
      <c r="AO44" s="460"/>
      <c r="AP44" s="460"/>
      <c r="AQ44" s="460"/>
      <c r="AR44" s="460"/>
      <c r="AS44" s="460"/>
      <c r="AT44" s="460"/>
      <c r="AU44" s="460"/>
      <c r="AV44" s="460"/>
      <c r="AW44" s="460"/>
      <c r="AX44" s="460"/>
      <c r="AY44" s="460"/>
      <c r="AZ44" s="615"/>
      <c r="BA44" s="615"/>
      <c r="BB44" s="615"/>
      <c r="BC44" s="615"/>
      <c r="BD44" s="615"/>
      <c r="BE44" s="578"/>
      <c r="BF44" s="578"/>
      <c r="BG44" s="578"/>
      <c r="BH44" s="578"/>
      <c r="BI44" s="605"/>
      <c r="BJ44" s="382"/>
      <c r="BK44" s="382"/>
      <c r="BL44" s="382"/>
      <c r="BM44" s="382"/>
      <c r="BN44" s="382"/>
      <c r="BO44" s="381"/>
      <c r="BP44" s="381"/>
      <c r="BQ44" s="377">
        <v>38</v>
      </c>
      <c r="BR44" s="658"/>
      <c r="BS44" s="406"/>
      <c r="BT44" s="426"/>
      <c r="BU44" s="426"/>
      <c r="BV44" s="426"/>
      <c r="BW44" s="426"/>
      <c r="BX44" s="426"/>
      <c r="BY44" s="426"/>
      <c r="BZ44" s="426"/>
      <c r="CA44" s="426"/>
      <c r="CB44" s="426"/>
      <c r="CC44" s="426"/>
      <c r="CD44" s="426"/>
      <c r="CE44" s="426"/>
      <c r="CF44" s="426"/>
      <c r="CG44" s="442"/>
      <c r="CH44" s="454"/>
      <c r="CI44" s="466"/>
      <c r="CJ44" s="466"/>
      <c r="CK44" s="466"/>
      <c r="CL44" s="704"/>
      <c r="CM44" s="454"/>
      <c r="CN44" s="466"/>
      <c r="CO44" s="466"/>
      <c r="CP44" s="466"/>
      <c r="CQ44" s="704"/>
      <c r="CR44" s="454"/>
      <c r="CS44" s="466"/>
      <c r="CT44" s="466"/>
      <c r="CU44" s="466"/>
      <c r="CV44" s="704"/>
      <c r="CW44" s="454"/>
      <c r="CX44" s="466"/>
      <c r="CY44" s="466"/>
      <c r="CZ44" s="466"/>
      <c r="DA44" s="704"/>
      <c r="DB44" s="454"/>
      <c r="DC44" s="466"/>
      <c r="DD44" s="466"/>
      <c r="DE44" s="466"/>
      <c r="DF44" s="704"/>
      <c r="DG44" s="454"/>
      <c r="DH44" s="466"/>
      <c r="DI44" s="466"/>
      <c r="DJ44" s="466"/>
      <c r="DK44" s="704"/>
      <c r="DL44" s="454"/>
      <c r="DM44" s="466"/>
      <c r="DN44" s="466"/>
      <c r="DO44" s="466"/>
      <c r="DP44" s="704"/>
      <c r="DQ44" s="454"/>
      <c r="DR44" s="466"/>
      <c r="DS44" s="466"/>
      <c r="DT44" s="466"/>
      <c r="DU44" s="704"/>
      <c r="DV44" s="406"/>
      <c r="DW44" s="426"/>
      <c r="DX44" s="426"/>
      <c r="DY44" s="426"/>
      <c r="DZ44" s="741"/>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0"/>
      <c r="AG45" s="466"/>
      <c r="AH45" s="466"/>
      <c r="AI45" s="466"/>
      <c r="AJ45" s="538"/>
      <c r="AK45" s="470"/>
      <c r="AL45" s="460"/>
      <c r="AM45" s="460"/>
      <c r="AN45" s="460"/>
      <c r="AO45" s="460"/>
      <c r="AP45" s="460"/>
      <c r="AQ45" s="460"/>
      <c r="AR45" s="460"/>
      <c r="AS45" s="460"/>
      <c r="AT45" s="460"/>
      <c r="AU45" s="460"/>
      <c r="AV45" s="460"/>
      <c r="AW45" s="460"/>
      <c r="AX45" s="460"/>
      <c r="AY45" s="460"/>
      <c r="AZ45" s="615"/>
      <c r="BA45" s="615"/>
      <c r="BB45" s="615"/>
      <c r="BC45" s="615"/>
      <c r="BD45" s="615"/>
      <c r="BE45" s="578"/>
      <c r="BF45" s="578"/>
      <c r="BG45" s="578"/>
      <c r="BH45" s="578"/>
      <c r="BI45" s="605"/>
      <c r="BJ45" s="382"/>
      <c r="BK45" s="382"/>
      <c r="BL45" s="382"/>
      <c r="BM45" s="382"/>
      <c r="BN45" s="382"/>
      <c r="BO45" s="381"/>
      <c r="BP45" s="381"/>
      <c r="BQ45" s="377">
        <v>39</v>
      </c>
      <c r="BR45" s="658"/>
      <c r="BS45" s="406"/>
      <c r="BT45" s="426"/>
      <c r="BU45" s="426"/>
      <c r="BV45" s="426"/>
      <c r="BW45" s="426"/>
      <c r="BX45" s="426"/>
      <c r="BY45" s="426"/>
      <c r="BZ45" s="426"/>
      <c r="CA45" s="426"/>
      <c r="CB45" s="426"/>
      <c r="CC45" s="426"/>
      <c r="CD45" s="426"/>
      <c r="CE45" s="426"/>
      <c r="CF45" s="426"/>
      <c r="CG45" s="442"/>
      <c r="CH45" s="454"/>
      <c r="CI45" s="466"/>
      <c r="CJ45" s="466"/>
      <c r="CK45" s="466"/>
      <c r="CL45" s="704"/>
      <c r="CM45" s="454"/>
      <c r="CN45" s="466"/>
      <c r="CO45" s="466"/>
      <c r="CP45" s="466"/>
      <c r="CQ45" s="704"/>
      <c r="CR45" s="454"/>
      <c r="CS45" s="466"/>
      <c r="CT45" s="466"/>
      <c r="CU45" s="466"/>
      <c r="CV45" s="704"/>
      <c r="CW45" s="454"/>
      <c r="CX45" s="466"/>
      <c r="CY45" s="466"/>
      <c r="CZ45" s="466"/>
      <c r="DA45" s="704"/>
      <c r="DB45" s="454"/>
      <c r="DC45" s="466"/>
      <c r="DD45" s="466"/>
      <c r="DE45" s="466"/>
      <c r="DF45" s="704"/>
      <c r="DG45" s="454"/>
      <c r="DH45" s="466"/>
      <c r="DI45" s="466"/>
      <c r="DJ45" s="466"/>
      <c r="DK45" s="704"/>
      <c r="DL45" s="454"/>
      <c r="DM45" s="466"/>
      <c r="DN45" s="466"/>
      <c r="DO45" s="466"/>
      <c r="DP45" s="704"/>
      <c r="DQ45" s="454"/>
      <c r="DR45" s="466"/>
      <c r="DS45" s="466"/>
      <c r="DT45" s="466"/>
      <c r="DU45" s="704"/>
      <c r="DV45" s="406"/>
      <c r="DW45" s="426"/>
      <c r="DX45" s="426"/>
      <c r="DY45" s="426"/>
      <c r="DZ45" s="741"/>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0"/>
      <c r="AG46" s="466"/>
      <c r="AH46" s="466"/>
      <c r="AI46" s="466"/>
      <c r="AJ46" s="538"/>
      <c r="AK46" s="470"/>
      <c r="AL46" s="460"/>
      <c r="AM46" s="460"/>
      <c r="AN46" s="460"/>
      <c r="AO46" s="460"/>
      <c r="AP46" s="460"/>
      <c r="AQ46" s="460"/>
      <c r="AR46" s="460"/>
      <c r="AS46" s="460"/>
      <c r="AT46" s="460"/>
      <c r="AU46" s="460"/>
      <c r="AV46" s="460"/>
      <c r="AW46" s="460"/>
      <c r="AX46" s="460"/>
      <c r="AY46" s="460"/>
      <c r="AZ46" s="615"/>
      <c r="BA46" s="615"/>
      <c r="BB46" s="615"/>
      <c r="BC46" s="615"/>
      <c r="BD46" s="615"/>
      <c r="BE46" s="578"/>
      <c r="BF46" s="578"/>
      <c r="BG46" s="578"/>
      <c r="BH46" s="578"/>
      <c r="BI46" s="605"/>
      <c r="BJ46" s="382"/>
      <c r="BK46" s="382"/>
      <c r="BL46" s="382"/>
      <c r="BM46" s="382"/>
      <c r="BN46" s="382"/>
      <c r="BO46" s="381"/>
      <c r="BP46" s="381"/>
      <c r="BQ46" s="377">
        <v>40</v>
      </c>
      <c r="BR46" s="658"/>
      <c r="BS46" s="406"/>
      <c r="BT46" s="426"/>
      <c r="BU46" s="426"/>
      <c r="BV46" s="426"/>
      <c r="BW46" s="426"/>
      <c r="BX46" s="426"/>
      <c r="BY46" s="426"/>
      <c r="BZ46" s="426"/>
      <c r="CA46" s="426"/>
      <c r="CB46" s="426"/>
      <c r="CC46" s="426"/>
      <c r="CD46" s="426"/>
      <c r="CE46" s="426"/>
      <c r="CF46" s="426"/>
      <c r="CG46" s="442"/>
      <c r="CH46" s="454"/>
      <c r="CI46" s="466"/>
      <c r="CJ46" s="466"/>
      <c r="CK46" s="466"/>
      <c r="CL46" s="704"/>
      <c r="CM46" s="454"/>
      <c r="CN46" s="466"/>
      <c r="CO46" s="466"/>
      <c r="CP46" s="466"/>
      <c r="CQ46" s="704"/>
      <c r="CR46" s="454"/>
      <c r="CS46" s="466"/>
      <c r="CT46" s="466"/>
      <c r="CU46" s="466"/>
      <c r="CV46" s="704"/>
      <c r="CW46" s="454"/>
      <c r="CX46" s="466"/>
      <c r="CY46" s="466"/>
      <c r="CZ46" s="466"/>
      <c r="DA46" s="704"/>
      <c r="DB46" s="454"/>
      <c r="DC46" s="466"/>
      <c r="DD46" s="466"/>
      <c r="DE46" s="466"/>
      <c r="DF46" s="704"/>
      <c r="DG46" s="454"/>
      <c r="DH46" s="466"/>
      <c r="DI46" s="466"/>
      <c r="DJ46" s="466"/>
      <c r="DK46" s="704"/>
      <c r="DL46" s="454"/>
      <c r="DM46" s="466"/>
      <c r="DN46" s="466"/>
      <c r="DO46" s="466"/>
      <c r="DP46" s="704"/>
      <c r="DQ46" s="454"/>
      <c r="DR46" s="466"/>
      <c r="DS46" s="466"/>
      <c r="DT46" s="466"/>
      <c r="DU46" s="704"/>
      <c r="DV46" s="406"/>
      <c r="DW46" s="426"/>
      <c r="DX46" s="426"/>
      <c r="DY46" s="426"/>
      <c r="DZ46" s="741"/>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0"/>
      <c r="AG47" s="466"/>
      <c r="AH47" s="466"/>
      <c r="AI47" s="466"/>
      <c r="AJ47" s="538"/>
      <c r="AK47" s="470"/>
      <c r="AL47" s="460"/>
      <c r="AM47" s="460"/>
      <c r="AN47" s="460"/>
      <c r="AO47" s="460"/>
      <c r="AP47" s="460"/>
      <c r="AQ47" s="460"/>
      <c r="AR47" s="460"/>
      <c r="AS47" s="460"/>
      <c r="AT47" s="460"/>
      <c r="AU47" s="460"/>
      <c r="AV47" s="460"/>
      <c r="AW47" s="460"/>
      <c r="AX47" s="460"/>
      <c r="AY47" s="460"/>
      <c r="AZ47" s="615"/>
      <c r="BA47" s="615"/>
      <c r="BB47" s="615"/>
      <c r="BC47" s="615"/>
      <c r="BD47" s="615"/>
      <c r="BE47" s="578"/>
      <c r="BF47" s="578"/>
      <c r="BG47" s="578"/>
      <c r="BH47" s="578"/>
      <c r="BI47" s="605"/>
      <c r="BJ47" s="382"/>
      <c r="BK47" s="382"/>
      <c r="BL47" s="382"/>
      <c r="BM47" s="382"/>
      <c r="BN47" s="382"/>
      <c r="BO47" s="381"/>
      <c r="BP47" s="381"/>
      <c r="BQ47" s="377">
        <v>41</v>
      </c>
      <c r="BR47" s="658"/>
      <c r="BS47" s="406"/>
      <c r="BT47" s="426"/>
      <c r="BU47" s="426"/>
      <c r="BV47" s="426"/>
      <c r="BW47" s="426"/>
      <c r="BX47" s="426"/>
      <c r="BY47" s="426"/>
      <c r="BZ47" s="426"/>
      <c r="CA47" s="426"/>
      <c r="CB47" s="426"/>
      <c r="CC47" s="426"/>
      <c r="CD47" s="426"/>
      <c r="CE47" s="426"/>
      <c r="CF47" s="426"/>
      <c r="CG47" s="442"/>
      <c r="CH47" s="454"/>
      <c r="CI47" s="466"/>
      <c r="CJ47" s="466"/>
      <c r="CK47" s="466"/>
      <c r="CL47" s="704"/>
      <c r="CM47" s="454"/>
      <c r="CN47" s="466"/>
      <c r="CO47" s="466"/>
      <c r="CP47" s="466"/>
      <c r="CQ47" s="704"/>
      <c r="CR47" s="454"/>
      <c r="CS47" s="466"/>
      <c r="CT47" s="466"/>
      <c r="CU47" s="466"/>
      <c r="CV47" s="704"/>
      <c r="CW47" s="454"/>
      <c r="CX47" s="466"/>
      <c r="CY47" s="466"/>
      <c r="CZ47" s="466"/>
      <c r="DA47" s="704"/>
      <c r="DB47" s="454"/>
      <c r="DC47" s="466"/>
      <c r="DD47" s="466"/>
      <c r="DE47" s="466"/>
      <c r="DF47" s="704"/>
      <c r="DG47" s="454"/>
      <c r="DH47" s="466"/>
      <c r="DI47" s="466"/>
      <c r="DJ47" s="466"/>
      <c r="DK47" s="704"/>
      <c r="DL47" s="454"/>
      <c r="DM47" s="466"/>
      <c r="DN47" s="466"/>
      <c r="DO47" s="466"/>
      <c r="DP47" s="704"/>
      <c r="DQ47" s="454"/>
      <c r="DR47" s="466"/>
      <c r="DS47" s="466"/>
      <c r="DT47" s="466"/>
      <c r="DU47" s="704"/>
      <c r="DV47" s="406"/>
      <c r="DW47" s="426"/>
      <c r="DX47" s="426"/>
      <c r="DY47" s="426"/>
      <c r="DZ47" s="741"/>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0"/>
      <c r="AG48" s="466"/>
      <c r="AH48" s="466"/>
      <c r="AI48" s="466"/>
      <c r="AJ48" s="538"/>
      <c r="AK48" s="470"/>
      <c r="AL48" s="460"/>
      <c r="AM48" s="460"/>
      <c r="AN48" s="460"/>
      <c r="AO48" s="460"/>
      <c r="AP48" s="460"/>
      <c r="AQ48" s="460"/>
      <c r="AR48" s="460"/>
      <c r="AS48" s="460"/>
      <c r="AT48" s="460"/>
      <c r="AU48" s="460"/>
      <c r="AV48" s="460"/>
      <c r="AW48" s="460"/>
      <c r="AX48" s="460"/>
      <c r="AY48" s="460"/>
      <c r="AZ48" s="615"/>
      <c r="BA48" s="615"/>
      <c r="BB48" s="615"/>
      <c r="BC48" s="615"/>
      <c r="BD48" s="615"/>
      <c r="BE48" s="578"/>
      <c r="BF48" s="578"/>
      <c r="BG48" s="578"/>
      <c r="BH48" s="578"/>
      <c r="BI48" s="605"/>
      <c r="BJ48" s="382"/>
      <c r="BK48" s="382"/>
      <c r="BL48" s="382"/>
      <c r="BM48" s="382"/>
      <c r="BN48" s="382"/>
      <c r="BO48" s="381"/>
      <c r="BP48" s="381"/>
      <c r="BQ48" s="377">
        <v>42</v>
      </c>
      <c r="BR48" s="658"/>
      <c r="BS48" s="406"/>
      <c r="BT48" s="426"/>
      <c r="BU48" s="426"/>
      <c r="BV48" s="426"/>
      <c r="BW48" s="426"/>
      <c r="BX48" s="426"/>
      <c r="BY48" s="426"/>
      <c r="BZ48" s="426"/>
      <c r="CA48" s="426"/>
      <c r="CB48" s="426"/>
      <c r="CC48" s="426"/>
      <c r="CD48" s="426"/>
      <c r="CE48" s="426"/>
      <c r="CF48" s="426"/>
      <c r="CG48" s="442"/>
      <c r="CH48" s="454"/>
      <c r="CI48" s="466"/>
      <c r="CJ48" s="466"/>
      <c r="CK48" s="466"/>
      <c r="CL48" s="704"/>
      <c r="CM48" s="454"/>
      <c r="CN48" s="466"/>
      <c r="CO48" s="466"/>
      <c r="CP48" s="466"/>
      <c r="CQ48" s="704"/>
      <c r="CR48" s="454"/>
      <c r="CS48" s="466"/>
      <c r="CT48" s="466"/>
      <c r="CU48" s="466"/>
      <c r="CV48" s="704"/>
      <c r="CW48" s="454"/>
      <c r="CX48" s="466"/>
      <c r="CY48" s="466"/>
      <c r="CZ48" s="466"/>
      <c r="DA48" s="704"/>
      <c r="DB48" s="454"/>
      <c r="DC48" s="466"/>
      <c r="DD48" s="466"/>
      <c r="DE48" s="466"/>
      <c r="DF48" s="704"/>
      <c r="DG48" s="454"/>
      <c r="DH48" s="466"/>
      <c r="DI48" s="466"/>
      <c r="DJ48" s="466"/>
      <c r="DK48" s="704"/>
      <c r="DL48" s="454"/>
      <c r="DM48" s="466"/>
      <c r="DN48" s="466"/>
      <c r="DO48" s="466"/>
      <c r="DP48" s="704"/>
      <c r="DQ48" s="454"/>
      <c r="DR48" s="466"/>
      <c r="DS48" s="466"/>
      <c r="DT48" s="466"/>
      <c r="DU48" s="704"/>
      <c r="DV48" s="406"/>
      <c r="DW48" s="426"/>
      <c r="DX48" s="426"/>
      <c r="DY48" s="426"/>
      <c r="DZ48" s="741"/>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0"/>
      <c r="AG49" s="466"/>
      <c r="AH49" s="466"/>
      <c r="AI49" s="466"/>
      <c r="AJ49" s="538"/>
      <c r="AK49" s="470"/>
      <c r="AL49" s="460"/>
      <c r="AM49" s="460"/>
      <c r="AN49" s="460"/>
      <c r="AO49" s="460"/>
      <c r="AP49" s="460"/>
      <c r="AQ49" s="460"/>
      <c r="AR49" s="460"/>
      <c r="AS49" s="460"/>
      <c r="AT49" s="460"/>
      <c r="AU49" s="460"/>
      <c r="AV49" s="460"/>
      <c r="AW49" s="460"/>
      <c r="AX49" s="460"/>
      <c r="AY49" s="460"/>
      <c r="AZ49" s="615"/>
      <c r="BA49" s="615"/>
      <c r="BB49" s="615"/>
      <c r="BC49" s="615"/>
      <c r="BD49" s="615"/>
      <c r="BE49" s="578"/>
      <c r="BF49" s="578"/>
      <c r="BG49" s="578"/>
      <c r="BH49" s="578"/>
      <c r="BI49" s="605"/>
      <c r="BJ49" s="382"/>
      <c r="BK49" s="382"/>
      <c r="BL49" s="382"/>
      <c r="BM49" s="382"/>
      <c r="BN49" s="382"/>
      <c r="BO49" s="381"/>
      <c r="BP49" s="381"/>
      <c r="BQ49" s="377">
        <v>43</v>
      </c>
      <c r="BR49" s="658"/>
      <c r="BS49" s="406"/>
      <c r="BT49" s="426"/>
      <c r="BU49" s="426"/>
      <c r="BV49" s="426"/>
      <c r="BW49" s="426"/>
      <c r="BX49" s="426"/>
      <c r="BY49" s="426"/>
      <c r="BZ49" s="426"/>
      <c r="CA49" s="426"/>
      <c r="CB49" s="426"/>
      <c r="CC49" s="426"/>
      <c r="CD49" s="426"/>
      <c r="CE49" s="426"/>
      <c r="CF49" s="426"/>
      <c r="CG49" s="442"/>
      <c r="CH49" s="454"/>
      <c r="CI49" s="466"/>
      <c r="CJ49" s="466"/>
      <c r="CK49" s="466"/>
      <c r="CL49" s="704"/>
      <c r="CM49" s="454"/>
      <c r="CN49" s="466"/>
      <c r="CO49" s="466"/>
      <c r="CP49" s="466"/>
      <c r="CQ49" s="704"/>
      <c r="CR49" s="454"/>
      <c r="CS49" s="466"/>
      <c r="CT49" s="466"/>
      <c r="CU49" s="466"/>
      <c r="CV49" s="704"/>
      <c r="CW49" s="454"/>
      <c r="CX49" s="466"/>
      <c r="CY49" s="466"/>
      <c r="CZ49" s="466"/>
      <c r="DA49" s="704"/>
      <c r="DB49" s="454"/>
      <c r="DC49" s="466"/>
      <c r="DD49" s="466"/>
      <c r="DE49" s="466"/>
      <c r="DF49" s="704"/>
      <c r="DG49" s="454"/>
      <c r="DH49" s="466"/>
      <c r="DI49" s="466"/>
      <c r="DJ49" s="466"/>
      <c r="DK49" s="704"/>
      <c r="DL49" s="454"/>
      <c r="DM49" s="466"/>
      <c r="DN49" s="466"/>
      <c r="DO49" s="466"/>
      <c r="DP49" s="704"/>
      <c r="DQ49" s="454"/>
      <c r="DR49" s="466"/>
      <c r="DS49" s="466"/>
      <c r="DT49" s="466"/>
      <c r="DU49" s="704"/>
      <c r="DV49" s="406"/>
      <c r="DW49" s="426"/>
      <c r="DX49" s="426"/>
      <c r="DY49" s="426"/>
      <c r="DZ49" s="741"/>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09"/>
      <c r="AF50" s="520"/>
      <c r="AG50" s="466"/>
      <c r="AH50" s="466"/>
      <c r="AI50" s="466"/>
      <c r="AJ50" s="538"/>
      <c r="AK50" s="549"/>
      <c r="AL50" s="464"/>
      <c r="AM50" s="464"/>
      <c r="AN50" s="464"/>
      <c r="AO50" s="464"/>
      <c r="AP50" s="464"/>
      <c r="AQ50" s="464"/>
      <c r="AR50" s="464"/>
      <c r="AS50" s="464"/>
      <c r="AT50" s="464"/>
      <c r="AU50" s="464"/>
      <c r="AV50" s="464"/>
      <c r="AW50" s="464"/>
      <c r="AX50" s="464"/>
      <c r="AY50" s="464"/>
      <c r="AZ50" s="616"/>
      <c r="BA50" s="616"/>
      <c r="BB50" s="616"/>
      <c r="BC50" s="616"/>
      <c r="BD50" s="616"/>
      <c r="BE50" s="578"/>
      <c r="BF50" s="578"/>
      <c r="BG50" s="578"/>
      <c r="BH50" s="578"/>
      <c r="BI50" s="605"/>
      <c r="BJ50" s="382"/>
      <c r="BK50" s="382"/>
      <c r="BL50" s="382"/>
      <c r="BM50" s="382"/>
      <c r="BN50" s="382"/>
      <c r="BO50" s="381"/>
      <c r="BP50" s="381"/>
      <c r="BQ50" s="377">
        <v>44</v>
      </c>
      <c r="BR50" s="658"/>
      <c r="BS50" s="406"/>
      <c r="BT50" s="426"/>
      <c r="BU50" s="426"/>
      <c r="BV50" s="426"/>
      <c r="BW50" s="426"/>
      <c r="BX50" s="426"/>
      <c r="BY50" s="426"/>
      <c r="BZ50" s="426"/>
      <c r="CA50" s="426"/>
      <c r="CB50" s="426"/>
      <c r="CC50" s="426"/>
      <c r="CD50" s="426"/>
      <c r="CE50" s="426"/>
      <c r="CF50" s="426"/>
      <c r="CG50" s="442"/>
      <c r="CH50" s="454"/>
      <c r="CI50" s="466"/>
      <c r="CJ50" s="466"/>
      <c r="CK50" s="466"/>
      <c r="CL50" s="704"/>
      <c r="CM50" s="454"/>
      <c r="CN50" s="466"/>
      <c r="CO50" s="466"/>
      <c r="CP50" s="466"/>
      <c r="CQ50" s="704"/>
      <c r="CR50" s="454"/>
      <c r="CS50" s="466"/>
      <c r="CT50" s="466"/>
      <c r="CU50" s="466"/>
      <c r="CV50" s="704"/>
      <c r="CW50" s="454"/>
      <c r="CX50" s="466"/>
      <c r="CY50" s="466"/>
      <c r="CZ50" s="466"/>
      <c r="DA50" s="704"/>
      <c r="DB50" s="454"/>
      <c r="DC50" s="466"/>
      <c r="DD50" s="466"/>
      <c r="DE50" s="466"/>
      <c r="DF50" s="704"/>
      <c r="DG50" s="454"/>
      <c r="DH50" s="466"/>
      <c r="DI50" s="466"/>
      <c r="DJ50" s="466"/>
      <c r="DK50" s="704"/>
      <c r="DL50" s="454"/>
      <c r="DM50" s="466"/>
      <c r="DN50" s="466"/>
      <c r="DO50" s="466"/>
      <c r="DP50" s="704"/>
      <c r="DQ50" s="454"/>
      <c r="DR50" s="466"/>
      <c r="DS50" s="466"/>
      <c r="DT50" s="466"/>
      <c r="DU50" s="704"/>
      <c r="DV50" s="406"/>
      <c r="DW50" s="426"/>
      <c r="DX50" s="426"/>
      <c r="DY50" s="426"/>
      <c r="DZ50" s="741"/>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09"/>
      <c r="AF51" s="520"/>
      <c r="AG51" s="466"/>
      <c r="AH51" s="466"/>
      <c r="AI51" s="466"/>
      <c r="AJ51" s="538"/>
      <c r="AK51" s="549"/>
      <c r="AL51" s="464"/>
      <c r="AM51" s="464"/>
      <c r="AN51" s="464"/>
      <c r="AO51" s="464"/>
      <c r="AP51" s="464"/>
      <c r="AQ51" s="464"/>
      <c r="AR51" s="464"/>
      <c r="AS51" s="464"/>
      <c r="AT51" s="464"/>
      <c r="AU51" s="464"/>
      <c r="AV51" s="464"/>
      <c r="AW51" s="464"/>
      <c r="AX51" s="464"/>
      <c r="AY51" s="464"/>
      <c r="AZ51" s="616"/>
      <c r="BA51" s="616"/>
      <c r="BB51" s="616"/>
      <c r="BC51" s="616"/>
      <c r="BD51" s="616"/>
      <c r="BE51" s="578"/>
      <c r="BF51" s="578"/>
      <c r="BG51" s="578"/>
      <c r="BH51" s="578"/>
      <c r="BI51" s="605"/>
      <c r="BJ51" s="382"/>
      <c r="BK51" s="382"/>
      <c r="BL51" s="382"/>
      <c r="BM51" s="382"/>
      <c r="BN51" s="382"/>
      <c r="BO51" s="381"/>
      <c r="BP51" s="381"/>
      <c r="BQ51" s="377">
        <v>45</v>
      </c>
      <c r="BR51" s="658"/>
      <c r="BS51" s="406"/>
      <c r="BT51" s="426"/>
      <c r="BU51" s="426"/>
      <c r="BV51" s="426"/>
      <c r="BW51" s="426"/>
      <c r="BX51" s="426"/>
      <c r="BY51" s="426"/>
      <c r="BZ51" s="426"/>
      <c r="CA51" s="426"/>
      <c r="CB51" s="426"/>
      <c r="CC51" s="426"/>
      <c r="CD51" s="426"/>
      <c r="CE51" s="426"/>
      <c r="CF51" s="426"/>
      <c r="CG51" s="442"/>
      <c r="CH51" s="454"/>
      <c r="CI51" s="466"/>
      <c r="CJ51" s="466"/>
      <c r="CK51" s="466"/>
      <c r="CL51" s="704"/>
      <c r="CM51" s="454"/>
      <c r="CN51" s="466"/>
      <c r="CO51" s="466"/>
      <c r="CP51" s="466"/>
      <c r="CQ51" s="704"/>
      <c r="CR51" s="454"/>
      <c r="CS51" s="466"/>
      <c r="CT51" s="466"/>
      <c r="CU51" s="466"/>
      <c r="CV51" s="704"/>
      <c r="CW51" s="454"/>
      <c r="CX51" s="466"/>
      <c r="CY51" s="466"/>
      <c r="CZ51" s="466"/>
      <c r="DA51" s="704"/>
      <c r="DB51" s="454"/>
      <c r="DC51" s="466"/>
      <c r="DD51" s="466"/>
      <c r="DE51" s="466"/>
      <c r="DF51" s="704"/>
      <c r="DG51" s="454"/>
      <c r="DH51" s="466"/>
      <c r="DI51" s="466"/>
      <c r="DJ51" s="466"/>
      <c r="DK51" s="704"/>
      <c r="DL51" s="454"/>
      <c r="DM51" s="466"/>
      <c r="DN51" s="466"/>
      <c r="DO51" s="466"/>
      <c r="DP51" s="704"/>
      <c r="DQ51" s="454"/>
      <c r="DR51" s="466"/>
      <c r="DS51" s="466"/>
      <c r="DT51" s="466"/>
      <c r="DU51" s="704"/>
      <c r="DV51" s="406"/>
      <c r="DW51" s="426"/>
      <c r="DX51" s="426"/>
      <c r="DY51" s="426"/>
      <c r="DZ51" s="741"/>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09"/>
      <c r="AF52" s="520"/>
      <c r="AG52" s="466"/>
      <c r="AH52" s="466"/>
      <c r="AI52" s="466"/>
      <c r="AJ52" s="538"/>
      <c r="AK52" s="549"/>
      <c r="AL52" s="464"/>
      <c r="AM52" s="464"/>
      <c r="AN52" s="464"/>
      <c r="AO52" s="464"/>
      <c r="AP52" s="464"/>
      <c r="AQ52" s="464"/>
      <c r="AR52" s="464"/>
      <c r="AS52" s="464"/>
      <c r="AT52" s="464"/>
      <c r="AU52" s="464"/>
      <c r="AV52" s="464"/>
      <c r="AW52" s="464"/>
      <c r="AX52" s="464"/>
      <c r="AY52" s="464"/>
      <c r="AZ52" s="616"/>
      <c r="BA52" s="616"/>
      <c r="BB52" s="616"/>
      <c r="BC52" s="616"/>
      <c r="BD52" s="616"/>
      <c r="BE52" s="578"/>
      <c r="BF52" s="578"/>
      <c r="BG52" s="578"/>
      <c r="BH52" s="578"/>
      <c r="BI52" s="605"/>
      <c r="BJ52" s="382"/>
      <c r="BK52" s="382"/>
      <c r="BL52" s="382"/>
      <c r="BM52" s="382"/>
      <c r="BN52" s="382"/>
      <c r="BO52" s="381"/>
      <c r="BP52" s="381"/>
      <c r="BQ52" s="377">
        <v>46</v>
      </c>
      <c r="BR52" s="658"/>
      <c r="BS52" s="406"/>
      <c r="BT52" s="426"/>
      <c r="BU52" s="426"/>
      <c r="BV52" s="426"/>
      <c r="BW52" s="426"/>
      <c r="BX52" s="426"/>
      <c r="BY52" s="426"/>
      <c r="BZ52" s="426"/>
      <c r="CA52" s="426"/>
      <c r="CB52" s="426"/>
      <c r="CC52" s="426"/>
      <c r="CD52" s="426"/>
      <c r="CE52" s="426"/>
      <c r="CF52" s="426"/>
      <c r="CG52" s="442"/>
      <c r="CH52" s="454"/>
      <c r="CI52" s="466"/>
      <c r="CJ52" s="466"/>
      <c r="CK52" s="466"/>
      <c r="CL52" s="704"/>
      <c r="CM52" s="454"/>
      <c r="CN52" s="466"/>
      <c r="CO52" s="466"/>
      <c r="CP52" s="466"/>
      <c r="CQ52" s="704"/>
      <c r="CR52" s="454"/>
      <c r="CS52" s="466"/>
      <c r="CT52" s="466"/>
      <c r="CU52" s="466"/>
      <c r="CV52" s="704"/>
      <c r="CW52" s="454"/>
      <c r="CX52" s="466"/>
      <c r="CY52" s="466"/>
      <c r="CZ52" s="466"/>
      <c r="DA52" s="704"/>
      <c r="DB52" s="454"/>
      <c r="DC52" s="466"/>
      <c r="DD52" s="466"/>
      <c r="DE52" s="466"/>
      <c r="DF52" s="704"/>
      <c r="DG52" s="454"/>
      <c r="DH52" s="466"/>
      <c r="DI52" s="466"/>
      <c r="DJ52" s="466"/>
      <c r="DK52" s="704"/>
      <c r="DL52" s="454"/>
      <c r="DM52" s="466"/>
      <c r="DN52" s="466"/>
      <c r="DO52" s="466"/>
      <c r="DP52" s="704"/>
      <c r="DQ52" s="454"/>
      <c r="DR52" s="466"/>
      <c r="DS52" s="466"/>
      <c r="DT52" s="466"/>
      <c r="DU52" s="704"/>
      <c r="DV52" s="406"/>
      <c r="DW52" s="426"/>
      <c r="DX52" s="426"/>
      <c r="DY52" s="426"/>
      <c r="DZ52" s="741"/>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09"/>
      <c r="AF53" s="520"/>
      <c r="AG53" s="466"/>
      <c r="AH53" s="466"/>
      <c r="AI53" s="466"/>
      <c r="AJ53" s="538"/>
      <c r="AK53" s="549"/>
      <c r="AL53" s="464"/>
      <c r="AM53" s="464"/>
      <c r="AN53" s="464"/>
      <c r="AO53" s="464"/>
      <c r="AP53" s="464"/>
      <c r="AQ53" s="464"/>
      <c r="AR53" s="464"/>
      <c r="AS53" s="464"/>
      <c r="AT53" s="464"/>
      <c r="AU53" s="464"/>
      <c r="AV53" s="464"/>
      <c r="AW53" s="464"/>
      <c r="AX53" s="464"/>
      <c r="AY53" s="464"/>
      <c r="AZ53" s="616"/>
      <c r="BA53" s="616"/>
      <c r="BB53" s="616"/>
      <c r="BC53" s="616"/>
      <c r="BD53" s="616"/>
      <c r="BE53" s="578"/>
      <c r="BF53" s="578"/>
      <c r="BG53" s="578"/>
      <c r="BH53" s="578"/>
      <c r="BI53" s="605"/>
      <c r="BJ53" s="382"/>
      <c r="BK53" s="382"/>
      <c r="BL53" s="382"/>
      <c r="BM53" s="382"/>
      <c r="BN53" s="382"/>
      <c r="BO53" s="381"/>
      <c r="BP53" s="381"/>
      <c r="BQ53" s="377">
        <v>47</v>
      </c>
      <c r="BR53" s="658"/>
      <c r="BS53" s="406"/>
      <c r="BT53" s="426"/>
      <c r="BU53" s="426"/>
      <c r="BV53" s="426"/>
      <c r="BW53" s="426"/>
      <c r="BX53" s="426"/>
      <c r="BY53" s="426"/>
      <c r="BZ53" s="426"/>
      <c r="CA53" s="426"/>
      <c r="CB53" s="426"/>
      <c r="CC53" s="426"/>
      <c r="CD53" s="426"/>
      <c r="CE53" s="426"/>
      <c r="CF53" s="426"/>
      <c r="CG53" s="442"/>
      <c r="CH53" s="454"/>
      <c r="CI53" s="466"/>
      <c r="CJ53" s="466"/>
      <c r="CK53" s="466"/>
      <c r="CL53" s="704"/>
      <c r="CM53" s="454"/>
      <c r="CN53" s="466"/>
      <c r="CO53" s="466"/>
      <c r="CP53" s="466"/>
      <c r="CQ53" s="704"/>
      <c r="CR53" s="454"/>
      <c r="CS53" s="466"/>
      <c r="CT53" s="466"/>
      <c r="CU53" s="466"/>
      <c r="CV53" s="704"/>
      <c r="CW53" s="454"/>
      <c r="CX53" s="466"/>
      <c r="CY53" s="466"/>
      <c r="CZ53" s="466"/>
      <c r="DA53" s="704"/>
      <c r="DB53" s="454"/>
      <c r="DC53" s="466"/>
      <c r="DD53" s="466"/>
      <c r="DE53" s="466"/>
      <c r="DF53" s="704"/>
      <c r="DG53" s="454"/>
      <c r="DH53" s="466"/>
      <c r="DI53" s="466"/>
      <c r="DJ53" s="466"/>
      <c r="DK53" s="704"/>
      <c r="DL53" s="454"/>
      <c r="DM53" s="466"/>
      <c r="DN53" s="466"/>
      <c r="DO53" s="466"/>
      <c r="DP53" s="704"/>
      <c r="DQ53" s="454"/>
      <c r="DR53" s="466"/>
      <c r="DS53" s="466"/>
      <c r="DT53" s="466"/>
      <c r="DU53" s="704"/>
      <c r="DV53" s="406"/>
      <c r="DW53" s="426"/>
      <c r="DX53" s="426"/>
      <c r="DY53" s="426"/>
      <c r="DZ53" s="741"/>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09"/>
      <c r="AF54" s="520"/>
      <c r="AG54" s="466"/>
      <c r="AH54" s="466"/>
      <c r="AI54" s="466"/>
      <c r="AJ54" s="538"/>
      <c r="AK54" s="549"/>
      <c r="AL54" s="464"/>
      <c r="AM54" s="464"/>
      <c r="AN54" s="464"/>
      <c r="AO54" s="464"/>
      <c r="AP54" s="464"/>
      <c r="AQ54" s="464"/>
      <c r="AR54" s="464"/>
      <c r="AS54" s="464"/>
      <c r="AT54" s="464"/>
      <c r="AU54" s="464"/>
      <c r="AV54" s="464"/>
      <c r="AW54" s="464"/>
      <c r="AX54" s="464"/>
      <c r="AY54" s="464"/>
      <c r="AZ54" s="616"/>
      <c r="BA54" s="616"/>
      <c r="BB54" s="616"/>
      <c r="BC54" s="616"/>
      <c r="BD54" s="616"/>
      <c r="BE54" s="578"/>
      <c r="BF54" s="578"/>
      <c r="BG54" s="578"/>
      <c r="BH54" s="578"/>
      <c r="BI54" s="605"/>
      <c r="BJ54" s="382"/>
      <c r="BK54" s="382"/>
      <c r="BL54" s="382"/>
      <c r="BM54" s="382"/>
      <c r="BN54" s="382"/>
      <c r="BO54" s="381"/>
      <c r="BP54" s="381"/>
      <c r="BQ54" s="377">
        <v>48</v>
      </c>
      <c r="BR54" s="658"/>
      <c r="BS54" s="406"/>
      <c r="BT54" s="426"/>
      <c r="BU54" s="426"/>
      <c r="BV54" s="426"/>
      <c r="BW54" s="426"/>
      <c r="BX54" s="426"/>
      <c r="BY54" s="426"/>
      <c r="BZ54" s="426"/>
      <c r="CA54" s="426"/>
      <c r="CB54" s="426"/>
      <c r="CC54" s="426"/>
      <c r="CD54" s="426"/>
      <c r="CE54" s="426"/>
      <c r="CF54" s="426"/>
      <c r="CG54" s="442"/>
      <c r="CH54" s="454"/>
      <c r="CI54" s="466"/>
      <c r="CJ54" s="466"/>
      <c r="CK54" s="466"/>
      <c r="CL54" s="704"/>
      <c r="CM54" s="454"/>
      <c r="CN54" s="466"/>
      <c r="CO54" s="466"/>
      <c r="CP54" s="466"/>
      <c r="CQ54" s="704"/>
      <c r="CR54" s="454"/>
      <c r="CS54" s="466"/>
      <c r="CT54" s="466"/>
      <c r="CU54" s="466"/>
      <c r="CV54" s="704"/>
      <c r="CW54" s="454"/>
      <c r="CX54" s="466"/>
      <c r="CY54" s="466"/>
      <c r="CZ54" s="466"/>
      <c r="DA54" s="704"/>
      <c r="DB54" s="454"/>
      <c r="DC54" s="466"/>
      <c r="DD54" s="466"/>
      <c r="DE54" s="466"/>
      <c r="DF54" s="704"/>
      <c r="DG54" s="454"/>
      <c r="DH54" s="466"/>
      <c r="DI54" s="466"/>
      <c r="DJ54" s="466"/>
      <c r="DK54" s="704"/>
      <c r="DL54" s="454"/>
      <c r="DM54" s="466"/>
      <c r="DN54" s="466"/>
      <c r="DO54" s="466"/>
      <c r="DP54" s="704"/>
      <c r="DQ54" s="454"/>
      <c r="DR54" s="466"/>
      <c r="DS54" s="466"/>
      <c r="DT54" s="466"/>
      <c r="DU54" s="704"/>
      <c r="DV54" s="406"/>
      <c r="DW54" s="426"/>
      <c r="DX54" s="426"/>
      <c r="DY54" s="426"/>
      <c r="DZ54" s="741"/>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09"/>
      <c r="AF55" s="520"/>
      <c r="AG55" s="466"/>
      <c r="AH55" s="466"/>
      <c r="AI55" s="466"/>
      <c r="AJ55" s="538"/>
      <c r="AK55" s="549"/>
      <c r="AL55" s="464"/>
      <c r="AM55" s="464"/>
      <c r="AN55" s="464"/>
      <c r="AO55" s="464"/>
      <c r="AP55" s="464"/>
      <c r="AQ55" s="464"/>
      <c r="AR55" s="464"/>
      <c r="AS55" s="464"/>
      <c r="AT55" s="464"/>
      <c r="AU55" s="464"/>
      <c r="AV55" s="464"/>
      <c r="AW55" s="464"/>
      <c r="AX55" s="464"/>
      <c r="AY55" s="464"/>
      <c r="AZ55" s="616"/>
      <c r="BA55" s="616"/>
      <c r="BB55" s="616"/>
      <c r="BC55" s="616"/>
      <c r="BD55" s="616"/>
      <c r="BE55" s="578"/>
      <c r="BF55" s="578"/>
      <c r="BG55" s="578"/>
      <c r="BH55" s="578"/>
      <c r="BI55" s="605"/>
      <c r="BJ55" s="382"/>
      <c r="BK55" s="382"/>
      <c r="BL55" s="382"/>
      <c r="BM55" s="382"/>
      <c r="BN55" s="382"/>
      <c r="BO55" s="381"/>
      <c r="BP55" s="381"/>
      <c r="BQ55" s="377">
        <v>49</v>
      </c>
      <c r="BR55" s="658"/>
      <c r="BS55" s="406"/>
      <c r="BT55" s="426"/>
      <c r="BU55" s="426"/>
      <c r="BV55" s="426"/>
      <c r="BW55" s="426"/>
      <c r="BX55" s="426"/>
      <c r="BY55" s="426"/>
      <c r="BZ55" s="426"/>
      <c r="CA55" s="426"/>
      <c r="CB55" s="426"/>
      <c r="CC55" s="426"/>
      <c r="CD55" s="426"/>
      <c r="CE55" s="426"/>
      <c r="CF55" s="426"/>
      <c r="CG55" s="442"/>
      <c r="CH55" s="454"/>
      <c r="CI55" s="466"/>
      <c r="CJ55" s="466"/>
      <c r="CK55" s="466"/>
      <c r="CL55" s="704"/>
      <c r="CM55" s="454"/>
      <c r="CN55" s="466"/>
      <c r="CO55" s="466"/>
      <c r="CP55" s="466"/>
      <c r="CQ55" s="704"/>
      <c r="CR55" s="454"/>
      <c r="CS55" s="466"/>
      <c r="CT55" s="466"/>
      <c r="CU55" s="466"/>
      <c r="CV55" s="704"/>
      <c r="CW55" s="454"/>
      <c r="CX55" s="466"/>
      <c r="CY55" s="466"/>
      <c r="CZ55" s="466"/>
      <c r="DA55" s="704"/>
      <c r="DB55" s="454"/>
      <c r="DC55" s="466"/>
      <c r="DD55" s="466"/>
      <c r="DE55" s="466"/>
      <c r="DF55" s="704"/>
      <c r="DG55" s="454"/>
      <c r="DH55" s="466"/>
      <c r="DI55" s="466"/>
      <c r="DJ55" s="466"/>
      <c r="DK55" s="704"/>
      <c r="DL55" s="454"/>
      <c r="DM55" s="466"/>
      <c r="DN55" s="466"/>
      <c r="DO55" s="466"/>
      <c r="DP55" s="704"/>
      <c r="DQ55" s="454"/>
      <c r="DR55" s="466"/>
      <c r="DS55" s="466"/>
      <c r="DT55" s="466"/>
      <c r="DU55" s="704"/>
      <c r="DV55" s="406"/>
      <c r="DW55" s="426"/>
      <c r="DX55" s="426"/>
      <c r="DY55" s="426"/>
      <c r="DZ55" s="741"/>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09"/>
      <c r="AF56" s="520"/>
      <c r="AG56" s="466"/>
      <c r="AH56" s="466"/>
      <c r="AI56" s="466"/>
      <c r="AJ56" s="538"/>
      <c r="AK56" s="549"/>
      <c r="AL56" s="464"/>
      <c r="AM56" s="464"/>
      <c r="AN56" s="464"/>
      <c r="AO56" s="464"/>
      <c r="AP56" s="464"/>
      <c r="AQ56" s="464"/>
      <c r="AR56" s="464"/>
      <c r="AS56" s="464"/>
      <c r="AT56" s="464"/>
      <c r="AU56" s="464"/>
      <c r="AV56" s="464"/>
      <c r="AW56" s="464"/>
      <c r="AX56" s="464"/>
      <c r="AY56" s="464"/>
      <c r="AZ56" s="616"/>
      <c r="BA56" s="616"/>
      <c r="BB56" s="616"/>
      <c r="BC56" s="616"/>
      <c r="BD56" s="616"/>
      <c r="BE56" s="578"/>
      <c r="BF56" s="578"/>
      <c r="BG56" s="578"/>
      <c r="BH56" s="578"/>
      <c r="BI56" s="605"/>
      <c r="BJ56" s="382"/>
      <c r="BK56" s="382"/>
      <c r="BL56" s="382"/>
      <c r="BM56" s="382"/>
      <c r="BN56" s="382"/>
      <c r="BO56" s="381"/>
      <c r="BP56" s="381"/>
      <c r="BQ56" s="377">
        <v>50</v>
      </c>
      <c r="BR56" s="658"/>
      <c r="BS56" s="406"/>
      <c r="BT56" s="426"/>
      <c r="BU56" s="426"/>
      <c r="BV56" s="426"/>
      <c r="BW56" s="426"/>
      <c r="BX56" s="426"/>
      <c r="BY56" s="426"/>
      <c r="BZ56" s="426"/>
      <c r="CA56" s="426"/>
      <c r="CB56" s="426"/>
      <c r="CC56" s="426"/>
      <c r="CD56" s="426"/>
      <c r="CE56" s="426"/>
      <c r="CF56" s="426"/>
      <c r="CG56" s="442"/>
      <c r="CH56" s="454"/>
      <c r="CI56" s="466"/>
      <c r="CJ56" s="466"/>
      <c r="CK56" s="466"/>
      <c r="CL56" s="704"/>
      <c r="CM56" s="454"/>
      <c r="CN56" s="466"/>
      <c r="CO56" s="466"/>
      <c r="CP56" s="466"/>
      <c r="CQ56" s="704"/>
      <c r="CR56" s="454"/>
      <c r="CS56" s="466"/>
      <c r="CT56" s="466"/>
      <c r="CU56" s="466"/>
      <c r="CV56" s="704"/>
      <c r="CW56" s="454"/>
      <c r="CX56" s="466"/>
      <c r="CY56" s="466"/>
      <c r="CZ56" s="466"/>
      <c r="DA56" s="704"/>
      <c r="DB56" s="454"/>
      <c r="DC56" s="466"/>
      <c r="DD56" s="466"/>
      <c r="DE56" s="466"/>
      <c r="DF56" s="704"/>
      <c r="DG56" s="454"/>
      <c r="DH56" s="466"/>
      <c r="DI56" s="466"/>
      <c r="DJ56" s="466"/>
      <c r="DK56" s="704"/>
      <c r="DL56" s="454"/>
      <c r="DM56" s="466"/>
      <c r="DN56" s="466"/>
      <c r="DO56" s="466"/>
      <c r="DP56" s="704"/>
      <c r="DQ56" s="454"/>
      <c r="DR56" s="466"/>
      <c r="DS56" s="466"/>
      <c r="DT56" s="466"/>
      <c r="DU56" s="704"/>
      <c r="DV56" s="406"/>
      <c r="DW56" s="426"/>
      <c r="DX56" s="426"/>
      <c r="DY56" s="426"/>
      <c r="DZ56" s="741"/>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09"/>
      <c r="AF57" s="520"/>
      <c r="AG57" s="466"/>
      <c r="AH57" s="466"/>
      <c r="AI57" s="466"/>
      <c r="AJ57" s="538"/>
      <c r="AK57" s="549"/>
      <c r="AL57" s="464"/>
      <c r="AM57" s="464"/>
      <c r="AN57" s="464"/>
      <c r="AO57" s="464"/>
      <c r="AP57" s="464"/>
      <c r="AQ57" s="464"/>
      <c r="AR57" s="464"/>
      <c r="AS57" s="464"/>
      <c r="AT57" s="464"/>
      <c r="AU57" s="464"/>
      <c r="AV57" s="464"/>
      <c r="AW57" s="464"/>
      <c r="AX57" s="464"/>
      <c r="AY57" s="464"/>
      <c r="AZ57" s="616"/>
      <c r="BA57" s="616"/>
      <c r="BB57" s="616"/>
      <c r="BC57" s="616"/>
      <c r="BD57" s="616"/>
      <c r="BE57" s="578"/>
      <c r="BF57" s="578"/>
      <c r="BG57" s="578"/>
      <c r="BH57" s="578"/>
      <c r="BI57" s="605"/>
      <c r="BJ57" s="382"/>
      <c r="BK57" s="382"/>
      <c r="BL57" s="382"/>
      <c r="BM57" s="382"/>
      <c r="BN57" s="382"/>
      <c r="BO57" s="381"/>
      <c r="BP57" s="381"/>
      <c r="BQ57" s="377">
        <v>51</v>
      </c>
      <c r="BR57" s="658"/>
      <c r="BS57" s="406"/>
      <c r="BT57" s="426"/>
      <c r="BU57" s="426"/>
      <c r="BV57" s="426"/>
      <c r="BW57" s="426"/>
      <c r="BX57" s="426"/>
      <c r="BY57" s="426"/>
      <c r="BZ57" s="426"/>
      <c r="CA57" s="426"/>
      <c r="CB57" s="426"/>
      <c r="CC57" s="426"/>
      <c r="CD57" s="426"/>
      <c r="CE57" s="426"/>
      <c r="CF57" s="426"/>
      <c r="CG57" s="442"/>
      <c r="CH57" s="454"/>
      <c r="CI57" s="466"/>
      <c r="CJ57" s="466"/>
      <c r="CK57" s="466"/>
      <c r="CL57" s="704"/>
      <c r="CM57" s="454"/>
      <c r="CN57" s="466"/>
      <c r="CO57" s="466"/>
      <c r="CP57" s="466"/>
      <c r="CQ57" s="704"/>
      <c r="CR57" s="454"/>
      <c r="CS57" s="466"/>
      <c r="CT57" s="466"/>
      <c r="CU57" s="466"/>
      <c r="CV57" s="704"/>
      <c r="CW57" s="454"/>
      <c r="CX57" s="466"/>
      <c r="CY57" s="466"/>
      <c r="CZ57" s="466"/>
      <c r="DA57" s="704"/>
      <c r="DB57" s="454"/>
      <c r="DC57" s="466"/>
      <c r="DD57" s="466"/>
      <c r="DE57" s="466"/>
      <c r="DF57" s="704"/>
      <c r="DG57" s="454"/>
      <c r="DH57" s="466"/>
      <c r="DI57" s="466"/>
      <c r="DJ57" s="466"/>
      <c r="DK57" s="704"/>
      <c r="DL57" s="454"/>
      <c r="DM57" s="466"/>
      <c r="DN57" s="466"/>
      <c r="DO57" s="466"/>
      <c r="DP57" s="704"/>
      <c r="DQ57" s="454"/>
      <c r="DR57" s="466"/>
      <c r="DS57" s="466"/>
      <c r="DT57" s="466"/>
      <c r="DU57" s="704"/>
      <c r="DV57" s="406"/>
      <c r="DW57" s="426"/>
      <c r="DX57" s="426"/>
      <c r="DY57" s="426"/>
      <c r="DZ57" s="741"/>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09"/>
      <c r="AF58" s="520"/>
      <c r="AG58" s="466"/>
      <c r="AH58" s="466"/>
      <c r="AI58" s="466"/>
      <c r="AJ58" s="538"/>
      <c r="AK58" s="549"/>
      <c r="AL58" s="464"/>
      <c r="AM58" s="464"/>
      <c r="AN58" s="464"/>
      <c r="AO58" s="464"/>
      <c r="AP58" s="464"/>
      <c r="AQ58" s="464"/>
      <c r="AR58" s="464"/>
      <c r="AS58" s="464"/>
      <c r="AT58" s="464"/>
      <c r="AU58" s="464"/>
      <c r="AV58" s="464"/>
      <c r="AW58" s="464"/>
      <c r="AX58" s="464"/>
      <c r="AY58" s="464"/>
      <c r="AZ58" s="616"/>
      <c r="BA58" s="616"/>
      <c r="BB58" s="616"/>
      <c r="BC58" s="616"/>
      <c r="BD58" s="616"/>
      <c r="BE58" s="578"/>
      <c r="BF58" s="578"/>
      <c r="BG58" s="578"/>
      <c r="BH58" s="578"/>
      <c r="BI58" s="605"/>
      <c r="BJ58" s="382"/>
      <c r="BK58" s="382"/>
      <c r="BL58" s="382"/>
      <c r="BM58" s="382"/>
      <c r="BN58" s="382"/>
      <c r="BO58" s="381"/>
      <c r="BP58" s="381"/>
      <c r="BQ58" s="377">
        <v>52</v>
      </c>
      <c r="BR58" s="658"/>
      <c r="BS58" s="406"/>
      <c r="BT58" s="426"/>
      <c r="BU58" s="426"/>
      <c r="BV58" s="426"/>
      <c r="BW58" s="426"/>
      <c r="BX58" s="426"/>
      <c r="BY58" s="426"/>
      <c r="BZ58" s="426"/>
      <c r="CA58" s="426"/>
      <c r="CB58" s="426"/>
      <c r="CC58" s="426"/>
      <c r="CD58" s="426"/>
      <c r="CE58" s="426"/>
      <c r="CF58" s="426"/>
      <c r="CG58" s="442"/>
      <c r="CH58" s="454"/>
      <c r="CI58" s="466"/>
      <c r="CJ58" s="466"/>
      <c r="CK58" s="466"/>
      <c r="CL58" s="704"/>
      <c r="CM58" s="454"/>
      <c r="CN58" s="466"/>
      <c r="CO58" s="466"/>
      <c r="CP58" s="466"/>
      <c r="CQ58" s="704"/>
      <c r="CR58" s="454"/>
      <c r="CS58" s="466"/>
      <c r="CT58" s="466"/>
      <c r="CU58" s="466"/>
      <c r="CV58" s="704"/>
      <c r="CW58" s="454"/>
      <c r="CX58" s="466"/>
      <c r="CY58" s="466"/>
      <c r="CZ58" s="466"/>
      <c r="DA58" s="704"/>
      <c r="DB58" s="454"/>
      <c r="DC58" s="466"/>
      <c r="DD58" s="466"/>
      <c r="DE58" s="466"/>
      <c r="DF58" s="704"/>
      <c r="DG58" s="454"/>
      <c r="DH58" s="466"/>
      <c r="DI58" s="466"/>
      <c r="DJ58" s="466"/>
      <c r="DK58" s="704"/>
      <c r="DL58" s="454"/>
      <c r="DM58" s="466"/>
      <c r="DN58" s="466"/>
      <c r="DO58" s="466"/>
      <c r="DP58" s="704"/>
      <c r="DQ58" s="454"/>
      <c r="DR58" s="466"/>
      <c r="DS58" s="466"/>
      <c r="DT58" s="466"/>
      <c r="DU58" s="704"/>
      <c r="DV58" s="406"/>
      <c r="DW58" s="426"/>
      <c r="DX58" s="426"/>
      <c r="DY58" s="426"/>
      <c r="DZ58" s="741"/>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09"/>
      <c r="AF59" s="520"/>
      <c r="AG59" s="466"/>
      <c r="AH59" s="466"/>
      <c r="AI59" s="466"/>
      <c r="AJ59" s="538"/>
      <c r="AK59" s="549"/>
      <c r="AL59" s="464"/>
      <c r="AM59" s="464"/>
      <c r="AN59" s="464"/>
      <c r="AO59" s="464"/>
      <c r="AP59" s="464"/>
      <c r="AQ59" s="464"/>
      <c r="AR59" s="464"/>
      <c r="AS59" s="464"/>
      <c r="AT59" s="464"/>
      <c r="AU59" s="464"/>
      <c r="AV59" s="464"/>
      <c r="AW59" s="464"/>
      <c r="AX59" s="464"/>
      <c r="AY59" s="464"/>
      <c r="AZ59" s="616"/>
      <c r="BA59" s="616"/>
      <c r="BB59" s="616"/>
      <c r="BC59" s="616"/>
      <c r="BD59" s="616"/>
      <c r="BE59" s="578"/>
      <c r="BF59" s="578"/>
      <c r="BG59" s="578"/>
      <c r="BH59" s="578"/>
      <c r="BI59" s="605"/>
      <c r="BJ59" s="382"/>
      <c r="BK59" s="382"/>
      <c r="BL59" s="382"/>
      <c r="BM59" s="382"/>
      <c r="BN59" s="382"/>
      <c r="BO59" s="381"/>
      <c r="BP59" s="381"/>
      <c r="BQ59" s="377">
        <v>53</v>
      </c>
      <c r="BR59" s="658"/>
      <c r="BS59" s="406"/>
      <c r="BT59" s="426"/>
      <c r="BU59" s="426"/>
      <c r="BV59" s="426"/>
      <c r="BW59" s="426"/>
      <c r="BX59" s="426"/>
      <c r="BY59" s="426"/>
      <c r="BZ59" s="426"/>
      <c r="CA59" s="426"/>
      <c r="CB59" s="426"/>
      <c r="CC59" s="426"/>
      <c r="CD59" s="426"/>
      <c r="CE59" s="426"/>
      <c r="CF59" s="426"/>
      <c r="CG59" s="442"/>
      <c r="CH59" s="454"/>
      <c r="CI59" s="466"/>
      <c r="CJ59" s="466"/>
      <c r="CK59" s="466"/>
      <c r="CL59" s="704"/>
      <c r="CM59" s="454"/>
      <c r="CN59" s="466"/>
      <c r="CO59" s="466"/>
      <c r="CP59" s="466"/>
      <c r="CQ59" s="704"/>
      <c r="CR59" s="454"/>
      <c r="CS59" s="466"/>
      <c r="CT59" s="466"/>
      <c r="CU59" s="466"/>
      <c r="CV59" s="704"/>
      <c r="CW59" s="454"/>
      <c r="CX59" s="466"/>
      <c r="CY59" s="466"/>
      <c r="CZ59" s="466"/>
      <c r="DA59" s="704"/>
      <c r="DB59" s="454"/>
      <c r="DC59" s="466"/>
      <c r="DD59" s="466"/>
      <c r="DE59" s="466"/>
      <c r="DF59" s="704"/>
      <c r="DG59" s="454"/>
      <c r="DH59" s="466"/>
      <c r="DI59" s="466"/>
      <c r="DJ59" s="466"/>
      <c r="DK59" s="704"/>
      <c r="DL59" s="454"/>
      <c r="DM59" s="466"/>
      <c r="DN59" s="466"/>
      <c r="DO59" s="466"/>
      <c r="DP59" s="704"/>
      <c r="DQ59" s="454"/>
      <c r="DR59" s="466"/>
      <c r="DS59" s="466"/>
      <c r="DT59" s="466"/>
      <c r="DU59" s="704"/>
      <c r="DV59" s="406"/>
      <c r="DW59" s="426"/>
      <c r="DX59" s="426"/>
      <c r="DY59" s="426"/>
      <c r="DZ59" s="741"/>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09"/>
      <c r="AF60" s="520"/>
      <c r="AG60" s="466"/>
      <c r="AH60" s="466"/>
      <c r="AI60" s="466"/>
      <c r="AJ60" s="538"/>
      <c r="AK60" s="549"/>
      <c r="AL60" s="464"/>
      <c r="AM60" s="464"/>
      <c r="AN60" s="464"/>
      <c r="AO60" s="464"/>
      <c r="AP60" s="464"/>
      <c r="AQ60" s="464"/>
      <c r="AR60" s="464"/>
      <c r="AS60" s="464"/>
      <c r="AT60" s="464"/>
      <c r="AU60" s="464"/>
      <c r="AV60" s="464"/>
      <c r="AW60" s="464"/>
      <c r="AX60" s="464"/>
      <c r="AY60" s="464"/>
      <c r="AZ60" s="616"/>
      <c r="BA60" s="616"/>
      <c r="BB60" s="616"/>
      <c r="BC60" s="616"/>
      <c r="BD60" s="616"/>
      <c r="BE60" s="578"/>
      <c r="BF60" s="578"/>
      <c r="BG60" s="578"/>
      <c r="BH60" s="578"/>
      <c r="BI60" s="605"/>
      <c r="BJ60" s="382"/>
      <c r="BK60" s="382"/>
      <c r="BL60" s="382"/>
      <c r="BM60" s="382"/>
      <c r="BN60" s="382"/>
      <c r="BO60" s="381"/>
      <c r="BP60" s="381"/>
      <c r="BQ60" s="377">
        <v>54</v>
      </c>
      <c r="BR60" s="658"/>
      <c r="BS60" s="406"/>
      <c r="BT60" s="426"/>
      <c r="BU60" s="426"/>
      <c r="BV60" s="426"/>
      <c r="BW60" s="426"/>
      <c r="BX60" s="426"/>
      <c r="BY60" s="426"/>
      <c r="BZ60" s="426"/>
      <c r="CA60" s="426"/>
      <c r="CB60" s="426"/>
      <c r="CC60" s="426"/>
      <c r="CD60" s="426"/>
      <c r="CE60" s="426"/>
      <c r="CF60" s="426"/>
      <c r="CG60" s="442"/>
      <c r="CH60" s="454"/>
      <c r="CI60" s="466"/>
      <c r="CJ60" s="466"/>
      <c r="CK60" s="466"/>
      <c r="CL60" s="704"/>
      <c r="CM60" s="454"/>
      <c r="CN60" s="466"/>
      <c r="CO60" s="466"/>
      <c r="CP60" s="466"/>
      <c r="CQ60" s="704"/>
      <c r="CR60" s="454"/>
      <c r="CS60" s="466"/>
      <c r="CT60" s="466"/>
      <c r="CU60" s="466"/>
      <c r="CV60" s="704"/>
      <c r="CW60" s="454"/>
      <c r="CX60" s="466"/>
      <c r="CY60" s="466"/>
      <c r="CZ60" s="466"/>
      <c r="DA60" s="704"/>
      <c r="DB60" s="454"/>
      <c r="DC60" s="466"/>
      <c r="DD60" s="466"/>
      <c r="DE60" s="466"/>
      <c r="DF60" s="704"/>
      <c r="DG60" s="454"/>
      <c r="DH60" s="466"/>
      <c r="DI60" s="466"/>
      <c r="DJ60" s="466"/>
      <c r="DK60" s="704"/>
      <c r="DL60" s="454"/>
      <c r="DM60" s="466"/>
      <c r="DN60" s="466"/>
      <c r="DO60" s="466"/>
      <c r="DP60" s="704"/>
      <c r="DQ60" s="454"/>
      <c r="DR60" s="466"/>
      <c r="DS60" s="466"/>
      <c r="DT60" s="466"/>
      <c r="DU60" s="704"/>
      <c r="DV60" s="406"/>
      <c r="DW60" s="426"/>
      <c r="DX60" s="426"/>
      <c r="DY60" s="426"/>
      <c r="DZ60" s="741"/>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09"/>
      <c r="AF61" s="520"/>
      <c r="AG61" s="466"/>
      <c r="AH61" s="466"/>
      <c r="AI61" s="466"/>
      <c r="AJ61" s="538"/>
      <c r="AK61" s="549"/>
      <c r="AL61" s="464"/>
      <c r="AM61" s="464"/>
      <c r="AN61" s="464"/>
      <c r="AO61" s="464"/>
      <c r="AP61" s="464"/>
      <c r="AQ61" s="464"/>
      <c r="AR61" s="464"/>
      <c r="AS61" s="464"/>
      <c r="AT61" s="464"/>
      <c r="AU61" s="464"/>
      <c r="AV61" s="464"/>
      <c r="AW61" s="464"/>
      <c r="AX61" s="464"/>
      <c r="AY61" s="464"/>
      <c r="AZ61" s="616"/>
      <c r="BA61" s="616"/>
      <c r="BB61" s="616"/>
      <c r="BC61" s="616"/>
      <c r="BD61" s="616"/>
      <c r="BE61" s="578"/>
      <c r="BF61" s="578"/>
      <c r="BG61" s="578"/>
      <c r="BH61" s="578"/>
      <c r="BI61" s="605"/>
      <c r="BJ61" s="382"/>
      <c r="BK61" s="382"/>
      <c r="BL61" s="382"/>
      <c r="BM61" s="382"/>
      <c r="BN61" s="382"/>
      <c r="BO61" s="381"/>
      <c r="BP61" s="381"/>
      <c r="BQ61" s="377">
        <v>55</v>
      </c>
      <c r="BR61" s="658"/>
      <c r="BS61" s="406"/>
      <c r="BT61" s="426"/>
      <c r="BU61" s="426"/>
      <c r="BV61" s="426"/>
      <c r="BW61" s="426"/>
      <c r="BX61" s="426"/>
      <c r="BY61" s="426"/>
      <c r="BZ61" s="426"/>
      <c r="CA61" s="426"/>
      <c r="CB61" s="426"/>
      <c r="CC61" s="426"/>
      <c r="CD61" s="426"/>
      <c r="CE61" s="426"/>
      <c r="CF61" s="426"/>
      <c r="CG61" s="442"/>
      <c r="CH61" s="454"/>
      <c r="CI61" s="466"/>
      <c r="CJ61" s="466"/>
      <c r="CK61" s="466"/>
      <c r="CL61" s="704"/>
      <c r="CM61" s="454"/>
      <c r="CN61" s="466"/>
      <c r="CO61" s="466"/>
      <c r="CP61" s="466"/>
      <c r="CQ61" s="704"/>
      <c r="CR61" s="454"/>
      <c r="CS61" s="466"/>
      <c r="CT61" s="466"/>
      <c r="CU61" s="466"/>
      <c r="CV61" s="704"/>
      <c r="CW61" s="454"/>
      <c r="CX61" s="466"/>
      <c r="CY61" s="466"/>
      <c r="CZ61" s="466"/>
      <c r="DA61" s="704"/>
      <c r="DB61" s="454"/>
      <c r="DC61" s="466"/>
      <c r="DD61" s="466"/>
      <c r="DE61" s="466"/>
      <c r="DF61" s="704"/>
      <c r="DG61" s="454"/>
      <c r="DH61" s="466"/>
      <c r="DI61" s="466"/>
      <c r="DJ61" s="466"/>
      <c r="DK61" s="704"/>
      <c r="DL61" s="454"/>
      <c r="DM61" s="466"/>
      <c r="DN61" s="466"/>
      <c r="DO61" s="466"/>
      <c r="DP61" s="704"/>
      <c r="DQ61" s="454"/>
      <c r="DR61" s="466"/>
      <c r="DS61" s="466"/>
      <c r="DT61" s="466"/>
      <c r="DU61" s="704"/>
      <c r="DV61" s="406"/>
      <c r="DW61" s="426"/>
      <c r="DX61" s="426"/>
      <c r="DY61" s="426"/>
      <c r="DZ61" s="741"/>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09"/>
      <c r="AF62" s="520"/>
      <c r="AG62" s="466"/>
      <c r="AH62" s="466"/>
      <c r="AI62" s="466"/>
      <c r="AJ62" s="538"/>
      <c r="AK62" s="549"/>
      <c r="AL62" s="464"/>
      <c r="AM62" s="464"/>
      <c r="AN62" s="464"/>
      <c r="AO62" s="464"/>
      <c r="AP62" s="464"/>
      <c r="AQ62" s="464"/>
      <c r="AR62" s="464"/>
      <c r="AS62" s="464"/>
      <c r="AT62" s="464"/>
      <c r="AU62" s="464"/>
      <c r="AV62" s="464"/>
      <c r="AW62" s="464"/>
      <c r="AX62" s="464"/>
      <c r="AY62" s="464"/>
      <c r="AZ62" s="616"/>
      <c r="BA62" s="616"/>
      <c r="BB62" s="616"/>
      <c r="BC62" s="616"/>
      <c r="BD62" s="616"/>
      <c r="BE62" s="578"/>
      <c r="BF62" s="578"/>
      <c r="BG62" s="578"/>
      <c r="BH62" s="578"/>
      <c r="BI62" s="605"/>
      <c r="BJ62" s="642" t="s">
        <v>466</v>
      </c>
      <c r="BK62" s="612"/>
      <c r="BL62" s="612"/>
      <c r="BM62" s="612"/>
      <c r="BN62" s="625"/>
      <c r="BO62" s="381"/>
      <c r="BP62" s="381"/>
      <c r="BQ62" s="377">
        <v>56</v>
      </c>
      <c r="BR62" s="658"/>
      <c r="BS62" s="406"/>
      <c r="BT62" s="426"/>
      <c r="BU62" s="426"/>
      <c r="BV62" s="426"/>
      <c r="BW62" s="426"/>
      <c r="BX62" s="426"/>
      <c r="BY62" s="426"/>
      <c r="BZ62" s="426"/>
      <c r="CA62" s="426"/>
      <c r="CB62" s="426"/>
      <c r="CC62" s="426"/>
      <c r="CD62" s="426"/>
      <c r="CE62" s="426"/>
      <c r="CF62" s="426"/>
      <c r="CG62" s="442"/>
      <c r="CH62" s="454"/>
      <c r="CI62" s="466"/>
      <c r="CJ62" s="466"/>
      <c r="CK62" s="466"/>
      <c r="CL62" s="704"/>
      <c r="CM62" s="454"/>
      <c r="CN62" s="466"/>
      <c r="CO62" s="466"/>
      <c r="CP62" s="466"/>
      <c r="CQ62" s="704"/>
      <c r="CR62" s="454"/>
      <c r="CS62" s="466"/>
      <c r="CT62" s="466"/>
      <c r="CU62" s="466"/>
      <c r="CV62" s="704"/>
      <c r="CW62" s="454"/>
      <c r="CX62" s="466"/>
      <c r="CY62" s="466"/>
      <c r="CZ62" s="466"/>
      <c r="DA62" s="704"/>
      <c r="DB62" s="454"/>
      <c r="DC62" s="466"/>
      <c r="DD62" s="466"/>
      <c r="DE62" s="466"/>
      <c r="DF62" s="704"/>
      <c r="DG62" s="454"/>
      <c r="DH62" s="466"/>
      <c r="DI62" s="466"/>
      <c r="DJ62" s="466"/>
      <c r="DK62" s="704"/>
      <c r="DL62" s="454"/>
      <c r="DM62" s="466"/>
      <c r="DN62" s="466"/>
      <c r="DO62" s="466"/>
      <c r="DP62" s="704"/>
      <c r="DQ62" s="454"/>
      <c r="DR62" s="466"/>
      <c r="DS62" s="466"/>
      <c r="DT62" s="466"/>
      <c r="DU62" s="704"/>
      <c r="DV62" s="406"/>
      <c r="DW62" s="426"/>
      <c r="DX62" s="426"/>
      <c r="DY62" s="426"/>
      <c r="DZ62" s="741"/>
      <c r="EA62" s="369"/>
    </row>
    <row r="63" spans="1:131" s="366" customFormat="1" ht="26.25" customHeight="1">
      <c r="A63" s="378" t="s">
        <v>263</v>
      </c>
      <c r="B63" s="407" t="s">
        <v>381</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0"/>
      <c r="AF63" s="521">
        <v>458</v>
      </c>
      <c r="AG63" s="462"/>
      <c r="AH63" s="462"/>
      <c r="AI63" s="462"/>
      <c r="AJ63" s="539"/>
      <c r="AK63" s="547"/>
      <c r="AL63" s="465"/>
      <c r="AM63" s="465"/>
      <c r="AN63" s="465"/>
      <c r="AO63" s="465"/>
      <c r="AP63" s="462">
        <v>4879</v>
      </c>
      <c r="AQ63" s="462"/>
      <c r="AR63" s="462"/>
      <c r="AS63" s="462"/>
      <c r="AT63" s="462"/>
      <c r="AU63" s="462">
        <v>4765</v>
      </c>
      <c r="AV63" s="462"/>
      <c r="AW63" s="462"/>
      <c r="AX63" s="462"/>
      <c r="AY63" s="462"/>
      <c r="AZ63" s="617"/>
      <c r="BA63" s="617"/>
      <c r="BB63" s="617"/>
      <c r="BC63" s="617"/>
      <c r="BD63" s="617"/>
      <c r="BE63" s="580"/>
      <c r="BF63" s="580"/>
      <c r="BG63" s="580"/>
      <c r="BH63" s="580"/>
      <c r="BI63" s="607"/>
      <c r="BJ63" s="613" t="s">
        <v>210</v>
      </c>
      <c r="BK63" s="624"/>
      <c r="BL63" s="624"/>
      <c r="BM63" s="624"/>
      <c r="BN63" s="626"/>
      <c r="BO63" s="381"/>
      <c r="BP63" s="381"/>
      <c r="BQ63" s="377">
        <v>57</v>
      </c>
      <c r="BR63" s="658"/>
      <c r="BS63" s="406"/>
      <c r="BT63" s="426"/>
      <c r="BU63" s="426"/>
      <c r="BV63" s="426"/>
      <c r="BW63" s="426"/>
      <c r="BX63" s="426"/>
      <c r="BY63" s="426"/>
      <c r="BZ63" s="426"/>
      <c r="CA63" s="426"/>
      <c r="CB63" s="426"/>
      <c r="CC63" s="426"/>
      <c r="CD63" s="426"/>
      <c r="CE63" s="426"/>
      <c r="CF63" s="426"/>
      <c r="CG63" s="442"/>
      <c r="CH63" s="454"/>
      <c r="CI63" s="466"/>
      <c r="CJ63" s="466"/>
      <c r="CK63" s="466"/>
      <c r="CL63" s="704"/>
      <c r="CM63" s="454"/>
      <c r="CN63" s="466"/>
      <c r="CO63" s="466"/>
      <c r="CP63" s="466"/>
      <c r="CQ63" s="704"/>
      <c r="CR63" s="454"/>
      <c r="CS63" s="466"/>
      <c r="CT63" s="466"/>
      <c r="CU63" s="466"/>
      <c r="CV63" s="704"/>
      <c r="CW63" s="454"/>
      <c r="CX63" s="466"/>
      <c r="CY63" s="466"/>
      <c r="CZ63" s="466"/>
      <c r="DA63" s="704"/>
      <c r="DB63" s="454"/>
      <c r="DC63" s="466"/>
      <c r="DD63" s="466"/>
      <c r="DE63" s="466"/>
      <c r="DF63" s="704"/>
      <c r="DG63" s="454"/>
      <c r="DH63" s="466"/>
      <c r="DI63" s="466"/>
      <c r="DJ63" s="466"/>
      <c r="DK63" s="704"/>
      <c r="DL63" s="454"/>
      <c r="DM63" s="466"/>
      <c r="DN63" s="466"/>
      <c r="DO63" s="466"/>
      <c r="DP63" s="704"/>
      <c r="DQ63" s="454"/>
      <c r="DR63" s="466"/>
      <c r="DS63" s="466"/>
      <c r="DT63" s="466"/>
      <c r="DU63" s="704"/>
      <c r="DV63" s="406"/>
      <c r="DW63" s="426"/>
      <c r="DX63" s="426"/>
      <c r="DY63" s="426"/>
      <c r="DZ63" s="741"/>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58"/>
      <c r="BS64" s="406"/>
      <c r="BT64" s="426"/>
      <c r="BU64" s="426"/>
      <c r="BV64" s="426"/>
      <c r="BW64" s="426"/>
      <c r="BX64" s="426"/>
      <c r="BY64" s="426"/>
      <c r="BZ64" s="426"/>
      <c r="CA64" s="426"/>
      <c r="CB64" s="426"/>
      <c r="CC64" s="426"/>
      <c r="CD64" s="426"/>
      <c r="CE64" s="426"/>
      <c r="CF64" s="426"/>
      <c r="CG64" s="442"/>
      <c r="CH64" s="454"/>
      <c r="CI64" s="466"/>
      <c r="CJ64" s="466"/>
      <c r="CK64" s="466"/>
      <c r="CL64" s="704"/>
      <c r="CM64" s="454"/>
      <c r="CN64" s="466"/>
      <c r="CO64" s="466"/>
      <c r="CP64" s="466"/>
      <c r="CQ64" s="704"/>
      <c r="CR64" s="454"/>
      <c r="CS64" s="466"/>
      <c r="CT64" s="466"/>
      <c r="CU64" s="466"/>
      <c r="CV64" s="704"/>
      <c r="CW64" s="454"/>
      <c r="CX64" s="466"/>
      <c r="CY64" s="466"/>
      <c r="CZ64" s="466"/>
      <c r="DA64" s="704"/>
      <c r="DB64" s="454"/>
      <c r="DC64" s="466"/>
      <c r="DD64" s="466"/>
      <c r="DE64" s="466"/>
      <c r="DF64" s="704"/>
      <c r="DG64" s="454"/>
      <c r="DH64" s="466"/>
      <c r="DI64" s="466"/>
      <c r="DJ64" s="466"/>
      <c r="DK64" s="704"/>
      <c r="DL64" s="454"/>
      <c r="DM64" s="466"/>
      <c r="DN64" s="466"/>
      <c r="DO64" s="466"/>
      <c r="DP64" s="704"/>
      <c r="DQ64" s="454"/>
      <c r="DR64" s="466"/>
      <c r="DS64" s="466"/>
      <c r="DT64" s="466"/>
      <c r="DU64" s="704"/>
      <c r="DV64" s="406"/>
      <c r="DW64" s="426"/>
      <c r="DX64" s="426"/>
      <c r="DY64" s="426"/>
      <c r="DZ64" s="741"/>
      <c r="EA64" s="369"/>
    </row>
    <row r="65" spans="1:131" s="366" customFormat="1" ht="26.25" customHeight="1">
      <c r="A65" s="382" t="s">
        <v>278</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58"/>
      <c r="BS65" s="406"/>
      <c r="BT65" s="426"/>
      <c r="BU65" s="426"/>
      <c r="BV65" s="426"/>
      <c r="BW65" s="426"/>
      <c r="BX65" s="426"/>
      <c r="BY65" s="426"/>
      <c r="BZ65" s="426"/>
      <c r="CA65" s="426"/>
      <c r="CB65" s="426"/>
      <c r="CC65" s="426"/>
      <c r="CD65" s="426"/>
      <c r="CE65" s="426"/>
      <c r="CF65" s="426"/>
      <c r="CG65" s="442"/>
      <c r="CH65" s="454"/>
      <c r="CI65" s="466"/>
      <c r="CJ65" s="466"/>
      <c r="CK65" s="466"/>
      <c r="CL65" s="704"/>
      <c r="CM65" s="454"/>
      <c r="CN65" s="466"/>
      <c r="CO65" s="466"/>
      <c r="CP65" s="466"/>
      <c r="CQ65" s="704"/>
      <c r="CR65" s="454"/>
      <c r="CS65" s="466"/>
      <c r="CT65" s="466"/>
      <c r="CU65" s="466"/>
      <c r="CV65" s="704"/>
      <c r="CW65" s="454"/>
      <c r="CX65" s="466"/>
      <c r="CY65" s="466"/>
      <c r="CZ65" s="466"/>
      <c r="DA65" s="704"/>
      <c r="DB65" s="454"/>
      <c r="DC65" s="466"/>
      <c r="DD65" s="466"/>
      <c r="DE65" s="466"/>
      <c r="DF65" s="704"/>
      <c r="DG65" s="454"/>
      <c r="DH65" s="466"/>
      <c r="DI65" s="466"/>
      <c r="DJ65" s="466"/>
      <c r="DK65" s="704"/>
      <c r="DL65" s="454"/>
      <c r="DM65" s="466"/>
      <c r="DN65" s="466"/>
      <c r="DO65" s="466"/>
      <c r="DP65" s="704"/>
      <c r="DQ65" s="454"/>
      <c r="DR65" s="466"/>
      <c r="DS65" s="466"/>
      <c r="DT65" s="466"/>
      <c r="DU65" s="704"/>
      <c r="DV65" s="406"/>
      <c r="DW65" s="426"/>
      <c r="DX65" s="426"/>
      <c r="DY65" s="426"/>
      <c r="DZ65" s="741"/>
      <c r="EA65" s="369"/>
    </row>
    <row r="66" spans="1:131" s="366" customFormat="1" ht="26.25" customHeight="1">
      <c r="A66" s="374" t="s">
        <v>422</v>
      </c>
      <c r="B66" s="403"/>
      <c r="C66" s="403"/>
      <c r="D66" s="403"/>
      <c r="E66" s="403"/>
      <c r="F66" s="403"/>
      <c r="G66" s="403"/>
      <c r="H66" s="403"/>
      <c r="I66" s="403"/>
      <c r="J66" s="403"/>
      <c r="K66" s="403"/>
      <c r="L66" s="403"/>
      <c r="M66" s="403"/>
      <c r="N66" s="403"/>
      <c r="O66" s="403"/>
      <c r="P66" s="439"/>
      <c r="Q66" s="445" t="s">
        <v>459</v>
      </c>
      <c r="R66" s="457"/>
      <c r="S66" s="457"/>
      <c r="T66" s="457"/>
      <c r="U66" s="468"/>
      <c r="V66" s="445" t="s">
        <v>460</v>
      </c>
      <c r="W66" s="457"/>
      <c r="X66" s="457"/>
      <c r="Y66" s="457"/>
      <c r="Z66" s="468"/>
      <c r="AA66" s="445" t="s">
        <v>461</v>
      </c>
      <c r="AB66" s="457"/>
      <c r="AC66" s="457"/>
      <c r="AD66" s="457"/>
      <c r="AE66" s="468"/>
      <c r="AF66" s="525" t="s">
        <v>261</v>
      </c>
      <c r="AG66" s="533"/>
      <c r="AH66" s="533"/>
      <c r="AI66" s="533"/>
      <c r="AJ66" s="543"/>
      <c r="AK66" s="445" t="s">
        <v>394</v>
      </c>
      <c r="AL66" s="403"/>
      <c r="AM66" s="403"/>
      <c r="AN66" s="403"/>
      <c r="AO66" s="439"/>
      <c r="AP66" s="445" t="s">
        <v>361</v>
      </c>
      <c r="AQ66" s="457"/>
      <c r="AR66" s="457"/>
      <c r="AS66" s="457"/>
      <c r="AT66" s="468"/>
      <c r="AU66" s="445" t="s">
        <v>467</v>
      </c>
      <c r="AV66" s="457"/>
      <c r="AW66" s="457"/>
      <c r="AX66" s="457"/>
      <c r="AY66" s="468"/>
      <c r="AZ66" s="445" t="s">
        <v>452</v>
      </c>
      <c r="BA66" s="457"/>
      <c r="BB66" s="457"/>
      <c r="BC66" s="457"/>
      <c r="BD66" s="535"/>
      <c r="BE66" s="381"/>
      <c r="BF66" s="381"/>
      <c r="BG66" s="381"/>
      <c r="BH66" s="381"/>
      <c r="BI66" s="381"/>
      <c r="BJ66" s="381"/>
      <c r="BK66" s="381"/>
      <c r="BL66" s="381"/>
      <c r="BM66" s="381"/>
      <c r="BN66" s="381"/>
      <c r="BO66" s="381"/>
      <c r="BP66" s="381"/>
      <c r="BQ66" s="377">
        <v>60</v>
      </c>
      <c r="BR66" s="659"/>
      <c r="BS66" s="665"/>
      <c r="BT66" s="666"/>
      <c r="BU66" s="666"/>
      <c r="BV66" s="666"/>
      <c r="BW66" s="666"/>
      <c r="BX66" s="666"/>
      <c r="BY66" s="666"/>
      <c r="BZ66" s="666"/>
      <c r="CA66" s="666"/>
      <c r="CB66" s="666"/>
      <c r="CC66" s="666"/>
      <c r="CD66" s="666"/>
      <c r="CE66" s="666"/>
      <c r="CF66" s="666"/>
      <c r="CG66" s="681"/>
      <c r="CH66" s="686"/>
      <c r="CI66" s="689"/>
      <c r="CJ66" s="689"/>
      <c r="CK66" s="689"/>
      <c r="CL66" s="705"/>
      <c r="CM66" s="686"/>
      <c r="CN66" s="689"/>
      <c r="CO66" s="689"/>
      <c r="CP66" s="689"/>
      <c r="CQ66" s="705"/>
      <c r="CR66" s="686"/>
      <c r="CS66" s="689"/>
      <c r="CT66" s="689"/>
      <c r="CU66" s="689"/>
      <c r="CV66" s="705"/>
      <c r="CW66" s="686"/>
      <c r="CX66" s="689"/>
      <c r="CY66" s="689"/>
      <c r="CZ66" s="689"/>
      <c r="DA66" s="705"/>
      <c r="DB66" s="686"/>
      <c r="DC66" s="689"/>
      <c r="DD66" s="689"/>
      <c r="DE66" s="689"/>
      <c r="DF66" s="705"/>
      <c r="DG66" s="686"/>
      <c r="DH66" s="689"/>
      <c r="DI66" s="689"/>
      <c r="DJ66" s="689"/>
      <c r="DK66" s="705"/>
      <c r="DL66" s="686"/>
      <c r="DM66" s="689"/>
      <c r="DN66" s="689"/>
      <c r="DO66" s="689"/>
      <c r="DP66" s="705"/>
      <c r="DQ66" s="686"/>
      <c r="DR66" s="689"/>
      <c r="DS66" s="689"/>
      <c r="DT66" s="689"/>
      <c r="DU66" s="705"/>
      <c r="DV66" s="665"/>
      <c r="DW66" s="666"/>
      <c r="DX66" s="666"/>
      <c r="DY66" s="666"/>
      <c r="DZ66" s="742"/>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6"/>
      <c r="AG67" s="534"/>
      <c r="AH67" s="534"/>
      <c r="AI67" s="534"/>
      <c r="AJ67" s="544"/>
      <c r="AK67" s="550"/>
      <c r="AL67" s="404"/>
      <c r="AM67" s="404"/>
      <c r="AN67" s="404"/>
      <c r="AO67" s="440"/>
      <c r="AP67" s="446"/>
      <c r="AQ67" s="458"/>
      <c r="AR67" s="458"/>
      <c r="AS67" s="458"/>
      <c r="AT67" s="469"/>
      <c r="AU67" s="446"/>
      <c r="AV67" s="458"/>
      <c r="AW67" s="458"/>
      <c r="AX67" s="458"/>
      <c r="AY67" s="469"/>
      <c r="AZ67" s="446"/>
      <c r="BA67" s="458"/>
      <c r="BB67" s="458"/>
      <c r="BC67" s="458"/>
      <c r="BD67" s="536"/>
      <c r="BE67" s="381"/>
      <c r="BF67" s="381"/>
      <c r="BG67" s="381"/>
      <c r="BH67" s="381"/>
      <c r="BI67" s="381"/>
      <c r="BJ67" s="381"/>
      <c r="BK67" s="381"/>
      <c r="BL67" s="381"/>
      <c r="BM67" s="381"/>
      <c r="BN67" s="381"/>
      <c r="BO67" s="381"/>
      <c r="BP67" s="381"/>
      <c r="BQ67" s="377">
        <v>61</v>
      </c>
      <c r="BR67" s="659"/>
      <c r="BS67" s="665"/>
      <c r="BT67" s="666"/>
      <c r="BU67" s="666"/>
      <c r="BV67" s="666"/>
      <c r="BW67" s="666"/>
      <c r="BX67" s="666"/>
      <c r="BY67" s="666"/>
      <c r="BZ67" s="666"/>
      <c r="CA67" s="666"/>
      <c r="CB67" s="666"/>
      <c r="CC67" s="666"/>
      <c r="CD67" s="666"/>
      <c r="CE67" s="666"/>
      <c r="CF67" s="666"/>
      <c r="CG67" s="681"/>
      <c r="CH67" s="686"/>
      <c r="CI67" s="689"/>
      <c r="CJ67" s="689"/>
      <c r="CK67" s="689"/>
      <c r="CL67" s="705"/>
      <c r="CM67" s="686"/>
      <c r="CN67" s="689"/>
      <c r="CO67" s="689"/>
      <c r="CP67" s="689"/>
      <c r="CQ67" s="705"/>
      <c r="CR67" s="686"/>
      <c r="CS67" s="689"/>
      <c r="CT67" s="689"/>
      <c r="CU67" s="689"/>
      <c r="CV67" s="705"/>
      <c r="CW67" s="686"/>
      <c r="CX67" s="689"/>
      <c r="CY67" s="689"/>
      <c r="CZ67" s="689"/>
      <c r="DA67" s="705"/>
      <c r="DB67" s="686"/>
      <c r="DC67" s="689"/>
      <c r="DD67" s="689"/>
      <c r="DE67" s="689"/>
      <c r="DF67" s="705"/>
      <c r="DG67" s="686"/>
      <c r="DH67" s="689"/>
      <c r="DI67" s="689"/>
      <c r="DJ67" s="689"/>
      <c r="DK67" s="705"/>
      <c r="DL67" s="686"/>
      <c r="DM67" s="689"/>
      <c r="DN67" s="689"/>
      <c r="DO67" s="689"/>
      <c r="DP67" s="705"/>
      <c r="DQ67" s="686"/>
      <c r="DR67" s="689"/>
      <c r="DS67" s="689"/>
      <c r="DT67" s="689"/>
      <c r="DU67" s="705"/>
      <c r="DV67" s="665"/>
      <c r="DW67" s="666"/>
      <c r="DX67" s="666"/>
      <c r="DY67" s="666"/>
      <c r="DZ67" s="742"/>
      <c r="EA67" s="369"/>
    </row>
    <row r="68" spans="1:131" s="366" customFormat="1" ht="26.25" customHeight="1">
      <c r="A68" s="376">
        <v>1</v>
      </c>
      <c r="B68" s="405" t="s">
        <v>504</v>
      </c>
      <c r="C68" s="425"/>
      <c r="D68" s="425"/>
      <c r="E68" s="425"/>
      <c r="F68" s="425"/>
      <c r="G68" s="425"/>
      <c r="H68" s="425"/>
      <c r="I68" s="425"/>
      <c r="J68" s="425"/>
      <c r="K68" s="425"/>
      <c r="L68" s="425"/>
      <c r="M68" s="425"/>
      <c r="N68" s="425"/>
      <c r="O68" s="425"/>
      <c r="P68" s="441"/>
      <c r="Q68" s="447">
        <v>1599</v>
      </c>
      <c r="R68" s="459"/>
      <c r="S68" s="459"/>
      <c r="T68" s="459"/>
      <c r="U68" s="459"/>
      <c r="V68" s="459">
        <v>1661</v>
      </c>
      <c r="W68" s="459"/>
      <c r="X68" s="459"/>
      <c r="Y68" s="459"/>
      <c r="Z68" s="459"/>
      <c r="AA68" s="459">
        <v>-62</v>
      </c>
      <c r="AB68" s="459"/>
      <c r="AC68" s="459"/>
      <c r="AD68" s="459"/>
      <c r="AE68" s="459"/>
      <c r="AF68" s="459">
        <v>365</v>
      </c>
      <c r="AG68" s="459"/>
      <c r="AH68" s="459"/>
      <c r="AI68" s="459"/>
      <c r="AJ68" s="459"/>
      <c r="AK68" s="459">
        <v>361</v>
      </c>
      <c r="AL68" s="459"/>
      <c r="AM68" s="459"/>
      <c r="AN68" s="459"/>
      <c r="AO68" s="459"/>
      <c r="AP68" s="459">
        <v>7622</v>
      </c>
      <c r="AQ68" s="459"/>
      <c r="AR68" s="459"/>
      <c r="AS68" s="459"/>
      <c r="AT68" s="459"/>
      <c r="AU68" s="459">
        <v>1189</v>
      </c>
      <c r="AV68" s="459"/>
      <c r="AW68" s="459"/>
      <c r="AX68" s="459"/>
      <c r="AY68" s="459"/>
      <c r="AZ68" s="577"/>
      <c r="BA68" s="577"/>
      <c r="BB68" s="577"/>
      <c r="BC68" s="577"/>
      <c r="BD68" s="604"/>
      <c r="BE68" s="381"/>
      <c r="BF68" s="381"/>
      <c r="BG68" s="381"/>
      <c r="BH68" s="381"/>
      <c r="BI68" s="381"/>
      <c r="BJ68" s="381"/>
      <c r="BK68" s="381"/>
      <c r="BL68" s="381"/>
      <c r="BM68" s="381"/>
      <c r="BN68" s="381"/>
      <c r="BO68" s="381"/>
      <c r="BP68" s="381"/>
      <c r="BQ68" s="377">
        <v>62</v>
      </c>
      <c r="BR68" s="659"/>
      <c r="BS68" s="665"/>
      <c r="BT68" s="666"/>
      <c r="BU68" s="666"/>
      <c r="BV68" s="666"/>
      <c r="BW68" s="666"/>
      <c r="BX68" s="666"/>
      <c r="BY68" s="666"/>
      <c r="BZ68" s="666"/>
      <c r="CA68" s="666"/>
      <c r="CB68" s="666"/>
      <c r="CC68" s="666"/>
      <c r="CD68" s="666"/>
      <c r="CE68" s="666"/>
      <c r="CF68" s="666"/>
      <c r="CG68" s="681"/>
      <c r="CH68" s="686"/>
      <c r="CI68" s="689"/>
      <c r="CJ68" s="689"/>
      <c r="CK68" s="689"/>
      <c r="CL68" s="705"/>
      <c r="CM68" s="686"/>
      <c r="CN68" s="689"/>
      <c r="CO68" s="689"/>
      <c r="CP68" s="689"/>
      <c r="CQ68" s="705"/>
      <c r="CR68" s="686"/>
      <c r="CS68" s="689"/>
      <c r="CT68" s="689"/>
      <c r="CU68" s="689"/>
      <c r="CV68" s="705"/>
      <c r="CW68" s="686"/>
      <c r="CX68" s="689"/>
      <c r="CY68" s="689"/>
      <c r="CZ68" s="689"/>
      <c r="DA68" s="705"/>
      <c r="DB68" s="686"/>
      <c r="DC68" s="689"/>
      <c r="DD68" s="689"/>
      <c r="DE68" s="689"/>
      <c r="DF68" s="705"/>
      <c r="DG68" s="686"/>
      <c r="DH68" s="689"/>
      <c r="DI68" s="689"/>
      <c r="DJ68" s="689"/>
      <c r="DK68" s="705"/>
      <c r="DL68" s="686"/>
      <c r="DM68" s="689"/>
      <c r="DN68" s="689"/>
      <c r="DO68" s="689"/>
      <c r="DP68" s="705"/>
      <c r="DQ68" s="686"/>
      <c r="DR68" s="689"/>
      <c r="DS68" s="689"/>
      <c r="DT68" s="689"/>
      <c r="DU68" s="705"/>
      <c r="DV68" s="665"/>
      <c r="DW68" s="666"/>
      <c r="DX68" s="666"/>
      <c r="DY68" s="666"/>
      <c r="DZ68" s="742"/>
      <c r="EA68" s="369"/>
    </row>
    <row r="69" spans="1:131" s="366" customFormat="1" ht="26.25" customHeight="1">
      <c r="A69" s="377">
        <v>2</v>
      </c>
      <c r="B69" s="406" t="s">
        <v>541</v>
      </c>
      <c r="C69" s="426"/>
      <c r="D69" s="426"/>
      <c r="E69" s="426"/>
      <c r="F69" s="426"/>
      <c r="G69" s="426"/>
      <c r="H69" s="426"/>
      <c r="I69" s="426"/>
      <c r="J69" s="426"/>
      <c r="K69" s="426"/>
      <c r="L69" s="426"/>
      <c r="M69" s="426"/>
      <c r="N69" s="426"/>
      <c r="O69" s="426"/>
      <c r="P69" s="442"/>
      <c r="Q69" s="448">
        <v>101</v>
      </c>
      <c r="R69" s="460"/>
      <c r="S69" s="460"/>
      <c r="T69" s="460"/>
      <c r="U69" s="460"/>
      <c r="V69" s="460">
        <v>94</v>
      </c>
      <c r="W69" s="460"/>
      <c r="X69" s="460"/>
      <c r="Y69" s="460"/>
      <c r="Z69" s="460"/>
      <c r="AA69" s="460">
        <v>6</v>
      </c>
      <c r="AB69" s="460"/>
      <c r="AC69" s="460"/>
      <c r="AD69" s="460"/>
      <c r="AE69" s="460"/>
      <c r="AF69" s="460">
        <v>6</v>
      </c>
      <c r="AG69" s="460"/>
      <c r="AH69" s="460"/>
      <c r="AI69" s="460"/>
      <c r="AJ69" s="460"/>
      <c r="AK69" s="460" t="s">
        <v>210</v>
      </c>
      <c r="AL69" s="460"/>
      <c r="AM69" s="460"/>
      <c r="AN69" s="460"/>
      <c r="AO69" s="460"/>
      <c r="AP69" s="460" t="s">
        <v>210</v>
      </c>
      <c r="AQ69" s="460"/>
      <c r="AR69" s="460"/>
      <c r="AS69" s="460"/>
      <c r="AT69" s="460"/>
      <c r="AU69" s="460" t="s">
        <v>210</v>
      </c>
      <c r="AV69" s="460"/>
      <c r="AW69" s="460"/>
      <c r="AX69" s="460"/>
      <c r="AY69" s="460"/>
      <c r="AZ69" s="578"/>
      <c r="BA69" s="578"/>
      <c r="BB69" s="578"/>
      <c r="BC69" s="578"/>
      <c r="BD69" s="605"/>
      <c r="BE69" s="381"/>
      <c r="BF69" s="381"/>
      <c r="BG69" s="381"/>
      <c r="BH69" s="381"/>
      <c r="BI69" s="381"/>
      <c r="BJ69" s="381"/>
      <c r="BK69" s="381"/>
      <c r="BL69" s="381"/>
      <c r="BM69" s="381"/>
      <c r="BN69" s="381"/>
      <c r="BO69" s="381"/>
      <c r="BP69" s="381"/>
      <c r="BQ69" s="377">
        <v>63</v>
      </c>
      <c r="BR69" s="659"/>
      <c r="BS69" s="665"/>
      <c r="BT69" s="666"/>
      <c r="BU69" s="666"/>
      <c r="BV69" s="666"/>
      <c r="BW69" s="666"/>
      <c r="BX69" s="666"/>
      <c r="BY69" s="666"/>
      <c r="BZ69" s="666"/>
      <c r="CA69" s="666"/>
      <c r="CB69" s="666"/>
      <c r="CC69" s="666"/>
      <c r="CD69" s="666"/>
      <c r="CE69" s="666"/>
      <c r="CF69" s="666"/>
      <c r="CG69" s="681"/>
      <c r="CH69" s="686"/>
      <c r="CI69" s="689"/>
      <c r="CJ69" s="689"/>
      <c r="CK69" s="689"/>
      <c r="CL69" s="705"/>
      <c r="CM69" s="686"/>
      <c r="CN69" s="689"/>
      <c r="CO69" s="689"/>
      <c r="CP69" s="689"/>
      <c r="CQ69" s="705"/>
      <c r="CR69" s="686"/>
      <c r="CS69" s="689"/>
      <c r="CT69" s="689"/>
      <c r="CU69" s="689"/>
      <c r="CV69" s="705"/>
      <c r="CW69" s="686"/>
      <c r="CX69" s="689"/>
      <c r="CY69" s="689"/>
      <c r="CZ69" s="689"/>
      <c r="DA69" s="705"/>
      <c r="DB69" s="686"/>
      <c r="DC69" s="689"/>
      <c r="DD69" s="689"/>
      <c r="DE69" s="689"/>
      <c r="DF69" s="705"/>
      <c r="DG69" s="686"/>
      <c r="DH69" s="689"/>
      <c r="DI69" s="689"/>
      <c r="DJ69" s="689"/>
      <c r="DK69" s="705"/>
      <c r="DL69" s="686"/>
      <c r="DM69" s="689"/>
      <c r="DN69" s="689"/>
      <c r="DO69" s="689"/>
      <c r="DP69" s="705"/>
      <c r="DQ69" s="686"/>
      <c r="DR69" s="689"/>
      <c r="DS69" s="689"/>
      <c r="DT69" s="689"/>
      <c r="DU69" s="705"/>
      <c r="DV69" s="665"/>
      <c r="DW69" s="666"/>
      <c r="DX69" s="666"/>
      <c r="DY69" s="666"/>
      <c r="DZ69" s="742"/>
      <c r="EA69" s="369"/>
    </row>
    <row r="70" spans="1:131" s="366" customFormat="1" ht="26.25" customHeight="1">
      <c r="A70" s="377">
        <v>3</v>
      </c>
      <c r="B70" s="406" t="s">
        <v>542</v>
      </c>
      <c r="C70" s="426"/>
      <c r="D70" s="426"/>
      <c r="E70" s="426"/>
      <c r="F70" s="426"/>
      <c r="G70" s="426"/>
      <c r="H70" s="426"/>
      <c r="I70" s="426"/>
      <c r="J70" s="426"/>
      <c r="K70" s="426"/>
      <c r="L70" s="426"/>
      <c r="M70" s="426"/>
      <c r="N70" s="426"/>
      <c r="O70" s="426"/>
      <c r="P70" s="442"/>
      <c r="Q70" s="448">
        <v>5035</v>
      </c>
      <c r="R70" s="460"/>
      <c r="S70" s="460"/>
      <c r="T70" s="460"/>
      <c r="U70" s="460"/>
      <c r="V70" s="460">
        <v>4930</v>
      </c>
      <c r="W70" s="460"/>
      <c r="X70" s="460"/>
      <c r="Y70" s="460"/>
      <c r="Z70" s="460"/>
      <c r="AA70" s="460">
        <v>105</v>
      </c>
      <c r="AB70" s="460"/>
      <c r="AC70" s="460"/>
      <c r="AD70" s="460"/>
      <c r="AE70" s="460"/>
      <c r="AF70" s="460">
        <v>105</v>
      </c>
      <c r="AG70" s="460"/>
      <c r="AH70" s="460"/>
      <c r="AI70" s="460"/>
      <c r="AJ70" s="460"/>
      <c r="AK70" s="460">
        <v>65</v>
      </c>
      <c r="AL70" s="460"/>
      <c r="AM70" s="460"/>
      <c r="AN70" s="460"/>
      <c r="AO70" s="460"/>
      <c r="AP70" s="460" t="s">
        <v>210</v>
      </c>
      <c r="AQ70" s="460"/>
      <c r="AR70" s="460"/>
      <c r="AS70" s="460"/>
      <c r="AT70" s="460"/>
      <c r="AU70" s="460" t="s">
        <v>210</v>
      </c>
      <c r="AV70" s="460"/>
      <c r="AW70" s="460"/>
      <c r="AX70" s="460"/>
      <c r="AY70" s="460"/>
      <c r="AZ70" s="578"/>
      <c r="BA70" s="578"/>
      <c r="BB70" s="578"/>
      <c r="BC70" s="578"/>
      <c r="BD70" s="605"/>
      <c r="BE70" s="381"/>
      <c r="BF70" s="381"/>
      <c r="BG70" s="381"/>
      <c r="BH70" s="381"/>
      <c r="BI70" s="381"/>
      <c r="BJ70" s="381"/>
      <c r="BK70" s="381"/>
      <c r="BL70" s="381"/>
      <c r="BM70" s="381"/>
      <c r="BN70" s="381"/>
      <c r="BO70" s="381"/>
      <c r="BP70" s="381"/>
      <c r="BQ70" s="377">
        <v>64</v>
      </c>
      <c r="BR70" s="659"/>
      <c r="BS70" s="665"/>
      <c r="BT70" s="666"/>
      <c r="BU70" s="666"/>
      <c r="BV70" s="666"/>
      <c r="BW70" s="666"/>
      <c r="BX70" s="666"/>
      <c r="BY70" s="666"/>
      <c r="BZ70" s="666"/>
      <c r="CA70" s="666"/>
      <c r="CB70" s="666"/>
      <c r="CC70" s="666"/>
      <c r="CD70" s="666"/>
      <c r="CE70" s="666"/>
      <c r="CF70" s="666"/>
      <c r="CG70" s="681"/>
      <c r="CH70" s="686"/>
      <c r="CI70" s="689"/>
      <c r="CJ70" s="689"/>
      <c r="CK70" s="689"/>
      <c r="CL70" s="705"/>
      <c r="CM70" s="686"/>
      <c r="CN70" s="689"/>
      <c r="CO70" s="689"/>
      <c r="CP70" s="689"/>
      <c r="CQ70" s="705"/>
      <c r="CR70" s="686"/>
      <c r="CS70" s="689"/>
      <c r="CT70" s="689"/>
      <c r="CU70" s="689"/>
      <c r="CV70" s="705"/>
      <c r="CW70" s="686"/>
      <c r="CX70" s="689"/>
      <c r="CY70" s="689"/>
      <c r="CZ70" s="689"/>
      <c r="DA70" s="705"/>
      <c r="DB70" s="686"/>
      <c r="DC70" s="689"/>
      <c r="DD70" s="689"/>
      <c r="DE70" s="689"/>
      <c r="DF70" s="705"/>
      <c r="DG70" s="686"/>
      <c r="DH70" s="689"/>
      <c r="DI70" s="689"/>
      <c r="DJ70" s="689"/>
      <c r="DK70" s="705"/>
      <c r="DL70" s="686"/>
      <c r="DM70" s="689"/>
      <c r="DN70" s="689"/>
      <c r="DO70" s="689"/>
      <c r="DP70" s="705"/>
      <c r="DQ70" s="686"/>
      <c r="DR70" s="689"/>
      <c r="DS70" s="689"/>
      <c r="DT70" s="689"/>
      <c r="DU70" s="705"/>
      <c r="DV70" s="665"/>
      <c r="DW70" s="666"/>
      <c r="DX70" s="666"/>
      <c r="DY70" s="666"/>
      <c r="DZ70" s="742"/>
      <c r="EA70" s="369"/>
    </row>
    <row r="71" spans="1:131" s="366" customFormat="1" ht="26.25" customHeight="1">
      <c r="A71" s="377">
        <v>4</v>
      </c>
      <c r="B71" s="406" t="s">
        <v>384</v>
      </c>
      <c r="C71" s="426"/>
      <c r="D71" s="426"/>
      <c r="E71" s="426"/>
      <c r="F71" s="426"/>
      <c r="G71" s="426"/>
      <c r="H71" s="426"/>
      <c r="I71" s="426"/>
      <c r="J71" s="426"/>
      <c r="K71" s="426"/>
      <c r="L71" s="426"/>
      <c r="M71" s="426"/>
      <c r="N71" s="426"/>
      <c r="O71" s="426"/>
      <c r="P71" s="442"/>
      <c r="Q71" s="448">
        <v>386</v>
      </c>
      <c r="R71" s="460"/>
      <c r="S71" s="460"/>
      <c r="T71" s="460"/>
      <c r="U71" s="460"/>
      <c r="V71" s="460">
        <v>383</v>
      </c>
      <c r="W71" s="460"/>
      <c r="X71" s="460"/>
      <c r="Y71" s="460"/>
      <c r="Z71" s="460"/>
      <c r="AA71" s="460">
        <v>4</v>
      </c>
      <c r="AB71" s="460"/>
      <c r="AC71" s="460"/>
      <c r="AD71" s="460"/>
      <c r="AE71" s="460"/>
      <c r="AF71" s="460">
        <v>4</v>
      </c>
      <c r="AG71" s="460"/>
      <c r="AH71" s="460"/>
      <c r="AI71" s="460"/>
      <c r="AJ71" s="460"/>
      <c r="AK71" s="460">
        <v>7</v>
      </c>
      <c r="AL71" s="460"/>
      <c r="AM71" s="460"/>
      <c r="AN71" s="460"/>
      <c r="AO71" s="460"/>
      <c r="AP71" s="460" t="s">
        <v>210</v>
      </c>
      <c r="AQ71" s="460"/>
      <c r="AR71" s="460"/>
      <c r="AS71" s="460"/>
      <c r="AT71" s="460"/>
      <c r="AU71" s="460" t="s">
        <v>210</v>
      </c>
      <c r="AV71" s="460"/>
      <c r="AW71" s="460"/>
      <c r="AX71" s="460"/>
      <c r="AY71" s="460"/>
      <c r="AZ71" s="578"/>
      <c r="BA71" s="578"/>
      <c r="BB71" s="578"/>
      <c r="BC71" s="578"/>
      <c r="BD71" s="605"/>
      <c r="BE71" s="381"/>
      <c r="BF71" s="381"/>
      <c r="BG71" s="381"/>
      <c r="BH71" s="381"/>
      <c r="BI71" s="381"/>
      <c r="BJ71" s="381"/>
      <c r="BK71" s="381"/>
      <c r="BL71" s="381"/>
      <c r="BM71" s="381"/>
      <c r="BN71" s="381"/>
      <c r="BO71" s="381"/>
      <c r="BP71" s="381"/>
      <c r="BQ71" s="377">
        <v>65</v>
      </c>
      <c r="BR71" s="659"/>
      <c r="BS71" s="665"/>
      <c r="BT71" s="666"/>
      <c r="BU71" s="666"/>
      <c r="BV71" s="666"/>
      <c r="BW71" s="666"/>
      <c r="BX71" s="666"/>
      <c r="BY71" s="666"/>
      <c r="BZ71" s="666"/>
      <c r="CA71" s="666"/>
      <c r="CB71" s="666"/>
      <c r="CC71" s="666"/>
      <c r="CD71" s="666"/>
      <c r="CE71" s="666"/>
      <c r="CF71" s="666"/>
      <c r="CG71" s="681"/>
      <c r="CH71" s="686"/>
      <c r="CI71" s="689"/>
      <c r="CJ71" s="689"/>
      <c r="CK71" s="689"/>
      <c r="CL71" s="705"/>
      <c r="CM71" s="686"/>
      <c r="CN71" s="689"/>
      <c r="CO71" s="689"/>
      <c r="CP71" s="689"/>
      <c r="CQ71" s="705"/>
      <c r="CR71" s="686"/>
      <c r="CS71" s="689"/>
      <c r="CT71" s="689"/>
      <c r="CU71" s="689"/>
      <c r="CV71" s="705"/>
      <c r="CW71" s="686"/>
      <c r="CX71" s="689"/>
      <c r="CY71" s="689"/>
      <c r="CZ71" s="689"/>
      <c r="DA71" s="705"/>
      <c r="DB71" s="686"/>
      <c r="DC71" s="689"/>
      <c r="DD71" s="689"/>
      <c r="DE71" s="689"/>
      <c r="DF71" s="705"/>
      <c r="DG71" s="686"/>
      <c r="DH71" s="689"/>
      <c r="DI71" s="689"/>
      <c r="DJ71" s="689"/>
      <c r="DK71" s="705"/>
      <c r="DL71" s="686"/>
      <c r="DM71" s="689"/>
      <c r="DN71" s="689"/>
      <c r="DO71" s="689"/>
      <c r="DP71" s="705"/>
      <c r="DQ71" s="686"/>
      <c r="DR71" s="689"/>
      <c r="DS71" s="689"/>
      <c r="DT71" s="689"/>
      <c r="DU71" s="705"/>
      <c r="DV71" s="665"/>
      <c r="DW71" s="666"/>
      <c r="DX71" s="666"/>
      <c r="DY71" s="666"/>
      <c r="DZ71" s="742"/>
      <c r="EA71" s="369"/>
    </row>
    <row r="72" spans="1:131" s="366" customFormat="1" ht="26.25" customHeight="1">
      <c r="A72" s="377">
        <v>5</v>
      </c>
      <c r="B72" s="406" t="s">
        <v>110</v>
      </c>
      <c r="C72" s="426"/>
      <c r="D72" s="426"/>
      <c r="E72" s="426"/>
      <c r="F72" s="426"/>
      <c r="G72" s="426"/>
      <c r="H72" s="426"/>
      <c r="I72" s="426"/>
      <c r="J72" s="426"/>
      <c r="K72" s="426"/>
      <c r="L72" s="426"/>
      <c r="M72" s="426"/>
      <c r="N72" s="426"/>
      <c r="O72" s="426"/>
      <c r="P72" s="442"/>
      <c r="Q72" s="448">
        <v>1989</v>
      </c>
      <c r="R72" s="460"/>
      <c r="S72" s="460"/>
      <c r="T72" s="460"/>
      <c r="U72" s="460"/>
      <c r="V72" s="460">
        <v>1981</v>
      </c>
      <c r="W72" s="460"/>
      <c r="X72" s="460"/>
      <c r="Y72" s="460"/>
      <c r="Z72" s="460"/>
      <c r="AA72" s="460">
        <v>7</v>
      </c>
      <c r="AB72" s="460"/>
      <c r="AC72" s="460"/>
      <c r="AD72" s="460"/>
      <c r="AE72" s="460"/>
      <c r="AF72" s="460">
        <v>7</v>
      </c>
      <c r="AG72" s="460"/>
      <c r="AH72" s="460"/>
      <c r="AI72" s="460"/>
      <c r="AJ72" s="460"/>
      <c r="AK72" s="460" t="s">
        <v>210</v>
      </c>
      <c r="AL72" s="460"/>
      <c r="AM72" s="460"/>
      <c r="AN72" s="460"/>
      <c r="AO72" s="460"/>
      <c r="AP72" s="460">
        <v>4283</v>
      </c>
      <c r="AQ72" s="460"/>
      <c r="AR72" s="460"/>
      <c r="AS72" s="460"/>
      <c r="AT72" s="460"/>
      <c r="AU72" s="460">
        <v>329</v>
      </c>
      <c r="AV72" s="460"/>
      <c r="AW72" s="460"/>
      <c r="AX72" s="460"/>
      <c r="AY72" s="460"/>
      <c r="AZ72" s="578"/>
      <c r="BA72" s="578"/>
      <c r="BB72" s="578"/>
      <c r="BC72" s="578"/>
      <c r="BD72" s="605"/>
      <c r="BE72" s="381"/>
      <c r="BF72" s="381"/>
      <c r="BG72" s="381"/>
      <c r="BH72" s="381"/>
      <c r="BI72" s="381"/>
      <c r="BJ72" s="381"/>
      <c r="BK72" s="381"/>
      <c r="BL72" s="381"/>
      <c r="BM72" s="381"/>
      <c r="BN72" s="381"/>
      <c r="BO72" s="381"/>
      <c r="BP72" s="381"/>
      <c r="BQ72" s="377">
        <v>66</v>
      </c>
      <c r="BR72" s="659"/>
      <c r="BS72" s="665"/>
      <c r="BT72" s="666"/>
      <c r="BU72" s="666"/>
      <c r="BV72" s="666"/>
      <c r="BW72" s="666"/>
      <c r="BX72" s="666"/>
      <c r="BY72" s="666"/>
      <c r="BZ72" s="666"/>
      <c r="CA72" s="666"/>
      <c r="CB72" s="666"/>
      <c r="CC72" s="666"/>
      <c r="CD72" s="666"/>
      <c r="CE72" s="666"/>
      <c r="CF72" s="666"/>
      <c r="CG72" s="681"/>
      <c r="CH72" s="686"/>
      <c r="CI72" s="689"/>
      <c r="CJ72" s="689"/>
      <c r="CK72" s="689"/>
      <c r="CL72" s="705"/>
      <c r="CM72" s="686"/>
      <c r="CN72" s="689"/>
      <c r="CO72" s="689"/>
      <c r="CP72" s="689"/>
      <c r="CQ72" s="705"/>
      <c r="CR72" s="686"/>
      <c r="CS72" s="689"/>
      <c r="CT72" s="689"/>
      <c r="CU72" s="689"/>
      <c r="CV72" s="705"/>
      <c r="CW72" s="686"/>
      <c r="CX72" s="689"/>
      <c r="CY72" s="689"/>
      <c r="CZ72" s="689"/>
      <c r="DA72" s="705"/>
      <c r="DB72" s="686"/>
      <c r="DC72" s="689"/>
      <c r="DD72" s="689"/>
      <c r="DE72" s="689"/>
      <c r="DF72" s="705"/>
      <c r="DG72" s="686"/>
      <c r="DH72" s="689"/>
      <c r="DI72" s="689"/>
      <c r="DJ72" s="689"/>
      <c r="DK72" s="705"/>
      <c r="DL72" s="686"/>
      <c r="DM72" s="689"/>
      <c r="DN72" s="689"/>
      <c r="DO72" s="689"/>
      <c r="DP72" s="705"/>
      <c r="DQ72" s="686"/>
      <c r="DR72" s="689"/>
      <c r="DS72" s="689"/>
      <c r="DT72" s="689"/>
      <c r="DU72" s="705"/>
      <c r="DV72" s="665"/>
      <c r="DW72" s="666"/>
      <c r="DX72" s="666"/>
      <c r="DY72" s="666"/>
      <c r="DZ72" s="742"/>
      <c r="EA72" s="369"/>
    </row>
    <row r="73" spans="1:131" s="366" customFormat="1" ht="26.25" customHeight="1">
      <c r="A73" s="377">
        <v>6</v>
      </c>
      <c r="B73" s="406" t="s">
        <v>543</v>
      </c>
      <c r="C73" s="426"/>
      <c r="D73" s="426"/>
      <c r="E73" s="426"/>
      <c r="F73" s="426"/>
      <c r="G73" s="426"/>
      <c r="H73" s="426"/>
      <c r="I73" s="426"/>
      <c r="J73" s="426"/>
      <c r="K73" s="426"/>
      <c r="L73" s="426"/>
      <c r="M73" s="426"/>
      <c r="N73" s="426"/>
      <c r="O73" s="426"/>
      <c r="P73" s="442"/>
      <c r="Q73" s="448">
        <v>16</v>
      </c>
      <c r="R73" s="460"/>
      <c r="S73" s="460"/>
      <c r="T73" s="460"/>
      <c r="U73" s="460"/>
      <c r="V73" s="460">
        <v>13</v>
      </c>
      <c r="W73" s="460"/>
      <c r="X73" s="460"/>
      <c r="Y73" s="460"/>
      <c r="Z73" s="460"/>
      <c r="AA73" s="460">
        <v>3</v>
      </c>
      <c r="AB73" s="460"/>
      <c r="AC73" s="460"/>
      <c r="AD73" s="460"/>
      <c r="AE73" s="460"/>
      <c r="AF73" s="460">
        <v>3</v>
      </c>
      <c r="AG73" s="460"/>
      <c r="AH73" s="460"/>
      <c r="AI73" s="460"/>
      <c r="AJ73" s="460"/>
      <c r="AK73" s="460">
        <v>0</v>
      </c>
      <c r="AL73" s="460"/>
      <c r="AM73" s="460"/>
      <c r="AN73" s="460"/>
      <c r="AO73" s="460"/>
      <c r="AP73" s="460" t="s">
        <v>210</v>
      </c>
      <c r="AQ73" s="460"/>
      <c r="AR73" s="460"/>
      <c r="AS73" s="460"/>
      <c r="AT73" s="460"/>
      <c r="AU73" s="460" t="s">
        <v>210</v>
      </c>
      <c r="AV73" s="460"/>
      <c r="AW73" s="460"/>
      <c r="AX73" s="460"/>
      <c r="AY73" s="460"/>
      <c r="AZ73" s="578"/>
      <c r="BA73" s="578"/>
      <c r="BB73" s="578"/>
      <c r="BC73" s="578"/>
      <c r="BD73" s="605"/>
      <c r="BE73" s="381"/>
      <c r="BF73" s="381"/>
      <c r="BG73" s="381"/>
      <c r="BH73" s="381"/>
      <c r="BI73" s="381"/>
      <c r="BJ73" s="381"/>
      <c r="BK73" s="381"/>
      <c r="BL73" s="381"/>
      <c r="BM73" s="381"/>
      <c r="BN73" s="381"/>
      <c r="BO73" s="381"/>
      <c r="BP73" s="381"/>
      <c r="BQ73" s="377">
        <v>67</v>
      </c>
      <c r="BR73" s="659"/>
      <c r="BS73" s="665"/>
      <c r="BT73" s="666"/>
      <c r="BU73" s="666"/>
      <c r="BV73" s="666"/>
      <c r="BW73" s="666"/>
      <c r="BX73" s="666"/>
      <c r="BY73" s="666"/>
      <c r="BZ73" s="666"/>
      <c r="CA73" s="666"/>
      <c r="CB73" s="666"/>
      <c r="CC73" s="666"/>
      <c r="CD73" s="666"/>
      <c r="CE73" s="666"/>
      <c r="CF73" s="666"/>
      <c r="CG73" s="681"/>
      <c r="CH73" s="686"/>
      <c r="CI73" s="689"/>
      <c r="CJ73" s="689"/>
      <c r="CK73" s="689"/>
      <c r="CL73" s="705"/>
      <c r="CM73" s="686"/>
      <c r="CN73" s="689"/>
      <c r="CO73" s="689"/>
      <c r="CP73" s="689"/>
      <c r="CQ73" s="705"/>
      <c r="CR73" s="686"/>
      <c r="CS73" s="689"/>
      <c r="CT73" s="689"/>
      <c r="CU73" s="689"/>
      <c r="CV73" s="705"/>
      <c r="CW73" s="686"/>
      <c r="CX73" s="689"/>
      <c r="CY73" s="689"/>
      <c r="CZ73" s="689"/>
      <c r="DA73" s="705"/>
      <c r="DB73" s="686"/>
      <c r="DC73" s="689"/>
      <c r="DD73" s="689"/>
      <c r="DE73" s="689"/>
      <c r="DF73" s="705"/>
      <c r="DG73" s="686"/>
      <c r="DH73" s="689"/>
      <c r="DI73" s="689"/>
      <c r="DJ73" s="689"/>
      <c r="DK73" s="705"/>
      <c r="DL73" s="686"/>
      <c r="DM73" s="689"/>
      <c r="DN73" s="689"/>
      <c r="DO73" s="689"/>
      <c r="DP73" s="705"/>
      <c r="DQ73" s="686"/>
      <c r="DR73" s="689"/>
      <c r="DS73" s="689"/>
      <c r="DT73" s="689"/>
      <c r="DU73" s="705"/>
      <c r="DV73" s="665"/>
      <c r="DW73" s="666"/>
      <c r="DX73" s="666"/>
      <c r="DY73" s="666"/>
      <c r="DZ73" s="742"/>
      <c r="EA73" s="369"/>
    </row>
    <row r="74" spans="1:131" s="366" customFormat="1" ht="26.25" customHeight="1">
      <c r="A74" s="377">
        <v>7</v>
      </c>
      <c r="B74" s="406" t="s">
        <v>121</v>
      </c>
      <c r="C74" s="426"/>
      <c r="D74" s="426"/>
      <c r="E74" s="426"/>
      <c r="F74" s="426"/>
      <c r="G74" s="426"/>
      <c r="H74" s="426"/>
      <c r="I74" s="426"/>
      <c r="J74" s="426"/>
      <c r="K74" s="426"/>
      <c r="L74" s="426"/>
      <c r="M74" s="426"/>
      <c r="N74" s="426"/>
      <c r="O74" s="426"/>
      <c r="P74" s="442"/>
      <c r="Q74" s="448">
        <v>58</v>
      </c>
      <c r="R74" s="460"/>
      <c r="S74" s="460"/>
      <c r="T74" s="460"/>
      <c r="U74" s="460"/>
      <c r="V74" s="460">
        <v>55</v>
      </c>
      <c r="W74" s="460"/>
      <c r="X74" s="460"/>
      <c r="Y74" s="460"/>
      <c r="Z74" s="460"/>
      <c r="AA74" s="460">
        <v>3</v>
      </c>
      <c r="AB74" s="460"/>
      <c r="AC74" s="460"/>
      <c r="AD74" s="460"/>
      <c r="AE74" s="460"/>
      <c r="AF74" s="460">
        <v>3</v>
      </c>
      <c r="AG74" s="460"/>
      <c r="AH74" s="460"/>
      <c r="AI74" s="460"/>
      <c r="AJ74" s="460"/>
      <c r="AK74" s="460" t="s">
        <v>210</v>
      </c>
      <c r="AL74" s="460"/>
      <c r="AM74" s="460"/>
      <c r="AN74" s="460"/>
      <c r="AO74" s="460"/>
      <c r="AP74" s="460" t="s">
        <v>210</v>
      </c>
      <c r="AQ74" s="460"/>
      <c r="AR74" s="460"/>
      <c r="AS74" s="460"/>
      <c r="AT74" s="460"/>
      <c r="AU74" s="460" t="s">
        <v>210</v>
      </c>
      <c r="AV74" s="460"/>
      <c r="AW74" s="460"/>
      <c r="AX74" s="460"/>
      <c r="AY74" s="460"/>
      <c r="AZ74" s="578"/>
      <c r="BA74" s="578"/>
      <c r="BB74" s="578"/>
      <c r="BC74" s="578"/>
      <c r="BD74" s="605"/>
      <c r="BE74" s="381"/>
      <c r="BF74" s="381"/>
      <c r="BG74" s="381"/>
      <c r="BH74" s="381"/>
      <c r="BI74" s="381"/>
      <c r="BJ74" s="381"/>
      <c r="BK74" s="381"/>
      <c r="BL74" s="381"/>
      <c r="BM74" s="381"/>
      <c r="BN74" s="381"/>
      <c r="BO74" s="381"/>
      <c r="BP74" s="381"/>
      <c r="BQ74" s="377">
        <v>68</v>
      </c>
      <c r="BR74" s="659"/>
      <c r="BS74" s="665"/>
      <c r="BT74" s="666"/>
      <c r="BU74" s="666"/>
      <c r="BV74" s="666"/>
      <c r="BW74" s="666"/>
      <c r="BX74" s="666"/>
      <c r="BY74" s="666"/>
      <c r="BZ74" s="666"/>
      <c r="CA74" s="666"/>
      <c r="CB74" s="666"/>
      <c r="CC74" s="666"/>
      <c r="CD74" s="666"/>
      <c r="CE74" s="666"/>
      <c r="CF74" s="666"/>
      <c r="CG74" s="681"/>
      <c r="CH74" s="686"/>
      <c r="CI74" s="689"/>
      <c r="CJ74" s="689"/>
      <c r="CK74" s="689"/>
      <c r="CL74" s="705"/>
      <c r="CM74" s="686"/>
      <c r="CN74" s="689"/>
      <c r="CO74" s="689"/>
      <c r="CP74" s="689"/>
      <c r="CQ74" s="705"/>
      <c r="CR74" s="686"/>
      <c r="CS74" s="689"/>
      <c r="CT74" s="689"/>
      <c r="CU74" s="689"/>
      <c r="CV74" s="705"/>
      <c r="CW74" s="686"/>
      <c r="CX74" s="689"/>
      <c r="CY74" s="689"/>
      <c r="CZ74" s="689"/>
      <c r="DA74" s="705"/>
      <c r="DB74" s="686"/>
      <c r="DC74" s="689"/>
      <c r="DD74" s="689"/>
      <c r="DE74" s="689"/>
      <c r="DF74" s="705"/>
      <c r="DG74" s="686"/>
      <c r="DH74" s="689"/>
      <c r="DI74" s="689"/>
      <c r="DJ74" s="689"/>
      <c r="DK74" s="705"/>
      <c r="DL74" s="686"/>
      <c r="DM74" s="689"/>
      <c r="DN74" s="689"/>
      <c r="DO74" s="689"/>
      <c r="DP74" s="705"/>
      <c r="DQ74" s="686"/>
      <c r="DR74" s="689"/>
      <c r="DS74" s="689"/>
      <c r="DT74" s="689"/>
      <c r="DU74" s="705"/>
      <c r="DV74" s="665"/>
      <c r="DW74" s="666"/>
      <c r="DX74" s="666"/>
      <c r="DY74" s="666"/>
      <c r="DZ74" s="742"/>
      <c r="EA74" s="369"/>
    </row>
    <row r="75" spans="1:131" s="366" customFormat="1" ht="26.25" customHeight="1">
      <c r="A75" s="377">
        <v>8</v>
      </c>
      <c r="B75" s="406" t="s">
        <v>544</v>
      </c>
      <c r="C75" s="426"/>
      <c r="D75" s="426"/>
      <c r="E75" s="426"/>
      <c r="F75" s="426"/>
      <c r="G75" s="426"/>
      <c r="H75" s="426"/>
      <c r="I75" s="426"/>
      <c r="J75" s="426"/>
      <c r="K75" s="426"/>
      <c r="L75" s="426"/>
      <c r="M75" s="426"/>
      <c r="N75" s="426"/>
      <c r="O75" s="426"/>
      <c r="P75" s="442"/>
      <c r="Q75" s="454">
        <v>534</v>
      </c>
      <c r="R75" s="466"/>
      <c r="S75" s="466"/>
      <c r="T75" s="466"/>
      <c r="U75" s="470"/>
      <c r="V75" s="471">
        <v>513</v>
      </c>
      <c r="W75" s="466"/>
      <c r="X75" s="466"/>
      <c r="Y75" s="466"/>
      <c r="Z75" s="470"/>
      <c r="AA75" s="471">
        <v>21</v>
      </c>
      <c r="AB75" s="466"/>
      <c r="AC75" s="466"/>
      <c r="AD75" s="466"/>
      <c r="AE75" s="470"/>
      <c r="AF75" s="471">
        <v>21</v>
      </c>
      <c r="AG75" s="466"/>
      <c r="AH75" s="466"/>
      <c r="AI75" s="466"/>
      <c r="AJ75" s="470"/>
      <c r="AK75" s="471">
        <v>39</v>
      </c>
      <c r="AL75" s="466"/>
      <c r="AM75" s="466"/>
      <c r="AN75" s="466"/>
      <c r="AO75" s="470"/>
      <c r="AP75" s="471" t="s">
        <v>210</v>
      </c>
      <c r="AQ75" s="466"/>
      <c r="AR75" s="466"/>
      <c r="AS75" s="466"/>
      <c r="AT75" s="470"/>
      <c r="AU75" s="471" t="s">
        <v>210</v>
      </c>
      <c r="AV75" s="466"/>
      <c r="AW75" s="466"/>
      <c r="AX75" s="466"/>
      <c r="AY75" s="470"/>
      <c r="AZ75" s="578"/>
      <c r="BA75" s="578"/>
      <c r="BB75" s="578"/>
      <c r="BC75" s="578"/>
      <c r="BD75" s="605"/>
      <c r="BE75" s="381"/>
      <c r="BF75" s="381"/>
      <c r="BG75" s="381"/>
      <c r="BH75" s="381"/>
      <c r="BI75" s="381"/>
      <c r="BJ75" s="381"/>
      <c r="BK75" s="381"/>
      <c r="BL75" s="381"/>
      <c r="BM75" s="381"/>
      <c r="BN75" s="381"/>
      <c r="BO75" s="381"/>
      <c r="BP75" s="381"/>
      <c r="BQ75" s="377">
        <v>69</v>
      </c>
      <c r="BR75" s="659"/>
      <c r="BS75" s="665"/>
      <c r="BT75" s="666"/>
      <c r="BU75" s="666"/>
      <c r="BV75" s="666"/>
      <c r="BW75" s="666"/>
      <c r="BX75" s="666"/>
      <c r="BY75" s="666"/>
      <c r="BZ75" s="666"/>
      <c r="CA75" s="666"/>
      <c r="CB75" s="666"/>
      <c r="CC75" s="666"/>
      <c r="CD75" s="666"/>
      <c r="CE75" s="666"/>
      <c r="CF75" s="666"/>
      <c r="CG75" s="681"/>
      <c r="CH75" s="686"/>
      <c r="CI75" s="689"/>
      <c r="CJ75" s="689"/>
      <c r="CK75" s="689"/>
      <c r="CL75" s="705"/>
      <c r="CM75" s="686"/>
      <c r="CN75" s="689"/>
      <c r="CO75" s="689"/>
      <c r="CP75" s="689"/>
      <c r="CQ75" s="705"/>
      <c r="CR75" s="686"/>
      <c r="CS75" s="689"/>
      <c r="CT75" s="689"/>
      <c r="CU75" s="689"/>
      <c r="CV75" s="705"/>
      <c r="CW75" s="686"/>
      <c r="CX75" s="689"/>
      <c r="CY75" s="689"/>
      <c r="CZ75" s="689"/>
      <c r="DA75" s="705"/>
      <c r="DB75" s="686"/>
      <c r="DC75" s="689"/>
      <c r="DD75" s="689"/>
      <c r="DE75" s="689"/>
      <c r="DF75" s="705"/>
      <c r="DG75" s="686"/>
      <c r="DH75" s="689"/>
      <c r="DI75" s="689"/>
      <c r="DJ75" s="689"/>
      <c r="DK75" s="705"/>
      <c r="DL75" s="686"/>
      <c r="DM75" s="689"/>
      <c r="DN75" s="689"/>
      <c r="DO75" s="689"/>
      <c r="DP75" s="705"/>
      <c r="DQ75" s="686"/>
      <c r="DR75" s="689"/>
      <c r="DS75" s="689"/>
      <c r="DT75" s="689"/>
      <c r="DU75" s="705"/>
      <c r="DV75" s="665"/>
      <c r="DW75" s="666"/>
      <c r="DX75" s="666"/>
      <c r="DY75" s="666"/>
      <c r="DZ75" s="742"/>
      <c r="EA75" s="369"/>
    </row>
    <row r="76" spans="1:131" s="366" customFormat="1" ht="26.25" customHeight="1">
      <c r="A76" s="377">
        <v>9</v>
      </c>
      <c r="B76" s="406" t="s">
        <v>545</v>
      </c>
      <c r="C76" s="426"/>
      <c r="D76" s="426"/>
      <c r="E76" s="426"/>
      <c r="F76" s="426"/>
      <c r="G76" s="426"/>
      <c r="H76" s="426"/>
      <c r="I76" s="426"/>
      <c r="J76" s="426"/>
      <c r="K76" s="426"/>
      <c r="L76" s="426"/>
      <c r="M76" s="426"/>
      <c r="N76" s="426"/>
      <c r="O76" s="426"/>
      <c r="P76" s="442"/>
      <c r="Q76" s="454">
        <v>103031</v>
      </c>
      <c r="R76" s="466"/>
      <c r="S76" s="466"/>
      <c r="T76" s="466"/>
      <c r="U76" s="470"/>
      <c r="V76" s="471">
        <v>101145</v>
      </c>
      <c r="W76" s="466"/>
      <c r="X76" s="466"/>
      <c r="Y76" s="466"/>
      <c r="Z76" s="470"/>
      <c r="AA76" s="471">
        <v>1885</v>
      </c>
      <c r="AB76" s="466"/>
      <c r="AC76" s="466"/>
      <c r="AD76" s="466"/>
      <c r="AE76" s="470"/>
      <c r="AF76" s="471">
        <v>1885</v>
      </c>
      <c r="AG76" s="466"/>
      <c r="AH76" s="466"/>
      <c r="AI76" s="466"/>
      <c r="AJ76" s="470"/>
      <c r="AK76" s="471">
        <v>343</v>
      </c>
      <c r="AL76" s="466"/>
      <c r="AM76" s="466"/>
      <c r="AN76" s="466"/>
      <c r="AO76" s="470"/>
      <c r="AP76" s="471" t="s">
        <v>210</v>
      </c>
      <c r="AQ76" s="466"/>
      <c r="AR76" s="466"/>
      <c r="AS76" s="466"/>
      <c r="AT76" s="470"/>
      <c r="AU76" s="471" t="s">
        <v>210</v>
      </c>
      <c r="AV76" s="466"/>
      <c r="AW76" s="466"/>
      <c r="AX76" s="466"/>
      <c r="AY76" s="470"/>
      <c r="AZ76" s="578"/>
      <c r="BA76" s="578"/>
      <c r="BB76" s="578"/>
      <c r="BC76" s="578"/>
      <c r="BD76" s="605"/>
      <c r="BE76" s="381"/>
      <c r="BF76" s="381"/>
      <c r="BG76" s="381"/>
      <c r="BH76" s="381"/>
      <c r="BI76" s="381"/>
      <c r="BJ76" s="381"/>
      <c r="BK76" s="381"/>
      <c r="BL76" s="381"/>
      <c r="BM76" s="381"/>
      <c r="BN76" s="381"/>
      <c r="BO76" s="381"/>
      <c r="BP76" s="381"/>
      <c r="BQ76" s="377">
        <v>70</v>
      </c>
      <c r="BR76" s="659"/>
      <c r="BS76" s="665"/>
      <c r="BT76" s="666"/>
      <c r="BU76" s="666"/>
      <c r="BV76" s="666"/>
      <c r="BW76" s="666"/>
      <c r="BX76" s="666"/>
      <c r="BY76" s="666"/>
      <c r="BZ76" s="666"/>
      <c r="CA76" s="666"/>
      <c r="CB76" s="666"/>
      <c r="CC76" s="666"/>
      <c r="CD76" s="666"/>
      <c r="CE76" s="666"/>
      <c r="CF76" s="666"/>
      <c r="CG76" s="681"/>
      <c r="CH76" s="686"/>
      <c r="CI76" s="689"/>
      <c r="CJ76" s="689"/>
      <c r="CK76" s="689"/>
      <c r="CL76" s="705"/>
      <c r="CM76" s="686"/>
      <c r="CN76" s="689"/>
      <c r="CO76" s="689"/>
      <c r="CP76" s="689"/>
      <c r="CQ76" s="705"/>
      <c r="CR76" s="686"/>
      <c r="CS76" s="689"/>
      <c r="CT76" s="689"/>
      <c r="CU76" s="689"/>
      <c r="CV76" s="705"/>
      <c r="CW76" s="686"/>
      <c r="CX76" s="689"/>
      <c r="CY76" s="689"/>
      <c r="CZ76" s="689"/>
      <c r="DA76" s="705"/>
      <c r="DB76" s="686"/>
      <c r="DC76" s="689"/>
      <c r="DD76" s="689"/>
      <c r="DE76" s="689"/>
      <c r="DF76" s="705"/>
      <c r="DG76" s="686"/>
      <c r="DH76" s="689"/>
      <c r="DI76" s="689"/>
      <c r="DJ76" s="689"/>
      <c r="DK76" s="705"/>
      <c r="DL76" s="686"/>
      <c r="DM76" s="689"/>
      <c r="DN76" s="689"/>
      <c r="DO76" s="689"/>
      <c r="DP76" s="705"/>
      <c r="DQ76" s="686"/>
      <c r="DR76" s="689"/>
      <c r="DS76" s="689"/>
      <c r="DT76" s="689"/>
      <c r="DU76" s="705"/>
      <c r="DV76" s="665"/>
      <c r="DW76" s="666"/>
      <c r="DX76" s="666"/>
      <c r="DY76" s="666"/>
      <c r="DZ76" s="742"/>
      <c r="EA76" s="369"/>
    </row>
    <row r="77" spans="1:131" s="366" customFormat="1" ht="26.25" customHeight="1">
      <c r="A77" s="377">
        <v>10</v>
      </c>
      <c r="B77" s="406"/>
      <c r="C77" s="426"/>
      <c r="D77" s="426"/>
      <c r="E77" s="426"/>
      <c r="F77" s="426"/>
      <c r="G77" s="426"/>
      <c r="H77" s="426"/>
      <c r="I77" s="426"/>
      <c r="J77" s="426"/>
      <c r="K77" s="426"/>
      <c r="L77" s="426"/>
      <c r="M77" s="426"/>
      <c r="N77" s="426"/>
      <c r="O77" s="426"/>
      <c r="P77" s="442"/>
      <c r="Q77" s="454"/>
      <c r="R77" s="466"/>
      <c r="S77" s="466"/>
      <c r="T77" s="466"/>
      <c r="U77" s="470"/>
      <c r="V77" s="471"/>
      <c r="W77" s="466"/>
      <c r="X77" s="466"/>
      <c r="Y77" s="466"/>
      <c r="Z77" s="470"/>
      <c r="AA77" s="471"/>
      <c r="AB77" s="466"/>
      <c r="AC77" s="466"/>
      <c r="AD77" s="466"/>
      <c r="AE77" s="470"/>
      <c r="AF77" s="471"/>
      <c r="AG77" s="466"/>
      <c r="AH77" s="466"/>
      <c r="AI77" s="466"/>
      <c r="AJ77" s="470"/>
      <c r="AK77" s="471"/>
      <c r="AL77" s="466"/>
      <c r="AM77" s="466"/>
      <c r="AN77" s="466"/>
      <c r="AO77" s="470"/>
      <c r="AP77" s="471"/>
      <c r="AQ77" s="466"/>
      <c r="AR77" s="466"/>
      <c r="AS77" s="466"/>
      <c r="AT77" s="470"/>
      <c r="AU77" s="471"/>
      <c r="AV77" s="466"/>
      <c r="AW77" s="466"/>
      <c r="AX77" s="466"/>
      <c r="AY77" s="470"/>
      <c r="AZ77" s="578"/>
      <c r="BA77" s="578"/>
      <c r="BB77" s="578"/>
      <c r="BC77" s="578"/>
      <c r="BD77" s="605"/>
      <c r="BE77" s="381"/>
      <c r="BF77" s="381"/>
      <c r="BG77" s="381"/>
      <c r="BH77" s="381"/>
      <c r="BI77" s="381"/>
      <c r="BJ77" s="381"/>
      <c r="BK77" s="381"/>
      <c r="BL77" s="381"/>
      <c r="BM77" s="381"/>
      <c r="BN77" s="381"/>
      <c r="BO77" s="381"/>
      <c r="BP77" s="381"/>
      <c r="BQ77" s="377">
        <v>71</v>
      </c>
      <c r="BR77" s="659"/>
      <c r="BS77" s="665"/>
      <c r="BT77" s="666"/>
      <c r="BU77" s="666"/>
      <c r="BV77" s="666"/>
      <c r="BW77" s="666"/>
      <c r="BX77" s="666"/>
      <c r="BY77" s="666"/>
      <c r="BZ77" s="666"/>
      <c r="CA77" s="666"/>
      <c r="CB77" s="666"/>
      <c r="CC77" s="666"/>
      <c r="CD77" s="666"/>
      <c r="CE77" s="666"/>
      <c r="CF77" s="666"/>
      <c r="CG77" s="681"/>
      <c r="CH77" s="686"/>
      <c r="CI77" s="689"/>
      <c r="CJ77" s="689"/>
      <c r="CK77" s="689"/>
      <c r="CL77" s="705"/>
      <c r="CM77" s="686"/>
      <c r="CN77" s="689"/>
      <c r="CO77" s="689"/>
      <c r="CP77" s="689"/>
      <c r="CQ77" s="705"/>
      <c r="CR77" s="686"/>
      <c r="CS77" s="689"/>
      <c r="CT77" s="689"/>
      <c r="CU77" s="689"/>
      <c r="CV77" s="705"/>
      <c r="CW77" s="686"/>
      <c r="CX77" s="689"/>
      <c r="CY77" s="689"/>
      <c r="CZ77" s="689"/>
      <c r="DA77" s="705"/>
      <c r="DB77" s="686"/>
      <c r="DC77" s="689"/>
      <c r="DD77" s="689"/>
      <c r="DE77" s="689"/>
      <c r="DF77" s="705"/>
      <c r="DG77" s="686"/>
      <c r="DH77" s="689"/>
      <c r="DI77" s="689"/>
      <c r="DJ77" s="689"/>
      <c r="DK77" s="705"/>
      <c r="DL77" s="686"/>
      <c r="DM77" s="689"/>
      <c r="DN77" s="689"/>
      <c r="DO77" s="689"/>
      <c r="DP77" s="705"/>
      <c r="DQ77" s="686"/>
      <c r="DR77" s="689"/>
      <c r="DS77" s="689"/>
      <c r="DT77" s="689"/>
      <c r="DU77" s="705"/>
      <c r="DV77" s="665"/>
      <c r="DW77" s="666"/>
      <c r="DX77" s="666"/>
      <c r="DY77" s="666"/>
      <c r="DZ77" s="742"/>
      <c r="EA77" s="369"/>
    </row>
    <row r="78" spans="1:131" s="366" customFormat="1" ht="26.25" customHeight="1">
      <c r="A78" s="377">
        <v>11</v>
      </c>
      <c r="B78" s="406"/>
      <c r="C78" s="426"/>
      <c r="D78" s="426"/>
      <c r="E78" s="426"/>
      <c r="F78" s="426"/>
      <c r="G78" s="426"/>
      <c r="H78" s="426"/>
      <c r="I78" s="426"/>
      <c r="J78" s="426"/>
      <c r="K78" s="426"/>
      <c r="L78" s="426"/>
      <c r="M78" s="426"/>
      <c r="N78" s="426"/>
      <c r="O78" s="426"/>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78"/>
      <c r="BA78" s="578"/>
      <c r="BB78" s="578"/>
      <c r="BC78" s="578"/>
      <c r="BD78" s="605"/>
      <c r="BE78" s="381"/>
      <c r="BF78" s="381"/>
      <c r="BG78" s="381"/>
      <c r="BH78" s="381"/>
      <c r="BI78" s="381"/>
      <c r="BJ78" s="369"/>
      <c r="BK78" s="369"/>
      <c r="BL78" s="369"/>
      <c r="BM78" s="369"/>
      <c r="BN78" s="369"/>
      <c r="BO78" s="381"/>
      <c r="BP78" s="381"/>
      <c r="BQ78" s="377">
        <v>72</v>
      </c>
      <c r="BR78" s="659"/>
      <c r="BS78" s="665"/>
      <c r="BT78" s="666"/>
      <c r="BU78" s="666"/>
      <c r="BV78" s="666"/>
      <c r="BW78" s="666"/>
      <c r="BX78" s="666"/>
      <c r="BY78" s="666"/>
      <c r="BZ78" s="666"/>
      <c r="CA78" s="666"/>
      <c r="CB78" s="666"/>
      <c r="CC78" s="666"/>
      <c r="CD78" s="666"/>
      <c r="CE78" s="666"/>
      <c r="CF78" s="666"/>
      <c r="CG78" s="681"/>
      <c r="CH78" s="686"/>
      <c r="CI78" s="689"/>
      <c r="CJ78" s="689"/>
      <c r="CK78" s="689"/>
      <c r="CL78" s="705"/>
      <c r="CM78" s="686"/>
      <c r="CN78" s="689"/>
      <c r="CO78" s="689"/>
      <c r="CP78" s="689"/>
      <c r="CQ78" s="705"/>
      <c r="CR78" s="686"/>
      <c r="CS78" s="689"/>
      <c r="CT78" s="689"/>
      <c r="CU78" s="689"/>
      <c r="CV78" s="705"/>
      <c r="CW78" s="686"/>
      <c r="CX78" s="689"/>
      <c r="CY78" s="689"/>
      <c r="CZ78" s="689"/>
      <c r="DA78" s="705"/>
      <c r="DB78" s="686"/>
      <c r="DC78" s="689"/>
      <c r="DD78" s="689"/>
      <c r="DE78" s="689"/>
      <c r="DF78" s="705"/>
      <c r="DG78" s="686"/>
      <c r="DH78" s="689"/>
      <c r="DI78" s="689"/>
      <c r="DJ78" s="689"/>
      <c r="DK78" s="705"/>
      <c r="DL78" s="686"/>
      <c r="DM78" s="689"/>
      <c r="DN78" s="689"/>
      <c r="DO78" s="689"/>
      <c r="DP78" s="705"/>
      <c r="DQ78" s="686"/>
      <c r="DR78" s="689"/>
      <c r="DS78" s="689"/>
      <c r="DT78" s="689"/>
      <c r="DU78" s="705"/>
      <c r="DV78" s="665"/>
      <c r="DW78" s="666"/>
      <c r="DX78" s="666"/>
      <c r="DY78" s="666"/>
      <c r="DZ78" s="742"/>
      <c r="EA78" s="369"/>
    </row>
    <row r="79" spans="1:131" s="366" customFormat="1" ht="26.25" customHeight="1">
      <c r="A79" s="377">
        <v>12</v>
      </c>
      <c r="B79" s="406"/>
      <c r="C79" s="426"/>
      <c r="D79" s="426"/>
      <c r="E79" s="426"/>
      <c r="F79" s="426"/>
      <c r="G79" s="426"/>
      <c r="H79" s="426"/>
      <c r="I79" s="426"/>
      <c r="J79" s="426"/>
      <c r="K79" s="426"/>
      <c r="L79" s="426"/>
      <c r="M79" s="426"/>
      <c r="N79" s="426"/>
      <c r="O79" s="426"/>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8"/>
      <c r="BA79" s="578"/>
      <c r="BB79" s="578"/>
      <c r="BC79" s="578"/>
      <c r="BD79" s="605"/>
      <c r="BE79" s="381"/>
      <c r="BF79" s="381"/>
      <c r="BG79" s="381"/>
      <c r="BH79" s="381"/>
      <c r="BI79" s="381"/>
      <c r="BJ79" s="369"/>
      <c r="BK79" s="369"/>
      <c r="BL79" s="369"/>
      <c r="BM79" s="369"/>
      <c r="BN79" s="369"/>
      <c r="BO79" s="381"/>
      <c r="BP79" s="381"/>
      <c r="BQ79" s="377">
        <v>73</v>
      </c>
      <c r="BR79" s="659"/>
      <c r="BS79" s="665"/>
      <c r="BT79" s="666"/>
      <c r="BU79" s="666"/>
      <c r="BV79" s="666"/>
      <c r="BW79" s="666"/>
      <c r="BX79" s="666"/>
      <c r="BY79" s="666"/>
      <c r="BZ79" s="666"/>
      <c r="CA79" s="666"/>
      <c r="CB79" s="666"/>
      <c r="CC79" s="666"/>
      <c r="CD79" s="666"/>
      <c r="CE79" s="666"/>
      <c r="CF79" s="666"/>
      <c r="CG79" s="681"/>
      <c r="CH79" s="686"/>
      <c r="CI79" s="689"/>
      <c r="CJ79" s="689"/>
      <c r="CK79" s="689"/>
      <c r="CL79" s="705"/>
      <c r="CM79" s="686"/>
      <c r="CN79" s="689"/>
      <c r="CO79" s="689"/>
      <c r="CP79" s="689"/>
      <c r="CQ79" s="705"/>
      <c r="CR79" s="686"/>
      <c r="CS79" s="689"/>
      <c r="CT79" s="689"/>
      <c r="CU79" s="689"/>
      <c r="CV79" s="705"/>
      <c r="CW79" s="686"/>
      <c r="CX79" s="689"/>
      <c r="CY79" s="689"/>
      <c r="CZ79" s="689"/>
      <c r="DA79" s="705"/>
      <c r="DB79" s="686"/>
      <c r="DC79" s="689"/>
      <c r="DD79" s="689"/>
      <c r="DE79" s="689"/>
      <c r="DF79" s="705"/>
      <c r="DG79" s="686"/>
      <c r="DH79" s="689"/>
      <c r="DI79" s="689"/>
      <c r="DJ79" s="689"/>
      <c r="DK79" s="705"/>
      <c r="DL79" s="686"/>
      <c r="DM79" s="689"/>
      <c r="DN79" s="689"/>
      <c r="DO79" s="689"/>
      <c r="DP79" s="705"/>
      <c r="DQ79" s="686"/>
      <c r="DR79" s="689"/>
      <c r="DS79" s="689"/>
      <c r="DT79" s="689"/>
      <c r="DU79" s="705"/>
      <c r="DV79" s="665"/>
      <c r="DW79" s="666"/>
      <c r="DX79" s="666"/>
      <c r="DY79" s="666"/>
      <c r="DZ79" s="742"/>
      <c r="EA79" s="369"/>
    </row>
    <row r="80" spans="1:131" s="366" customFormat="1" ht="26.25" customHeight="1">
      <c r="A80" s="377">
        <v>13</v>
      </c>
      <c r="B80" s="406"/>
      <c r="C80" s="426"/>
      <c r="D80" s="426"/>
      <c r="E80" s="426"/>
      <c r="F80" s="426"/>
      <c r="G80" s="426"/>
      <c r="H80" s="426"/>
      <c r="I80" s="426"/>
      <c r="J80" s="426"/>
      <c r="K80" s="426"/>
      <c r="L80" s="426"/>
      <c r="M80" s="426"/>
      <c r="N80" s="426"/>
      <c r="O80" s="426"/>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8"/>
      <c r="BA80" s="578"/>
      <c r="BB80" s="578"/>
      <c r="BC80" s="578"/>
      <c r="BD80" s="605"/>
      <c r="BE80" s="381"/>
      <c r="BF80" s="381"/>
      <c r="BG80" s="381"/>
      <c r="BH80" s="381"/>
      <c r="BI80" s="381"/>
      <c r="BJ80" s="381"/>
      <c r="BK80" s="381"/>
      <c r="BL80" s="381"/>
      <c r="BM80" s="381"/>
      <c r="BN80" s="381"/>
      <c r="BO80" s="381"/>
      <c r="BP80" s="381"/>
      <c r="BQ80" s="377">
        <v>74</v>
      </c>
      <c r="BR80" s="659"/>
      <c r="BS80" s="665"/>
      <c r="BT80" s="666"/>
      <c r="BU80" s="666"/>
      <c r="BV80" s="666"/>
      <c r="BW80" s="666"/>
      <c r="BX80" s="666"/>
      <c r="BY80" s="666"/>
      <c r="BZ80" s="666"/>
      <c r="CA80" s="666"/>
      <c r="CB80" s="666"/>
      <c r="CC80" s="666"/>
      <c r="CD80" s="666"/>
      <c r="CE80" s="666"/>
      <c r="CF80" s="666"/>
      <c r="CG80" s="681"/>
      <c r="CH80" s="686"/>
      <c r="CI80" s="689"/>
      <c r="CJ80" s="689"/>
      <c r="CK80" s="689"/>
      <c r="CL80" s="705"/>
      <c r="CM80" s="686"/>
      <c r="CN80" s="689"/>
      <c r="CO80" s="689"/>
      <c r="CP80" s="689"/>
      <c r="CQ80" s="705"/>
      <c r="CR80" s="686"/>
      <c r="CS80" s="689"/>
      <c r="CT80" s="689"/>
      <c r="CU80" s="689"/>
      <c r="CV80" s="705"/>
      <c r="CW80" s="686"/>
      <c r="CX80" s="689"/>
      <c r="CY80" s="689"/>
      <c r="CZ80" s="689"/>
      <c r="DA80" s="705"/>
      <c r="DB80" s="686"/>
      <c r="DC80" s="689"/>
      <c r="DD80" s="689"/>
      <c r="DE80" s="689"/>
      <c r="DF80" s="705"/>
      <c r="DG80" s="686"/>
      <c r="DH80" s="689"/>
      <c r="DI80" s="689"/>
      <c r="DJ80" s="689"/>
      <c r="DK80" s="705"/>
      <c r="DL80" s="686"/>
      <c r="DM80" s="689"/>
      <c r="DN80" s="689"/>
      <c r="DO80" s="689"/>
      <c r="DP80" s="705"/>
      <c r="DQ80" s="686"/>
      <c r="DR80" s="689"/>
      <c r="DS80" s="689"/>
      <c r="DT80" s="689"/>
      <c r="DU80" s="705"/>
      <c r="DV80" s="665"/>
      <c r="DW80" s="666"/>
      <c r="DX80" s="666"/>
      <c r="DY80" s="666"/>
      <c r="DZ80" s="742"/>
      <c r="EA80" s="369"/>
    </row>
    <row r="81" spans="1:131" s="366" customFormat="1" ht="26.25" customHeight="1">
      <c r="A81" s="377">
        <v>14</v>
      </c>
      <c r="B81" s="406"/>
      <c r="C81" s="426"/>
      <c r="D81" s="426"/>
      <c r="E81" s="426"/>
      <c r="F81" s="426"/>
      <c r="G81" s="426"/>
      <c r="H81" s="426"/>
      <c r="I81" s="426"/>
      <c r="J81" s="426"/>
      <c r="K81" s="426"/>
      <c r="L81" s="426"/>
      <c r="M81" s="426"/>
      <c r="N81" s="426"/>
      <c r="O81" s="426"/>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8"/>
      <c r="BA81" s="578"/>
      <c r="BB81" s="578"/>
      <c r="BC81" s="578"/>
      <c r="BD81" s="605"/>
      <c r="BE81" s="381"/>
      <c r="BF81" s="381"/>
      <c r="BG81" s="381"/>
      <c r="BH81" s="381"/>
      <c r="BI81" s="381"/>
      <c r="BJ81" s="381"/>
      <c r="BK81" s="381"/>
      <c r="BL81" s="381"/>
      <c r="BM81" s="381"/>
      <c r="BN81" s="381"/>
      <c r="BO81" s="381"/>
      <c r="BP81" s="381"/>
      <c r="BQ81" s="377">
        <v>75</v>
      </c>
      <c r="BR81" s="659"/>
      <c r="BS81" s="665"/>
      <c r="BT81" s="666"/>
      <c r="BU81" s="666"/>
      <c r="BV81" s="666"/>
      <c r="BW81" s="666"/>
      <c r="BX81" s="666"/>
      <c r="BY81" s="666"/>
      <c r="BZ81" s="666"/>
      <c r="CA81" s="666"/>
      <c r="CB81" s="666"/>
      <c r="CC81" s="666"/>
      <c r="CD81" s="666"/>
      <c r="CE81" s="666"/>
      <c r="CF81" s="666"/>
      <c r="CG81" s="681"/>
      <c r="CH81" s="686"/>
      <c r="CI81" s="689"/>
      <c r="CJ81" s="689"/>
      <c r="CK81" s="689"/>
      <c r="CL81" s="705"/>
      <c r="CM81" s="686"/>
      <c r="CN81" s="689"/>
      <c r="CO81" s="689"/>
      <c r="CP81" s="689"/>
      <c r="CQ81" s="705"/>
      <c r="CR81" s="686"/>
      <c r="CS81" s="689"/>
      <c r="CT81" s="689"/>
      <c r="CU81" s="689"/>
      <c r="CV81" s="705"/>
      <c r="CW81" s="686"/>
      <c r="CX81" s="689"/>
      <c r="CY81" s="689"/>
      <c r="CZ81" s="689"/>
      <c r="DA81" s="705"/>
      <c r="DB81" s="686"/>
      <c r="DC81" s="689"/>
      <c r="DD81" s="689"/>
      <c r="DE81" s="689"/>
      <c r="DF81" s="705"/>
      <c r="DG81" s="686"/>
      <c r="DH81" s="689"/>
      <c r="DI81" s="689"/>
      <c r="DJ81" s="689"/>
      <c r="DK81" s="705"/>
      <c r="DL81" s="686"/>
      <c r="DM81" s="689"/>
      <c r="DN81" s="689"/>
      <c r="DO81" s="689"/>
      <c r="DP81" s="705"/>
      <c r="DQ81" s="686"/>
      <c r="DR81" s="689"/>
      <c r="DS81" s="689"/>
      <c r="DT81" s="689"/>
      <c r="DU81" s="705"/>
      <c r="DV81" s="665"/>
      <c r="DW81" s="666"/>
      <c r="DX81" s="666"/>
      <c r="DY81" s="666"/>
      <c r="DZ81" s="742"/>
      <c r="EA81" s="369"/>
    </row>
    <row r="82" spans="1:131" s="366" customFormat="1" ht="26.25" customHeight="1">
      <c r="A82" s="377">
        <v>15</v>
      </c>
      <c r="B82" s="406"/>
      <c r="C82" s="426"/>
      <c r="D82" s="426"/>
      <c r="E82" s="426"/>
      <c r="F82" s="426"/>
      <c r="G82" s="426"/>
      <c r="H82" s="426"/>
      <c r="I82" s="426"/>
      <c r="J82" s="426"/>
      <c r="K82" s="426"/>
      <c r="L82" s="426"/>
      <c r="M82" s="426"/>
      <c r="N82" s="426"/>
      <c r="O82" s="426"/>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8"/>
      <c r="BA82" s="578"/>
      <c r="BB82" s="578"/>
      <c r="BC82" s="578"/>
      <c r="BD82" s="605"/>
      <c r="BE82" s="381"/>
      <c r="BF82" s="381"/>
      <c r="BG82" s="381"/>
      <c r="BH82" s="381"/>
      <c r="BI82" s="381"/>
      <c r="BJ82" s="381"/>
      <c r="BK82" s="381"/>
      <c r="BL82" s="381"/>
      <c r="BM82" s="381"/>
      <c r="BN82" s="381"/>
      <c r="BO82" s="381"/>
      <c r="BP82" s="381"/>
      <c r="BQ82" s="377">
        <v>76</v>
      </c>
      <c r="BR82" s="659"/>
      <c r="BS82" s="665"/>
      <c r="BT82" s="666"/>
      <c r="BU82" s="666"/>
      <c r="BV82" s="666"/>
      <c r="BW82" s="666"/>
      <c r="BX82" s="666"/>
      <c r="BY82" s="666"/>
      <c r="BZ82" s="666"/>
      <c r="CA82" s="666"/>
      <c r="CB82" s="666"/>
      <c r="CC82" s="666"/>
      <c r="CD82" s="666"/>
      <c r="CE82" s="666"/>
      <c r="CF82" s="666"/>
      <c r="CG82" s="681"/>
      <c r="CH82" s="686"/>
      <c r="CI82" s="689"/>
      <c r="CJ82" s="689"/>
      <c r="CK82" s="689"/>
      <c r="CL82" s="705"/>
      <c r="CM82" s="686"/>
      <c r="CN82" s="689"/>
      <c r="CO82" s="689"/>
      <c r="CP82" s="689"/>
      <c r="CQ82" s="705"/>
      <c r="CR82" s="686"/>
      <c r="CS82" s="689"/>
      <c r="CT82" s="689"/>
      <c r="CU82" s="689"/>
      <c r="CV82" s="705"/>
      <c r="CW82" s="686"/>
      <c r="CX82" s="689"/>
      <c r="CY82" s="689"/>
      <c r="CZ82" s="689"/>
      <c r="DA82" s="705"/>
      <c r="DB82" s="686"/>
      <c r="DC82" s="689"/>
      <c r="DD82" s="689"/>
      <c r="DE82" s="689"/>
      <c r="DF82" s="705"/>
      <c r="DG82" s="686"/>
      <c r="DH82" s="689"/>
      <c r="DI82" s="689"/>
      <c r="DJ82" s="689"/>
      <c r="DK82" s="705"/>
      <c r="DL82" s="686"/>
      <c r="DM82" s="689"/>
      <c r="DN82" s="689"/>
      <c r="DO82" s="689"/>
      <c r="DP82" s="705"/>
      <c r="DQ82" s="686"/>
      <c r="DR82" s="689"/>
      <c r="DS82" s="689"/>
      <c r="DT82" s="689"/>
      <c r="DU82" s="705"/>
      <c r="DV82" s="665"/>
      <c r="DW82" s="666"/>
      <c r="DX82" s="666"/>
      <c r="DY82" s="666"/>
      <c r="DZ82" s="742"/>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8"/>
      <c r="BA83" s="578"/>
      <c r="BB83" s="578"/>
      <c r="BC83" s="578"/>
      <c r="BD83" s="605"/>
      <c r="BE83" s="381"/>
      <c r="BF83" s="381"/>
      <c r="BG83" s="381"/>
      <c r="BH83" s="381"/>
      <c r="BI83" s="381"/>
      <c r="BJ83" s="381"/>
      <c r="BK83" s="381"/>
      <c r="BL83" s="381"/>
      <c r="BM83" s="381"/>
      <c r="BN83" s="381"/>
      <c r="BO83" s="381"/>
      <c r="BP83" s="381"/>
      <c r="BQ83" s="377">
        <v>77</v>
      </c>
      <c r="BR83" s="659"/>
      <c r="BS83" s="665"/>
      <c r="BT83" s="666"/>
      <c r="BU83" s="666"/>
      <c r="BV83" s="666"/>
      <c r="BW83" s="666"/>
      <c r="BX83" s="666"/>
      <c r="BY83" s="666"/>
      <c r="BZ83" s="666"/>
      <c r="CA83" s="666"/>
      <c r="CB83" s="666"/>
      <c r="CC83" s="666"/>
      <c r="CD83" s="666"/>
      <c r="CE83" s="666"/>
      <c r="CF83" s="666"/>
      <c r="CG83" s="681"/>
      <c r="CH83" s="686"/>
      <c r="CI83" s="689"/>
      <c r="CJ83" s="689"/>
      <c r="CK83" s="689"/>
      <c r="CL83" s="705"/>
      <c r="CM83" s="686"/>
      <c r="CN83" s="689"/>
      <c r="CO83" s="689"/>
      <c r="CP83" s="689"/>
      <c r="CQ83" s="705"/>
      <c r="CR83" s="686"/>
      <c r="CS83" s="689"/>
      <c r="CT83" s="689"/>
      <c r="CU83" s="689"/>
      <c r="CV83" s="705"/>
      <c r="CW83" s="686"/>
      <c r="CX83" s="689"/>
      <c r="CY83" s="689"/>
      <c r="CZ83" s="689"/>
      <c r="DA83" s="705"/>
      <c r="DB83" s="686"/>
      <c r="DC83" s="689"/>
      <c r="DD83" s="689"/>
      <c r="DE83" s="689"/>
      <c r="DF83" s="705"/>
      <c r="DG83" s="686"/>
      <c r="DH83" s="689"/>
      <c r="DI83" s="689"/>
      <c r="DJ83" s="689"/>
      <c r="DK83" s="705"/>
      <c r="DL83" s="686"/>
      <c r="DM83" s="689"/>
      <c r="DN83" s="689"/>
      <c r="DO83" s="689"/>
      <c r="DP83" s="705"/>
      <c r="DQ83" s="686"/>
      <c r="DR83" s="689"/>
      <c r="DS83" s="689"/>
      <c r="DT83" s="689"/>
      <c r="DU83" s="705"/>
      <c r="DV83" s="665"/>
      <c r="DW83" s="666"/>
      <c r="DX83" s="666"/>
      <c r="DY83" s="666"/>
      <c r="DZ83" s="742"/>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8"/>
      <c r="BA84" s="578"/>
      <c r="BB84" s="578"/>
      <c r="BC84" s="578"/>
      <c r="BD84" s="605"/>
      <c r="BE84" s="381"/>
      <c r="BF84" s="381"/>
      <c r="BG84" s="381"/>
      <c r="BH84" s="381"/>
      <c r="BI84" s="381"/>
      <c r="BJ84" s="381"/>
      <c r="BK84" s="381"/>
      <c r="BL84" s="381"/>
      <c r="BM84" s="381"/>
      <c r="BN84" s="381"/>
      <c r="BO84" s="381"/>
      <c r="BP84" s="381"/>
      <c r="BQ84" s="377">
        <v>78</v>
      </c>
      <c r="BR84" s="659"/>
      <c r="BS84" s="665"/>
      <c r="BT84" s="666"/>
      <c r="BU84" s="666"/>
      <c r="BV84" s="666"/>
      <c r="BW84" s="666"/>
      <c r="BX84" s="666"/>
      <c r="BY84" s="666"/>
      <c r="BZ84" s="666"/>
      <c r="CA84" s="666"/>
      <c r="CB84" s="666"/>
      <c r="CC84" s="666"/>
      <c r="CD84" s="666"/>
      <c r="CE84" s="666"/>
      <c r="CF84" s="666"/>
      <c r="CG84" s="681"/>
      <c r="CH84" s="686"/>
      <c r="CI84" s="689"/>
      <c r="CJ84" s="689"/>
      <c r="CK84" s="689"/>
      <c r="CL84" s="705"/>
      <c r="CM84" s="686"/>
      <c r="CN84" s="689"/>
      <c r="CO84" s="689"/>
      <c r="CP84" s="689"/>
      <c r="CQ84" s="705"/>
      <c r="CR84" s="686"/>
      <c r="CS84" s="689"/>
      <c r="CT84" s="689"/>
      <c r="CU84" s="689"/>
      <c r="CV84" s="705"/>
      <c r="CW84" s="686"/>
      <c r="CX84" s="689"/>
      <c r="CY84" s="689"/>
      <c r="CZ84" s="689"/>
      <c r="DA84" s="705"/>
      <c r="DB84" s="686"/>
      <c r="DC84" s="689"/>
      <c r="DD84" s="689"/>
      <c r="DE84" s="689"/>
      <c r="DF84" s="705"/>
      <c r="DG84" s="686"/>
      <c r="DH84" s="689"/>
      <c r="DI84" s="689"/>
      <c r="DJ84" s="689"/>
      <c r="DK84" s="705"/>
      <c r="DL84" s="686"/>
      <c r="DM84" s="689"/>
      <c r="DN84" s="689"/>
      <c r="DO84" s="689"/>
      <c r="DP84" s="705"/>
      <c r="DQ84" s="686"/>
      <c r="DR84" s="689"/>
      <c r="DS84" s="689"/>
      <c r="DT84" s="689"/>
      <c r="DU84" s="705"/>
      <c r="DV84" s="665"/>
      <c r="DW84" s="666"/>
      <c r="DX84" s="666"/>
      <c r="DY84" s="666"/>
      <c r="DZ84" s="742"/>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8"/>
      <c r="BA85" s="578"/>
      <c r="BB85" s="578"/>
      <c r="BC85" s="578"/>
      <c r="BD85" s="605"/>
      <c r="BE85" s="381"/>
      <c r="BF85" s="381"/>
      <c r="BG85" s="381"/>
      <c r="BH85" s="381"/>
      <c r="BI85" s="381"/>
      <c r="BJ85" s="381"/>
      <c r="BK85" s="381"/>
      <c r="BL85" s="381"/>
      <c r="BM85" s="381"/>
      <c r="BN85" s="381"/>
      <c r="BO85" s="381"/>
      <c r="BP85" s="381"/>
      <c r="BQ85" s="377">
        <v>79</v>
      </c>
      <c r="BR85" s="659"/>
      <c r="BS85" s="665"/>
      <c r="BT85" s="666"/>
      <c r="BU85" s="666"/>
      <c r="BV85" s="666"/>
      <c r="BW85" s="666"/>
      <c r="BX85" s="666"/>
      <c r="BY85" s="666"/>
      <c r="BZ85" s="666"/>
      <c r="CA85" s="666"/>
      <c r="CB85" s="666"/>
      <c r="CC85" s="666"/>
      <c r="CD85" s="666"/>
      <c r="CE85" s="666"/>
      <c r="CF85" s="666"/>
      <c r="CG85" s="681"/>
      <c r="CH85" s="686"/>
      <c r="CI85" s="689"/>
      <c r="CJ85" s="689"/>
      <c r="CK85" s="689"/>
      <c r="CL85" s="705"/>
      <c r="CM85" s="686"/>
      <c r="CN85" s="689"/>
      <c r="CO85" s="689"/>
      <c r="CP85" s="689"/>
      <c r="CQ85" s="705"/>
      <c r="CR85" s="686"/>
      <c r="CS85" s="689"/>
      <c r="CT85" s="689"/>
      <c r="CU85" s="689"/>
      <c r="CV85" s="705"/>
      <c r="CW85" s="686"/>
      <c r="CX85" s="689"/>
      <c r="CY85" s="689"/>
      <c r="CZ85" s="689"/>
      <c r="DA85" s="705"/>
      <c r="DB85" s="686"/>
      <c r="DC85" s="689"/>
      <c r="DD85" s="689"/>
      <c r="DE85" s="689"/>
      <c r="DF85" s="705"/>
      <c r="DG85" s="686"/>
      <c r="DH85" s="689"/>
      <c r="DI85" s="689"/>
      <c r="DJ85" s="689"/>
      <c r="DK85" s="705"/>
      <c r="DL85" s="686"/>
      <c r="DM85" s="689"/>
      <c r="DN85" s="689"/>
      <c r="DO85" s="689"/>
      <c r="DP85" s="705"/>
      <c r="DQ85" s="686"/>
      <c r="DR85" s="689"/>
      <c r="DS85" s="689"/>
      <c r="DT85" s="689"/>
      <c r="DU85" s="705"/>
      <c r="DV85" s="665"/>
      <c r="DW85" s="666"/>
      <c r="DX85" s="666"/>
      <c r="DY85" s="666"/>
      <c r="DZ85" s="742"/>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8"/>
      <c r="BA86" s="578"/>
      <c r="BB86" s="578"/>
      <c r="BC86" s="578"/>
      <c r="BD86" s="605"/>
      <c r="BE86" s="381"/>
      <c r="BF86" s="381"/>
      <c r="BG86" s="381"/>
      <c r="BH86" s="381"/>
      <c r="BI86" s="381"/>
      <c r="BJ86" s="381"/>
      <c r="BK86" s="381"/>
      <c r="BL86" s="381"/>
      <c r="BM86" s="381"/>
      <c r="BN86" s="381"/>
      <c r="BO86" s="381"/>
      <c r="BP86" s="381"/>
      <c r="BQ86" s="377">
        <v>80</v>
      </c>
      <c r="BR86" s="659"/>
      <c r="BS86" s="665"/>
      <c r="BT86" s="666"/>
      <c r="BU86" s="666"/>
      <c r="BV86" s="666"/>
      <c r="BW86" s="666"/>
      <c r="BX86" s="666"/>
      <c r="BY86" s="666"/>
      <c r="BZ86" s="666"/>
      <c r="CA86" s="666"/>
      <c r="CB86" s="666"/>
      <c r="CC86" s="666"/>
      <c r="CD86" s="666"/>
      <c r="CE86" s="666"/>
      <c r="CF86" s="666"/>
      <c r="CG86" s="681"/>
      <c r="CH86" s="686"/>
      <c r="CI86" s="689"/>
      <c r="CJ86" s="689"/>
      <c r="CK86" s="689"/>
      <c r="CL86" s="705"/>
      <c r="CM86" s="686"/>
      <c r="CN86" s="689"/>
      <c r="CO86" s="689"/>
      <c r="CP86" s="689"/>
      <c r="CQ86" s="705"/>
      <c r="CR86" s="686"/>
      <c r="CS86" s="689"/>
      <c r="CT86" s="689"/>
      <c r="CU86" s="689"/>
      <c r="CV86" s="705"/>
      <c r="CW86" s="686"/>
      <c r="CX86" s="689"/>
      <c r="CY86" s="689"/>
      <c r="CZ86" s="689"/>
      <c r="DA86" s="705"/>
      <c r="DB86" s="686"/>
      <c r="DC86" s="689"/>
      <c r="DD86" s="689"/>
      <c r="DE86" s="689"/>
      <c r="DF86" s="705"/>
      <c r="DG86" s="686"/>
      <c r="DH86" s="689"/>
      <c r="DI86" s="689"/>
      <c r="DJ86" s="689"/>
      <c r="DK86" s="705"/>
      <c r="DL86" s="686"/>
      <c r="DM86" s="689"/>
      <c r="DN86" s="689"/>
      <c r="DO86" s="689"/>
      <c r="DP86" s="705"/>
      <c r="DQ86" s="686"/>
      <c r="DR86" s="689"/>
      <c r="DS86" s="689"/>
      <c r="DT86" s="689"/>
      <c r="DU86" s="705"/>
      <c r="DV86" s="665"/>
      <c r="DW86" s="666"/>
      <c r="DX86" s="666"/>
      <c r="DY86" s="666"/>
      <c r="DZ86" s="742"/>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8"/>
      <c r="BA87" s="618"/>
      <c r="BB87" s="618"/>
      <c r="BC87" s="618"/>
      <c r="BD87" s="627"/>
      <c r="BE87" s="381"/>
      <c r="BF87" s="381"/>
      <c r="BG87" s="381"/>
      <c r="BH87" s="381"/>
      <c r="BI87" s="381"/>
      <c r="BJ87" s="381"/>
      <c r="BK87" s="381"/>
      <c r="BL87" s="381"/>
      <c r="BM87" s="381"/>
      <c r="BN87" s="381"/>
      <c r="BO87" s="381"/>
      <c r="BP87" s="381"/>
      <c r="BQ87" s="377">
        <v>81</v>
      </c>
      <c r="BR87" s="659"/>
      <c r="BS87" s="665"/>
      <c r="BT87" s="666"/>
      <c r="BU87" s="666"/>
      <c r="BV87" s="666"/>
      <c r="BW87" s="666"/>
      <c r="BX87" s="666"/>
      <c r="BY87" s="666"/>
      <c r="BZ87" s="666"/>
      <c r="CA87" s="666"/>
      <c r="CB87" s="666"/>
      <c r="CC87" s="666"/>
      <c r="CD87" s="666"/>
      <c r="CE87" s="666"/>
      <c r="CF87" s="666"/>
      <c r="CG87" s="681"/>
      <c r="CH87" s="686"/>
      <c r="CI87" s="689"/>
      <c r="CJ87" s="689"/>
      <c r="CK87" s="689"/>
      <c r="CL87" s="705"/>
      <c r="CM87" s="686"/>
      <c r="CN87" s="689"/>
      <c r="CO87" s="689"/>
      <c r="CP87" s="689"/>
      <c r="CQ87" s="705"/>
      <c r="CR87" s="686"/>
      <c r="CS87" s="689"/>
      <c r="CT87" s="689"/>
      <c r="CU87" s="689"/>
      <c r="CV87" s="705"/>
      <c r="CW87" s="686"/>
      <c r="CX87" s="689"/>
      <c r="CY87" s="689"/>
      <c r="CZ87" s="689"/>
      <c r="DA87" s="705"/>
      <c r="DB87" s="686"/>
      <c r="DC87" s="689"/>
      <c r="DD87" s="689"/>
      <c r="DE87" s="689"/>
      <c r="DF87" s="705"/>
      <c r="DG87" s="686"/>
      <c r="DH87" s="689"/>
      <c r="DI87" s="689"/>
      <c r="DJ87" s="689"/>
      <c r="DK87" s="705"/>
      <c r="DL87" s="686"/>
      <c r="DM87" s="689"/>
      <c r="DN87" s="689"/>
      <c r="DO87" s="689"/>
      <c r="DP87" s="705"/>
      <c r="DQ87" s="686"/>
      <c r="DR87" s="689"/>
      <c r="DS87" s="689"/>
      <c r="DT87" s="689"/>
      <c r="DU87" s="705"/>
      <c r="DV87" s="665"/>
      <c r="DW87" s="666"/>
      <c r="DX87" s="666"/>
      <c r="DY87" s="666"/>
      <c r="DZ87" s="742"/>
      <c r="EA87" s="369"/>
    </row>
    <row r="88" spans="1:131" s="366" customFormat="1" ht="26.25" customHeight="1">
      <c r="A88" s="378" t="s">
        <v>263</v>
      </c>
      <c r="B88" s="407" t="s">
        <v>468</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v>2400</v>
      </c>
      <c r="AG88" s="462"/>
      <c r="AH88" s="462"/>
      <c r="AI88" s="462"/>
      <c r="AJ88" s="462"/>
      <c r="AK88" s="465"/>
      <c r="AL88" s="465"/>
      <c r="AM88" s="465"/>
      <c r="AN88" s="465"/>
      <c r="AO88" s="465"/>
      <c r="AP88" s="462">
        <v>11950</v>
      </c>
      <c r="AQ88" s="462"/>
      <c r="AR88" s="462"/>
      <c r="AS88" s="462"/>
      <c r="AT88" s="462"/>
      <c r="AU88" s="462">
        <v>1518</v>
      </c>
      <c r="AV88" s="462"/>
      <c r="AW88" s="462"/>
      <c r="AX88" s="462"/>
      <c r="AY88" s="462"/>
      <c r="AZ88" s="580"/>
      <c r="BA88" s="580"/>
      <c r="BB88" s="580"/>
      <c r="BC88" s="580"/>
      <c r="BD88" s="607"/>
      <c r="BE88" s="381"/>
      <c r="BF88" s="381"/>
      <c r="BG88" s="381"/>
      <c r="BH88" s="381"/>
      <c r="BI88" s="381"/>
      <c r="BJ88" s="381"/>
      <c r="BK88" s="381"/>
      <c r="BL88" s="381"/>
      <c r="BM88" s="381"/>
      <c r="BN88" s="381"/>
      <c r="BO88" s="381"/>
      <c r="BP88" s="381"/>
      <c r="BQ88" s="377">
        <v>82</v>
      </c>
      <c r="BR88" s="659"/>
      <c r="BS88" s="665"/>
      <c r="BT88" s="666"/>
      <c r="BU88" s="666"/>
      <c r="BV88" s="666"/>
      <c r="BW88" s="666"/>
      <c r="BX88" s="666"/>
      <c r="BY88" s="666"/>
      <c r="BZ88" s="666"/>
      <c r="CA88" s="666"/>
      <c r="CB88" s="666"/>
      <c r="CC88" s="666"/>
      <c r="CD88" s="666"/>
      <c r="CE88" s="666"/>
      <c r="CF88" s="666"/>
      <c r="CG88" s="681"/>
      <c r="CH88" s="686"/>
      <c r="CI88" s="689"/>
      <c r="CJ88" s="689"/>
      <c r="CK88" s="689"/>
      <c r="CL88" s="705"/>
      <c r="CM88" s="686"/>
      <c r="CN88" s="689"/>
      <c r="CO88" s="689"/>
      <c r="CP88" s="689"/>
      <c r="CQ88" s="705"/>
      <c r="CR88" s="686"/>
      <c r="CS88" s="689"/>
      <c r="CT88" s="689"/>
      <c r="CU88" s="689"/>
      <c r="CV88" s="705"/>
      <c r="CW88" s="686"/>
      <c r="CX88" s="689"/>
      <c r="CY88" s="689"/>
      <c r="CZ88" s="689"/>
      <c r="DA88" s="705"/>
      <c r="DB88" s="686"/>
      <c r="DC88" s="689"/>
      <c r="DD88" s="689"/>
      <c r="DE88" s="689"/>
      <c r="DF88" s="705"/>
      <c r="DG88" s="686"/>
      <c r="DH88" s="689"/>
      <c r="DI88" s="689"/>
      <c r="DJ88" s="689"/>
      <c r="DK88" s="705"/>
      <c r="DL88" s="686"/>
      <c r="DM88" s="689"/>
      <c r="DN88" s="689"/>
      <c r="DO88" s="689"/>
      <c r="DP88" s="705"/>
      <c r="DQ88" s="686"/>
      <c r="DR88" s="689"/>
      <c r="DS88" s="689"/>
      <c r="DT88" s="689"/>
      <c r="DU88" s="705"/>
      <c r="DV88" s="665"/>
      <c r="DW88" s="666"/>
      <c r="DX88" s="666"/>
      <c r="DY88" s="666"/>
      <c r="DZ88" s="742"/>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9"/>
      <c r="BA89" s="619"/>
      <c r="BB89" s="619"/>
      <c r="BC89" s="619"/>
      <c r="BD89" s="619"/>
      <c r="BE89" s="381"/>
      <c r="BF89" s="381"/>
      <c r="BG89" s="381"/>
      <c r="BH89" s="381"/>
      <c r="BI89" s="381"/>
      <c r="BJ89" s="381"/>
      <c r="BK89" s="381"/>
      <c r="BL89" s="381"/>
      <c r="BM89" s="381"/>
      <c r="BN89" s="381"/>
      <c r="BO89" s="381"/>
      <c r="BP89" s="381"/>
      <c r="BQ89" s="377">
        <v>83</v>
      </c>
      <c r="BR89" s="659"/>
      <c r="BS89" s="665"/>
      <c r="BT89" s="666"/>
      <c r="BU89" s="666"/>
      <c r="BV89" s="666"/>
      <c r="BW89" s="666"/>
      <c r="BX89" s="666"/>
      <c r="BY89" s="666"/>
      <c r="BZ89" s="666"/>
      <c r="CA89" s="666"/>
      <c r="CB89" s="666"/>
      <c r="CC89" s="666"/>
      <c r="CD89" s="666"/>
      <c r="CE89" s="666"/>
      <c r="CF89" s="666"/>
      <c r="CG89" s="681"/>
      <c r="CH89" s="686"/>
      <c r="CI89" s="689"/>
      <c r="CJ89" s="689"/>
      <c r="CK89" s="689"/>
      <c r="CL89" s="705"/>
      <c r="CM89" s="686"/>
      <c r="CN89" s="689"/>
      <c r="CO89" s="689"/>
      <c r="CP89" s="689"/>
      <c r="CQ89" s="705"/>
      <c r="CR89" s="686"/>
      <c r="CS89" s="689"/>
      <c r="CT89" s="689"/>
      <c r="CU89" s="689"/>
      <c r="CV89" s="705"/>
      <c r="CW89" s="686"/>
      <c r="CX89" s="689"/>
      <c r="CY89" s="689"/>
      <c r="CZ89" s="689"/>
      <c r="DA89" s="705"/>
      <c r="DB89" s="686"/>
      <c r="DC89" s="689"/>
      <c r="DD89" s="689"/>
      <c r="DE89" s="689"/>
      <c r="DF89" s="705"/>
      <c r="DG89" s="686"/>
      <c r="DH89" s="689"/>
      <c r="DI89" s="689"/>
      <c r="DJ89" s="689"/>
      <c r="DK89" s="705"/>
      <c r="DL89" s="686"/>
      <c r="DM89" s="689"/>
      <c r="DN89" s="689"/>
      <c r="DO89" s="689"/>
      <c r="DP89" s="705"/>
      <c r="DQ89" s="686"/>
      <c r="DR89" s="689"/>
      <c r="DS89" s="689"/>
      <c r="DT89" s="689"/>
      <c r="DU89" s="705"/>
      <c r="DV89" s="665"/>
      <c r="DW89" s="666"/>
      <c r="DX89" s="666"/>
      <c r="DY89" s="666"/>
      <c r="DZ89" s="742"/>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9"/>
      <c r="BA90" s="619"/>
      <c r="BB90" s="619"/>
      <c r="BC90" s="619"/>
      <c r="BD90" s="619"/>
      <c r="BE90" s="381"/>
      <c r="BF90" s="381"/>
      <c r="BG90" s="381"/>
      <c r="BH90" s="381"/>
      <c r="BI90" s="381"/>
      <c r="BJ90" s="381"/>
      <c r="BK90" s="381"/>
      <c r="BL90" s="381"/>
      <c r="BM90" s="381"/>
      <c r="BN90" s="381"/>
      <c r="BO90" s="381"/>
      <c r="BP90" s="381"/>
      <c r="BQ90" s="377">
        <v>84</v>
      </c>
      <c r="BR90" s="659"/>
      <c r="BS90" s="665"/>
      <c r="BT90" s="666"/>
      <c r="BU90" s="666"/>
      <c r="BV90" s="666"/>
      <c r="BW90" s="666"/>
      <c r="BX90" s="666"/>
      <c r="BY90" s="666"/>
      <c r="BZ90" s="666"/>
      <c r="CA90" s="666"/>
      <c r="CB90" s="666"/>
      <c r="CC90" s="666"/>
      <c r="CD90" s="666"/>
      <c r="CE90" s="666"/>
      <c r="CF90" s="666"/>
      <c r="CG90" s="681"/>
      <c r="CH90" s="686"/>
      <c r="CI90" s="689"/>
      <c r="CJ90" s="689"/>
      <c r="CK90" s="689"/>
      <c r="CL90" s="705"/>
      <c r="CM90" s="686"/>
      <c r="CN90" s="689"/>
      <c r="CO90" s="689"/>
      <c r="CP90" s="689"/>
      <c r="CQ90" s="705"/>
      <c r="CR90" s="686"/>
      <c r="CS90" s="689"/>
      <c r="CT90" s="689"/>
      <c r="CU90" s="689"/>
      <c r="CV90" s="705"/>
      <c r="CW90" s="686"/>
      <c r="CX90" s="689"/>
      <c r="CY90" s="689"/>
      <c r="CZ90" s="689"/>
      <c r="DA90" s="705"/>
      <c r="DB90" s="686"/>
      <c r="DC90" s="689"/>
      <c r="DD90" s="689"/>
      <c r="DE90" s="689"/>
      <c r="DF90" s="705"/>
      <c r="DG90" s="686"/>
      <c r="DH90" s="689"/>
      <c r="DI90" s="689"/>
      <c r="DJ90" s="689"/>
      <c r="DK90" s="705"/>
      <c r="DL90" s="686"/>
      <c r="DM90" s="689"/>
      <c r="DN90" s="689"/>
      <c r="DO90" s="689"/>
      <c r="DP90" s="705"/>
      <c r="DQ90" s="686"/>
      <c r="DR90" s="689"/>
      <c r="DS90" s="689"/>
      <c r="DT90" s="689"/>
      <c r="DU90" s="705"/>
      <c r="DV90" s="665"/>
      <c r="DW90" s="666"/>
      <c r="DX90" s="666"/>
      <c r="DY90" s="666"/>
      <c r="DZ90" s="742"/>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9"/>
      <c r="BA91" s="619"/>
      <c r="BB91" s="619"/>
      <c r="BC91" s="619"/>
      <c r="BD91" s="619"/>
      <c r="BE91" s="381"/>
      <c r="BF91" s="381"/>
      <c r="BG91" s="381"/>
      <c r="BH91" s="381"/>
      <c r="BI91" s="381"/>
      <c r="BJ91" s="381"/>
      <c r="BK91" s="381"/>
      <c r="BL91" s="381"/>
      <c r="BM91" s="381"/>
      <c r="BN91" s="381"/>
      <c r="BO91" s="381"/>
      <c r="BP91" s="381"/>
      <c r="BQ91" s="377">
        <v>85</v>
      </c>
      <c r="BR91" s="659"/>
      <c r="BS91" s="665"/>
      <c r="BT91" s="666"/>
      <c r="BU91" s="666"/>
      <c r="BV91" s="666"/>
      <c r="BW91" s="666"/>
      <c r="BX91" s="666"/>
      <c r="BY91" s="666"/>
      <c r="BZ91" s="666"/>
      <c r="CA91" s="666"/>
      <c r="CB91" s="666"/>
      <c r="CC91" s="666"/>
      <c r="CD91" s="666"/>
      <c r="CE91" s="666"/>
      <c r="CF91" s="666"/>
      <c r="CG91" s="681"/>
      <c r="CH91" s="686"/>
      <c r="CI91" s="689"/>
      <c r="CJ91" s="689"/>
      <c r="CK91" s="689"/>
      <c r="CL91" s="705"/>
      <c r="CM91" s="686"/>
      <c r="CN91" s="689"/>
      <c r="CO91" s="689"/>
      <c r="CP91" s="689"/>
      <c r="CQ91" s="705"/>
      <c r="CR91" s="686"/>
      <c r="CS91" s="689"/>
      <c r="CT91" s="689"/>
      <c r="CU91" s="689"/>
      <c r="CV91" s="705"/>
      <c r="CW91" s="686"/>
      <c r="CX91" s="689"/>
      <c r="CY91" s="689"/>
      <c r="CZ91" s="689"/>
      <c r="DA91" s="705"/>
      <c r="DB91" s="686"/>
      <c r="DC91" s="689"/>
      <c r="DD91" s="689"/>
      <c r="DE91" s="689"/>
      <c r="DF91" s="705"/>
      <c r="DG91" s="686"/>
      <c r="DH91" s="689"/>
      <c r="DI91" s="689"/>
      <c r="DJ91" s="689"/>
      <c r="DK91" s="705"/>
      <c r="DL91" s="686"/>
      <c r="DM91" s="689"/>
      <c r="DN91" s="689"/>
      <c r="DO91" s="689"/>
      <c r="DP91" s="705"/>
      <c r="DQ91" s="686"/>
      <c r="DR91" s="689"/>
      <c r="DS91" s="689"/>
      <c r="DT91" s="689"/>
      <c r="DU91" s="705"/>
      <c r="DV91" s="665"/>
      <c r="DW91" s="666"/>
      <c r="DX91" s="666"/>
      <c r="DY91" s="666"/>
      <c r="DZ91" s="742"/>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9"/>
      <c r="BA92" s="619"/>
      <c r="BB92" s="619"/>
      <c r="BC92" s="619"/>
      <c r="BD92" s="619"/>
      <c r="BE92" s="381"/>
      <c r="BF92" s="381"/>
      <c r="BG92" s="381"/>
      <c r="BH92" s="381"/>
      <c r="BI92" s="381"/>
      <c r="BJ92" s="381"/>
      <c r="BK92" s="381"/>
      <c r="BL92" s="381"/>
      <c r="BM92" s="381"/>
      <c r="BN92" s="381"/>
      <c r="BO92" s="381"/>
      <c r="BP92" s="381"/>
      <c r="BQ92" s="377">
        <v>86</v>
      </c>
      <c r="BR92" s="659"/>
      <c r="BS92" s="665"/>
      <c r="BT92" s="666"/>
      <c r="BU92" s="666"/>
      <c r="BV92" s="666"/>
      <c r="BW92" s="666"/>
      <c r="BX92" s="666"/>
      <c r="BY92" s="666"/>
      <c r="BZ92" s="666"/>
      <c r="CA92" s="666"/>
      <c r="CB92" s="666"/>
      <c r="CC92" s="666"/>
      <c r="CD92" s="666"/>
      <c r="CE92" s="666"/>
      <c r="CF92" s="666"/>
      <c r="CG92" s="681"/>
      <c r="CH92" s="686"/>
      <c r="CI92" s="689"/>
      <c r="CJ92" s="689"/>
      <c r="CK92" s="689"/>
      <c r="CL92" s="705"/>
      <c r="CM92" s="686"/>
      <c r="CN92" s="689"/>
      <c r="CO92" s="689"/>
      <c r="CP92" s="689"/>
      <c r="CQ92" s="705"/>
      <c r="CR92" s="686"/>
      <c r="CS92" s="689"/>
      <c r="CT92" s="689"/>
      <c r="CU92" s="689"/>
      <c r="CV92" s="705"/>
      <c r="CW92" s="686"/>
      <c r="CX92" s="689"/>
      <c r="CY92" s="689"/>
      <c r="CZ92" s="689"/>
      <c r="DA92" s="705"/>
      <c r="DB92" s="686"/>
      <c r="DC92" s="689"/>
      <c r="DD92" s="689"/>
      <c r="DE92" s="689"/>
      <c r="DF92" s="705"/>
      <c r="DG92" s="686"/>
      <c r="DH92" s="689"/>
      <c r="DI92" s="689"/>
      <c r="DJ92" s="689"/>
      <c r="DK92" s="705"/>
      <c r="DL92" s="686"/>
      <c r="DM92" s="689"/>
      <c r="DN92" s="689"/>
      <c r="DO92" s="689"/>
      <c r="DP92" s="705"/>
      <c r="DQ92" s="686"/>
      <c r="DR92" s="689"/>
      <c r="DS92" s="689"/>
      <c r="DT92" s="689"/>
      <c r="DU92" s="705"/>
      <c r="DV92" s="665"/>
      <c r="DW92" s="666"/>
      <c r="DX92" s="666"/>
      <c r="DY92" s="666"/>
      <c r="DZ92" s="742"/>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9"/>
      <c r="BA93" s="619"/>
      <c r="BB93" s="619"/>
      <c r="BC93" s="619"/>
      <c r="BD93" s="619"/>
      <c r="BE93" s="381"/>
      <c r="BF93" s="381"/>
      <c r="BG93" s="381"/>
      <c r="BH93" s="381"/>
      <c r="BI93" s="381"/>
      <c r="BJ93" s="381"/>
      <c r="BK93" s="381"/>
      <c r="BL93" s="381"/>
      <c r="BM93" s="381"/>
      <c r="BN93" s="381"/>
      <c r="BO93" s="381"/>
      <c r="BP93" s="381"/>
      <c r="BQ93" s="377">
        <v>87</v>
      </c>
      <c r="BR93" s="659"/>
      <c r="BS93" s="665"/>
      <c r="BT93" s="666"/>
      <c r="BU93" s="666"/>
      <c r="BV93" s="666"/>
      <c r="BW93" s="666"/>
      <c r="BX93" s="666"/>
      <c r="BY93" s="666"/>
      <c r="BZ93" s="666"/>
      <c r="CA93" s="666"/>
      <c r="CB93" s="666"/>
      <c r="CC93" s="666"/>
      <c r="CD93" s="666"/>
      <c r="CE93" s="666"/>
      <c r="CF93" s="666"/>
      <c r="CG93" s="681"/>
      <c r="CH93" s="686"/>
      <c r="CI93" s="689"/>
      <c r="CJ93" s="689"/>
      <c r="CK93" s="689"/>
      <c r="CL93" s="705"/>
      <c r="CM93" s="686"/>
      <c r="CN93" s="689"/>
      <c r="CO93" s="689"/>
      <c r="CP93" s="689"/>
      <c r="CQ93" s="705"/>
      <c r="CR93" s="686"/>
      <c r="CS93" s="689"/>
      <c r="CT93" s="689"/>
      <c r="CU93" s="689"/>
      <c r="CV93" s="705"/>
      <c r="CW93" s="686"/>
      <c r="CX93" s="689"/>
      <c r="CY93" s="689"/>
      <c r="CZ93" s="689"/>
      <c r="DA93" s="705"/>
      <c r="DB93" s="686"/>
      <c r="DC93" s="689"/>
      <c r="DD93" s="689"/>
      <c r="DE93" s="689"/>
      <c r="DF93" s="705"/>
      <c r="DG93" s="686"/>
      <c r="DH93" s="689"/>
      <c r="DI93" s="689"/>
      <c r="DJ93" s="689"/>
      <c r="DK93" s="705"/>
      <c r="DL93" s="686"/>
      <c r="DM93" s="689"/>
      <c r="DN93" s="689"/>
      <c r="DO93" s="689"/>
      <c r="DP93" s="705"/>
      <c r="DQ93" s="686"/>
      <c r="DR93" s="689"/>
      <c r="DS93" s="689"/>
      <c r="DT93" s="689"/>
      <c r="DU93" s="705"/>
      <c r="DV93" s="665"/>
      <c r="DW93" s="666"/>
      <c r="DX93" s="666"/>
      <c r="DY93" s="666"/>
      <c r="DZ93" s="742"/>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9"/>
      <c r="BA94" s="619"/>
      <c r="BB94" s="619"/>
      <c r="BC94" s="619"/>
      <c r="BD94" s="619"/>
      <c r="BE94" s="381"/>
      <c r="BF94" s="381"/>
      <c r="BG94" s="381"/>
      <c r="BH94" s="381"/>
      <c r="BI94" s="381"/>
      <c r="BJ94" s="381"/>
      <c r="BK94" s="381"/>
      <c r="BL94" s="381"/>
      <c r="BM94" s="381"/>
      <c r="BN94" s="381"/>
      <c r="BO94" s="381"/>
      <c r="BP94" s="381"/>
      <c r="BQ94" s="377">
        <v>88</v>
      </c>
      <c r="BR94" s="659"/>
      <c r="BS94" s="665"/>
      <c r="BT94" s="666"/>
      <c r="BU94" s="666"/>
      <c r="BV94" s="666"/>
      <c r="BW94" s="666"/>
      <c r="BX94" s="666"/>
      <c r="BY94" s="666"/>
      <c r="BZ94" s="666"/>
      <c r="CA94" s="666"/>
      <c r="CB94" s="666"/>
      <c r="CC94" s="666"/>
      <c r="CD94" s="666"/>
      <c r="CE94" s="666"/>
      <c r="CF94" s="666"/>
      <c r="CG94" s="681"/>
      <c r="CH94" s="686"/>
      <c r="CI94" s="689"/>
      <c r="CJ94" s="689"/>
      <c r="CK94" s="689"/>
      <c r="CL94" s="705"/>
      <c r="CM94" s="686"/>
      <c r="CN94" s="689"/>
      <c r="CO94" s="689"/>
      <c r="CP94" s="689"/>
      <c r="CQ94" s="705"/>
      <c r="CR94" s="686"/>
      <c r="CS94" s="689"/>
      <c r="CT94" s="689"/>
      <c r="CU94" s="689"/>
      <c r="CV94" s="705"/>
      <c r="CW94" s="686"/>
      <c r="CX94" s="689"/>
      <c r="CY94" s="689"/>
      <c r="CZ94" s="689"/>
      <c r="DA94" s="705"/>
      <c r="DB94" s="686"/>
      <c r="DC94" s="689"/>
      <c r="DD94" s="689"/>
      <c r="DE94" s="689"/>
      <c r="DF94" s="705"/>
      <c r="DG94" s="686"/>
      <c r="DH94" s="689"/>
      <c r="DI94" s="689"/>
      <c r="DJ94" s="689"/>
      <c r="DK94" s="705"/>
      <c r="DL94" s="686"/>
      <c r="DM94" s="689"/>
      <c r="DN94" s="689"/>
      <c r="DO94" s="689"/>
      <c r="DP94" s="705"/>
      <c r="DQ94" s="686"/>
      <c r="DR94" s="689"/>
      <c r="DS94" s="689"/>
      <c r="DT94" s="689"/>
      <c r="DU94" s="705"/>
      <c r="DV94" s="665"/>
      <c r="DW94" s="666"/>
      <c r="DX94" s="666"/>
      <c r="DY94" s="666"/>
      <c r="DZ94" s="742"/>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9"/>
      <c r="BA95" s="619"/>
      <c r="BB95" s="619"/>
      <c r="BC95" s="619"/>
      <c r="BD95" s="619"/>
      <c r="BE95" s="381"/>
      <c r="BF95" s="381"/>
      <c r="BG95" s="381"/>
      <c r="BH95" s="381"/>
      <c r="BI95" s="381"/>
      <c r="BJ95" s="381"/>
      <c r="BK95" s="381"/>
      <c r="BL95" s="381"/>
      <c r="BM95" s="381"/>
      <c r="BN95" s="381"/>
      <c r="BO95" s="381"/>
      <c r="BP95" s="381"/>
      <c r="BQ95" s="377">
        <v>89</v>
      </c>
      <c r="BR95" s="659"/>
      <c r="BS95" s="665"/>
      <c r="BT95" s="666"/>
      <c r="BU95" s="666"/>
      <c r="BV95" s="666"/>
      <c r="BW95" s="666"/>
      <c r="BX95" s="666"/>
      <c r="BY95" s="666"/>
      <c r="BZ95" s="666"/>
      <c r="CA95" s="666"/>
      <c r="CB95" s="666"/>
      <c r="CC95" s="666"/>
      <c r="CD95" s="666"/>
      <c r="CE95" s="666"/>
      <c r="CF95" s="666"/>
      <c r="CG95" s="681"/>
      <c r="CH95" s="686"/>
      <c r="CI95" s="689"/>
      <c r="CJ95" s="689"/>
      <c r="CK95" s="689"/>
      <c r="CL95" s="705"/>
      <c r="CM95" s="686"/>
      <c r="CN95" s="689"/>
      <c r="CO95" s="689"/>
      <c r="CP95" s="689"/>
      <c r="CQ95" s="705"/>
      <c r="CR95" s="686"/>
      <c r="CS95" s="689"/>
      <c r="CT95" s="689"/>
      <c r="CU95" s="689"/>
      <c r="CV95" s="705"/>
      <c r="CW95" s="686"/>
      <c r="CX95" s="689"/>
      <c r="CY95" s="689"/>
      <c r="CZ95" s="689"/>
      <c r="DA95" s="705"/>
      <c r="DB95" s="686"/>
      <c r="DC95" s="689"/>
      <c r="DD95" s="689"/>
      <c r="DE95" s="689"/>
      <c r="DF95" s="705"/>
      <c r="DG95" s="686"/>
      <c r="DH95" s="689"/>
      <c r="DI95" s="689"/>
      <c r="DJ95" s="689"/>
      <c r="DK95" s="705"/>
      <c r="DL95" s="686"/>
      <c r="DM95" s="689"/>
      <c r="DN95" s="689"/>
      <c r="DO95" s="689"/>
      <c r="DP95" s="705"/>
      <c r="DQ95" s="686"/>
      <c r="DR95" s="689"/>
      <c r="DS95" s="689"/>
      <c r="DT95" s="689"/>
      <c r="DU95" s="705"/>
      <c r="DV95" s="665"/>
      <c r="DW95" s="666"/>
      <c r="DX95" s="666"/>
      <c r="DY95" s="666"/>
      <c r="DZ95" s="742"/>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9"/>
      <c r="BA96" s="619"/>
      <c r="BB96" s="619"/>
      <c r="BC96" s="619"/>
      <c r="BD96" s="619"/>
      <c r="BE96" s="381"/>
      <c r="BF96" s="381"/>
      <c r="BG96" s="381"/>
      <c r="BH96" s="381"/>
      <c r="BI96" s="381"/>
      <c r="BJ96" s="381"/>
      <c r="BK96" s="381"/>
      <c r="BL96" s="381"/>
      <c r="BM96" s="381"/>
      <c r="BN96" s="381"/>
      <c r="BO96" s="381"/>
      <c r="BP96" s="381"/>
      <c r="BQ96" s="377">
        <v>90</v>
      </c>
      <c r="BR96" s="659"/>
      <c r="BS96" s="665"/>
      <c r="BT96" s="666"/>
      <c r="BU96" s="666"/>
      <c r="BV96" s="666"/>
      <c r="BW96" s="666"/>
      <c r="BX96" s="666"/>
      <c r="BY96" s="666"/>
      <c r="BZ96" s="666"/>
      <c r="CA96" s="666"/>
      <c r="CB96" s="666"/>
      <c r="CC96" s="666"/>
      <c r="CD96" s="666"/>
      <c r="CE96" s="666"/>
      <c r="CF96" s="666"/>
      <c r="CG96" s="681"/>
      <c r="CH96" s="686"/>
      <c r="CI96" s="689"/>
      <c r="CJ96" s="689"/>
      <c r="CK96" s="689"/>
      <c r="CL96" s="705"/>
      <c r="CM96" s="686"/>
      <c r="CN96" s="689"/>
      <c r="CO96" s="689"/>
      <c r="CP96" s="689"/>
      <c r="CQ96" s="705"/>
      <c r="CR96" s="686"/>
      <c r="CS96" s="689"/>
      <c r="CT96" s="689"/>
      <c r="CU96" s="689"/>
      <c r="CV96" s="705"/>
      <c r="CW96" s="686"/>
      <c r="CX96" s="689"/>
      <c r="CY96" s="689"/>
      <c r="CZ96" s="689"/>
      <c r="DA96" s="705"/>
      <c r="DB96" s="686"/>
      <c r="DC96" s="689"/>
      <c r="DD96" s="689"/>
      <c r="DE96" s="689"/>
      <c r="DF96" s="705"/>
      <c r="DG96" s="686"/>
      <c r="DH96" s="689"/>
      <c r="DI96" s="689"/>
      <c r="DJ96" s="689"/>
      <c r="DK96" s="705"/>
      <c r="DL96" s="686"/>
      <c r="DM96" s="689"/>
      <c r="DN96" s="689"/>
      <c r="DO96" s="689"/>
      <c r="DP96" s="705"/>
      <c r="DQ96" s="686"/>
      <c r="DR96" s="689"/>
      <c r="DS96" s="689"/>
      <c r="DT96" s="689"/>
      <c r="DU96" s="705"/>
      <c r="DV96" s="665"/>
      <c r="DW96" s="666"/>
      <c r="DX96" s="666"/>
      <c r="DY96" s="666"/>
      <c r="DZ96" s="742"/>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9"/>
      <c r="BA97" s="619"/>
      <c r="BB97" s="619"/>
      <c r="BC97" s="619"/>
      <c r="BD97" s="619"/>
      <c r="BE97" s="381"/>
      <c r="BF97" s="381"/>
      <c r="BG97" s="381"/>
      <c r="BH97" s="381"/>
      <c r="BI97" s="381"/>
      <c r="BJ97" s="381"/>
      <c r="BK97" s="381"/>
      <c r="BL97" s="381"/>
      <c r="BM97" s="381"/>
      <c r="BN97" s="381"/>
      <c r="BO97" s="381"/>
      <c r="BP97" s="381"/>
      <c r="BQ97" s="377">
        <v>91</v>
      </c>
      <c r="BR97" s="659"/>
      <c r="BS97" s="665"/>
      <c r="BT97" s="666"/>
      <c r="BU97" s="666"/>
      <c r="BV97" s="666"/>
      <c r="BW97" s="666"/>
      <c r="BX97" s="666"/>
      <c r="BY97" s="666"/>
      <c r="BZ97" s="666"/>
      <c r="CA97" s="666"/>
      <c r="CB97" s="666"/>
      <c r="CC97" s="666"/>
      <c r="CD97" s="666"/>
      <c r="CE97" s="666"/>
      <c r="CF97" s="666"/>
      <c r="CG97" s="681"/>
      <c r="CH97" s="686"/>
      <c r="CI97" s="689"/>
      <c r="CJ97" s="689"/>
      <c r="CK97" s="689"/>
      <c r="CL97" s="705"/>
      <c r="CM97" s="686"/>
      <c r="CN97" s="689"/>
      <c r="CO97" s="689"/>
      <c r="CP97" s="689"/>
      <c r="CQ97" s="705"/>
      <c r="CR97" s="686"/>
      <c r="CS97" s="689"/>
      <c r="CT97" s="689"/>
      <c r="CU97" s="689"/>
      <c r="CV97" s="705"/>
      <c r="CW97" s="686"/>
      <c r="CX97" s="689"/>
      <c r="CY97" s="689"/>
      <c r="CZ97" s="689"/>
      <c r="DA97" s="705"/>
      <c r="DB97" s="686"/>
      <c r="DC97" s="689"/>
      <c r="DD97" s="689"/>
      <c r="DE97" s="689"/>
      <c r="DF97" s="705"/>
      <c r="DG97" s="686"/>
      <c r="DH97" s="689"/>
      <c r="DI97" s="689"/>
      <c r="DJ97" s="689"/>
      <c r="DK97" s="705"/>
      <c r="DL97" s="686"/>
      <c r="DM97" s="689"/>
      <c r="DN97" s="689"/>
      <c r="DO97" s="689"/>
      <c r="DP97" s="705"/>
      <c r="DQ97" s="686"/>
      <c r="DR97" s="689"/>
      <c r="DS97" s="689"/>
      <c r="DT97" s="689"/>
      <c r="DU97" s="705"/>
      <c r="DV97" s="665"/>
      <c r="DW97" s="666"/>
      <c r="DX97" s="666"/>
      <c r="DY97" s="666"/>
      <c r="DZ97" s="742"/>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9"/>
      <c r="BA98" s="619"/>
      <c r="BB98" s="619"/>
      <c r="BC98" s="619"/>
      <c r="BD98" s="619"/>
      <c r="BE98" s="381"/>
      <c r="BF98" s="381"/>
      <c r="BG98" s="381"/>
      <c r="BH98" s="381"/>
      <c r="BI98" s="381"/>
      <c r="BJ98" s="381"/>
      <c r="BK98" s="381"/>
      <c r="BL98" s="381"/>
      <c r="BM98" s="381"/>
      <c r="BN98" s="381"/>
      <c r="BO98" s="381"/>
      <c r="BP98" s="381"/>
      <c r="BQ98" s="377">
        <v>92</v>
      </c>
      <c r="BR98" s="659"/>
      <c r="BS98" s="665"/>
      <c r="BT98" s="666"/>
      <c r="BU98" s="666"/>
      <c r="BV98" s="666"/>
      <c r="BW98" s="666"/>
      <c r="BX98" s="666"/>
      <c r="BY98" s="666"/>
      <c r="BZ98" s="666"/>
      <c r="CA98" s="666"/>
      <c r="CB98" s="666"/>
      <c r="CC98" s="666"/>
      <c r="CD98" s="666"/>
      <c r="CE98" s="666"/>
      <c r="CF98" s="666"/>
      <c r="CG98" s="681"/>
      <c r="CH98" s="686"/>
      <c r="CI98" s="689"/>
      <c r="CJ98" s="689"/>
      <c r="CK98" s="689"/>
      <c r="CL98" s="705"/>
      <c r="CM98" s="686"/>
      <c r="CN98" s="689"/>
      <c r="CO98" s="689"/>
      <c r="CP98" s="689"/>
      <c r="CQ98" s="705"/>
      <c r="CR98" s="686"/>
      <c r="CS98" s="689"/>
      <c r="CT98" s="689"/>
      <c r="CU98" s="689"/>
      <c r="CV98" s="705"/>
      <c r="CW98" s="686"/>
      <c r="CX98" s="689"/>
      <c r="CY98" s="689"/>
      <c r="CZ98" s="689"/>
      <c r="DA98" s="705"/>
      <c r="DB98" s="686"/>
      <c r="DC98" s="689"/>
      <c r="DD98" s="689"/>
      <c r="DE98" s="689"/>
      <c r="DF98" s="705"/>
      <c r="DG98" s="686"/>
      <c r="DH98" s="689"/>
      <c r="DI98" s="689"/>
      <c r="DJ98" s="689"/>
      <c r="DK98" s="705"/>
      <c r="DL98" s="686"/>
      <c r="DM98" s="689"/>
      <c r="DN98" s="689"/>
      <c r="DO98" s="689"/>
      <c r="DP98" s="705"/>
      <c r="DQ98" s="686"/>
      <c r="DR98" s="689"/>
      <c r="DS98" s="689"/>
      <c r="DT98" s="689"/>
      <c r="DU98" s="705"/>
      <c r="DV98" s="665"/>
      <c r="DW98" s="666"/>
      <c r="DX98" s="666"/>
      <c r="DY98" s="666"/>
      <c r="DZ98" s="742"/>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9"/>
      <c r="BA99" s="619"/>
      <c r="BB99" s="619"/>
      <c r="BC99" s="619"/>
      <c r="BD99" s="619"/>
      <c r="BE99" s="381"/>
      <c r="BF99" s="381"/>
      <c r="BG99" s="381"/>
      <c r="BH99" s="381"/>
      <c r="BI99" s="381"/>
      <c r="BJ99" s="381"/>
      <c r="BK99" s="381"/>
      <c r="BL99" s="381"/>
      <c r="BM99" s="381"/>
      <c r="BN99" s="381"/>
      <c r="BO99" s="381"/>
      <c r="BP99" s="381"/>
      <c r="BQ99" s="377">
        <v>93</v>
      </c>
      <c r="BR99" s="659"/>
      <c r="BS99" s="665"/>
      <c r="BT99" s="666"/>
      <c r="BU99" s="666"/>
      <c r="BV99" s="666"/>
      <c r="BW99" s="666"/>
      <c r="BX99" s="666"/>
      <c r="BY99" s="666"/>
      <c r="BZ99" s="666"/>
      <c r="CA99" s="666"/>
      <c r="CB99" s="666"/>
      <c r="CC99" s="666"/>
      <c r="CD99" s="666"/>
      <c r="CE99" s="666"/>
      <c r="CF99" s="666"/>
      <c r="CG99" s="681"/>
      <c r="CH99" s="686"/>
      <c r="CI99" s="689"/>
      <c r="CJ99" s="689"/>
      <c r="CK99" s="689"/>
      <c r="CL99" s="705"/>
      <c r="CM99" s="686"/>
      <c r="CN99" s="689"/>
      <c r="CO99" s="689"/>
      <c r="CP99" s="689"/>
      <c r="CQ99" s="705"/>
      <c r="CR99" s="686"/>
      <c r="CS99" s="689"/>
      <c r="CT99" s="689"/>
      <c r="CU99" s="689"/>
      <c r="CV99" s="705"/>
      <c r="CW99" s="686"/>
      <c r="CX99" s="689"/>
      <c r="CY99" s="689"/>
      <c r="CZ99" s="689"/>
      <c r="DA99" s="705"/>
      <c r="DB99" s="686"/>
      <c r="DC99" s="689"/>
      <c r="DD99" s="689"/>
      <c r="DE99" s="689"/>
      <c r="DF99" s="705"/>
      <c r="DG99" s="686"/>
      <c r="DH99" s="689"/>
      <c r="DI99" s="689"/>
      <c r="DJ99" s="689"/>
      <c r="DK99" s="705"/>
      <c r="DL99" s="686"/>
      <c r="DM99" s="689"/>
      <c r="DN99" s="689"/>
      <c r="DO99" s="689"/>
      <c r="DP99" s="705"/>
      <c r="DQ99" s="686"/>
      <c r="DR99" s="689"/>
      <c r="DS99" s="689"/>
      <c r="DT99" s="689"/>
      <c r="DU99" s="705"/>
      <c r="DV99" s="665"/>
      <c r="DW99" s="666"/>
      <c r="DX99" s="666"/>
      <c r="DY99" s="666"/>
      <c r="DZ99" s="742"/>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9"/>
      <c r="BA100" s="619"/>
      <c r="BB100" s="619"/>
      <c r="BC100" s="619"/>
      <c r="BD100" s="619"/>
      <c r="BE100" s="381"/>
      <c r="BF100" s="381"/>
      <c r="BG100" s="381"/>
      <c r="BH100" s="381"/>
      <c r="BI100" s="381"/>
      <c r="BJ100" s="381"/>
      <c r="BK100" s="381"/>
      <c r="BL100" s="381"/>
      <c r="BM100" s="381"/>
      <c r="BN100" s="381"/>
      <c r="BO100" s="381"/>
      <c r="BP100" s="381"/>
      <c r="BQ100" s="377">
        <v>94</v>
      </c>
      <c r="BR100" s="659"/>
      <c r="BS100" s="665"/>
      <c r="BT100" s="666"/>
      <c r="BU100" s="666"/>
      <c r="BV100" s="666"/>
      <c r="BW100" s="666"/>
      <c r="BX100" s="666"/>
      <c r="BY100" s="666"/>
      <c r="BZ100" s="666"/>
      <c r="CA100" s="666"/>
      <c r="CB100" s="666"/>
      <c r="CC100" s="666"/>
      <c r="CD100" s="666"/>
      <c r="CE100" s="666"/>
      <c r="CF100" s="666"/>
      <c r="CG100" s="681"/>
      <c r="CH100" s="686"/>
      <c r="CI100" s="689"/>
      <c r="CJ100" s="689"/>
      <c r="CK100" s="689"/>
      <c r="CL100" s="705"/>
      <c r="CM100" s="686"/>
      <c r="CN100" s="689"/>
      <c r="CO100" s="689"/>
      <c r="CP100" s="689"/>
      <c r="CQ100" s="705"/>
      <c r="CR100" s="686"/>
      <c r="CS100" s="689"/>
      <c r="CT100" s="689"/>
      <c r="CU100" s="689"/>
      <c r="CV100" s="705"/>
      <c r="CW100" s="686"/>
      <c r="CX100" s="689"/>
      <c r="CY100" s="689"/>
      <c r="CZ100" s="689"/>
      <c r="DA100" s="705"/>
      <c r="DB100" s="686"/>
      <c r="DC100" s="689"/>
      <c r="DD100" s="689"/>
      <c r="DE100" s="689"/>
      <c r="DF100" s="705"/>
      <c r="DG100" s="686"/>
      <c r="DH100" s="689"/>
      <c r="DI100" s="689"/>
      <c r="DJ100" s="689"/>
      <c r="DK100" s="705"/>
      <c r="DL100" s="686"/>
      <c r="DM100" s="689"/>
      <c r="DN100" s="689"/>
      <c r="DO100" s="689"/>
      <c r="DP100" s="705"/>
      <c r="DQ100" s="686"/>
      <c r="DR100" s="689"/>
      <c r="DS100" s="689"/>
      <c r="DT100" s="689"/>
      <c r="DU100" s="705"/>
      <c r="DV100" s="665"/>
      <c r="DW100" s="666"/>
      <c r="DX100" s="666"/>
      <c r="DY100" s="666"/>
      <c r="DZ100" s="742"/>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9"/>
      <c r="BA101" s="619"/>
      <c r="BB101" s="619"/>
      <c r="BC101" s="619"/>
      <c r="BD101" s="619"/>
      <c r="BE101" s="381"/>
      <c r="BF101" s="381"/>
      <c r="BG101" s="381"/>
      <c r="BH101" s="381"/>
      <c r="BI101" s="381"/>
      <c r="BJ101" s="381"/>
      <c r="BK101" s="381"/>
      <c r="BL101" s="381"/>
      <c r="BM101" s="381"/>
      <c r="BN101" s="381"/>
      <c r="BO101" s="381"/>
      <c r="BP101" s="381"/>
      <c r="BQ101" s="377">
        <v>95</v>
      </c>
      <c r="BR101" s="659"/>
      <c r="BS101" s="665"/>
      <c r="BT101" s="666"/>
      <c r="BU101" s="666"/>
      <c r="BV101" s="666"/>
      <c r="BW101" s="666"/>
      <c r="BX101" s="666"/>
      <c r="BY101" s="666"/>
      <c r="BZ101" s="666"/>
      <c r="CA101" s="666"/>
      <c r="CB101" s="666"/>
      <c r="CC101" s="666"/>
      <c r="CD101" s="666"/>
      <c r="CE101" s="666"/>
      <c r="CF101" s="666"/>
      <c r="CG101" s="681"/>
      <c r="CH101" s="686"/>
      <c r="CI101" s="689"/>
      <c r="CJ101" s="689"/>
      <c r="CK101" s="689"/>
      <c r="CL101" s="705"/>
      <c r="CM101" s="686"/>
      <c r="CN101" s="689"/>
      <c r="CO101" s="689"/>
      <c r="CP101" s="689"/>
      <c r="CQ101" s="705"/>
      <c r="CR101" s="686"/>
      <c r="CS101" s="689"/>
      <c r="CT101" s="689"/>
      <c r="CU101" s="689"/>
      <c r="CV101" s="705"/>
      <c r="CW101" s="686"/>
      <c r="CX101" s="689"/>
      <c r="CY101" s="689"/>
      <c r="CZ101" s="689"/>
      <c r="DA101" s="705"/>
      <c r="DB101" s="686"/>
      <c r="DC101" s="689"/>
      <c r="DD101" s="689"/>
      <c r="DE101" s="689"/>
      <c r="DF101" s="705"/>
      <c r="DG101" s="686"/>
      <c r="DH101" s="689"/>
      <c r="DI101" s="689"/>
      <c r="DJ101" s="689"/>
      <c r="DK101" s="705"/>
      <c r="DL101" s="686"/>
      <c r="DM101" s="689"/>
      <c r="DN101" s="689"/>
      <c r="DO101" s="689"/>
      <c r="DP101" s="705"/>
      <c r="DQ101" s="686"/>
      <c r="DR101" s="689"/>
      <c r="DS101" s="689"/>
      <c r="DT101" s="689"/>
      <c r="DU101" s="705"/>
      <c r="DV101" s="665"/>
      <c r="DW101" s="666"/>
      <c r="DX101" s="666"/>
      <c r="DY101" s="666"/>
      <c r="DZ101" s="742"/>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9"/>
      <c r="BA102" s="619"/>
      <c r="BB102" s="619"/>
      <c r="BC102" s="619"/>
      <c r="BD102" s="619"/>
      <c r="BE102" s="381"/>
      <c r="BF102" s="381"/>
      <c r="BG102" s="381"/>
      <c r="BH102" s="381"/>
      <c r="BI102" s="381"/>
      <c r="BJ102" s="381"/>
      <c r="BK102" s="381"/>
      <c r="BL102" s="381"/>
      <c r="BM102" s="381"/>
      <c r="BN102" s="381"/>
      <c r="BO102" s="381"/>
      <c r="BP102" s="381"/>
      <c r="BQ102" s="378" t="s">
        <v>263</v>
      </c>
      <c r="BR102" s="407" t="s">
        <v>456</v>
      </c>
      <c r="BS102" s="427"/>
      <c r="BT102" s="427"/>
      <c r="BU102" s="427"/>
      <c r="BV102" s="427"/>
      <c r="BW102" s="427"/>
      <c r="BX102" s="427"/>
      <c r="BY102" s="427"/>
      <c r="BZ102" s="427"/>
      <c r="CA102" s="427"/>
      <c r="CB102" s="427"/>
      <c r="CC102" s="427"/>
      <c r="CD102" s="427"/>
      <c r="CE102" s="427"/>
      <c r="CF102" s="427"/>
      <c r="CG102" s="443"/>
      <c r="CH102" s="687"/>
      <c r="CI102" s="690"/>
      <c r="CJ102" s="690"/>
      <c r="CK102" s="690"/>
      <c r="CL102" s="706"/>
      <c r="CM102" s="687"/>
      <c r="CN102" s="690"/>
      <c r="CO102" s="690"/>
      <c r="CP102" s="690"/>
      <c r="CQ102" s="706"/>
      <c r="CR102" s="718"/>
      <c r="CS102" s="624"/>
      <c r="CT102" s="624"/>
      <c r="CU102" s="624"/>
      <c r="CV102" s="719"/>
      <c r="CW102" s="718"/>
      <c r="CX102" s="624"/>
      <c r="CY102" s="624"/>
      <c r="CZ102" s="624"/>
      <c r="DA102" s="719"/>
      <c r="DB102" s="718"/>
      <c r="DC102" s="624"/>
      <c r="DD102" s="624"/>
      <c r="DE102" s="624"/>
      <c r="DF102" s="719"/>
      <c r="DG102" s="718"/>
      <c r="DH102" s="624"/>
      <c r="DI102" s="624"/>
      <c r="DJ102" s="624"/>
      <c r="DK102" s="719"/>
      <c r="DL102" s="718"/>
      <c r="DM102" s="624"/>
      <c r="DN102" s="624"/>
      <c r="DO102" s="624"/>
      <c r="DP102" s="719"/>
      <c r="DQ102" s="718"/>
      <c r="DR102" s="624"/>
      <c r="DS102" s="624"/>
      <c r="DT102" s="624"/>
      <c r="DU102" s="719"/>
      <c r="DV102" s="407"/>
      <c r="DW102" s="427"/>
      <c r="DX102" s="427"/>
      <c r="DY102" s="427"/>
      <c r="DZ102" s="743"/>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9"/>
      <c r="BA103" s="619"/>
      <c r="BB103" s="619"/>
      <c r="BC103" s="619"/>
      <c r="BD103" s="619"/>
      <c r="BE103" s="381"/>
      <c r="BF103" s="381"/>
      <c r="BG103" s="381"/>
      <c r="BH103" s="381"/>
      <c r="BI103" s="381"/>
      <c r="BJ103" s="381"/>
      <c r="BK103" s="381"/>
      <c r="BL103" s="381"/>
      <c r="BM103" s="381"/>
      <c r="BN103" s="381"/>
      <c r="BO103" s="381"/>
      <c r="BP103" s="381"/>
      <c r="BQ103" s="650" t="s">
        <v>469</v>
      </c>
      <c r="BR103" s="650"/>
      <c r="BS103" s="650"/>
      <c r="BT103" s="650"/>
      <c r="BU103" s="650"/>
      <c r="BV103" s="650"/>
      <c r="BW103" s="650"/>
      <c r="BX103" s="650"/>
      <c r="BY103" s="650"/>
      <c r="BZ103" s="650"/>
      <c r="CA103" s="650"/>
      <c r="CB103" s="650"/>
      <c r="CC103" s="650"/>
      <c r="CD103" s="650"/>
      <c r="CE103" s="650"/>
      <c r="CF103" s="650"/>
      <c r="CG103" s="650"/>
      <c r="CH103" s="650"/>
      <c r="CI103" s="650"/>
      <c r="CJ103" s="650"/>
      <c r="CK103" s="650"/>
      <c r="CL103" s="650"/>
      <c r="CM103" s="650"/>
      <c r="CN103" s="650"/>
      <c r="CO103" s="650"/>
      <c r="CP103" s="650"/>
      <c r="CQ103" s="650"/>
      <c r="CR103" s="650"/>
      <c r="CS103" s="650"/>
      <c r="CT103" s="650"/>
      <c r="CU103" s="650"/>
      <c r="CV103" s="650"/>
      <c r="CW103" s="650"/>
      <c r="CX103" s="650"/>
      <c r="CY103" s="650"/>
      <c r="CZ103" s="650"/>
      <c r="DA103" s="650"/>
      <c r="DB103" s="650"/>
      <c r="DC103" s="650"/>
      <c r="DD103" s="650"/>
      <c r="DE103" s="650"/>
      <c r="DF103" s="650"/>
      <c r="DG103" s="650"/>
      <c r="DH103" s="650"/>
      <c r="DI103" s="650"/>
      <c r="DJ103" s="650"/>
      <c r="DK103" s="650"/>
      <c r="DL103" s="650"/>
      <c r="DM103" s="650"/>
      <c r="DN103" s="650"/>
      <c r="DO103" s="650"/>
      <c r="DP103" s="650"/>
      <c r="DQ103" s="650"/>
      <c r="DR103" s="650"/>
      <c r="DS103" s="650"/>
      <c r="DT103" s="650"/>
      <c r="DU103" s="650"/>
      <c r="DV103" s="650"/>
      <c r="DW103" s="650"/>
      <c r="DX103" s="650"/>
      <c r="DY103" s="650"/>
      <c r="DZ103" s="650"/>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9"/>
      <c r="BA104" s="619"/>
      <c r="BB104" s="619"/>
      <c r="BC104" s="619"/>
      <c r="BD104" s="619"/>
      <c r="BE104" s="381"/>
      <c r="BF104" s="381"/>
      <c r="BG104" s="381"/>
      <c r="BH104" s="381"/>
      <c r="BI104" s="381"/>
      <c r="BJ104" s="381"/>
      <c r="BK104" s="381"/>
      <c r="BL104" s="381"/>
      <c r="BM104" s="381"/>
      <c r="BN104" s="381"/>
      <c r="BO104" s="381"/>
      <c r="BP104" s="381"/>
      <c r="BQ104" s="651" t="s">
        <v>470</v>
      </c>
      <c r="BR104" s="651"/>
      <c r="BS104" s="651"/>
      <c r="BT104" s="651"/>
      <c r="BU104" s="651"/>
      <c r="BV104" s="651"/>
      <c r="BW104" s="651"/>
      <c r="BX104" s="651"/>
      <c r="BY104" s="651"/>
      <c r="BZ104" s="651"/>
      <c r="CA104" s="651"/>
      <c r="CB104" s="651"/>
      <c r="CC104" s="651"/>
      <c r="CD104" s="651"/>
      <c r="CE104" s="651"/>
      <c r="CF104" s="651"/>
      <c r="CG104" s="651"/>
      <c r="CH104" s="651"/>
      <c r="CI104" s="651"/>
      <c r="CJ104" s="651"/>
      <c r="CK104" s="651"/>
      <c r="CL104" s="651"/>
      <c r="CM104" s="651"/>
      <c r="CN104" s="651"/>
      <c r="CO104" s="651"/>
      <c r="CP104" s="651"/>
      <c r="CQ104" s="651"/>
      <c r="CR104" s="651"/>
      <c r="CS104" s="651"/>
      <c r="CT104" s="651"/>
      <c r="CU104" s="651"/>
      <c r="CV104" s="651"/>
      <c r="CW104" s="651"/>
      <c r="CX104" s="651"/>
      <c r="CY104" s="651"/>
      <c r="CZ104" s="651"/>
      <c r="DA104" s="651"/>
      <c r="DB104" s="651"/>
      <c r="DC104" s="651"/>
      <c r="DD104" s="651"/>
      <c r="DE104" s="651"/>
      <c r="DF104" s="651"/>
      <c r="DG104" s="651"/>
      <c r="DH104" s="651"/>
      <c r="DI104" s="651"/>
      <c r="DJ104" s="651"/>
      <c r="DK104" s="651"/>
      <c r="DL104" s="651"/>
      <c r="DM104" s="651"/>
      <c r="DN104" s="651"/>
      <c r="DO104" s="651"/>
      <c r="DP104" s="651"/>
      <c r="DQ104" s="651"/>
      <c r="DR104" s="651"/>
      <c r="DS104" s="651"/>
      <c r="DT104" s="651"/>
      <c r="DU104" s="651"/>
      <c r="DV104" s="651"/>
      <c r="DW104" s="651"/>
      <c r="DX104" s="651"/>
      <c r="DY104" s="651"/>
      <c r="DZ104" s="651"/>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471</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293</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472</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7"/>
      <c r="AU108" s="387" t="s">
        <v>212</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7"/>
    </row>
    <row r="109" spans="1:131" s="369" customFormat="1" ht="26.25" customHeight="1">
      <c r="A109" s="388" t="s">
        <v>473</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474</v>
      </c>
      <c r="AB109" s="412"/>
      <c r="AC109" s="412"/>
      <c r="AD109" s="412"/>
      <c r="AE109" s="479"/>
      <c r="AF109" s="493" t="s">
        <v>267</v>
      </c>
      <c r="AG109" s="412"/>
      <c r="AH109" s="412"/>
      <c r="AI109" s="412"/>
      <c r="AJ109" s="479"/>
      <c r="AK109" s="493" t="s">
        <v>396</v>
      </c>
      <c r="AL109" s="412"/>
      <c r="AM109" s="412"/>
      <c r="AN109" s="412"/>
      <c r="AO109" s="479"/>
      <c r="AP109" s="493" t="s">
        <v>475</v>
      </c>
      <c r="AQ109" s="412"/>
      <c r="AR109" s="412"/>
      <c r="AS109" s="412"/>
      <c r="AT109" s="568"/>
      <c r="AU109" s="388" t="s">
        <v>473</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474</v>
      </c>
      <c r="BR109" s="412"/>
      <c r="BS109" s="412"/>
      <c r="BT109" s="412"/>
      <c r="BU109" s="479"/>
      <c r="BV109" s="493" t="s">
        <v>267</v>
      </c>
      <c r="BW109" s="412"/>
      <c r="BX109" s="412"/>
      <c r="BY109" s="412"/>
      <c r="BZ109" s="479"/>
      <c r="CA109" s="493" t="s">
        <v>396</v>
      </c>
      <c r="CB109" s="412"/>
      <c r="CC109" s="412"/>
      <c r="CD109" s="412"/>
      <c r="CE109" s="479"/>
      <c r="CF109" s="677" t="s">
        <v>475</v>
      </c>
      <c r="CG109" s="677"/>
      <c r="CH109" s="677"/>
      <c r="CI109" s="677"/>
      <c r="CJ109" s="677"/>
      <c r="CK109" s="493" t="s">
        <v>98</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474</v>
      </c>
      <c r="DH109" s="412"/>
      <c r="DI109" s="412"/>
      <c r="DJ109" s="412"/>
      <c r="DK109" s="479"/>
      <c r="DL109" s="493" t="s">
        <v>267</v>
      </c>
      <c r="DM109" s="412"/>
      <c r="DN109" s="412"/>
      <c r="DO109" s="412"/>
      <c r="DP109" s="479"/>
      <c r="DQ109" s="493" t="s">
        <v>396</v>
      </c>
      <c r="DR109" s="412"/>
      <c r="DS109" s="412"/>
      <c r="DT109" s="412"/>
      <c r="DU109" s="479"/>
      <c r="DV109" s="493" t="s">
        <v>475</v>
      </c>
      <c r="DW109" s="412"/>
      <c r="DX109" s="412"/>
      <c r="DY109" s="412"/>
      <c r="DZ109" s="568"/>
    </row>
    <row r="110" spans="1:131" s="369" customFormat="1" ht="26.25" customHeight="1">
      <c r="A110" s="389" t="s">
        <v>334</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1505617</v>
      </c>
      <c r="AB110" s="500"/>
      <c r="AC110" s="500"/>
      <c r="AD110" s="500"/>
      <c r="AE110" s="511"/>
      <c r="AF110" s="527">
        <v>1600930</v>
      </c>
      <c r="AG110" s="500"/>
      <c r="AH110" s="500"/>
      <c r="AI110" s="500"/>
      <c r="AJ110" s="511"/>
      <c r="AK110" s="527">
        <v>1516311</v>
      </c>
      <c r="AL110" s="500"/>
      <c r="AM110" s="500"/>
      <c r="AN110" s="500"/>
      <c r="AO110" s="511"/>
      <c r="AP110" s="551">
        <v>25.2</v>
      </c>
      <c r="AQ110" s="559"/>
      <c r="AR110" s="559"/>
      <c r="AS110" s="559"/>
      <c r="AT110" s="569"/>
      <c r="AU110" s="581" t="s">
        <v>126</v>
      </c>
      <c r="AV110" s="593"/>
      <c r="AW110" s="593"/>
      <c r="AX110" s="593"/>
      <c r="AY110" s="593"/>
      <c r="AZ110" s="620" t="s">
        <v>476</v>
      </c>
      <c r="BA110" s="413"/>
      <c r="BB110" s="413"/>
      <c r="BC110" s="413"/>
      <c r="BD110" s="413"/>
      <c r="BE110" s="413"/>
      <c r="BF110" s="413"/>
      <c r="BG110" s="413"/>
      <c r="BH110" s="413"/>
      <c r="BI110" s="413"/>
      <c r="BJ110" s="413"/>
      <c r="BK110" s="413"/>
      <c r="BL110" s="413"/>
      <c r="BM110" s="413"/>
      <c r="BN110" s="413"/>
      <c r="BO110" s="413"/>
      <c r="BP110" s="480"/>
      <c r="BQ110" s="652">
        <v>14247851</v>
      </c>
      <c r="BR110" s="660"/>
      <c r="BS110" s="660"/>
      <c r="BT110" s="660"/>
      <c r="BU110" s="660"/>
      <c r="BV110" s="660">
        <v>14467189</v>
      </c>
      <c r="BW110" s="660"/>
      <c r="BX110" s="660"/>
      <c r="BY110" s="660"/>
      <c r="BZ110" s="660"/>
      <c r="CA110" s="660">
        <v>13812816</v>
      </c>
      <c r="CB110" s="660"/>
      <c r="CC110" s="660"/>
      <c r="CD110" s="660"/>
      <c r="CE110" s="660"/>
      <c r="CF110" s="678">
        <v>229.8</v>
      </c>
      <c r="CG110" s="682"/>
      <c r="CH110" s="682"/>
      <c r="CI110" s="682"/>
      <c r="CJ110" s="682"/>
      <c r="CK110" s="694" t="s">
        <v>392</v>
      </c>
      <c r="CL110" s="418"/>
      <c r="CM110" s="431" t="s">
        <v>477</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2" t="s">
        <v>210</v>
      </c>
      <c r="DH110" s="660"/>
      <c r="DI110" s="660"/>
      <c r="DJ110" s="660"/>
      <c r="DK110" s="660"/>
      <c r="DL110" s="660" t="s">
        <v>210</v>
      </c>
      <c r="DM110" s="660"/>
      <c r="DN110" s="660"/>
      <c r="DO110" s="660"/>
      <c r="DP110" s="660"/>
      <c r="DQ110" s="660" t="s">
        <v>210</v>
      </c>
      <c r="DR110" s="660"/>
      <c r="DS110" s="660"/>
      <c r="DT110" s="660"/>
      <c r="DU110" s="660"/>
      <c r="DV110" s="735" t="s">
        <v>210</v>
      </c>
      <c r="DW110" s="735"/>
      <c r="DX110" s="735"/>
      <c r="DY110" s="735"/>
      <c r="DZ110" s="744"/>
    </row>
    <row r="111" spans="1:131" s="369" customFormat="1" ht="26.25" customHeight="1">
      <c r="A111" s="390" t="s">
        <v>458</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210</v>
      </c>
      <c r="AB111" s="456"/>
      <c r="AC111" s="456"/>
      <c r="AD111" s="456"/>
      <c r="AE111" s="512"/>
      <c r="AF111" s="528" t="s">
        <v>210</v>
      </c>
      <c r="AG111" s="456"/>
      <c r="AH111" s="456"/>
      <c r="AI111" s="456"/>
      <c r="AJ111" s="512"/>
      <c r="AK111" s="528" t="s">
        <v>210</v>
      </c>
      <c r="AL111" s="456"/>
      <c r="AM111" s="456"/>
      <c r="AN111" s="456"/>
      <c r="AO111" s="512"/>
      <c r="AP111" s="552" t="s">
        <v>210</v>
      </c>
      <c r="AQ111" s="560"/>
      <c r="AR111" s="560"/>
      <c r="AS111" s="560"/>
      <c r="AT111" s="570"/>
      <c r="AU111" s="582"/>
      <c r="AV111" s="594"/>
      <c r="AW111" s="594"/>
      <c r="AX111" s="594"/>
      <c r="AY111" s="594"/>
      <c r="AZ111" s="621" t="s">
        <v>479</v>
      </c>
      <c r="BA111" s="429"/>
      <c r="BB111" s="429"/>
      <c r="BC111" s="429"/>
      <c r="BD111" s="429"/>
      <c r="BE111" s="429"/>
      <c r="BF111" s="429"/>
      <c r="BG111" s="429"/>
      <c r="BH111" s="429"/>
      <c r="BI111" s="429"/>
      <c r="BJ111" s="429"/>
      <c r="BK111" s="429"/>
      <c r="BL111" s="429"/>
      <c r="BM111" s="429"/>
      <c r="BN111" s="429"/>
      <c r="BO111" s="429"/>
      <c r="BP111" s="482"/>
      <c r="BQ111" s="653" t="s">
        <v>210</v>
      </c>
      <c r="BR111" s="661"/>
      <c r="BS111" s="661"/>
      <c r="BT111" s="661"/>
      <c r="BU111" s="661"/>
      <c r="BV111" s="661" t="s">
        <v>210</v>
      </c>
      <c r="BW111" s="661"/>
      <c r="BX111" s="661"/>
      <c r="BY111" s="661"/>
      <c r="BZ111" s="661"/>
      <c r="CA111" s="661" t="s">
        <v>210</v>
      </c>
      <c r="CB111" s="661"/>
      <c r="CC111" s="661"/>
      <c r="CD111" s="661"/>
      <c r="CE111" s="661"/>
      <c r="CF111" s="679" t="s">
        <v>210</v>
      </c>
      <c r="CG111" s="683"/>
      <c r="CH111" s="683"/>
      <c r="CI111" s="683"/>
      <c r="CJ111" s="683"/>
      <c r="CK111" s="695"/>
      <c r="CL111" s="419"/>
      <c r="CM111" s="432" t="s">
        <v>137</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3" t="s">
        <v>210</v>
      </c>
      <c r="DH111" s="661"/>
      <c r="DI111" s="661"/>
      <c r="DJ111" s="661"/>
      <c r="DK111" s="661"/>
      <c r="DL111" s="661" t="s">
        <v>210</v>
      </c>
      <c r="DM111" s="661"/>
      <c r="DN111" s="661"/>
      <c r="DO111" s="661"/>
      <c r="DP111" s="661"/>
      <c r="DQ111" s="661" t="s">
        <v>210</v>
      </c>
      <c r="DR111" s="661"/>
      <c r="DS111" s="661"/>
      <c r="DT111" s="661"/>
      <c r="DU111" s="661"/>
      <c r="DV111" s="736" t="s">
        <v>210</v>
      </c>
      <c r="DW111" s="736"/>
      <c r="DX111" s="736"/>
      <c r="DY111" s="736"/>
      <c r="DZ111" s="745"/>
    </row>
    <row r="112" spans="1:131" s="369" customFormat="1" ht="26.25" customHeight="1">
      <c r="A112" s="391" t="s">
        <v>161</v>
      </c>
      <c r="B112" s="415"/>
      <c r="C112" s="429" t="s">
        <v>481</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t="s">
        <v>210</v>
      </c>
      <c r="AB112" s="456"/>
      <c r="AC112" s="456"/>
      <c r="AD112" s="456"/>
      <c r="AE112" s="512"/>
      <c r="AF112" s="528" t="s">
        <v>210</v>
      </c>
      <c r="AG112" s="456"/>
      <c r="AH112" s="456"/>
      <c r="AI112" s="456"/>
      <c r="AJ112" s="512"/>
      <c r="AK112" s="528" t="s">
        <v>210</v>
      </c>
      <c r="AL112" s="456"/>
      <c r="AM112" s="456"/>
      <c r="AN112" s="456"/>
      <c r="AO112" s="512"/>
      <c r="AP112" s="552" t="s">
        <v>210</v>
      </c>
      <c r="AQ112" s="560"/>
      <c r="AR112" s="560"/>
      <c r="AS112" s="560"/>
      <c r="AT112" s="570"/>
      <c r="AU112" s="582"/>
      <c r="AV112" s="594"/>
      <c r="AW112" s="594"/>
      <c r="AX112" s="594"/>
      <c r="AY112" s="594"/>
      <c r="AZ112" s="621" t="s">
        <v>283</v>
      </c>
      <c r="BA112" s="429"/>
      <c r="BB112" s="429"/>
      <c r="BC112" s="429"/>
      <c r="BD112" s="429"/>
      <c r="BE112" s="429"/>
      <c r="BF112" s="429"/>
      <c r="BG112" s="429"/>
      <c r="BH112" s="429"/>
      <c r="BI112" s="429"/>
      <c r="BJ112" s="429"/>
      <c r="BK112" s="429"/>
      <c r="BL112" s="429"/>
      <c r="BM112" s="429"/>
      <c r="BN112" s="429"/>
      <c r="BO112" s="429"/>
      <c r="BP112" s="482"/>
      <c r="BQ112" s="653">
        <v>4919828</v>
      </c>
      <c r="BR112" s="661"/>
      <c r="BS112" s="661"/>
      <c r="BT112" s="661"/>
      <c r="BU112" s="661"/>
      <c r="BV112" s="661">
        <v>4870740</v>
      </c>
      <c r="BW112" s="661"/>
      <c r="BX112" s="661"/>
      <c r="BY112" s="661"/>
      <c r="BZ112" s="661"/>
      <c r="CA112" s="661">
        <v>4764901</v>
      </c>
      <c r="CB112" s="661"/>
      <c r="CC112" s="661"/>
      <c r="CD112" s="661"/>
      <c r="CE112" s="661"/>
      <c r="CF112" s="679">
        <v>79.3</v>
      </c>
      <c r="CG112" s="683"/>
      <c r="CH112" s="683"/>
      <c r="CI112" s="683"/>
      <c r="CJ112" s="683"/>
      <c r="CK112" s="695"/>
      <c r="CL112" s="419"/>
      <c r="CM112" s="432" t="s">
        <v>402</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3" t="s">
        <v>210</v>
      </c>
      <c r="DH112" s="661"/>
      <c r="DI112" s="661"/>
      <c r="DJ112" s="661"/>
      <c r="DK112" s="661"/>
      <c r="DL112" s="661" t="s">
        <v>210</v>
      </c>
      <c r="DM112" s="661"/>
      <c r="DN112" s="661"/>
      <c r="DO112" s="661"/>
      <c r="DP112" s="661"/>
      <c r="DQ112" s="661" t="s">
        <v>210</v>
      </c>
      <c r="DR112" s="661"/>
      <c r="DS112" s="661"/>
      <c r="DT112" s="661"/>
      <c r="DU112" s="661"/>
      <c r="DV112" s="736" t="s">
        <v>210</v>
      </c>
      <c r="DW112" s="736"/>
      <c r="DX112" s="736"/>
      <c r="DY112" s="736"/>
      <c r="DZ112" s="745"/>
    </row>
    <row r="113" spans="1:130" s="369" customFormat="1" ht="26.25" customHeight="1">
      <c r="A113" s="392"/>
      <c r="B113" s="416"/>
      <c r="C113" s="429" t="s">
        <v>483</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v>410800</v>
      </c>
      <c r="AB113" s="456"/>
      <c r="AC113" s="456"/>
      <c r="AD113" s="456"/>
      <c r="AE113" s="512"/>
      <c r="AF113" s="528">
        <v>414863</v>
      </c>
      <c r="AG113" s="456"/>
      <c r="AH113" s="456"/>
      <c r="AI113" s="456"/>
      <c r="AJ113" s="512"/>
      <c r="AK113" s="528">
        <v>396386</v>
      </c>
      <c r="AL113" s="456"/>
      <c r="AM113" s="456"/>
      <c r="AN113" s="456"/>
      <c r="AO113" s="512"/>
      <c r="AP113" s="552">
        <v>6.6</v>
      </c>
      <c r="AQ113" s="560"/>
      <c r="AR113" s="560"/>
      <c r="AS113" s="560"/>
      <c r="AT113" s="570"/>
      <c r="AU113" s="582"/>
      <c r="AV113" s="594"/>
      <c r="AW113" s="594"/>
      <c r="AX113" s="594"/>
      <c r="AY113" s="594"/>
      <c r="AZ113" s="621" t="s">
        <v>484</v>
      </c>
      <c r="BA113" s="429"/>
      <c r="BB113" s="429"/>
      <c r="BC113" s="429"/>
      <c r="BD113" s="429"/>
      <c r="BE113" s="429"/>
      <c r="BF113" s="429"/>
      <c r="BG113" s="429"/>
      <c r="BH113" s="429"/>
      <c r="BI113" s="429"/>
      <c r="BJ113" s="429"/>
      <c r="BK113" s="429"/>
      <c r="BL113" s="429"/>
      <c r="BM113" s="429"/>
      <c r="BN113" s="429"/>
      <c r="BO113" s="429"/>
      <c r="BP113" s="482"/>
      <c r="BQ113" s="653">
        <v>1399635</v>
      </c>
      <c r="BR113" s="661"/>
      <c r="BS113" s="661"/>
      <c r="BT113" s="661"/>
      <c r="BU113" s="661"/>
      <c r="BV113" s="661">
        <v>1458849</v>
      </c>
      <c r="BW113" s="661"/>
      <c r="BX113" s="661"/>
      <c r="BY113" s="661"/>
      <c r="BZ113" s="661"/>
      <c r="CA113" s="661">
        <v>1518493</v>
      </c>
      <c r="CB113" s="661"/>
      <c r="CC113" s="661"/>
      <c r="CD113" s="661"/>
      <c r="CE113" s="661"/>
      <c r="CF113" s="679">
        <v>25.3</v>
      </c>
      <c r="CG113" s="683"/>
      <c r="CH113" s="683"/>
      <c r="CI113" s="683"/>
      <c r="CJ113" s="683"/>
      <c r="CK113" s="695"/>
      <c r="CL113" s="419"/>
      <c r="CM113" s="432" t="s">
        <v>413</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210</v>
      </c>
      <c r="DH113" s="456"/>
      <c r="DI113" s="456"/>
      <c r="DJ113" s="456"/>
      <c r="DK113" s="512"/>
      <c r="DL113" s="528" t="s">
        <v>210</v>
      </c>
      <c r="DM113" s="456"/>
      <c r="DN113" s="456"/>
      <c r="DO113" s="456"/>
      <c r="DP113" s="512"/>
      <c r="DQ113" s="528" t="s">
        <v>210</v>
      </c>
      <c r="DR113" s="456"/>
      <c r="DS113" s="456"/>
      <c r="DT113" s="456"/>
      <c r="DU113" s="512"/>
      <c r="DV113" s="552" t="s">
        <v>210</v>
      </c>
      <c r="DW113" s="560"/>
      <c r="DX113" s="560"/>
      <c r="DY113" s="560"/>
      <c r="DZ113" s="570"/>
    </row>
    <row r="114" spans="1:130" s="369" customFormat="1" ht="26.25" customHeight="1">
      <c r="A114" s="392"/>
      <c r="B114" s="416"/>
      <c r="C114" s="429" t="s">
        <v>485</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115369</v>
      </c>
      <c r="AB114" s="456"/>
      <c r="AC114" s="456"/>
      <c r="AD114" s="456"/>
      <c r="AE114" s="512"/>
      <c r="AF114" s="528">
        <v>116523</v>
      </c>
      <c r="AG114" s="456"/>
      <c r="AH114" s="456"/>
      <c r="AI114" s="456"/>
      <c r="AJ114" s="512"/>
      <c r="AK114" s="528">
        <v>100622</v>
      </c>
      <c r="AL114" s="456"/>
      <c r="AM114" s="456"/>
      <c r="AN114" s="456"/>
      <c r="AO114" s="512"/>
      <c r="AP114" s="552">
        <v>1.7</v>
      </c>
      <c r="AQ114" s="560"/>
      <c r="AR114" s="560"/>
      <c r="AS114" s="560"/>
      <c r="AT114" s="570"/>
      <c r="AU114" s="582"/>
      <c r="AV114" s="594"/>
      <c r="AW114" s="594"/>
      <c r="AX114" s="594"/>
      <c r="AY114" s="594"/>
      <c r="AZ114" s="621" t="s">
        <v>486</v>
      </c>
      <c r="BA114" s="429"/>
      <c r="BB114" s="429"/>
      <c r="BC114" s="429"/>
      <c r="BD114" s="429"/>
      <c r="BE114" s="429"/>
      <c r="BF114" s="429"/>
      <c r="BG114" s="429"/>
      <c r="BH114" s="429"/>
      <c r="BI114" s="429"/>
      <c r="BJ114" s="429"/>
      <c r="BK114" s="429"/>
      <c r="BL114" s="429"/>
      <c r="BM114" s="429"/>
      <c r="BN114" s="429"/>
      <c r="BO114" s="429"/>
      <c r="BP114" s="482"/>
      <c r="BQ114" s="653">
        <v>2473936</v>
      </c>
      <c r="BR114" s="661"/>
      <c r="BS114" s="661"/>
      <c r="BT114" s="661"/>
      <c r="BU114" s="661"/>
      <c r="BV114" s="661">
        <v>2466881</v>
      </c>
      <c r="BW114" s="661"/>
      <c r="BX114" s="661"/>
      <c r="BY114" s="661"/>
      <c r="BZ114" s="661"/>
      <c r="CA114" s="661">
        <v>2373655</v>
      </c>
      <c r="CB114" s="661"/>
      <c r="CC114" s="661"/>
      <c r="CD114" s="661"/>
      <c r="CE114" s="661"/>
      <c r="CF114" s="679">
        <v>39.5</v>
      </c>
      <c r="CG114" s="683"/>
      <c r="CH114" s="683"/>
      <c r="CI114" s="683"/>
      <c r="CJ114" s="683"/>
      <c r="CK114" s="695"/>
      <c r="CL114" s="419"/>
      <c r="CM114" s="432" t="s">
        <v>487</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210</v>
      </c>
      <c r="DH114" s="456"/>
      <c r="DI114" s="456"/>
      <c r="DJ114" s="456"/>
      <c r="DK114" s="512"/>
      <c r="DL114" s="528" t="s">
        <v>210</v>
      </c>
      <c r="DM114" s="456"/>
      <c r="DN114" s="456"/>
      <c r="DO114" s="456"/>
      <c r="DP114" s="512"/>
      <c r="DQ114" s="528" t="s">
        <v>210</v>
      </c>
      <c r="DR114" s="456"/>
      <c r="DS114" s="456"/>
      <c r="DT114" s="456"/>
      <c r="DU114" s="512"/>
      <c r="DV114" s="552" t="s">
        <v>210</v>
      </c>
      <c r="DW114" s="560"/>
      <c r="DX114" s="560"/>
      <c r="DY114" s="560"/>
      <c r="DZ114" s="570"/>
    </row>
    <row r="115" spans="1:130" s="369" customFormat="1" ht="26.25" customHeight="1">
      <c r="A115" s="392"/>
      <c r="B115" s="416"/>
      <c r="C115" s="429" t="s">
        <v>382</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t="s">
        <v>210</v>
      </c>
      <c r="AB115" s="456"/>
      <c r="AC115" s="456"/>
      <c r="AD115" s="456"/>
      <c r="AE115" s="512"/>
      <c r="AF115" s="528" t="s">
        <v>210</v>
      </c>
      <c r="AG115" s="456"/>
      <c r="AH115" s="456"/>
      <c r="AI115" s="456"/>
      <c r="AJ115" s="512"/>
      <c r="AK115" s="528" t="s">
        <v>210</v>
      </c>
      <c r="AL115" s="456"/>
      <c r="AM115" s="456"/>
      <c r="AN115" s="456"/>
      <c r="AO115" s="512"/>
      <c r="AP115" s="552" t="s">
        <v>210</v>
      </c>
      <c r="AQ115" s="560"/>
      <c r="AR115" s="560"/>
      <c r="AS115" s="560"/>
      <c r="AT115" s="570"/>
      <c r="AU115" s="582"/>
      <c r="AV115" s="594"/>
      <c r="AW115" s="594"/>
      <c r="AX115" s="594"/>
      <c r="AY115" s="594"/>
      <c r="AZ115" s="621" t="s">
        <v>155</v>
      </c>
      <c r="BA115" s="429"/>
      <c r="BB115" s="429"/>
      <c r="BC115" s="429"/>
      <c r="BD115" s="429"/>
      <c r="BE115" s="429"/>
      <c r="BF115" s="429"/>
      <c r="BG115" s="429"/>
      <c r="BH115" s="429"/>
      <c r="BI115" s="429"/>
      <c r="BJ115" s="429"/>
      <c r="BK115" s="429"/>
      <c r="BL115" s="429"/>
      <c r="BM115" s="429"/>
      <c r="BN115" s="429"/>
      <c r="BO115" s="429"/>
      <c r="BP115" s="482"/>
      <c r="BQ115" s="653" t="s">
        <v>210</v>
      </c>
      <c r="BR115" s="661"/>
      <c r="BS115" s="661"/>
      <c r="BT115" s="661"/>
      <c r="BU115" s="661"/>
      <c r="BV115" s="661" t="s">
        <v>210</v>
      </c>
      <c r="BW115" s="661"/>
      <c r="BX115" s="661"/>
      <c r="BY115" s="661"/>
      <c r="BZ115" s="661"/>
      <c r="CA115" s="661" t="s">
        <v>210</v>
      </c>
      <c r="CB115" s="661"/>
      <c r="CC115" s="661"/>
      <c r="CD115" s="661"/>
      <c r="CE115" s="661"/>
      <c r="CF115" s="679" t="s">
        <v>210</v>
      </c>
      <c r="CG115" s="683"/>
      <c r="CH115" s="683"/>
      <c r="CI115" s="683"/>
      <c r="CJ115" s="683"/>
      <c r="CK115" s="695"/>
      <c r="CL115" s="419"/>
      <c r="CM115" s="621" t="s">
        <v>33</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t="s">
        <v>210</v>
      </c>
      <c r="DH115" s="456"/>
      <c r="DI115" s="456"/>
      <c r="DJ115" s="456"/>
      <c r="DK115" s="512"/>
      <c r="DL115" s="528" t="s">
        <v>210</v>
      </c>
      <c r="DM115" s="456"/>
      <c r="DN115" s="456"/>
      <c r="DO115" s="456"/>
      <c r="DP115" s="512"/>
      <c r="DQ115" s="528" t="s">
        <v>210</v>
      </c>
      <c r="DR115" s="456"/>
      <c r="DS115" s="456"/>
      <c r="DT115" s="456"/>
      <c r="DU115" s="512"/>
      <c r="DV115" s="552" t="s">
        <v>210</v>
      </c>
      <c r="DW115" s="560"/>
      <c r="DX115" s="560"/>
      <c r="DY115" s="560"/>
      <c r="DZ115" s="570"/>
    </row>
    <row r="116" spans="1:130" s="369" customFormat="1" ht="26.25" customHeight="1">
      <c r="A116" s="393"/>
      <c r="B116" s="417"/>
      <c r="C116" s="430" t="s">
        <v>1</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t="s">
        <v>210</v>
      </c>
      <c r="AB116" s="456"/>
      <c r="AC116" s="456"/>
      <c r="AD116" s="456"/>
      <c r="AE116" s="512"/>
      <c r="AF116" s="528" t="s">
        <v>210</v>
      </c>
      <c r="AG116" s="456"/>
      <c r="AH116" s="456"/>
      <c r="AI116" s="456"/>
      <c r="AJ116" s="512"/>
      <c r="AK116" s="528" t="s">
        <v>210</v>
      </c>
      <c r="AL116" s="456"/>
      <c r="AM116" s="456"/>
      <c r="AN116" s="456"/>
      <c r="AO116" s="512"/>
      <c r="AP116" s="552" t="s">
        <v>210</v>
      </c>
      <c r="AQ116" s="560"/>
      <c r="AR116" s="560"/>
      <c r="AS116" s="560"/>
      <c r="AT116" s="570"/>
      <c r="AU116" s="582"/>
      <c r="AV116" s="594"/>
      <c r="AW116" s="594"/>
      <c r="AX116" s="594"/>
      <c r="AY116" s="594"/>
      <c r="AZ116" s="433" t="s">
        <v>234</v>
      </c>
      <c r="BA116" s="437"/>
      <c r="BB116" s="437"/>
      <c r="BC116" s="437"/>
      <c r="BD116" s="437"/>
      <c r="BE116" s="437"/>
      <c r="BF116" s="437"/>
      <c r="BG116" s="437"/>
      <c r="BH116" s="437"/>
      <c r="BI116" s="437"/>
      <c r="BJ116" s="437"/>
      <c r="BK116" s="437"/>
      <c r="BL116" s="437"/>
      <c r="BM116" s="437"/>
      <c r="BN116" s="437"/>
      <c r="BO116" s="437"/>
      <c r="BP116" s="486"/>
      <c r="BQ116" s="653" t="s">
        <v>210</v>
      </c>
      <c r="BR116" s="661"/>
      <c r="BS116" s="661"/>
      <c r="BT116" s="661"/>
      <c r="BU116" s="661"/>
      <c r="BV116" s="661" t="s">
        <v>210</v>
      </c>
      <c r="BW116" s="661"/>
      <c r="BX116" s="661"/>
      <c r="BY116" s="661"/>
      <c r="BZ116" s="661"/>
      <c r="CA116" s="661" t="s">
        <v>210</v>
      </c>
      <c r="CB116" s="661"/>
      <c r="CC116" s="661"/>
      <c r="CD116" s="661"/>
      <c r="CE116" s="661"/>
      <c r="CF116" s="679" t="s">
        <v>210</v>
      </c>
      <c r="CG116" s="683"/>
      <c r="CH116" s="683"/>
      <c r="CI116" s="683"/>
      <c r="CJ116" s="683"/>
      <c r="CK116" s="695"/>
      <c r="CL116" s="419"/>
      <c r="CM116" s="432" t="s">
        <v>488</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t="s">
        <v>210</v>
      </c>
      <c r="DH116" s="456"/>
      <c r="DI116" s="456"/>
      <c r="DJ116" s="456"/>
      <c r="DK116" s="512"/>
      <c r="DL116" s="528" t="s">
        <v>210</v>
      </c>
      <c r="DM116" s="456"/>
      <c r="DN116" s="456"/>
      <c r="DO116" s="456"/>
      <c r="DP116" s="512"/>
      <c r="DQ116" s="528" t="s">
        <v>210</v>
      </c>
      <c r="DR116" s="456"/>
      <c r="DS116" s="456"/>
      <c r="DT116" s="456"/>
      <c r="DU116" s="512"/>
      <c r="DV116" s="552" t="s">
        <v>210</v>
      </c>
      <c r="DW116" s="560"/>
      <c r="DX116" s="560"/>
      <c r="DY116" s="560"/>
      <c r="DZ116" s="570"/>
    </row>
    <row r="117" spans="1:130" s="369" customFormat="1" ht="26.25" customHeight="1">
      <c r="A117" s="388" t="s">
        <v>287</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329</v>
      </c>
      <c r="Z117" s="479"/>
      <c r="AA117" s="496">
        <v>2031786</v>
      </c>
      <c r="AB117" s="501"/>
      <c r="AC117" s="501"/>
      <c r="AD117" s="501"/>
      <c r="AE117" s="513"/>
      <c r="AF117" s="529">
        <v>2132316</v>
      </c>
      <c r="AG117" s="501"/>
      <c r="AH117" s="501"/>
      <c r="AI117" s="501"/>
      <c r="AJ117" s="513"/>
      <c r="AK117" s="529">
        <v>2013319</v>
      </c>
      <c r="AL117" s="501"/>
      <c r="AM117" s="501"/>
      <c r="AN117" s="501"/>
      <c r="AO117" s="513"/>
      <c r="AP117" s="553"/>
      <c r="AQ117" s="561"/>
      <c r="AR117" s="561"/>
      <c r="AS117" s="561"/>
      <c r="AT117" s="571"/>
      <c r="AU117" s="582"/>
      <c r="AV117" s="594"/>
      <c r="AW117" s="594"/>
      <c r="AX117" s="594"/>
      <c r="AY117" s="594"/>
      <c r="AZ117" s="433" t="s">
        <v>489</v>
      </c>
      <c r="BA117" s="437"/>
      <c r="BB117" s="437"/>
      <c r="BC117" s="437"/>
      <c r="BD117" s="437"/>
      <c r="BE117" s="437"/>
      <c r="BF117" s="437"/>
      <c r="BG117" s="437"/>
      <c r="BH117" s="437"/>
      <c r="BI117" s="437"/>
      <c r="BJ117" s="437"/>
      <c r="BK117" s="437"/>
      <c r="BL117" s="437"/>
      <c r="BM117" s="437"/>
      <c r="BN117" s="437"/>
      <c r="BO117" s="437"/>
      <c r="BP117" s="486"/>
      <c r="BQ117" s="653" t="s">
        <v>210</v>
      </c>
      <c r="BR117" s="661"/>
      <c r="BS117" s="661"/>
      <c r="BT117" s="661"/>
      <c r="BU117" s="661"/>
      <c r="BV117" s="661" t="s">
        <v>210</v>
      </c>
      <c r="BW117" s="661"/>
      <c r="BX117" s="661"/>
      <c r="BY117" s="661"/>
      <c r="BZ117" s="661"/>
      <c r="CA117" s="661" t="s">
        <v>210</v>
      </c>
      <c r="CB117" s="661"/>
      <c r="CC117" s="661"/>
      <c r="CD117" s="661"/>
      <c r="CE117" s="661"/>
      <c r="CF117" s="679" t="s">
        <v>210</v>
      </c>
      <c r="CG117" s="683"/>
      <c r="CH117" s="683"/>
      <c r="CI117" s="683"/>
      <c r="CJ117" s="683"/>
      <c r="CK117" s="695"/>
      <c r="CL117" s="419"/>
      <c r="CM117" s="432" t="s">
        <v>343</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210</v>
      </c>
      <c r="DH117" s="456"/>
      <c r="DI117" s="456"/>
      <c r="DJ117" s="456"/>
      <c r="DK117" s="512"/>
      <c r="DL117" s="528" t="s">
        <v>210</v>
      </c>
      <c r="DM117" s="456"/>
      <c r="DN117" s="456"/>
      <c r="DO117" s="456"/>
      <c r="DP117" s="512"/>
      <c r="DQ117" s="528" t="s">
        <v>210</v>
      </c>
      <c r="DR117" s="456"/>
      <c r="DS117" s="456"/>
      <c r="DT117" s="456"/>
      <c r="DU117" s="512"/>
      <c r="DV117" s="552" t="s">
        <v>210</v>
      </c>
      <c r="DW117" s="560"/>
      <c r="DX117" s="560"/>
      <c r="DY117" s="560"/>
      <c r="DZ117" s="570"/>
    </row>
    <row r="118" spans="1:130" s="369" customFormat="1" ht="26.25" customHeight="1">
      <c r="A118" s="388" t="s">
        <v>98</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474</v>
      </c>
      <c r="AB118" s="412"/>
      <c r="AC118" s="412"/>
      <c r="AD118" s="412"/>
      <c r="AE118" s="479"/>
      <c r="AF118" s="493" t="s">
        <v>267</v>
      </c>
      <c r="AG118" s="412"/>
      <c r="AH118" s="412"/>
      <c r="AI118" s="412"/>
      <c r="AJ118" s="479"/>
      <c r="AK118" s="493" t="s">
        <v>396</v>
      </c>
      <c r="AL118" s="412"/>
      <c r="AM118" s="412"/>
      <c r="AN118" s="412"/>
      <c r="AO118" s="479"/>
      <c r="AP118" s="493" t="s">
        <v>475</v>
      </c>
      <c r="AQ118" s="412"/>
      <c r="AR118" s="412"/>
      <c r="AS118" s="412"/>
      <c r="AT118" s="568"/>
      <c r="AU118" s="582"/>
      <c r="AV118" s="594"/>
      <c r="AW118" s="594"/>
      <c r="AX118" s="594"/>
      <c r="AY118" s="594"/>
      <c r="AZ118" s="622" t="s">
        <v>490</v>
      </c>
      <c r="BA118" s="430"/>
      <c r="BB118" s="430"/>
      <c r="BC118" s="430"/>
      <c r="BD118" s="430"/>
      <c r="BE118" s="430"/>
      <c r="BF118" s="430"/>
      <c r="BG118" s="430"/>
      <c r="BH118" s="430"/>
      <c r="BI118" s="430"/>
      <c r="BJ118" s="430"/>
      <c r="BK118" s="430"/>
      <c r="BL118" s="430"/>
      <c r="BM118" s="430"/>
      <c r="BN118" s="430"/>
      <c r="BO118" s="430"/>
      <c r="BP118" s="483"/>
      <c r="BQ118" s="654" t="s">
        <v>210</v>
      </c>
      <c r="BR118" s="662"/>
      <c r="BS118" s="662"/>
      <c r="BT118" s="662"/>
      <c r="BU118" s="662"/>
      <c r="BV118" s="662" t="s">
        <v>210</v>
      </c>
      <c r="BW118" s="662"/>
      <c r="BX118" s="662"/>
      <c r="BY118" s="662"/>
      <c r="BZ118" s="662"/>
      <c r="CA118" s="662" t="s">
        <v>210</v>
      </c>
      <c r="CB118" s="662"/>
      <c r="CC118" s="662"/>
      <c r="CD118" s="662"/>
      <c r="CE118" s="662"/>
      <c r="CF118" s="679" t="s">
        <v>210</v>
      </c>
      <c r="CG118" s="683"/>
      <c r="CH118" s="683"/>
      <c r="CI118" s="683"/>
      <c r="CJ118" s="683"/>
      <c r="CK118" s="695"/>
      <c r="CL118" s="419"/>
      <c r="CM118" s="432" t="s">
        <v>491</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210</v>
      </c>
      <c r="DH118" s="456"/>
      <c r="DI118" s="456"/>
      <c r="DJ118" s="456"/>
      <c r="DK118" s="512"/>
      <c r="DL118" s="528" t="s">
        <v>210</v>
      </c>
      <c r="DM118" s="456"/>
      <c r="DN118" s="456"/>
      <c r="DO118" s="456"/>
      <c r="DP118" s="512"/>
      <c r="DQ118" s="528" t="s">
        <v>210</v>
      </c>
      <c r="DR118" s="456"/>
      <c r="DS118" s="456"/>
      <c r="DT118" s="456"/>
      <c r="DU118" s="512"/>
      <c r="DV118" s="552" t="s">
        <v>210</v>
      </c>
      <c r="DW118" s="560"/>
      <c r="DX118" s="560"/>
      <c r="DY118" s="560"/>
      <c r="DZ118" s="570"/>
    </row>
    <row r="119" spans="1:130" s="369" customFormat="1" ht="26.25" customHeight="1">
      <c r="A119" s="394" t="s">
        <v>392</v>
      </c>
      <c r="B119" s="418"/>
      <c r="C119" s="431" t="s">
        <v>477</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210</v>
      </c>
      <c r="AB119" s="500"/>
      <c r="AC119" s="500"/>
      <c r="AD119" s="500"/>
      <c r="AE119" s="511"/>
      <c r="AF119" s="527" t="s">
        <v>210</v>
      </c>
      <c r="AG119" s="500"/>
      <c r="AH119" s="500"/>
      <c r="AI119" s="500"/>
      <c r="AJ119" s="511"/>
      <c r="AK119" s="527" t="s">
        <v>210</v>
      </c>
      <c r="AL119" s="500"/>
      <c r="AM119" s="500"/>
      <c r="AN119" s="500"/>
      <c r="AO119" s="511"/>
      <c r="AP119" s="551" t="s">
        <v>210</v>
      </c>
      <c r="AQ119" s="559"/>
      <c r="AR119" s="559"/>
      <c r="AS119" s="559"/>
      <c r="AT119" s="569"/>
      <c r="AU119" s="583"/>
      <c r="AV119" s="595"/>
      <c r="AW119" s="595"/>
      <c r="AX119" s="595"/>
      <c r="AY119" s="595"/>
      <c r="AZ119" s="623" t="s">
        <v>287</v>
      </c>
      <c r="BA119" s="623"/>
      <c r="BB119" s="623"/>
      <c r="BC119" s="623"/>
      <c r="BD119" s="623"/>
      <c r="BE119" s="623"/>
      <c r="BF119" s="623"/>
      <c r="BG119" s="623"/>
      <c r="BH119" s="623"/>
      <c r="BI119" s="623"/>
      <c r="BJ119" s="623"/>
      <c r="BK119" s="623"/>
      <c r="BL119" s="623"/>
      <c r="BM119" s="623"/>
      <c r="BN119" s="623"/>
      <c r="BO119" s="478" t="s">
        <v>177</v>
      </c>
      <c r="BP119" s="648"/>
      <c r="BQ119" s="654">
        <v>23041250</v>
      </c>
      <c r="BR119" s="662"/>
      <c r="BS119" s="662"/>
      <c r="BT119" s="662"/>
      <c r="BU119" s="662"/>
      <c r="BV119" s="662">
        <v>23263659</v>
      </c>
      <c r="BW119" s="662"/>
      <c r="BX119" s="662"/>
      <c r="BY119" s="662"/>
      <c r="BZ119" s="662"/>
      <c r="CA119" s="662">
        <v>22469865</v>
      </c>
      <c r="CB119" s="662"/>
      <c r="CC119" s="662"/>
      <c r="CD119" s="662"/>
      <c r="CE119" s="662"/>
      <c r="CF119" s="557"/>
      <c r="CG119" s="565"/>
      <c r="CH119" s="565"/>
      <c r="CI119" s="565"/>
      <c r="CJ119" s="691"/>
      <c r="CK119" s="696"/>
      <c r="CL119" s="420"/>
      <c r="CM119" s="434" t="s">
        <v>492</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t="s">
        <v>210</v>
      </c>
      <c r="DH119" s="502"/>
      <c r="DI119" s="502"/>
      <c r="DJ119" s="502"/>
      <c r="DK119" s="514"/>
      <c r="DL119" s="530" t="s">
        <v>210</v>
      </c>
      <c r="DM119" s="502"/>
      <c r="DN119" s="502"/>
      <c r="DO119" s="502"/>
      <c r="DP119" s="514"/>
      <c r="DQ119" s="530" t="s">
        <v>210</v>
      </c>
      <c r="DR119" s="502"/>
      <c r="DS119" s="502"/>
      <c r="DT119" s="502"/>
      <c r="DU119" s="514"/>
      <c r="DV119" s="737" t="s">
        <v>210</v>
      </c>
      <c r="DW119" s="739"/>
      <c r="DX119" s="739"/>
      <c r="DY119" s="739"/>
      <c r="DZ119" s="746"/>
    </row>
    <row r="120" spans="1:130" s="369" customFormat="1" ht="26.25" customHeight="1">
      <c r="A120" s="395"/>
      <c r="B120" s="419"/>
      <c r="C120" s="432" t="s">
        <v>137</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210</v>
      </c>
      <c r="AB120" s="456"/>
      <c r="AC120" s="456"/>
      <c r="AD120" s="456"/>
      <c r="AE120" s="512"/>
      <c r="AF120" s="528" t="s">
        <v>210</v>
      </c>
      <c r="AG120" s="456"/>
      <c r="AH120" s="456"/>
      <c r="AI120" s="456"/>
      <c r="AJ120" s="512"/>
      <c r="AK120" s="528" t="s">
        <v>210</v>
      </c>
      <c r="AL120" s="456"/>
      <c r="AM120" s="456"/>
      <c r="AN120" s="456"/>
      <c r="AO120" s="512"/>
      <c r="AP120" s="552" t="s">
        <v>210</v>
      </c>
      <c r="AQ120" s="560"/>
      <c r="AR120" s="560"/>
      <c r="AS120" s="560"/>
      <c r="AT120" s="570"/>
      <c r="AU120" s="584" t="s">
        <v>482</v>
      </c>
      <c r="AV120" s="596"/>
      <c r="AW120" s="596"/>
      <c r="AX120" s="596"/>
      <c r="AY120" s="608"/>
      <c r="AZ120" s="620" t="s">
        <v>224</v>
      </c>
      <c r="BA120" s="413"/>
      <c r="BB120" s="413"/>
      <c r="BC120" s="413"/>
      <c r="BD120" s="413"/>
      <c r="BE120" s="413"/>
      <c r="BF120" s="413"/>
      <c r="BG120" s="413"/>
      <c r="BH120" s="413"/>
      <c r="BI120" s="413"/>
      <c r="BJ120" s="413"/>
      <c r="BK120" s="413"/>
      <c r="BL120" s="413"/>
      <c r="BM120" s="413"/>
      <c r="BN120" s="413"/>
      <c r="BO120" s="413"/>
      <c r="BP120" s="480"/>
      <c r="BQ120" s="652">
        <v>4827778</v>
      </c>
      <c r="BR120" s="660"/>
      <c r="BS120" s="660"/>
      <c r="BT120" s="660"/>
      <c r="BU120" s="660"/>
      <c r="BV120" s="660">
        <v>4518822</v>
      </c>
      <c r="BW120" s="660"/>
      <c r="BX120" s="660"/>
      <c r="BY120" s="660"/>
      <c r="BZ120" s="660"/>
      <c r="CA120" s="660">
        <v>4597855</v>
      </c>
      <c r="CB120" s="660"/>
      <c r="CC120" s="660"/>
      <c r="CD120" s="660"/>
      <c r="CE120" s="660"/>
      <c r="CF120" s="678">
        <v>76.5</v>
      </c>
      <c r="CG120" s="682"/>
      <c r="CH120" s="682"/>
      <c r="CI120" s="682"/>
      <c r="CJ120" s="682"/>
      <c r="CK120" s="697" t="s">
        <v>284</v>
      </c>
      <c r="CL120" s="707"/>
      <c r="CM120" s="707"/>
      <c r="CN120" s="707"/>
      <c r="CO120" s="710"/>
      <c r="CP120" s="714" t="s">
        <v>465</v>
      </c>
      <c r="CQ120" s="717"/>
      <c r="CR120" s="717"/>
      <c r="CS120" s="717"/>
      <c r="CT120" s="717"/>
      <c r="CU120" s="717"/>
      <c r="CV120" s="717"/>
      <c r="CW120" s="717"/>
      <c r="CX120" s="717"/>
      <c r="CY120" s="717"/>
      <c r="CZ120" s="717"/>
      <c r="DA120" s="717"/>
      <c r="DB120" s="717"/>
      <c r="DC120" s="717"/>
      <c r="DD120" s="717"/>
      <c r="DE120" s="717"/>
      <c r="DF120" s="720"/>
      <c r="DG120" s="652">
        <v>3942970</v>
      </c>
      <c r="DH120" s="660"/>
      <c r="DI120" s="660"/>
      <c r="DJ120" s="660"/>
      <c r="DK120" s="660"/>
      <c r="DL120" s="660">
        <v>3833129</v>
      </c>
      <c r="DM120" s="660"/>
      <c r="DN120" s="660"/>
      <c r="DO120" s="660"/>
      <c r="DP120" s="660"/>
      <c r="DQ120" s="660">
        <v>3687957</v>
      </c>
      <c r="DR120" s="660"/>
      <c r="DS120" s="660"/>
      <c r="DT120" s="660"/>
      <c r="DU120" s="660"/>
      <c r="DV120" s="735">
        <v>61.3</v>
      </c>
      <c r="DW120" s="735"/>
      <c r="DX120" s="735"/>
      <c r="DY120" s="735"/>
      <c r="DZ120" s="744"/>
    </row>
    <row r="121" spans="1:130" s="369" customFormat="1" ht="26.25" customHeight="1">
      <c r="A121" s="395"/>
      <c r="B121" s="419"/>
      <c r="C121" s="433" t="s">
        <v>139</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t="s">
        <v>210</v>
      </c>
      <c r="AB121" s="456"/>
      <c r="AC121" s="456"/>
      <c r="AD121" s="456"/>
      <c r="AE121" s="512"/>
      <c r="AF121" s="528" t="s">
        <v>210</v>
      </c>
      <c r="AG121" s="456"/>
      <c r="AH121" s="456"/>
      <c r="AI121" s="456"/>
      <c r="AJ121" s="512"/>
      <c r="AK121" s="528" t="s">
        <v>210</v>
      </c>
      <c r="AL121" s="456"/>
      <c r="AM121" s="456"/>
      <c r="AN121" s="456"/>
      <c r="AO121" s="512"/>
      <c r="AP121" s="552" t="s">
        <v>210</v>
      </c>
      <c r="AQ121" s="560"/>
      <c r="AR121" s="560"/>
      <c r="AS121" s="560"/>
      <c r="AT121" s="570"/>
      <c r="AU121" s="585"/>
      <c r="AV121" s="597"/>
      <c r="AW121" s="597"/>
      <c r="AX121" s="597"/>
      <c r="AY121" s="609"/>
      <c r="AZ121" s="621" t="s">
        <v>494</v>
      </c>
      <c r="BA121" s="429"/>
      <c r="BB121" s="429"/>
      <c r="BC121" s="429"/>
      <c r="BD121" s="429"/>
      <c r="BE121" s="429"/>
      <c r="BF121" s="429"/>
      <c r="BG121" s="429"/>
      <c r="BH121" s="429"/>
      <c r="BI121" s="429"/>
      <c r="BJ121" s="429"/>
      <c r="BK121" s="429"/>
      <c r="BL121" s="429"/>
      <c r="BM121" s="429"/>
      <c r="BN121" s="429"/>
      <c r="BO121" s="429"/>
      <c r="BP121" s="482"/>
      <c r="BQ121" s="653">
        <v>88866</v>
      </c>
      <c r="BR121" s="661"/>
      <c r="BS121" s="661"/>
      <c r="BT121" s="661"/>
      <c r="BU121" s="661"/>
      <c r="BV121" s="661">
        <v>81132</v>
      </c>
      <c r="BW121" s="661"/>
      <c r="BX121" s="661"/>
      <c r="BY121" s="661"/>
      <c r="BZ121" s="661"/>
      <c r="CA121" s="661">
        <v>88440</v>
      </c>
      <c r="CB121" s="661"/>
      <c r="CC121" s="661"/>
      <c r="CD121" s="661"/>
      <c r="CE121" s="661"/>
      <c r="CF121" s="679">
        <v>1.5</v>
      </c>
      <c r="CG121" s="683"/>
      <c r="CH121" s="683"/>
      <c r="CI121" s="683"/>
      <c r="CJ121" s="683"/>
      <c r="CK121" s="698"/>
      <c r="CL121" s="708"/>
      <c r="CM121" s="708"/>
      <c r="CN121" s="708"/>
      <c r="CO121" s="711"/>
      <c r="CP121" s="715" t="s">
        <v>464</v>
      </c>
      <c r="CQ121" s="409"/>
      <c r="CR121" s="409"/>
      <c r="CS121" s="409"/>
      <c r="CT121" s="409"/>
      <c r="CU121" s="409"/>
      <c r="CV121" s="409"/>
      <c r="CW121" s="409"/>
      <c r="CX121" s="409"/>
      <c r="CY121" s="409"/>
      <c r="CZ121" s="409"/>
      <c r="DA121" s="409"/>
      <c r="DB121" s="409"/>
      <c r="DC121" s="409"/>
      <c r="DD121" s="409"/>
      <c r="DE121" s="409"/>
      <c r="DF121" s="721"/>
      <c r="DG121" s="653">
        <v>942096</v>
      </c>
      <c r="DH121" s="661"/>
      <c r="DI121" s="661"/>
      <c r="DJ121" s="661"/>
      <c r="DK121" s="661"/>
      <c r="DL121" s="661">
        <v>1004199</v>
      </c>
      <c r="DM121" s="661"/>
      <c r="DN121" s="661"/>
      <c r="DO121" s="661"/>
      <c r="DP121" s="661"/>
      <c r="DQ121" s="661">
        <v>1045811</v>
      </c>
      <c r="DR121" s="661"/>
      <c r="DS121" s="661"/>
      <c r="DT121" s="661"/>
      <c r="DU121" s="661"/>
      <c r="DV121" s="736">
        <v>17.399999999999999</v>
      </c>
      <c r="DW121" s="736"/>
      <c r="DX121" s="736"/>
      <c r="DY121" s="736"/>
      <c r="DZ121" s="745"/>
    </row>
    <row r="122" spans="1:130" s="369" customFormat="1" ht="26.25" customHeight="1">
      <c r="A122" s="395"/>
      <c r="B122" s="419"/>
      <c r="C122" s="432" t="s">
        <v>487</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t="s">
        <v>210</v>
      </c>
      <c r="AB122" s="456"/>
      <c r="AC122" s="456"/>
      <c r="AD122" s="456"/>
      <c r="AE122" s="512"/>
      <c r="AF122" s="528" t="s">
        <v>210</v>
      </c>
      <c r="AG122" s="456"/>
      <c r="AH122" s="456"/>
      <c r="AI122" s="456"/>
      <c r="AJ122" s="512"/>
      <c r="AK122" s="528" t="s">
        <v>210</v>
      </c>
      <c r="AL122" s="456"/>
      <c r="AM122" s="456"/>
      <c r="AN122" s="456"/>
      <c r="AO122" s="512"/>
      <c r="AP122" s="552" t="s">
        <v>210</v>
      </c>
      <c r="AQ122" s="560"/>
      <c r="AR122" s="560"/>
      <c r="AS122" s="560"/>
      <c r="AT122" s="570"/>
      <c r="AU122" s="585"/>
      <c r="AV122" s="597"/>
      <c r="AW122" s="597"/>
      <c r="AX122" s="597"/>
      <c r="AY122" s="609"/>
      <c r="AZ122" s="622" t="s">
        <v>496</v>
      </c>
      <c r="BA122" s="430"/>
      <c r="BB122" s="430"/>
      <c r="BC122" s="430"/>
      <c r="BD122" s="430"/>
      <c r="BE122" s="430"/>
      <c r="BF122" s="430"/>
      <c r="BG122" s="430"/>
      <c r="BH122" s="430"/>
      <c r="BI122" s="430"/>
      <c r="BJ122" s="430"/>
      <c r="BK122" s="430"/>
      <c r="BL122" s="430"/>
      <c r="BM122" s="430"/>
      <c r="BN122" s="430"/>
      <c r="BO122" s="430"/>
      <c r="BP122" s="483"/>
      <c r="BQ122" s="654">
        <v>14537353</v>
      </c>
      <c r="BR122" s="662"/>
      <c r="BS122" s="662"/>
      <c r="BT122" s="662"/>
      <c r="BU122" s="662"/>
      <c r="BV122" s="662">
        <v>14141778</v>
      </c>
      <c r="BW122" s="662"/>
      <c r="BX122" s="662"/>
      <c r="BY122" s="662"/>
      <c r="BZ122" s="662"/>
      <c r="CA122" s="662">
        <v>13600233</v>
      </c>
      <c r="CB122" s="662"/>
      <c r="CC122" s="662"/>
      <c r="CD122" s="662"/>
      <c r="CE122" s="662"/>
      <c r="CF122" s="680">
        <v>226.2</v>
      </c>
      <c r="CG122" s="684"/>
      <c r="CH122" s="684"/>
      <c r="CI122" s="684"/>
      <c r="CJ122" s="684"/>
      <c r="CK122" s="698"/>
      <c r="CL122" s="708"/>
      <c r="CM122" s="708"/>
      <c r="CN122" s="708"/>
      <c r="CO122" s="711"/>
      <c r="CP122" s="715" t="s">
        <v>50</v>
      </c>
      <c r="CQ122" s="409"/>
      <c r="CR122" s="409"/>
      <c r="CS122" s="409"/>
      <c r="CT122" s="409"/>
      <c r="CU122" s="409"/>
      <c r="CV122" s="409"/>
      <c r="CW122" s="409"/>
      <c r="CX122" s="409"/>
      <c r="CY122" s="409"/>
      <c r="CZ122" s="409"/>
      <c r="DA122" s="409"/>
      <c r="DB122" s="409"/>
      <c r="DC122" s="409"/>
      <c r="DD122" s="409"/>
      <c r="DE122" s="409"/>
      <c r="DF122" s="721"/>
      <c r="DG122" s="653">
        <v>34762</v>
      </c>
      <c r="DH122" s="661"/>
      <c r="DI122" s="661"/>
      <c r="DJ122" s="661"/>
      <c r="DK122" s="661"/>
      <c r="DL122" s="661">
        <v>33412</v>
      </c>
      <c r="DM122" s="661"/>
      <c r="DN122" s="661"/>
      <c r="DO122" s="661"/>
      <c r="DP122" s="661"/>
      <c r="DQ122" s="661">
        <v>31133</v>
      </c>
      <c r="DR122" s="661"/>
      <c r="DS122" s="661"/>
      <c r="DT122" s="661"/>
      <c r="DU122" s="661"/>
      <c r="DV122" s="736">
        <v>0.5</v>
      </c>
      <c r="DW122" s="736"/>
      <c r="DX122" s="736"/>
      <c r="DY122" s="736"/>
      <c r="DZ122" s="745"/>
    </row>
    <row r="123" spans="1:130" s="369" customFormat="1" ht="26.25" customHeight="1">
      <c r="A123" s="395"/>
      <c r="B123" s="419"/>
      <c r="C123" s="432" t="s">
        <v>488</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t="s">
        <v>210</v>
      </c>
      <c r="AB123" s="456"/>
      <c r="AC123" s="456"/>
      <c r="AD123" s="456"/>
      <c r="AE123" s="512"/>
      <c r="AF123" s="528" t="s">
        <v>210</v>
      </c>
      <c r="AG123" s="456"/>
      <c r="AH123" s="456"/>
      <c r="AI123" s="456"/>
      <c r="AJ123" s="512"/>
      <c r="AK123" s="528" t="s">
        <v>210</v>
      </c>
      <c r="AL123" s="456"/>
      <c r="AM123" s="456"/>
      <c r="AN123" s="456"/>
      <c r="AO123" s="512"/>
      <c r="AP123" s="552" t="s">
        <v>210</v>
      </c>
      <c r="AQ123" s="560"/>
      <c r="AR123" s="560"/>
      <c r="AS123" s="560"/>
      <c r="AT123" s="570"/>
      <c r="AU123" s="586"/>
      <c r="AV123" s="598"/>
      <c r="AW123" s="598"/>
      <c r="AX123" s="598"/>
      <c r="AY123" s="598"/>
      <c r="AZ123" s="623" t="s">
        <v>287</v>
      </c>
      <c r="BA123" s="623"/>
      <c r="BB123" s="623"/>
      <c r="BC123" s="623"/>
      <c r="BD123" s="623"/>
      <c r="BE123" s="623"/>
      <c r="BF123" s="623"/>
      <c r="BG123" s="623"/>
      <c r="BH123" s="623"/>
      <c r="BI123" s="623"/>
      <c r="BJ123" s="623"/>
      <c r="BK123" s="623"/>
      <c r="BL123" s="623"/>
      <c r="BM123" s="623"/>
      <c r="BN123" s="623"/>
      <c r="BO123" s="478" t="s">
        <v>497</v>
      </c>
      <c r="BP123" s="648"/>
      <c r="BQ123" s="655">
        <v>19453997</v>
      </c>
      <c r="BR123" s="663"/>
      <c r="BS123" s="663"/>
      <c r="BT123" s="663"/>
      <c r="BU123" s="663"/>
      <c r="BV123" s="663">
        <v>18741732</v>
      </c>
      <c r="BW123" s="663"/>
      <c r="BX123" s="663"/>
      <c r="BY123" s="663"/>
      <c r="BZ123" s="663"/>
      <c r="CA123" s="663">
        <v>18286528</v>
      </c>
      <c r="CB123" s="663"/>
      <c r="CC123" s="663"/>
      <c r="CD123" s="663"/>
      <c r="CE123" s="663"/>
      <c r="CF123" s="557"/>
      <c r="CG123" s="565"/>
      <c r="CH123" s="565"/>
      <c r="CI123" s="565"/>
      <c r="CJ123" s="691"/>
      <c r="CK123" s="698"/>
      <c r="CL123" s="708"/>
      <c r="CM123" s="708"/>
      <c r="CN123" s="708"/>
      <c r="CO123" s="711"/>
      <c r="CP123" s="715" t="s">
        <v>180</v>
      </c>
      <c r="CQ123" s="409"/>
      <c r="CR123" s="409"/>
      <c r="CS123" s="409"/>
      <c r="CT123" s="409"/>
      <c r="CU123" s="409"/>
      <c r="CV123" s="409"/>
      <c r="CW123" s="409"/>
      <c r="CX123" s="409"/>
      <c r="CY123" s="409"/>
      <c r="CZ123" s="409"/>
      <c r="DA123" s="409"/>
      <c r="DB123" s="409"/>
      <c r="DC123" s="409"/>
      <c r="DD123" s="409"/>
      <c r="DE123" s="409"/>
      <c r="DF123" s="721"/>
      <c r="DG123" s="495" t="s">
        <v>210</v>
      </c>
      <c r="DH123" s="456"/>
      <c r="DI123" s="456"/>
      <c r="DJ123" s="456"/>
      <c r="DK123" s="512"/>
      <c r="DL123" s="528" t="s">
        <v>210</v>
      </c>
      <c r="DM123" s="456"/>
      <c r="DN123" s="456"/>
      <c r="DO123" s="456"/>
      <c r="DP123" s="512"/>
      <c r="DQ123" s="528" t="s">
        <v>210</v>
      </c>
      <c r="DR123" s="456"/>
      <c r="DS123" s="456"/>
      <c r="DT123" s="456"/>
      <c r="DU123" s="512"/>
      <c r="DV123" s="552" t="s">
        <v>210</v>
      </c>
      <c r="DW123" s="560"/>
      <c r="DX123" s="560"/>
      <c r="DY123" s="560"/>
      <c r="DZ123" s="570"/>
    </row>
    <row r="124" spans="1:130" s="369" customFormat="1" ht="26.25" customHeight="1">
      <c r="A124" s="395"/>
      <c r="B124" s="419"/>
      <c r="C124" s="432" t="s">
        <v>343</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210</v>
      </c>
      <c r="AB124" s="456"/>
      <c r="AC124" s="456"/>
      <c r="AD124" s="456"/>
      <c r="AE124" s="512"/>
      <c r="AF124" s="528" t="s">
        <v>210</v>
      </c>
      <c r="AG124" s="456"/>
      <c r="AH124" s="456"/>
      <c r="AI124" s="456"/>
      <c r="AJ124" s="512"/>
      <c r="AK124" s="528" t="s">
        <v>210</v>
      </c>
      <c r="AL124" s="456"/>
      <c r="AM124" s="456"/>
      <c r="AN124" s="456"/>
      <c r="AO124" s="512"/>
      <c r="AP124" s="552" t="s">
        <v>210</v>
      </c>
      <c r="AQ124" s="560"/>
      <c r="AR124" s="560"/>
      <c r="AS124" s="560"/>
      <c r="AT124" s="570"/>
      <c r="AU124" s="587" t="s">
        <v>83</v>
      </c>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649"/>
      <c r="BQ124" s="656">
        <v>57.9</v>
      </c>
      <c r="BR124" s="664"/>
      <c r="BS124" s="664"/>
      <c r="BT124" s="664"/>
      <c r="BU124" s="664"/>
      <c r="BV124" s="664">
        <v>75.3</v>
      </c>
      <c r="BW124" s="664"/>
      <c r="BX124" s="664"/>
      <c r="BY124" s="664"/>
      <c r="BZ124" s="664"/>
      <c r="CA124" s="664">
        <v>69.5</v>
      </c>
      <c r="CB124" s="664"/>
      <c r="CC124" s="664"/>
      <c r="CD124" s="664"/>
      <c r="CE124" s="664"/>
      <c r="CF124" s="558"/>
      <c r="CG124" s="566"/>
      <c r="CH124" s="566"/>
      <c r="CI124" s="566"/>
      <c r="CJ124" s="692"/>
      <c r="CK124" s="699"/>
      <c r="CL124" s="699"/>
      <c r="CM124" s="699"/>
      <c r="CN124" s="699"/>
      <c r="CO124" s="712"/>
      <c r="CP124" s="715" t="s">
        <v>498</v>
      </c>
      <c r="CQ124" s="409"/>
      <c r="CR124" s="409"/>
      <c r="CS124" s="409"/>
      <c r="CT124" s="409"/>
      <c r="CU124" s="409"/>
      <c r="CV124" s="409"/>
      <c r="CW124" s="409"/>
      <c r="CX124" s="409"/>
      <c r="CY124" s="409"/>
      <c r="CZ124" s="409"/>
      <c r="DA124" s="409"/>
      <c r="DB124" s="409"/>
      <c r="DC124" s="409"/>
      <c r="DD124" s="409"/>
      <c r="DE124" s="409"/>
      <c r="DF124" s="721"/>
      <c r="DG124" s="497" t="s">
        <v>210</v>
      </c>
      <c r="DH124" s="502"/>
      <c r="DI124" s="502"/>
      <c r="DJ124" s="502"/>
      <c r="DK124" s="514"/>
      <c r="DL124" s="530" t="s">
        <v>210</v>
      </c>
      <c r="DM124" s="502"/>
      <c r="DN124" s="502"/>
      <c r="DO124" s="502"/>
      <c r="DP124" s="514"/>
      <c r="DQ124" s="530" t="s">
        <v>210</v>
      </c>
      <c r="DR124" s="502"/>
      <c r="DS124" s="502"/>
      <c r="DT124" s="502"/>
      <c r="DU124" s="514"/>
      <c r="DV124" s="737" t="s">
        <v>210</v>
      </c>
      <c r="DW124" s="739"/>
      <c r="DX124" s="739"/>
      <c r="DY124" s="739"/>
      <c r="DZ124" s="746"/>
    </row>
    <row r="125" spans="1:130" s="369" customFormat="1" ht="26.25" customHeight="1">
      <c r="A125" s="395"/>
      <c r="B125" s="419"/>
      <c r="C125" s="432" t="s">
        <v>491</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210</v>
      </c>
      <c r="AB125" s="456"/>
      <c r="AC125" s="456"/>
      <c r="AD125" s="456"/>
      <c r="AE125" s="512"/>
      <c r="AF125" s="528" t="s">
        <v>210</v>
      </c>
      <c r="AG125" s="456"/>
      <c r="AH125" s="456"/>
      <c r="AI125" s="456"/>
      <c r="AJ125" s="512"/>
      <c r="AK125" s="528" t="s">
        <v>210</v>
      </c>
      <c r="AL125" s="456"/>
      <c r="AM125" s="456"/>
      <c r="AN125" s="456"/>
      <c r="AO125" s="512"/>
      <c r="AP125" s="552" t="s">
        <v>210</v>
      </c>
      <c r="AQ125" s="560"/>
      <c r="AR125" s="560"/>
      <c r="AS125" s="560"/>
      <c r="AT125" s="570"/>
      <c r="AU125" s="588"/>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3"/>
      <c r="CK125" s="700" t="s">
        <v>499</v>
      </c>
      <c r="CL125" s="707"/>
      <c r="CM125" s="707"/>
      <c r="CN125" s="707"/>
      <c r="CO125" s="710"/>
      <c r="CP125" s="620" t="s">
        <v>143</v>
      </c>
      <c r="CQ125" s="413"/>
      <c r="CR125" s="413"/>
      <c r="CS125" s="413"/>
      <c r="CT125" s="413"/>
      <c r="CU125" s="413"/>
      <c r="CV125" s="413"/>
      <c r="CW125" s="413"/>
      <c r="CX125" s="413"/>
      <c r="CY125" s="413"/>
      <c r="CZ125" s="413"/>
      <c r="DA125" s="413"/>
      <c r="DB125" s="413"/>
      <c r="DC125" s="413"/>
      <c r="DD125" s="413"/>
      <c r="DE125" s="413"/>
      <c r="DF125" s="480"/>
      <c r="DG125" s="652" t="s">
        <v>210</v>
      </c>
      <c r="DH125" s="660"/>
      <c r="DI125" s="660"/>
      <c r="DJ125" s="660"/>
      <c r="DK125" s="660"/>
      <c r="DL125" s="660" t="s">
        <v>210</v>
      </c>
      <c r="DM125" s="660"/>
      <c r="DN125" s="660"/>
      <c r="DO125" s="660"/>
      <c r="DP125" s="660"/>
      <c r="DQ125" s="660" t="s">
        <v>210</v>
      </c>
      <c r="DR125" s="660"/>
      <c r="DS125" s="660"/>
      <c r="DT125" s="660"/>
      <c r="DU125" s="660"/>
      <c r="DV125" s="735" t="s">
        <v>210</v>
      </c>
      <c r="DW125" s="735"/>
      <c r="DX125" s="735"/>
      <c r="DY125" s="735"/>
      <c r="DZ125" s="744"/>
    </row>
    <row r="126" spans="1:130" s="369" customFormat="1" ht="26.25" customHeight="1">
      <c r="A126" s="395"/>
      <c r="B126" s="419"/>
      <c r="C126" s="432" t="s">
        <v>492</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t="s">
        <v>210</v>
      </c>
      <c r="AB126" s="456"/>
      <c r="AC126" s="456"/>
      <c r="AD126" s="456"/>
      <c r="AE126" s="512"/>
      <c r="AF126" s="528" t="s">
        <v>210</v>
      </c>
      <c r="AG126" s="456"/>
      <c r="AH126" s="456"/>
      <c r="AI126" s="456"/>
      <c r="AJ126" s="512"/>
      <c r="AK126" s="528" t="s">
        <v>210</v>
      </c>
      <c r="AL126" s="456"/>
      <c r="AM126" s="456"/>
      <c r="AN126" s="456"/>
      <c r="AO126" s="512"/>
      <c r="AP126" s="552" t="s">
        <v>210</v>
      </c>
      <c r="AQ126" s="560"/>
      <c r="AR126" s="560"/>
      <c r="AS126" s="560"/>
      <c r="AT126" s="570"/>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c r="CC126" s="589"/>
      <c r="CD126" s="676"/>
      <c r="CE126" s="676"/>
      <c r="CF126" s="676"/>
      <c r="CG126" s="436"/>
      <c r="CH126" s="436"/>
      <c r="CI126" s="436"/>
      <c r="CJ126" s="693"/>
      <c r="CK126" s="701"/>
      <c r="CL126" s="708"/>
      <c r="CM126" s="708"/>
      <c r="CN126" s="708"/>
      <c r="CO126" s="711"/>
      <c r="CP126" s="621" t="s">
        <v>433</v>
      </c>
      <c r="CQ126" s="429"/>
      <c r="CR126" s="429"/>
      <c r="CS126" s="429"/>
      <c r="CT126" s="429"/>
      <c r="CU126" s="429"/>
      <c r="CV126" s="429"/>
      <c r="CW126" s="429"/>
      <c r="CX126" s="429"/>
      <c r="CY126" s="429"/>
      <c r="CZ126" s="429"/>
      <c r="DA126" s="429"/>
      <c r="DB126" s="429"/>
      <c r="DC126" s="429"/>
      <c r="DD126" s="429"/>
      <c r="DE126" s="429"/>
      <c r="DF126" s="482"/>
      <c r="DG126" s="653" t="s">
        <v>210</v>
      </c>
      <c r="DH126" s="661"/>
      <c r="DI126" s="661"/>
      <c r="DJ126" s="661"/>
      <c r="DK126" s="661"/>
      <c r="DL126" s="661" t="s">
        <v>210</v>
      </c>
      <c r="DM126" s="661"/>
      <c r="DN126" s="661"/>
      <c r="DO126" s="661"/>
      <c r="DP126" s="661"/>
      <c r="DQ126" s="661" t="s">
        <v>210</v>
      </c>
      <c r="DR126" s="661"/>
      <c r="DS126" s="661"/>
      <c r="DT126" s="661"/>
      <c r="DU126" s="661"/>
      <c r="DV126" s="736" t="s">
        <v>210</v>
      </c>
      <c r="DW126" s="736"/>
      <c r="DX126" s="736"/>
      <c r="DY126" s="736"/>
      <c r="DZ126" s="745"/>
    </row>
    <row r="127" spans="1:130" s="369" customFormat="1" ht="26.25" customHeight="1">
      <c r="A127" s="396"/>
      <c r="B127" s="420"/>
      <c r="C127" s="434" t="s">
        <v>78</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t="s">
        <v>210</v>
      </c>
      <c r="AB127" s="456"/>
      <c r="AC127" s="456"/>
      <c r="AD127" s="456"/>
      <c r="AE127" s="512"/>
      <c r="AF127" s="528" t="s">
        <v>210</v>
      </c>
      <c r="AG127" s="456"/>
      <c r="AH127" s="456"/>
      <c r="AI127" s="456"/>
      <c r="AJ127" s="512"/>
      <c r="AK127" s="528" t="s">
        <v>210</v>
      </c>
      <c r="AL127" s="456"/>
      <c r="AM127" s="456"/>
      <c r="AN127" s="456"/>
      <c r="AO127" s="512"/>
      <c r="AP127" s="552" t="s">
        <v>210</v>
      </c>
      <c r="AQ127" s="560"/>
      <c r="AR127" s="560"/>
      <c r="AS127" s="560"/>
      <c r="AT127" s="570"/>
      <c r="AU127" s="589"/>
      <c r="AV127" s="589"/>
      <c r="AW127" s="589"/>
      <c r="AX127" s="600" t="s">
        <v>502</v>
      </c>
      <c r="AY127" s="610"/>
      <c r="AZ127" s="610"/>
      <c r="BA127" s="610"/>
      <c r="BB127" s="610"/>
      <c r="BC127" s="610"/>
      <c r="BD127" s="610"/>
      <c r="BE127" s="630"/>
      <c r="BF127" s="632" t="s">
        <v>503</v>
      </c>
      <c r="BG127" s="610"/>
      <c r="BH127" s="610"/>
      <c r="BI127" s="610"/>
      <c r="BJ127" s="610"/>
      <c r="BK127" s="610"/>
      <c r="BL127" s="630"/>
      <c r="BM127" s="632" t="s">
        <v>434</v>
      </c>
      <c r="BN127" s="610"/>
      <c r="BO127" s="610"/>
      <c r="BP127" s="610"/>
      <c r="BQ127" s="610"/>
      <c r="BR127" s="610"/>
      <c r="BS127" s="630"/>
      <c r="BT127" s="632" t="s">
        <v>418</v>
      </c>
      <c r="BU127" s="610"/>
      <c r="BV127" s="610"/>
      <c r="BW127" s="610"/>
      <c r="BX127" s="610"/>
      <c r="BY127" s="610"/>
      <c r="BZ127" s="671"/>
      <c r="CA127" s="589"/>
      <c r="CB127" s="589"/>
      <c r="CC127" s="589"/>
      <c r="CD127" s="676"/>
      <c r="CE127" s="676"/>
      <c r="CF127" s="676"/>
      <c r="CG127" s="436"/>
      <c r="CH127" s="436"/>
      <c r="CI127" s="436"/>
      <c r="CJ127" s="693"/>
      <c r="CK127" s="701"/>
      <c r="CL127" s="708"/>
      <c r="CM127" s="708"/>
      <c r="CN127" s="708"/>
      <c r="CO127" s="711"/>
      <c r="CP127" s="621" t="s">
        <v>425</v>
      </c>
      <c r="CQ127" s="429"/>
      <c r="CR127" s="429"/>
      <c r="CS127" s="429"/>
      <c r="CT127" s="429"/>
      <c r="CU127" s="429"/>
      <c r="CV127" s="429"/>
      <c r="CW127" s="429"/>
      <c r="CX127" s="429"/>
      <c r="CY127" s="429"/>
      <c r="CZ127" s="429"/>
      <c r="DA127" s="429"/>
      <c r="DB127" s="429"/>
      <c r="DC127" s="429"/>
      <c r="DD127" s="429"/>
      <c r="DE127" s="429"/>
      <c r="DF127" s="482"/>
      <c r="DG127" s="653" t="s">
        <v>210</v>
      </c>
      <c r="DH127" s="661"/>
      <c r="DI127" s="661"/>
      <c r="DJ127" s="661"/>
      <c r="DK127" s="661"/>
      <c r="DL127" s="661" t="s">
        <v>210</v>
      </c>
      <c r="DM127" s="661"/>
      <c r="DN127" s="661"/>
      <c r="DO127" s="661"/>
      <c r="DP127" s="661"/>
      <c r="DQ127" s="661" t="s">
        <v>210</v>
      </c>
      <c r="DR127" s="661"/>
      <c r="DS127" s="661"/>
      <c r="DT127" s="661"/>
      <c r="DU127" s="661"/>
      <c r="DV127" s="736" t="s">
        <v>210</v>
      </c>
      <c r="DW127" s="736"/>
      <c r="DX127" s="736"/>
      <c r="DY127" s="736"/>
      <c r="DZ127" s="745"/>
    </row>
    <row r="128" spans="1:130" s="369" customFormat="1" ht="26.25" customHeight="1">
      <c r="A128" s="397" t="s">
        <v>505</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8</v>
      </c>
      <c r="X128" s="473"/>
      <c r="Y128" s="473"/>
      <c r="Z128" s="488"/>
      <c r="AA128" s="494">
        <v>14678</v>
      </c>
      <c r="AB128" s="500"/>
      <c r="AC128" s="500"/>
      <c r="AD128" s="500"/>
      <c r="AE128" s="511"/>
      <c r="AF128" s="527">
        <v>14373</v>
      </c>
      <c r="AG128" s="500"/>
      <c r="AH128" s="500"/>
      <c r="AI128" s="500"/>
      <c r="AJ128" s="511"/>
      <c r="AK128" s="527">
        <v>14368</v>
      </c>
      <c r="AL128" s="500"/>
      <c r="AM128" s="500"/>
      <c r="AN128" s="500"/>
      <c r="AO128" s="511"/>
      <c r="AP128" s="554"/>
      <c r="AQ128" s="562"/>
      <c r="AR128" s="562"/>
      <c r="AS128" s="562"/>
      <c r="AT128" s="572"/>
      <c r="AU128" s="589"/>
      <c r="AV128" s="589"/>
      <c r="AW128" s="589"/>
      <c r="AX128" s="389" t="s">
        <v>317</v>
      </c>
      <c r="AY128" s="413"/>
      <c r="AZ128" s="413"/>
      <c r="BA128" s="413"/>
      <c r="BB128" s="413"/>
      <c r="BC128" s="413"/>
      <c r="BD128" s="413"/>
      <c r="BE128" s="480"/>
      <c r="BF128" s="633" t="s">
        <v>210</v>
      </c>
      <c r="BG128" s="637"/>
      <c r="BH128" s="637"/>
      <c r="BI128" s="637"/>
      <c r="BJ128" s="637"/>
      <c r="BK128" s="637"/>
      <c r="BL128" s="643"/>
      <c r="BM128" s="633">
        <v>13.91</v>
      </c>
      <c r="BN128" s="637"/>
      <c r="BO128" s="637"/>
      <c r="BP128" s="637"/>
      <c r="BQ128" s="637"/>
      <c r="BR128" s="637"/>
      <c r="BS128" s="643"/>
      <c r="BT128" s="633">
        <v>20</v>
      </c>
      <c r="BU128" s="637"/>
      <c r="BV128" s="637"/>
      <c r="BW128" s="637"/>
      <c r="BX128" s="637"/>
      <c r="BY128" s="637"/>
      <c r="BZ128" s="672"/>
      <c r="CA128" s="676"/>
      <c r="CB128" s="676"/>
      <c r="CC128" s="676"/>
      <c r="CD128" s="676"/>
      <c r="CE128" s="676"/>
      <c r="CF128" s="676"/>
      <c r="CG128" s="436"/>
      <c r="CH128" s="436"/>
      <c r="CI128" s="436"/>
      <c r="CJ128" s="693"/>
      <c r="CK128" s="702"/>
      <c r="CL128" s="709"/>
      <c r="CM128" s="709"/>
      <c r="CN128" s="709"/>
      <c r="CO128" s="713"/>
      <c r="CP128" s="716" t="s">
        <v>408</v>
      </c>
      <c r="CQ128" s="611"/>
      <c r="CR128" s="611"/>
      <c r="CS128" s="611"/>
      <c r="CT128" s="611"/>
      <c r="CU128" s="611"/>
      <c r="CV128" s="611"/>
      <c r="CW128" s="611"/>
      <c r="CX128" s="611"/>
      <c r="CY128" s="611"/>
      <c r="CZ128" s="611"/>
      <c r="DA128" s="611"/>
      <c r="DB128" s="611"/>
      <c r="DC128" s="611"/>
      <c r="DD128" s="611"/>
      <c r="DE128" s="611"/>
      <c r="DF128" s="631"/>
      <c r="DG128" s="724" t="s">
        <v>210</v>
      </c>
      <c r="DH128" s="727"/>
      <c r="DI128" s="727"/>
      <c r="DJ128" s="727"/>
      <c r="DK128" s="727"/>
      <c r="DL128" s="727" t="s">
        <v>210</v>
      </c>
      <c r="DM128" s="727"/>
      <c r="DN128" s="727"/>
      <c r="DO128" s="727"/>
      <c r="DP128" s="727"/>
      <c r="DQ128" s="727" t="s">
        <v>210</v>
      </c>
      <c r="DR128" s="727"/>
      <c r="DS128" s="727"/>
      <c r="DT128" s="727"/>
      <c r="DU128" s="727"/>
      <c r="DV128" s="738" t="s">
        <v>210</v>
      </c>
      <c r="DW128" s="738"/>
      <c r="DX128" s="738"/>
      <c r="DY128" s="738"/>
      <c r="DZ128" s="747"/>
    </row>
    <row r="129" spans="1:131" s="369" customFormat="1" ht="26.25" customHeight="1">
      <c r="A129" s="390" t="s">
        <v>182</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249</v>
      </c>
      <c r="X129" s="476"/>
      <c r="Y129" s="476"/>
      <c r="Z129" s="489"/>
      <c r="AA129" s="495">
        <v>7594593</v>
      </c>
      <c r="AB129" s="456"/>
      <c r="AC129" s="456"/>
      <c r="AD129" s="456"/>
      <c r="AE129" s="512"/>
      <c r="AF129" s="528">
        <v>7451352</v>
      </c>
      <c r="AG129" s="456"/>
      <c r="AH129" s="456"/>
      <c r="AI129" s="456"/>
      <c r="AJ129" s="512"/>
      <c r="AK129" s="528">
        <v>7414472</v>
      </c>
      <c r="AL129" s="456"/>
      <c r="AM129" s="456"/>
      <c r="AN129" s="456"/>
      <c r="AO129" s="512"/>
      <c r="AP129" s="555"/>
      <c r="AQ129" s="563"/>
      <c r="AR129" s="563"/>
      <c r="AS129" s="563"/>
      <c r="AT129" s="573"/>
      <c r="AU129" s="591"/>
      <c r="AV129" s="591"/>
      <c r="AW129" s="591"/>
      <c r="AX129" s="601" t="s">
        <v>120</v>
      </c>
      <c r="AY129" s="429"/>
      <c r="AZ129" s="429"/>
      <c r="BA129" s="429"/>
      <c r="BB129" s="429"/>
      <c r="BC129" s="429"/>
      <c r="BD129" s="429"/>
      <c r="BE129" s="482"/>
      <c r="BF129" s="634" t="s">
        <v>210</v>
      </c>
      <c r="BG129" s="638"/>
      <c r="BH129" s="638"/>
      <c r="BI129" s="638"/>
      <c r="BJ129" s="638"/>
      <c r="BK129" s="638"/>
      <c r="BL129" s="644"/>
      <c r="BM129" s="634">
        <v>18.91</v>
      </c>
      <c r="BN129" s="638"/>
      <c r="BO129" s="638"/>
      <c r="BP129" s="638"/>
      <c r="BQ129" s="638"/>
      <c r="BR129" s="638"/>
      <c r="BS129" s="644"/>
      <c r="BT129" s="634">
        <v>30</v>
      </c>
      <c r="BU129" s="668"/>
      <c r="BV129" s="668"/>
      <c r="BW129" s="668"/>
      <c r="BX129" s="668"/>
      <c r="BY129" s="668"/>
      <c r="BZ129" s="673"/>
      <c r="CA129" s="647"/>
      <c r="CB129" s="647"/>
      <c r="CC129" s="647"/>
      <c r="CD129" s="647"/>
      <c r="CE129" s="647"/>
      <c r="CF129" s="647"/>
      <c r="CG129" s="647"/>
      <c r="CH129" s="647"/>
      <c r="CI129" s="647"/>
      <c r="CJ129" s="647"/>
      <c r="CK129" s="647"/>
      <c r="CL129" s="647"/>
      <c r="CM129" s="647"/>
      <c r="CN129" s="647"/>
      <c r="CO129" s="647"/>
      <c r="CP129" s="647"/>
      <c r="CQ129" s="647"/>
      <c r="CR129" s="647"/>
      <c r="CS129" s="647"/>
      <c r="CT129" s="647"/>
      <c r="CU129" s="647"/>
      <c r="CV129" s="647"/>
      <c r="CW129" s="647"/>
      <c r="CX129" s="647"/>
      <c r="CY129" s="647"/>
      <c r="CZ129" s="647"/>
      <c r="DA129" s="647"/>
      <c r="DB129" s="647"/>
      <c r="DC129" s="647"/>
      <c r="DD129" s="647"/>
      <c r="DE129" s="647"/>
      <c r="DF129" s="647"/>
      <c r="DG129" s="647"/>
      <c r="DH129" s="647"/>
      <c r="DI129" s="647"/>
      <c r="DJ129" s="647"/>
      <c r="DK129" s="647"/>
      <c r="DL129" s="647"/>
      <c r="DM129" s="647"/>
      <c r="DN129" s="647"/>
      <c r="DO129" s="647"/>
      <c r="DP129" s="603"/>
      <c r="DQ129" s="603"/>
      <c r="DR129" s="603"/>
      <c r="DS129" s="603"/>
      <c r="DT129" s="603"/>
      <c r="DU129" s="603"/>
      <c r="DV129" s="603"/>
      <c r="DW129" s="603"/>
      <c r="DX129" s="603"/>
      <c r="DY129" s="603"/>
      <c r="DZ129" s="628"/>
    </row>
    <row r="130" spans="1:131" s="369" customFormat="1" ht="26.25" customHeight="1">
      <c r="A130" s="390" t="s">
        <v>506</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507</v>
      </c>
      <c r="X130" s="476"/>
      <c r="Y130" s="476"/>
      <c r="Z130" s="489"/>
      <c r="AA130" s="495">
        <v>1407955</v>
      </c>
      <c r="AB130" s="456"/>
      <c r="AC130" s="456"/>
      <c r="AD130" s="456"/>
      <c r="AE130" s="512"/>
      <c r="AF130" s="528">
        <v>1450926</v>
      </c>
      <c r="AG130" s="456"/>
      <c r="AH130" s="456"/>
      <c r="AI130" s="456"/>
      <c r="AJ130" s="512"/>
      <c r="AK130" s="528">
        <v>1403020</v>
      </c>
      <c r="AL130" s="456"/>
      <c r="AM130" s="456"/>
      <c r="AN130" s="456"/>
      <c r="AO130" s="512"/>
      <c r="AP130" s="555"/>
      <c r="AQ130" s="563"/>
      <c r="AR130" s="563"/>
      <c r="AS130" s="563"/>
      <c r="AT130" s="573"/>
      <c r="AU130" s="591"/>
      <c r="AV130" s="591"/>
      <c r="AW130" s="591"/>
      <c r="AX130" s="601" t="s">
        <v>442</v>
      </c>
      <c r="AY130" s="429"/>
      <c r="AZ130" s="429"/>
      <c r="BA130" s="429"/>
      <c r="BB130" s="429"/>
      <c r="BC130" s="429"/>
      <c r="BD130" s="429"/>
      <c r="BE130" s="482"/>
      <c r="BF130" s="635">
        <v>10.199999999999999</v>
      </c>
      <c r="BG130" s="639"/>
      <c r="BH130" s="639"/>
      <c r="BI130" s="639"/>
      <c r="BJ130" s="639"/>
      <c r="BK130" s="639"/>
      <c r="BL130" s="645"/>
      <c r="BM130" s="635">
        <v>25</v>
      </c>
      <c r="BN130" s="639"/>
      <c r="BO130" s="639"/>
      <c r="BP130" s="639"/>
      <c r="BQ130" s="639"/>
      <c r="BR130" s="639"/>
      <c r="BS130" s="645"/>
      <c r="BT130" s="635">
        <v>35</v>
      </c>
      <c r="BU130" s="670"/>
      <c r="BV130" s="670"/>
      <c r="BW130" s="670"/>
      <c r="BX130" s="670"/>
      <c r="BY130" s="670"/>
      <c r="BZ130" s="674"/>
      <c r="CA130" s="647"/>
      <c r="CB130" s="647"/>
      <c r="CC130" s="647"/>
      <c r="CD130" s="647"/>
      <c r="CE130" s="647"/>
      <c r="CF130" s="647"/>
      <c r="CG130" s="647"/>
      <c r="CH130" s="647"/>
      <c r="CI130" s="647"/>
      <c r="CJ130" s="647"/>
      <c r="CK130" s="647"/>
      <c r="CL130" s="647"/>
      <c r="CM130" s="647"/>
      <c r="CN130" s="647"/>
      <c r="CO130" s="647"/>
      <c r="CP130" s="647"/>
      <c r="CQ130" s="647"/>
      <c r="CR130" s="647"/>
      <c r="CS130" s="647"/>
      <c r="CT130" s="647"/>
      <c r="CU130" s="647"/>
      <c r="CV130" s="647"/>
      <c r="CW130" s="647"/>
      <c r="CX130" s="647"/>
      <c r="CY130" s="647"/>
      <c r="CZ130" s="647"/>
      <c r="DA130" s="647"/>
      <c r="DB130" s="647"/>
      <c r="DC130" s="647"/>
      <c r="DD130" s="647"/>
      <c r="DE130" s="647"/>
      <c r="DF130" s="647"/>
      <c r="DG130" s="647"/>
      <c r="DH130" s="647"/>
      <c r="DI130" s="647"/>
      <c r="DJ130" s="647"/>
      <c r="DK130" s="647"/>
      <c r="DL130" s="647"/>
      <c r="DM130" s="647"/>
      <c r="DN130" s="647"/>
      <c r="DO130" s="647"/>
      <c r="DP130" s="603"/>
      <c r="DQ130" s="603"/>
      <c r="DR130" s="603"/>
      <c r="DS130" s="603"/>
      <c r="DT130" s="603"/>
      <c r="DU130" s="603"/>
      <c r="DV130" s="603"/>
      <c r="DW130" s="603"/>
      <c r="DX130" s="603"/>
      <c r="DY130" s="603"/>
      <c r="DZ130" s="628"/>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185</v>
      </c>
      <c r="X131" s="477"/>
      <c r="Y131" s="477"/>
      <c r="Z131" s="490"/>
      <c r="AA131" s="497">
        <v>6186638</v>
      </c>
      <c r="AB131" s="502"/>
      <c r="AC131" s="502"/>
      <c r="AD131" s="502"/>
      <c r="AE131" s="514"/>
      <c r="AF131" s="530">
        <v>6000426</v>
      </c>
      <c r="AG131" s="502"/>
      <c r="AH131" s="502"/>
      <c r="AI131" s="502"/>
      <c r="AJ131" s="514"/>
      <c r="AK131" s="530">
        <v>6011452</v>
      </c>
      <c r="AL131" s="502"/>
      <c r="AM131" s="502"/>
      <c r="AN131" s="502"/>
      <c r="AO131" s="514"/>
      <c r="AP131" s="556"/>
      <c r="AQ131" s="564"/>
      <c r="AR131" s="564"/>
      <c r="AS131" s="564"/>
      <c r="AT131" s="574"/>
      <c r="AU131" s="591"/>
      <c r="AV131" s="591"/>
      <c r="AW131" s="591"/>
      <c r="AX131" s="602" t="s">
        <v>478</v>
      </c>
      <c r="AY131" s="611"/>
      <c r="AZ131" s="611"/>
      <c r="BA131" s="611"/>
      <c r="BB131" s="611"/>
      <c r="BC131" s="611"/>
      <c r="BD131" s="611"/>
      <c r="BE131" s="631"/>
      <c r="BF131" s="636">
        <v>69.5</v>
      </c>
      <c r="BG131" s="640"/>
      <c r="BH131" s="640"/>
      <c r="BI131" s="640"/>
      <c r="BJ131" s="640"/>
      <c r="BK131" s="640"/>
      <c r="BL131" s="646"/>
      <c r="BM131" s="636">
        <v>350</v>
      </c>
      <c r="BN131" s="640"/>
      <c r="BO131" s="640"/>
      <c r="BP131" s="640"/>
      <c r="BQ131" s="640"/>
      <c r="BR131" s="640"/>
      <c r="BS131" s="646"/>
      <c r="BT131" s="667"/>
      <c r="BU131" s="669"/>
      <c r="BV131" s="669"/>
      <c r="BW131" s="669"/>
      <c r="BX131" s="669"/>
      <c r="BY131" s="669"/>
      <c r="BZ131" s="675"/>
      <c r="CA131" s="647"/>
      <c r="CB131" s="647"/>
      <c r="CC131" s="647"/>
      <c r="CD131" s="647"/>
      <c r="CE131" s="647"/>
      <c r="CF131" s="647"/>
      <c r="CG131" s="647"/>
      <c r="CH131" s="647"/>
      <c r="CI131" s="647"/>
      <c r="CJ131" s="647"/>
      <c r="CK131" s="647"/>
      <c r="CL131" s="647"/>
      <c r="CM131" s="647"/>
      <c r="CN131" s="647"/>
      <c r="CO131" s="647"/>
      <c r="CP131" s="647"/>
      <c r="CQ131" s="647"/>
      <c r="CR131" s="647"/>
      <c r="CS131" s="647"/>
      <c r="CT131" s="647"/>
      <c r="CU131" s="647"/>
      <c r="CV131" s="647"/>
      <c r="CW131" s="647"/>
      <c r="CX131" s="647"/>
      <c r="CY131" s="647"/>
      <c r="CZ131" s="647"/>
      <c r="DA131" s="647"/>
      <c r="DB131" s="647"/>
      <c r="DC131" s="647"/>
      <c r="DD131" s="647"/>
      <c r="DE131" s="647"/>
      <c r="DF131" s="647"/>
      <c r="DG131" s="647"/>
      <c r="DH131" s="647"/>
      <c r="DI131" s="647"/>
      <c r="DJ131" s="647"/>
      <c r="DK131" s="647"/>
      <c r="DL131" s="647"/>
      <c r="DM131" s="647"/>
      <c r="DN131" s="647"/>
      <c r="DO131" s="647"/>
      <c r="DP131" s="603"/>
      <c r="DQ131" s="603"/>
      <c r="DR131" s="603"/>
      <c r="DS131" s="603"/>
      <c r="DT131" s="603"/>
      <c r="DU131" s="603"/>
      <c r="DV131" s="603"/>
      <c r="DW131" s="603"/>
      <c r="DX131" s="603"/>
      <c r="DY131" s="603"/>
      <c r="DZ131" s="628"/>
    </row>
    <row r="132" spans="1:131" s="369" customFormat="1" ht="26.25" customHeight="1">
      <c r="A132" s="399" t="s">
        <v>30</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508</v>
      </c>
      <c r="W132" s="472"/>
      <c r="X132" s="472"/>
      <c r="Y132" s="472"/>
      <c r="Z132" s="491"/>
      <c r="AA132" s="498">
        <v>9.846268684</v>
      </c>
      <c r="AB132" s="503"/>
      <c r="AC132" s="503"/>
      <c r="AD132" s="503"/>
      <c r="AE132" s="515"/>
      <c r="AF132" s="531">
        <v>11.116160750000001</v>
      </c>
      <c r="AG132" s="503"/>
      <c r="AH132" s="503"/>
      <c r="AI132" s="503"/>
      <c r="AJ132" s="515"/>
      <c r="AK132" s="531">
        <v>9.91326222</v>
      </c>
      <c r="AL132" s="503"/>
      <c r="AM132" s="503"/>
      <c r="AN132" s="503"/>
      <c r="AO132" s="515"/>
      <c r="AP132" s="557"/>
      <c r="AQ132" s="565"/>
      <c r="AR132" s="565"/>
      <c r="AS132" s="565"/>
      <c r="AT132" s="575"/>
      <c r="AU132" s="590"/>
      <c r="AV132" s="592"/>
      <c r="AW132" s="592"/>
      <c r="AX132" s="603"/>
      <c r="AY132" s="603"/>
      <c r="AZ132" s="603"/>
      <c r="BA132" s="603"/>
      <c r="BB132" s="603"/>
      <c r="BC132" s="603"/>
      <c r="BD132" s="603"/>
      <c r="BE132" s="603"/>
      <c r="BF132" s="603"/>
      <c r="BG132" s="603"/>
      <c r="BH132" s="603"/>
      <c r="BI132" s="603"/>
      <c r="BJ132" s="603"/>
      <c r="BK132" s="603"/>
      <c r="BL132" s="603"/>
      <c r="BM132" s="603"/>
      <c r="BN132" s="603"/>
      <c r="BO132" s="603"/>
      <c r="BP132" s="603"/>
      <c r="BQ132" s="603"/>
      <c r="BR132" s="603"/>
      <c r="BS132" s="603"/>
      <c r="BT132" s="603"/>
      <c r="BU132" s="603"/>
      <c r="BV132" s="603"/>
      <c r="BW132" s="603"/>
      <c r="BX132" s="603"/>
      <c r="BY132" s="603"/>
      <c r="BZ132" s="603"/>
      <c r="CA132" s="647"/>
      <c r="CB132" s="647"/>
      <c r="CC132" s="647"/>
      <c r="CD132" s="647"/>
      <c r="CE132" s="647"/>
      <c r="CF132" s="647"/>
      <c r="CG132" s="647"/>
      <c r="CH132" s="647"/>
      <c r="CI132" s="647"/>
      <c r="CJ132" s="647"/>
      <c r="CK132" s="647"/>
      <c r="CL132" s="647"/>
      <c r="CM132" s="647"/>
      <c r="CN132" s="647"/>
      <c r="CO132" s="647"/>
      <c r="CP132" s="647"/>
      <c r="CQ132" s="647"/>
      <c r="CR132" s="647"/>
      <c r="CS132" s="647"/>
      <c r="CT132" s="647"/>
      <c r="CU132" s="647"/>
      <c r="CV132" s="647"/>
      <c r="CW132" s="647"/>
      <c r="CX132" s="647"/>
      <c r="CY132" s="647"/>
      <c r="CZ132" s="647"/>
      <c r="DA132" s="647"/>
      <c r="DB132" s="647"/>
      <c r="DC132" s="647"/>
      <c r="DD132" s="647"/>
      <c r="DE132" s="647"/>
      <c r="DF132" s="647"/>
      <c r="DG132" s="647"/>
      <c r="DH132" s="647"/>
      <c r="DI132" s="647"/>
      <c r="DJ132" s="647"/>
      <c r="DK132" s="647"/>
      <c r="DL132" s="647"/>
      <c r="DM132" s="647"/>
      <c r="DN132" s="647"/>
      <c r="DO132" s="647"/>
      <c r="DP132" s="628"/>
      <c r="DQ132" s="628"/>
      <c r="DR132" s="628"/>
      <c r="DS132" s="628"/>
      <c r="DT132" s="628"/>
      <c r="DU132" s="628"/>
      <c r="DV132" s="628"/>
      <c r="DW132" s="628"/>
      <c r="DX132" s="628"/>
      <c r="DY132" s="628"/>
      <c r="DZ132" s="628"/>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85</v>
      </c>
      <c r="W133" s="410"/>
      <c r="X133" s="410"/>
      <c r="Y133" s="410"/>
      <c r="Z133" s="492"/>
      <c r="AA133" s="499">
        <v>10</v>
      </c>
      <c r="AB133" s="504"/>
      <c r="AC133" s="504"/>
      <c r="AD133" s="504"/>
      <c r="AE133" s="516"/>
      <c r="AF133" s="499">
        <v>10.3</v>
      </c>
      <c r="AG133" s="504"/>
      <c r="AH133" s="504"/>
      <c r="AI133" s="504"/>
      <c r="AJ133" s="516"/>
      <c r="AK133" s="499">
        <v>10.199999999999999</v>
      </c>
      <c r="AL133" s="504"/>
      <c r="AM133" s="504"/>
      <c r="AN133" s="504"/>
      <c r="AO133" s="516"/>
      <c r="AP133" s="558"/>
      <c r="AQ133" s="566"/>
      <c r="AR133" s="566"/>
      <c r="AS133" s="566"/>
      <c r="AT133" s="576"/>
      <c r="AU133" s="592"/>
      <c r="AV133" s="592"/>
      <c r="AW133" s="592"/>
      <c r="AX133" s="592"/>
      <c r="AY133" s="592"/>
      <c r="AZ133" s="592"/>
      <c r="BA133" s="592"/>
      <c r="BB133" s="592"/>
      <c r="BC133" s="592"/>
      <c r="BD133" s="592"/>
      <c r="BE133" s="592"/>
      <c r="BF133" s="592"/>
      <c r="BG133" s="592"/>
      <c r="BH133" s="592"/>
      <c r="BI133" s="592"/>
      <c r="BJ133" s="592"/>
      <c r="BK133" s="592"/>
      <c r="BL133" s="592"/>
      <c r="BM133" s="592"/>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28"/>
      <c r="DQ133" s="628"/>
      <c r="DR133" s="628"/>
      <c r="DS133" s="628"/>
      <c r="DT133" s="628"/>
      <c r="DU133" s="628"/>
      <c r="DV133" s="628"/>
      <c r="DW133" s="628"/>
      <c r="DX133" s="628"/>
      <c r="DY133" s="628"/>
      <c r="DZ133" s="628"/>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2"/>
      <c r="AV134" s="592"/>
      <c r="AW134" s="592"/>
      <c r="AX134" s="592"/>
      <c r="AY134" s="592"/>
      <c r="AZ134" s="592"/>
      <c r="BA134" s="592"/>
      <c r="BB134" s="592"/>
      <c r="BC134" s="592"/>
      <c r="BD134" s="592"/>
      <c r="BE134" s="592"/>
      <c r="BF134" s="592"/>
      <c r="BG134" s="592"/>
      <c r="BH134" s="592"/>
      <c r="BI134" s="592"/>
      <c r="BJ134" s="592"/>
      <c r="BK134" s="592"/>
      <c r="BL134" s="592"/>
      <c r="BM134" s="592"/>
      <c r="BN134" s="647"/>
      <c r="BO134" s="647"/>
      <c r="BP134" s="647"/>
      <c r="BQ134" s="647"/>
      <c r="BR134" s="647"/>
      <c r="BS134" s="647"/>
      <c r="BT134" s="647"/>
      <c r="BU134" s="647"/>
      <c r="BV134" s="647"/>
      <c r="BW134" s="647"/>
      <c r="BX134" s="647"/>
      <c r="BY134" s="647"/>
      <c r="BZ134" s="647"/>
      <c r="CA134" s="647"/>
      <c r="CB134" s="647"/>
      <c r="CC134" s="647"/>
      <c r="CD134" s="647"/>
      <c r="CE134" s="647"/>
      <c r="CF134" s="647"/>
      <c r="CG134" s="647"/>
      <c r="CH134" s="647"/>
      <c r="CI134" s="647"/>
      <c r="CJ134" s="647"/>
      <c r="CK134" s="647"/>
      <c r="CL134" s="647"/>
      <c r="CM134" s="647"/>
      <c r="CN134" s="647"/>
      <c r="CO134" s="647"/>
      <c r="CP134" s="647"/>
      <c r="CQ134" s="647"/>
      <c r="CR134" s="647"/>
      <c r="CS134" s="647"/>
      <c r="CT134" s="647"/>
      <c r="CU134" s="647"/>
      <c r="CV134" s="647"/>
      <c r="CW134" s="647"/>
      <c r="CX134" s="647"/>
      <c r="CY134" s="647"/>
      <c r="CZ134" s="647"/>
      <c r="DA134" s="647"/>
      <c r="DB134" s="647"/>
      <c r="DC134" s="647"/>
      <c r="DD134" s="647"/>
      <c r="DE134" s="647"/>
      <c r="DF134" s="647"/>
      <c r="DG134" s="647"/>
      <c r="DH134" s="647"/>
      <c r="DI134" s="647"/>
      <c r="DJ134" s="647"/>
      <c r="DK134" s="647"/>
      <c r="DL134" s="647"/>
      <c r="DM134" s="647"/>
      <c r="DN134" s="647"/>
      <c r="DO134" s="647"/>
      <c r="DP134" s="628"/>
      <c r="DQ134" s="628"/>
      <c r="DR134" s="628"/>
      <c r="DS134" s="628"/>
      <c r="DT134" s="628"/>
      <c r="DU134" s="628"/>
      <c r="DV134" s="628"/>
      <c r="DW134" s="628"/>
      <c r="DX134" s="628"/>
      <c r="DY134" s="628"/>
      <c r="DZ134" s="628"/>
      <c r="EA134" s="369"/>
    </row>
    <row r="135" spans="1:131" ht="14.4"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auHXeZUjmbNSRVDbvpnM5lTj4t3wrwrqMjoLR+XolI6Fl/ov/vx9AM3ECQzkG7+fbal8+4Pk3S32D5llgVWzgw==" saltValue="Y8PYBDrLPUAmQkqZkLCNO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7734375" style="749" customWidth="1"/>
    <col min="121" max="121" width="0" style="750" hidden="1" customWidth="1"/>
    <col min="122" max="16384" width="9" style="750" hidden="1" customWidth="1"/>
  </cols>
  <sheetData>
    <row r="1" spans="1:120" ht="13.2">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50"/>
    </row>
    <row r="17" spans="119:120" ht="13.2">
      <c r="DP17" s="750"/>
    </row>
    <row r="18" spans="119:120" ht="13.2"/>
    <row r="19" spans="119:120" ht="13.2"/>
    <row r="20" spans="119:120" ht="13.2">
      <c r="DO20" s="750"/>
      <c r="DP20" s="750"/>
    </row>
    <row r="21" spans="119:120" ht="13.2">
      <c r="DP21" s="750"/>
    </row>
    <row r="22" spans="119:120" ht="13.2"/>
    <row r="23" spans="119:120" ht="13.2">
      <c r="DO23" s="750"/>
      <c r="DP23" s="750"/>
    </row>
    <row r="24" spans="119:120" ht="13.2">
      <c r="DP24" s="750"/>
    </row>
    <row r="25" spans="119:120" ht="13.2">
      <c r="DP25" s="750"/>
    </row>
    <row r="26" spans="119:120" ht="13.2">
      <c r="DO26" s="750"/>
      <c r="DP26" s="750"/>
    </row>
    <row r="27" spans="119:120" ht="13.2"/>
    <row r="28" spans="119:120" ht="13.2">
      <c r="DO28" s="750"/>
      <c r="DP28" s="750"/>
    </row>
    <row r="29" spans="119:120" ht="13.2">
      <c r="DP29" s="750"/>
    </row>
    <row r="30" spans="119:120" ht="13.2"/>
    <row r="31" spans="119:120" ht="13.2">
      <c r="DO31" s="750"/>
      <c r="DP31" s="750"/>
    </row>
    <row r="32" spans="119:120" ht="13.2"/>
    <row r="33" spans="98:120" ht="13.2">
      <c r="DO33" s="750"/>
      <c r="DP33" s="750"/>
    </row>
    <row r="34" spans="98:120" ht="13.2">
      <c r="DM34" s="750"/>
    </row>
    <row r="35" spans="98:120" ht="13.2">
      <c r="CT35" s="750"/>
      <c r="CU35" s="750"/>
      <c r="CV35" s="750"/>
      <c r="CY35" s="750"/>
      <c r="CZ35" s="750"/>
      <c r="DA35" s="750"/>
      <c r="DD35" s="750"/>
      <c r="DE35" s="750"/>
      <c r="DF35" s="750"/>
      <c r="DI35" s="750"/>
      <c r="DJ35" s="750"/>
      <c r="DK35" s="750"/>
      <c r="DM35" s="750"/>
      <c r="DN35" s="750"/>
      <c r="DO35" s="750"/>
      <c r="DP35" s="750"/>
    </row>
    <row r="36" spans="98:120" ht="13.2"/>
    <row r="37" spans="98:120" ht="13.2">
      <c r="CW37" s="750"/>
      <c r="DB37" s="750"/>
      <c r="DG37" s="750"/>
      <c r="DL37" s="750"/>
      <c r="DP37" s="750"/>
    </row>
    <row r="38" spans="98:120" ht="13.2">
      <c r="CT38" s="750"/>
      <c r="CU38" s="750"/>
      <c r="CV38" s="750"/>
      <c r="CW38" s="750"/>
      <c r="CY38" s="750"/>
      <c r="CZ38" s="750"/>
      <c r="DA38" s="750"/>
      <c r="DB38" s="750"/>
      <c r="DD38" s="750"/>
      <c r="DE38" s="750"/>
      <c r="DF38" s="750"/>
      <c r="DG38" s="750"/>
      <c r="DI38" s="750"/>
      <c r="DJ38" s="750"/>
      <c r="DK38" s="750"/>
      <c r="DL38" s="750"/>
      <c r="DN38" s="750"/>
      <c r="DO38" s="750"/>
      <c r="DP38" s="750"/>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50"/>
      <c r="DO49" s="750"/>
      <c r="DP49" s="750"/>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50"/>
      <c r="CS63" s="750"/>
      <c r="CX63" s="750"/>
      <c r="DC63" s="750"/>
      <c r="DH63" s="750"/>
    </row>
    <row r="64" spans="22:120" ht="13.2">
      <c r="V64" s="750"/>
    </row>
    <row r="65" spans="15:120" ht="13.2">
      <c r="X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c r="BZ65" s="750"/>
      <c r="CA65" s="750"/>
      <c r="CB65" s="750"/>
      <c r="CC65" s="750"/>
      <c r="CD65" s="750"/>
      <c r="CE65" s="750"/>
      <c r="CF65" s="750"/>
      <c r="CG65" s="750"/>
      <c r="CH65" s="750"/>
      <c r="CI65" s="750"/>
      <c r="CJ65" s="750"/>
      <c r="CK65" s="750"/>
      <c r="CL65" s="750"/>
      <c r="CM65" s="750"/>
      <c r="CN65" s="750"/>
      <c r="CO65" s="750"/>
      <c r="CP65" s="750"/>
      <c r="CQ65" s="750"/>
      <c r="CR65" s="750"/>
      <c r="CU65" s="750"/>
      <c r="CZ65" s="750"/>
      <c r="DE65" s="750"/>
      <c r="DJ65" s="750"/>
    </row>
    <row r="66" spans="15:120" ht="13.2">
      <c r="Q66" s="750"/>
      <c r="S66" s="750"/>
      <c r="U66" s="750"/>
      <c r="DM66" s="750"/>
    </row>
    <row r="67" spans="15:120" ht="13.2">
      <c r="O67" s="750"/>
      <c r="P67" s="750"/>
      <c r="R67" s="750"/>
      <c r="T67" s="750"/>
      <c r="Y67" s="750"/>
      <c r="CT67" s="750"/>
      <c r="CV67" s="750"/>
      <c r="CW67" s="750"/>
      <c r="CY67" s="750"/>
      <c r="DA67" s="750"/>
      <c r="DB67" s="750"/>
      <c r="DD67" s="750"/>
      <c r="DF67" s="750"/>
      <c r="DG67" s="750"/>
      <c r="DI67" s="750"/>
      <c r="DK67" s="750"/>
      <c r="DL67" s="750"/>
      <c r="DN67" s="750"/>
      <c r="DO67" s="750"/>
      <c r="DP67" s="750"/>
    </row>
    <row r="68" spans="15:120" ht="13.2"/>
    <row r="69" spans="15:120" ht="13.2"/>
    <row r="70" spans="15:120" ht="13.2"/>
    <row r="71" spans="15:120" ht="13.2"/>
    <row r="72" spans="15:120" ht="13.2">
      <c r="DP72" s="750"/>
    </row>
    <row r="73" spans="15:120" ht="13.2">
      <c r="DP73" s="750"/>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50"/>
      <c r="CX96" s="750"/>
      <c r="DC96" s="750"/>
      <c r="DH96" s="750"/>
    </row>
    <row r="97" spans="24:120" ht="13.2">
      <c r="CS97" s="750"/>
      <c r="CX97" s="750"/>
      <c r="DC97" s="750"/>
      <c r="DH97" s="750"/>
      <c r="DP97" s="749" t="s">
        <v>104</v>
      </c>
    </row>
    <row r="98" spans="24:120" ht="13.2" hidden="1">
      <c r="CS98" s="750"/>
      <c r="CX98" s="750"/>
      <c r="DC98" s="750"/>
      <c r="DH98" s="750"/>
    </row>
    <row r="99" spans="24:120" ht="13.2" hidden="1">
      <c r="CS99" s="750"/>
      <c r="CX99" s="750"/>
      <c r="DC99" s="750"/>
      <c r="DH99" s="750"/>
    </row>
    <row r="100" spans="24:120" ht="13.2" hidden="1"/>
    <row r="101" spans="24:120" ht="12" hidden="1" customHeight="1">
      <c r="X101" s="750"/>
      <c r="Y101" s="750"/>
      <c r="Z101" s="750"/>
      <c r="AA101" s="750"/>
      <c r="AB101" s="750"/>
      <c r="AC101" s="750"/>
      <c r="AD101" s="750"/>
      <c r="AE101" s="750"/>
      <c r="AF101" s="750"/>
      <c r="AG101" s="750"/>
      <c r="AH101" s="750"/>
      <c r="AI101" s="750"/>
      <c r="AJ101" s="750"/>
      <c r="AK101" s="750"/>
      <c r="AL101" s="750"/>
      <c r="AM101" s="750"/>
      <c r="AN101" s="750"/>
      <c r="AO101" s="750"/>
      <c r="AP101" s="750"/>
      <c r="AQ101" s="750"/>
      <c r="AR101" s="750"/>
      <c r="AS101" s="750"/>
      <c r="AT101" s="750"/>
      <c r="AU101" s="750"/>
      <c r="AV101" s="750"/>
      <c r="AW101" s="750"/>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c r="BZ101" s="750"/>
      <c r="CA101" s="750"/>
      <c r="CB101" s="750"/>
      <c r="CC101" s="750"/>
      <c r="CD101" s="750"/>
      <c r="CE101" s="750"/>
      <c r="CF101" s="750"/>
      <c r="CG101" s="750"/>
      <c r="CH101" s="750"/>
      <c r="CI101" s="750"/>
      <c r="CJ101" s="750"/>
      <c r="CK101" s="750"/>
      <c r="CL101" s="750"/>
      <c r="CM101" s="750"/>
      <c r="CN101" s="750"/>
      <c r="CO101" s="750"/>
      <c r="CP101" s="750"/>
      <c r="CQ101" s="750"/>
      <c r="CR101" s="750"/>
      <c r="CU101" s="750"/>
      <c r="CZ101" s="750"/>
      <c r="DE101" s="750"/>
      <c r="DJ101" s="750"/>
    </row>
    <row r="102" spans="24:120" ht="1.5" hidden="1" customHeight="1">
      <c r="CU102" s="750"/>
      <c r="CZ102" s="750"/>
      <c r="DE102" s="750"/>
      <c r="DJ102" s="750"/>
      <c r="DM102" s="750"/>
    </row>
    <row r="103" spans="24:120" ht="13.2" hidden="1">
      <c r="CT103" s="750"/>
      <c r="CV103" s="750"/>
      <c r="CW103" s="750"/>
      <c r="CY103" s="750"/>
      <c r="DA103" s="750"/>
      <c r="DB103" s="750"/>
      <c r="DD103" s="750"/>
      <c r="DF103" s="750"/>
      <c r="DG103" s="750"/>
      <c r="DI103" s="750"/>
      <c r="DK103" s="750"/>
      <c r="DL103" s="750"/>
      <c r="DM103" s="750"/>
      <c r="DN103" s="750"/>
      <c r="DO103" s="750"/>
      <c r="DP103" s="750"/>
    </row>
    <row r="104" spans="24:120" ht="13.2" hidden="1">
      <c r="CV104" s="750"/>
      <c r="CW104" s="750"/>
      <c r="DA104" s="750"/>
      <c r="DB104" s="750"/>
      <c r="DF104" s="750"/>
      <c r="DG104" s="750"/>
      <c r="DK104" s="750"/>
      <c r="DL104" s="750"/>
      <c r="DN104" s="750"/>
      <c r="DO104" s="750"/>
      <c r="DP104" s="750"/>
    </row>
    <row r="105" spans="24:120" ht="12.75" hidden="1" customHeight="1"/>
    <row r="106" spans="24:120" ht="13.2" hidden="1"/>
    <row r="107" spans="24:120" ht="13.2" hidden="1"/>
    <row r="108" spans="24:120" ht="13.2" hidden="1"/>
    <row r="109" spans="24:120" ht="13.2" hidden="1"/>
    <row r="110" spans="24:120" ht="13.2" hidden="1"/>
  </sheetData>
  <sheetProtection algorithmName="SHA-512" hashValue="gFpPvvsQ1Y76N+wyCQhd+gFuFCRo46SLYbjXI579eV1u3u6xxgFWLiJboj7axkRbtSiScUe7Sa/K4rC17P0SdQ==" saltValue="QXDtpzJ7P4DZBs3jHtIuj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640625" style="749" customWidth="1"/>
    <col min="117" max="16384" width="9" style="750" hidden="1" customWidth="1"/>
  </cols>
  <sheetData>
    <row r="1" spans="2:116" ht="13.2">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row>
    <row r="2" spans="2:116" ht="13.2"/>
    <row r="3" spans="2:116" ht="13.2"/>
    <row r="4" spans="2:116" ht="13.2">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row>
    <row r="5" spans="2:116" ht="13.2">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c r="CA5" s="750"/>
      <c r="CB5" s="750"/>
      <c r="CC5" s="750"/>
      <c r="CD5" s="750"/>
      <c r="CE5" s="750"/>
      <c r="CF5" s="750"/>
      <c r="CG5" s="750"/>
      <c r="CH5" s="750"/>
      <c r="CI5" s="750"/>
      <c r="CJ5" s="750"/>
      <c r="CK5" s="750"/>
      <c r="CL5" s="750"/>
      <c r="CM5" s="750"/>
      <c r="CN5" s="750"/>
      <c r="CO5" s="750"/>
      <c r="CP5" s="750"/>
      <c r="CQ5" s="750"/>
      <c r="CR5" s="750"/>
      <c r="CS5" s="750"/>
      <c r="CT5" s="750"/>
      <c r="CU5" s="750"/>
      <c r="CV5" s="750"/>
      <c r="CW5" s="750"/>
      <c r="CX5" s="750"/>
      <c r="CY5" s="750"/>
      <c r="CZ5" s="750"/>
      <c r="DA5" s="750"/>
      <c r="DB5" s="750"/>
      <c r="DC5" s="750"/>
      <c r="DD5" s="750"/>
      <c r="DE5" s="750"/>
      <c r="DF5" s="750"/>
      <c r="DG5" s="750"/>
      <c r="DH5" s="750"/>
      <c r="DI5" s="750"/>
      <c r="DJ5" s="750"/>
      <c r="DK5" s="750"/>
      <c r="DL5" s="750"/>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c r="CQ18" s="750"/>
      <c r="CR18" s="750"/>
      <c r="CS18" s="750"/>
      <c r="CT18" s="750"/>
      <c r="CU18" s="750"/>
      <c r="CV18" s="750"/>
      <c r="CW18" s="750"/>
      <c r="CX18" s="750"/>
      <c r="CY18" s="750"/>
      <c r="CZ18" s="750"/>
      <c r="DA18" s="750"/>
      <c r="DB18" s="750"/>
      <c r="DC18" s="750"/>
      <c r="DD18" s="750"/>
      <c r="DE18" s="750"/>
      <c r="DF18" s="750"/>
      <c r="DG18" s="750"/>
      <c r="DH18" s="750"/>
      <c r="DI18" s="750"/>
      <c r="DJ18" s="750"/>
      <c r="DK18" s="750"/>
      <c r="DL18" s="750"/>
    </row>
    <row r="19" spans="9:116" ht="13.2"/>
    <row r="20" spans="9:116" ht="13.2"/>
    <row r="21" spans="9:116" ht="13.2">
      <c r="DL21" s="750"/>
    </row>
    <row r="22" spans="9:116" ht="13.2">
      <c r="DI22" s="750"/>
      <c r="DJ22" s="750"/>
      <c r="DK22" s="750"/>
      <c r="DL22" s="750"/>
    </row>
    <row r="23" spans="9:116" ht="13.2">
      <c r="CY23" s="750"/>
      <c r="CZ23" s="750"/>
      <c r="DA23" s="750"/>
      <c r="DB23" s="750"/>
      <c r="DC23" s="750"/>
      <c r="DD23" s="750"/>
      <c r="DE23" s="750"/>
      <c r="DF23" s="750"/>
      <c r="DG23" s="750"/>
      <c r="DH23" s="750"/>
      <c r="DI23" s="750"/>
      <c r="DJ23" s="750"/>
      <c r="DK23" s="750"/>
      <c r="DL23" s="750"/>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50"/>
      <c r="DA35" s="750"/>
      <c r="DB35" s="750"/>
      <c r="DC35" s="750"/>
      <c r="DD35" s="750"/>
      <c r="DE35" s="750"/>
      <c r="DF35" s="750"/>
      <c r="DG35" s="750"/>
      <c r="DH35" s="750"/>
      <c r="DI35" s="750"/>
      <c r="DJ35" s="750"/>
      <c r="DK35" s="750"/>
      <c r="DL35" s="750"/>
    </row>
    <row r="36" spans="15:116" ht="13.2"/>
    <row r="37" spans="15:116" ht="13.2">
      <c r="DL37" s="750"/>
    </row>
    <row r="38" spans="15:116" ht="13.2">
      <c r="DI38" s="750"/>
      <c r="DJ38" s="750"/>
      <c r="DK38" s="750"/>
      <c r="DL38" s="750"/>
    </row>
    <row r="39" spans="15:116" ht="13.2"/>
    <row r="40" spans="15:116" ht="13.2"/>
    <row r="41" spans="15:116" ht="13.2"/>
    <row r="42" spans="15:116" ht="13.2"/>
    <row r="43" spans="15:116" ht="13.2">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E43" s="750"/>
      <c r="DF43" s="750"/>
      <c r="DG43" s="750"/>
      <c r="DH43" s="750"/>
      <c r="DI43" s="750"/>
      <c r="DJ43" s="750"/>
      <c r="DK43" s="750"/>
      <c r="DL43" s="750"/>
    </row>
    <row r="44" spans="15:116" ht="13.2">
      <c r="DL44" s="750"/>
    </row>
    <row r="45" spans="15:116" ht="13.2"/>
    <row r="46" spans="15:116" ht="13.2">
      <c r="DA46" s="750"/>
      <c r="DB46" s="750"/>
      <c r="DC46" s="750"/>
      <c r="DD46" s="750"/>
      <c r="DE46" s="750"/>
      <c r="DF46" s="750"/>
      <c r="DG46" s="750"/>
      <c r="DH46" s="750"/>
      <c r="DI46" s="750"/>
      <c r="DJ46" s="750"/>
      <c r="DK46" s="750"/>
      <c r="DL46" s="750"/>
    </row>
    <row r="47" spans="15:116" ht="13.2"/>
    <row r="48" spans="15:116" ht="13.2"/>
    <row r="49" spans="104:116" ht="13.2"/>
    <row r="50" spans="104:116" ht="13.2">
      <c r="CZ50" s="750"/>
      <c r="DA50" s="750"/>
      <c r="DB50" s="750"/>
      <c r="DC50" s="750"/>
      <c r="DD50" s="750"/>
      <c r="DE50" s="750"/>
      <c r="DF50" s="750"/>
      <c r="DG50" s="750"/>
      <c r="DH50" s="750"/>
      <c r="DI50" s="750"/>
      <c r="DJ50" s="750"/>
      <c r="DK50" s="750"/>
      <c r="DL50" s="750"/>
    </row>
    <row r="51" spans="104:116" ht="13.2"/>
    <row r="52" spans="104:116" ht="13.2"/>
    <row r="53" spans="104:116" ht="13.2">
      <c r="DL53" s="750"/>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50"/>
      <c r="DD67" s="750"/>
      <c r="DE67" s="750"/>
      <c r="DF67" s="750"/>
      <c r="DG67" s="750"/>
      <c r="DH67" s="750"/>
      <c r="DI67" s="750"/>
      <c r="DJ67" s="750"/>
      <c r="DK67" s="750"/>
      <c r="DL67" s="750"/>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I6vfj2k7Ii6/xbrM1cJp0ZO0Kuqf7aOpgfLMiQlQ/jpzBY8XjGdSuwSW32EKIHSjAhstZl3hzImnUv1zrDfNQ==" saltValue="ONA3YyKw9QG3kxFTNxkn1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44140625" style="365" customWidth="1"/>
    <col min="37" max="44" width="17" style="365" customWidth="1"/>
    <col min="45" max="45" width="6.109375" style="751" customWidth="1"/>
    <col min="46" max="46" width="3" style="752" customWidth="1"/>
    <col min="47" max="47" width="19.109375" style="365" hidden="1" customWidth="1"/>
    <col min="48" max="52" width="12.6640625" style="365" hidden="1" customWidth="1"/>
    <col min="53" max="16384" width="8.6640625" style="365" hidden="1" customWidth="1"/>
  </cols>
  <sheetData>
    <row r="1" spans="1:46" ht="13.2">
      <c r="AS1" s="763"/>
      <c r="AT1" s="763"/>
    </row>
    <row r="2" spans="1:46" ht="13.2">
      <c r="AS2" s="763"/>
      <c r="AT2" s="763"/>
    </row>
    <row r="3" spans="1:46" ht="13.2">
      <c r="AS3" s="763"/>
      <c r="AT3" s="763"/>
    </row>
    <row r="4" spans="1:46" ht="13.2">
      <c r="AS4" s="763"/>
      <c r="AT4" s="763"/>
    </row>
    <row r="5" spans="1:46" ht="16.2">
      <c r="A5" s="754" t="s">
        <v>510</v>
      </c>
      <c r="B5" s="759"/>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854"/>
    </row>
    <row r="6" spans="1:46" ht="13.2">
      <c r="A6" s="752"/>
      <c r="B6" s="763"/>
      <c r="C6" s="763"/>
      <c r="D6" s="763"/>
      <c r="E6" s="763"/>
      <c r="F6" s="763"/>
      <c r="G6" s="763"/>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7" t="s">
        <v>231</v>
      </c>
      <c r="AL6" s="757"/>
      <c r="AM6" s="757"/>
      <c r="AN6" s="757"/>
      <c r="AO6" s="763"/>
      <c r="AP6" s="763"/>
      <c r="AQ6" s="763"/>
      <c r="AR6" s="763"/>
    </row>
    <row r="7" spans="1:46" ht="13.2">
      <c r="A7" s="752"/>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5"/>
      <c r="AL7" s="778"/>
      <c r="AM7" s="778"/>
      <c r="AN7" s="795"/>
      <c r="AO7" s="808" t="s">
        <v>89</v>
      </c>
      <c r="AP7" s="820"/>
      <c r="AQ7" s="831" t="s">
        <v>511</v>
      </c>
      <c r="AR7" s="845"/>
    </row>
    <row r="8" spans="1:46" ht="13.2">
      <c r="A8" s="752"/>
      <c r="B8" s="763"/>
      <c r="C8" s="763"/>
      <c r="D8" s="763"/>
      <c r="E8" s="763"/>
      <c r="F8" s="763"/>
      <c r="G8" s="763"/>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6"/>
      <c r="AL8" s="779"/>
      <c r="AM8" s="779"/>
      <c r="AN8" s="796"/>
      <c r="AO8" s="809"/>
      <c r="AP8" s="821" t="s">
        <v>512</v>
      </c>
      <c r="AQ8" s="832" t="s">
        <v>514</v>
      </c>
      <c r="AR8" s="846" t="s">
        <v>157</v>
      </c>
    </row>
    <row r="9" spans="1:46" ht="13.2">
      <c r="A9" s="752"/>
      <c r="B9" s="763"/>
      <c r="C9" s="763"/>
      <c r="D9" s="763"/>
      <c r="E9" s="763"/>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7" t="s">
        <v>515</v>
      </c>
      <c r="AL9" s="780"/>
      <c r="AM9" s="780"/>
      <c r="AN9" s="797"/>
      <c r="AO9" s="810">
        <v>2030466</v>
      </c>
      <c r="AP9" s="810">
        <v>86883</v>
      </c>
      <c r="AQ9" s="833">
        <v>84679</v>
      </c>
      <c r="AR9" s="847">
        <v>2.6</v>
      </c>
    </row>
    <row r="10" spans="1:46" ht="13.2">
      <c r="A10" s="752"/>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7" t="s">
        <v>509</v>
      </c>
      <c r="AL10" s="780"/>
      <c r="AM10" s="780"/>
      <c r="AN10" s="797"/>
      <c r="AO10" s="811">
        <v>261440</v>
      </c>
      <c r="AP10" s="811">
        <v>11187</v>
      </c>
      <c r="AQ10" s="834">
        <v>6771</v>
      </c>
      <c r="AR10" s="848">
        <v>65.2</v>
      </c>
    </row>
    <row r="11" spans="1:46" ht="13.5" customHeight="1">
      <c r="A11" s="752"/>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7" t="s">
        <v>216</v>
      </c>
      <c r="AL11" s="780"/>
      <c r="AM11" s="780"/>
      <c r="AN11" s="797"/>
      <c r="AO11" s="811">
        <v>21790</v>
      </c>
      <c r="AP11" s="811">
        <v>932</v>
      </c>
      <c r="AQ11" s="834">
        <v>10249</v>
      </c>
      <c r="AR11" s="848">
        <v>-90.9</v>
      </c>
    </row>
    <row r="12" spans="1:46" ht="13.5" customHeight="1">
      <c r="A12" s="752"/>
      <c r="B12" s="763"/>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7" t="s">
        <v>405</v>
      </c>
      <c r="AL12" s="780"/>
      <c r="AM12" s="780"/>
      <c r="AN12" s="797"/>
      <c r="AO12" s="811">
        <v>353</v>
      </c>
      <c r="AP12" s="811">
        <v>15</v>
      </c>
      <c r="AQ12" s="834">
        <v>835</v>
      </c>
      <c r="AR12" s="848">
        <v>-98.2</v>
      </c>
    </row>
    <row r="13" spans="1:46" ht="13.5" customHeight="1">
      <c r="A13" s="752"/>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7" t="s">
        <v>247</v>
      </c>
      <c r="AL13" s="780"/>
      <c r="AM13" s="780"/>
      <c r="AN13" s="797"/>
      <c r="AO13" s="811" t="s">
        <v>210</v>
      </c>
      <c r="AP13" s="811" t="s">
        <v>210</v>
      </c>
      <c r="AQ13" s="834" t="s">
        <v>210</v>
      </c>
      <c r="AR13" s="848" t="s">
        <v>210</v>
      </c>
    </row>
    <row r="14" spans="1:46" ht="13.5" customHeight="1">
      <c r="A14" s="752"/>
      <c r="B14" s="763"/>
      <c r="C14" s="763"/>
      <c r="D14" s="763"/>
      <c r="E14" s="763"/>
      <c r="F14" s="763"/>
      <c r="G14" s="763"/>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7" t="s">
        <v>301</v>
      </c>
      <c r="AL14" s="780"/>
      <c r="AM14" s="780"/>
      <c r="AN14" s="797"/>
      <c r="AO14" s="811">
        <v>142224</v>
      </c>
      <c r="AP14" s="811">
        <v>6086</v>
      </c>
      <c r="AQ14" s="834">
        <v>4010</v>
      </c>
      <c r="AR14" s="848">
        <v>51.8</v>
      </c>
    </row>
    <row r="15" spans="1:46" ht="13.5" customHeight="1">
      <c r="A15" s="752"/>
      <c r="B15" s="763"/>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7" t="s">
        <v>516</v>
      </c>
      <c r="AL15" s="780"/>
      <c r="AM15" s="780"/>
      <c r="AN15" s="797"/>
      <c r="AO15" s="811" t="s">
        <v>210</v>
      </c>
      <c r="AP15" s="811" t="s">
        <v>210</v>
      </c>
      <c r="AQ15" s="834">
        <v>1615</v>
      </c>
      <c r="AR15" s="848" t="s">
        <v>210</v>
      </c>
    </row>
    <row r="16" spans="1:46" ht="13.2">
      <c r="A16" s="752"/>
      <c r="B16" s="763"/>
      <c r="C16" s="763"/>
      <c r="D16" s="763"/>
      <c r="E16" s="763"/>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8" t="s">
        <v>320</v>
      </c>
      <c r="AL16" s="781"/>
      <c r="AM16" s="781"/>
      <c r="AN16" s="798"/>
      <c r="AO16" s="811">
        <v>-188670</v>
      </c>
      <c r="AP16" s="811">
        <v>-8073</v>
      </c>
      <c r="AQ16" s="834">
        <v>-7253</v>
      </c>
      <c r="AR16" s="848">
        <v>11.3</v>
      </c>
    </row>
    <row r="17" spans="1:46" ht="13.2">
      <c r="A17" s="752"/>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763"/>
      <c r="AG17" s="763"/>
      <c r="AH17" s="763"/>
      <c r="AI17" s="763"/>
      <c r="AJ17" s="763"/>
      <c r="AK17" s="768" t="s">
        <v>287</v>
      </c>
      <c r="AL17" s="781"/>
      <c r="AM17" s="781"/>
      <c r="AN17" s="798"/>
      <c r="AO17" s="811">
        <v>2267603</v>
      </c>
      <c r="AP17" s="811">
        <v>97031</v>
      </c>
      <c r="AQ17" s="834">
        <v>100906</v>
      </c>
      <c r="AR17" s="848">
        <v>-3.8</v>
      </c>
    </row>
    <row r="18" spans="1:46" ht="13.2">
      <c r="A18" s="752"/>
      <c r="B18" s="763"/>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763"/>
      <c r="AB18" s="763"/>
      <c r="AC18" s="763"/>
      <c r="AD18" s="763"/>
      <c r="AE18" s="763"/>
      <c r="AF18" s="763"/>
      <c r="AG18" s="763"/>
      <c r="AH18" s="763"/>
      <c r="AI18" s="763"/>
      <c r="AJ18" s="763"/>
      <c r="AK18" s="763"/>
      <c r="AL18" s="763"/>
      <c r="AM18" s="763"/>
      <c r="AN18" s="763"/>
      <c r="AO18" s="763"/>
      <c r="AP18" s="763"/>
      <c r="AQ18" s="825"/>
      <c r="AR18" s="825"/>
    </row>
    <row r="19" spans="1:46" ht="13.2">
      <c r="A19" s="752"/>
      <c r="B19" s="763"/>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763"/>
      <c r="AI19" s="763"/>
      <c r="AJ19" s="763"/>
      <c r="AK19" s="763" t="s">
        <v>205</v>
      </c>
      <c r="AL19" s="763"/>
      <c r="AM19" s="763"/>
      <c r="AN19" s="763"/>
      <c r="AO19" s="763"/>
      <c r="AP19" s="763"/>
      <c r="AQ19" s="763"/>
      <c r="AR19" s="763"/>
    </row>
    <row r="20" spans="1:46" ht="13.2">
      <c r="A20" s="752"/>
      <c r="B20" s="763"/>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9"/>
      <c r="AL20" s="782"/>
      <c r="AM20" s="782"/>
      <c r="AN20" s="799"/>
      <c r="AO20" s="812" t="s">
        <v>517</v>
      </c>
      <c r="AP20" s="822" t="s">
        <v>341</v>
      </c>
      <c r="AQ20" s="835" t="s">
        <v>41</v>
      </c>
      <c r="AR20" s="849"/>
    </row>
    <row r="21" spans="1:46" s="753" customFormat="1" ht="13.2">
      <c r="A21" s="755"/>
      <c r="AK21" s="770" t="s">
        <v>518</v>
      </c>
      <c r="AL21" s="783"/>
      <c r="AM21" s="783"/>
      <c r="AN21" s="800"/>
      <c r="AO21" s="813">
        <v>9.24</v>
      </c>
      <c r="AP21" s="823">
        <v>9.2799999999999994</v>
      </c>
      <c r="AQ21" s="836">
        <v>-4.e-02</v>
      </c>
      <c r="AS21" s="855"/>
      <c r="AT21" s="755"/>
    </row>
    <row r="22" spans="1:46" s="753" customFormat="1" ht="13.2">
      <c r="A22" s="755"/>
      <c r="AK22" s="770" t="s">
        <v>519</v>
      </c>
      <c r="AL22" s="783"/>
      <c r="AM22" s="783"/>
      <c r="AN22" s="800"/>
      <c r="AO22" s="814">
        <v>97.2</v>
      </c>
      <c r="AP22" s="824">
        <v>97.5</v>
      </c>
      <c r="AQ22" s="837">
        <v>-0.3</v>
      </c>
      <c r="AR22" s="825"/>
      <c r="AS22" s="855"/>
      <c r="AT22" s="755"/>
    </row>
    <row r="23" spans="1:46" s="753" customFormat="1" ht="13.2">
      <c r="A23" s="755"/>
      <c r="AP23" s="825"/>
      <c r="AQ23" s="825"/>
      <c r="AR23" s="825"/>
      <c r="AS23" s="855"/>
      <c r="AT23" s="755"/>
    </row>
    <row r="24" spans="1:46" s="753" customFormat="1" ht="13.2">
      <c r="A24" s="755"/>
      <c r="AP24" s="825"/>
      <c r="AQ24" s="825"/>
      <c r="AR24" s="825"/>
      <c r="AS24" s="855"/>
      <c r="AT24" s="755"/>
    </row>
    <row r="25" spans="1:46" s="753" customFormat="1" ht="13.2">
      <c r="A25" s="756"/>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826"/>
      <c r="AQ25" s="826"/>
      <c r="AR25" s="826"/>
      <c r="AS25" s="856"/>
      <c r="AT25" s="755"/>
    </row>
    <row r="26" spans="1:46" s="753" customFormat="1" ht="13.2">
      <c r="A26" s="757" t="s">
        <v>520</v>
      </c>
      <c r="AP26" s="825"/>
      <c r="AQ26" s="825"/>
      <c r="AR26" s="825"/>
      <c r="AS26" s="757"/>
      <c r="AT26" s="757"/>
    </row>
    <row r="27" spans="1:46" ht="13.2">
      <c r="A27" s="758"/>
      <c r="AO27" s="763"/>
      <c r="AP27" s="763"/>
      <c r="AQ27" s="763"/>
      <c r="AR27" s="763"/>
      <c r="AS27" s="763"/>
      <c r="AT27" s="763"/>
    </row>
    <row r="28" spans="1:46" ht="16.2">
      <c r="A28" s="754" t="s">
        <v>275</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857"/>
    </row>
    <row r="29" spans="1:46" ht="13.2">
      <c r="A29" s="752"/>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57" t="s">
        <v>125</v>
      </c>
      <c r="AL29" s="757"/>
      <c r="AM29" s="757"/>
      <c r="AN29" s="757"/>
      <c r="AO29" s="763"/>
      <c r="AP29" s="763"/>
      <c r="AQ29" s="763"/>
      <c r="AR29" s="763"/>
      <c r="AS29" s="858"/>
    </row>
    <row r="30" spans="1:46" ht="13.2">
      <c r="A30" s="752"/>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5"/>
      <c r="AL30" s="778"/>
      <c r="AM30" s="778"/>
      <c r="AN30" s="795"/>
      <c r="AO30" s="808" t="s">
        <v>89</v>
      </c>
      <c r="AP30" s="820"/>
      <c r="AQ30" s="831" t="s">
        <v>511</v>
      </c>
      <c r="AR30" s="845"/>
    </row>
    <row r="31" spans="1:46" ht="13.2">
      <c r="A31" s="752"/>
      <c r="B31" s="763"/>
      <c r="C31" s="763"/>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6"/>
      <c r="AL31" s="779"/>
      <c r="AM31" s="779"/>
      <c r="AN31" s="796"/>
      <c r="AO31" s="809"/>
      <c r="AP31" s="821" t="s">
        <v>512</v>
      </c>
      <c r="AQ31" s="832" t="s">
        <v>514</v>
      </c>
      <c r="AR31" s="846" t="s">
        <v>157</v>
      </c>
    </row>
    <row r="32" spans="1:46" ht="27" customHeight="1">
      <c r="A32" s="752"/>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71" t="s">
        <v>521</v>
      </c>
      <c r="AL32" s="784"/>
      <c r="AM32" s="784"/>
      <c r="AN32" s="801"/>
      <c r="AO32" s="811">
        <v>1516311</v>
      </c>
      <c r="AP32" s="811">
        <v>64883</v>
      </c>
      <c r="AQ32" s="838">
        <v>59453</v>
      </c>
      <c r="AR32" s="848">
        <v>9.1</v>
      </c>
    </row>
    <row r="33" spans="1:46" ht="13.5" customHeight="1">
      <c r="A33" s="752"/>
      <c r="B33" s="763"/>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71" t="s">
        <v>141</v>
      </c>
      <c r="AL33" s="784"/>
      <c r="AM33" s="784"/>
      <c r="AN33" s="801"/>
      <c r="AO33" s="811" t="s">
        <v>210</v>
      </c>
      <c r="AP33" s="811" t="s">
        <v>210</v>
      </c>
      <c r="AQ33" s="838" t="s">
        <v>210</v>
      </c>
      <c r="AR33" s="848" t="s">
        <v>210</v>
      </c>
    </row>
    <row r="34" spans="1:46" ht="27" customHeight="1">
      <c r="A34" s="752"/>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71" t="s">
        <v>60</v>
      </c>
      <c r="AL34" s="784"/>
      <c r="AM34" s="784"/>
      <c r="AN34" s="801"/>
      <c r="AO34" s="811" t="s">
        <v>210</v>
      </c>
      <c r="AP34" s="811" t="s">
        <v>210</v>
      </c>
      <c r="AQ34" s="838">
        <v>7</v>
      </c>
      <c r="AR34" s="848" t="s">
        <v>210</v>
      </c>
    </row>
    <row r="35" spans="1:46" ht="27" customHeight="1">
      <c r="A35" s="752"/>
      <c r="B35" s="763"/>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71" t="s">
        <v>522</v>
      </c>
      <c r="AL35" s="784"/>
      <c r="AM35" s="784"/>
      <c r="AN35" s="801"/>
      <c r="AO35" s="811">
        <v>396386</v>
      </c>
      <c r="AP35" s="811">
        <v>16961</v>
      </c>
      <c r="AQ35" s="838">
        <v>15919</v>
      </c>
      <c r="AR35" s="848">
        <v>6.5</v>
      </c>
    </row>
    <row r="36" spans="1:46" ht="27" customHeight="1">
      <c r="A36" s="752"/>
      <c r="B36" s="763"/>
      <c r="C36" s="763"/>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71" t="s">
        <v>35</v>
      </c>
      <c r="AL36" s="784"/>
      <c r="AM36" s="784"/>
      <c r="AN36" s="801"/>
      <c r="AO36" s="811">
        <v>100622</v>
      </c>
      <c r="AP36" s="811">
        <v>4306</v>
      </c>
      <c r="AQ36" s="838">
        <v>2366</v>
      </c>
      <c r="AR36" s="848">
        <v>82</v>
      </c>
    </row>
    <row r="37" spans="1:46" ht="13.5" customHeight="1">
      <c r="A37" s="752"/>
      <c r="B37" s="763"/>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71" t="s">
        <v>355</v>
      </c>
      <c r="AL37" s="784"/>
      <c r="AM37" s="784"/>
      <c r="AN37" s="801"/>
      <c r="AO37" s="811" t="s">
        <v>210</v>
      </c>
      <c r="AP37" s="811" t="s">
        <v>210</v>
      </c>
      <c r="AQ37" s="838">
        <v>377</v>
      </c>
      <c r="AR37" s="848" t="s">
        <v>210</v>
      </c>
    </row>
    <row r="38" spans="1:46" ht="27" customHeight="1">
      <c r="A38" s="752"/>
      <c r="B38" s="763"/>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72" t="s">
        <v>523</v>
      </c>
      <c r="AL38" s="785"/>
      <c r="AM38" s="785"/>
      <c r="AN38" s="802"/>
      <c r="AO38" s="815" t="s">
        <v>210</v>
      </c>
      <c r="AP38" s="815" t="s">
        <v>210</v>
      </c>
      <c r="AQ38" s="839">
        <v>2</v>
      </c>
      <c r="AR38" s="837" t="s">
        <v>210</v>
      </c>
      <c r="AS38" s="858"/>
    </row>
    <row r="39" spans="1:46" ht="13.2">
      <c r="A39" s="752"/>
      <c r="B39" s="763"/>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72" t="s">
        <v>87</v>
      </c>
      <c r="AL39" s="785"/>
      <c r="AM39" s="785"/>
      <c r="AN39" s="802"/>
      <c r="AO39" s="811">
        <v>-14368</v>
      </c>
      <c r="AP39" s="811">
        <v>-615</v>
      </c>
      <c r="AQ39" s="838">
        <v>-5971</v>
      </c>
      <c r="AR39" s="848">
        <v>-89.7</v>
      </c>
      <c r="AS39" s="858"/>
    </row>
    <row r="40" spans="1:46" ht="27" customHeight="1">
      <c r="A40" s="752"/>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71" t="s">
        <v>524</v>
      </c>
      <c r="AL40" s="784"/>
      <c r="AM40" s="784"/>
      <c r="AN40" s="801"/>
      <c r="AO40" s="811">
        <v>-1403020</v>
      </c>
      <c r="AP40" s="811">
        <v>-60035</v>
      </c>
      <c r="AQ40" s="838">
        <v>-50395</v>
      </c>
      <c r="AR40" s="848">
        <v>19.100000000000001</v>
      </c>
      <c r="AS40" s="858"/>
    </row>
    <row r="41" spans="1:46" ht="13.2">
      <c r="A41" s="752"/>
      <c r="B41" s="763"/>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73" t="s">
        <v>393</v>
      </c>
      <c r="AL41" s="786"/>
      <c r="AM41" s="786"/>
      <c r="AN41" s="803"/>
      <c r="AO41" s="811">
        <v>595931</v>
      </c>
      <c r="AP41" s="811">
        <v>25500</v>
      </c>
      <c r="AQ41" s="838">
        <v>21757</v>
      </c>
      <c r="AR41" s="848">
        <v>17.2</v>
      </c>
      <c r="AS41" s="858"/>
    </row>
    <row r="42" spans="1:46" ht="13.2">
      <c r="A42" s="752"/>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74" t="s">
        <v>370</v>
      </c>
      <c r="AL42" s="763"/>
      <c r="AM42" s="763"/>
      <c r="AN42" s="763"/>
      <c r="AO42" s="763"/>
      <c r="AP42" s="763"/>
      <c r="AQ42" s="825"/>
      <c r="AR42" s="825"/>
      <c r="AS42" s="858"/>
    </row>
    <row r="43" spans="1:46" ht="13.2">
      <c r="A43" s="752"/>
      <c r="B43" s="763"/>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3"/>
      <c r="AL43" s="763"/>
      <c r="AM43" s="763"/>
      <c r="AN43" s="763"/>
      <c r="AO43" s="763"/>
      <c r="AP43" s="827"/>
      <c r="AQ43" s="825"/>
      <c r="AR43" s="763"/>
      <c r="AS43" s="858"/>
    </row>
    <row r="44" spans="1:46" ht="13.2">
      <c r="A44" s="752"/>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825"/>
      <c r="AR44" s="763"/>
    </row>
    <row r="45" spans="1:46" ht="13.2">
      <c r="A45" s="759"/>
      <c r="B45" s="759"/>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59"/>
      <c r="AL45" s="759"/>
      <c r="AM45" s="759"/>
      <c r="AN45" s="759"/>
      <c r="AO45" s="759"/>
      <c r="AP45" s="759"/>
      <c r="AQ45" s="840"/>
      <c r="AR45" s="759"/>
      <c r="AS45" s="759"/>
      <c r="AT45" s="763"/>
    </row>
    <row r="46" spans="1:46" ht="13.2">
      <c r="A46" s="760"/>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3"/>
    </row>
    <row r="47" spans="1:46" ht="17.25" customHeight="1">
      <c r="A47" s="761" t="s">
        <v>525</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row>
    <row r="48" spans="1:46" ht="13.2">
      <c r="A48" s="752"/>
      <c r="B48" s="763"/>
      <c r="C48" s="763"/>
      <c r="D48" s="763"/>
      <c r="E48" s="763"/>
      <c r="F48" s="763"/>
      <c r="G48" s="763"/>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0" t="s">
        <v>526</v>
      </c>
      <c r="AL48" s="760"/>
      <c r="AM48" s="760"/>
      <c r="AN48" s="760"/>
      <c r="AO48" s="760"/>
      <c r="AP48" s="760"/>
      <c r="AQ48" s="826"/>
      <c r="AR48" s="760"/>
    </row>
    <row r="49" spans="1:44" ht="13.5" customHeight="1">
      <c r="A49" s="752"/>
      <c r="B49" s="763"/>
      <c r="C49" s="763"/>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75"/>
      <c r="AL49" s="787"/>
      <c r="AM49" s="791" t="s">
        <v>89</v>
      </c>
      <c r="AN49" s="804" t="s">
        <v>451</v>
      </c>
      <c r="AO49" s="816"/>
      <c r="AP49" s="816"/>
      <c r="AQ49" s="816"/>
      <c r="AR49" s="850"/>
    </row>
    <row r="50" spans="1:44" ht="13.2">
      <c r="A50" s="752"/>
      <c r="B50" s="763"/>
      <c r="C50" s="763"/>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76"/>
      <c r="AL50" s="788"/>
      <c r="AM50" s="792"/>
      <c r="AN50" s="805" t="s">
        <v>500</v>
      </c>
      <c r="AO50" s="817" t="s">
        <v>501</v>
      </c>
      <c r="AP50" s="828" t="s">
        <v>527</v>
      </c>
      <c r="AQ50" s="841" t="s">
        <v>390</v>
      </c>
      <c r="AR50" s="851" t="s">
        <v>528</v>
      </c>
    </row>
    <row r="51" spans="1:44" ht="13.2">
      <c r="A51" s="752"/>
      <c r="B51" s="763"/>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75" t="s">
        <v>398</v>
      </c>
      <c r="AL51" s="787"/>
      <c r="AM51" s="793">
        <v>2771422</v>
      </c>
      <c r="AN51" s="806">
        <v>110126</v>
      </c>
      <c r="AO51" s="818">
        <v>46.2</v>
      </c>
      <c r="AP51" s="829">
        <v>81305</v>
      </c>
      <c r="AQ51" s="842">
        <v>18.899999999999999</v>
      </c>
      <c r="AR51" s="852">
        <v>27.3</v>
      </c>
    </row>
    <row r="52" spans="1:44" ht="13.2">
      <c r="A52" s="752"/>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77"/>
      <c r="AL52" s="789" t="s">
        <v>289</v>
      </c>
      <c r="AM52" s="794">
        <v>1949935</v>
      </c>
      <c r="AN52" s="807">
        <v>77483</v>
      </c>
      <c r="AO52" s="819">
        <v>41.9</v>
      </c>
      <c r="AP52" s="830">
        <v>48720</v>
      </c>
      <c r="AQ52" s="843">
        <v>38.700000000000003</v>
      </c>
      <c r="AR52" s="853">
        <v>3.2</v>
      </c>
    </row>
    <row r="53" spans="1:44" ht="13.2">
      <c r="A53" s="752"/>
      <c r="B53" s="763"/>
      <c r="C53" s="763"/>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c r="AF53" s="763"/>
      <c r="AG53" s="763"/>
      <c r="AH53" s="763"/>
      <c r="AI53" s="763"/>
      <c r="AJ53" s="763"/>
      <c r="AK53" s="775" t="s">
        <v>244</v>
      </c>
      <c r="AL53" s="787"/>
      <c r="AM53" s="793">
        <v>2499740</v>
      </c>
      <c r="AN53" s="806">
        <v>101409</v>
      </c>
      <c r="AO53" s="818">
        <v>-7.9</v>
      </c>
      <c r="AP53" s="829">
        <v>81768</v>
      </c>
      <c r="AQ53" s="842">
        <v>0.6</v>
      </c>
      <c r="AR53" s="852">
        <v>-8.5</v>
      </c>
    </row>
    <row r="54" spans="1:44" ht="13.2">
      <c r="A54" s="752"/>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3"/>
      <c r="Z54" s="763"/>
      <c r="AA54" s="763"/>
      <c r="AB54" s="763"/>
      <c r="AC54" s="763"/>
      <c r="AD54" s="763"/>
      <c r="AE54" s="763"/>
      <c r="AF54" s="763"/>
      <c r="AG54" s="763"/>
      <c r="AH54" s="763"/>
      <c r="AI54" s="763"/>
      <c r="AJ54" s="763"/>
      <c r="AK54" s="777"/>
      <c r="AL54" s="789" t="s">
        <v>289</v>
      </c>
      <c r="AM54" s="794">
        <v>937251</v>
      </c>
      <c r="AN54" s="807">
        <v>38022</v>
      </c>
      <c r="AO54" s="819">
        <v>-50.9</v>
      </c>
      <c r="AP54" s="830">
        <v>37917</v>
      </c>
      <c r="AQ54" s="843">
        <v>-22.2</v>
      </c>
      <c r="AR54" s="853">
        <v>-28.7</v>
      </c>
    </row>
    <row r="55" spans="1:44" ht="13.2">
      <c r="A55" s="752"/>
      <c r="B55" s="763"/>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75" t="s">
        <v>136</v>
      </c>
      <c r="AL55" s="787"/>
      <c r="AM55" s="793">
        <v>2261396</v>
      </c>
      <c r="AN55" s="806">
        <v>93624</v>
      </c>
      <c r="AO55" s="818">
        <v>-7.7</v>
      </c>
      <c r="AP55" s="829">
        <v>66954</v>
      </c>
      <c r="AQ55" s="842">
        <v>-18.100000000000001</v>
      </c>
      <c r="AR55" s="852">
        <v>10.4</v>
      </c>
    </row>
    <row r="56" spans="1:44" ht="13.2">
      <c r="A56" s="752"/>
      <c r="B56" s="763"/>
      <c r="C56" s="763"/>
      <c r="D56" s="763"/>
      <c r="E56" s="763"/>
      <c r="F56" s="763"/>
      <c r="G56" s="763"/>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77"/>
      <c r="AL56" s="789" t="s">
        <v>289</v>
      </c>
      <c r="AM56" s="794">
        <v>1086971</v>
      </c>
      <c r="AN56" s="807">
        <v>45002</v>
      </c>
      <c r="AO56" s="819">
        <v>18.399999999999999</v>
      </c>
      <c r="AP56" s="830">
        <v>37305</v>
      </c>
      <c r="AQ56" s="843">
        <v>-1.6</v>
      </c>
      <c r="AR56" s="853">
        <v>20</v>
      </c>
    </row>
    <row r="57" spans="1:44" ht="13.2">
      <c r="A57" s="752"/>
      <c r="B57" s="763"/>
      <c r="C57" s="763"/>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75" t="s">
        <v>242</v>
      </c>
      <c r="AL57" s="787"/>
      <c r="AM57" s="793">
        <v>3335884</v>
      </c>
      <c r="AN57" s="806">
        <v>140713</v>
      </c>
      <c r="AO57" s="818">
        <v>50.3</v>
      </c>
      <c r="AP57" s="829">
        <v>72656</v>
      </c>
      <c r="AQ57" s="842">
        <v>8.5</v>
      </c>
      <c r="AR57" s="852">
        <v>41.8</v>
      </c>
    </row>
    <row r="58" spans="1:44" ht="13.2">
      <c r="A58" s="752"/>
      <c r="B58" s="763"/>
      <c r="C58" s="763"/>
      <c r="D58" s="763"/>
      <c r="E58" s="763"/>
      <c r="F58" s="763"/>
      <c r="G58" s="763"/>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77"/>
      <c r="AL58" s="789" t="s">
        <v>289</v>
      </c>
      <c r="AM58" s="794">
        <v>1172570</v>
      </c>
      <c r="AN58" s="807">
        <v>49461</v>
      </c>
      <c r="AO58" s="819">
        <v>9.9</v>
      </c>
      <c r="AP58" s="830">
        <v>36448</v>
      </c>
      <c r="AQ58" s="843">
        <v>-2.2999999999999998</v>
      </c>
      <c r="AR58" s="853">
        <v>12.2</v>
      </c>
    </row>
    <row r="59" spans="1:44" ht="13.2">
      <c r="A59" s="752"/>
      <c r="B59" s="763"/>
      <c r="C59" s="763"/>
      <c r="D59" s="763"/>
      <c r="E59" s="763"/>
      <c r="F59" s="763"/>
      <c r="G59" s="763"/>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75" t="s">
        <v>513</v>
      </c>
      <c r="AL59" s="787"/>
      <c r="AM59" s="793">
        <v>894983</v>
      </c>
      <c r="AN59" s="806">
        <v>38296</v>
      </c>
      <c r="AO59" s="818">
        <v>-72.8</v>
      </c>
      <c r="AP59" s="829">
        <v>65080</v>
      </c>
      <c r="AQ59" s="842">
        <v>-10.4</v>
      </c>
      <c r="AR59" s="852">
        <v>-62.4</v>
      </c>
    </row>
    <row r="60" spans="1:44" ht="13.2">
      <c r="A60" s="752"/>
      <c r="B60" s="763"/>
      <c r="C60" s="763"/>
      <c r="D60" s="763"/>
      <c r="E60" s="763"/>
      <c r="F60" s="763"/>
      <c r="G60" s="763"/>
      <c r="H60" s="763"/>
      <c r="I60" s="763"/>
      <c r="J60" s="763"/>
      <c r="K60" s="763"/>
      <c r="L60" s="763"/>
      <c r="M60" s="763"/>
      <c r="N60" s="763"/>
      <c r="O60" s="763"/>
      <c r="P60" s="763"/>
      <c r="Q60" s="763"/>
      <c r="R60" s="763"/>
      <c r="S60" s="763"/>
      <c r="T60" s="763"/>
      <c r="U60" s="763"/>
      <c r="V60" s="763"/>
      <c r="W60" s="763"/>
      <c r="X60" s="763"/>
      <c r="Y60" s="763"/>
      <c r="Z60" s="763"/>
      <c r="AA60" s="763"/>
      <c r="AB60" s="763"/>
      <c r="AC60" s="763"/>
      <c r="AD60" s="763"/>
      <c r="AE60" s="763"/>
      <c r="AF60" s="763"/>
      <c r="AG60" s="763"/>
      <c r="AH60" s="763"/>
      <c r="AI60" s="763"/>
      <c r="AJ60" s="763"/>
      <c r="AK60" s="777"/>
      <c r="AL60" s="789" t="s">
        <v>289</v>
      </c>
      <c r="AM60" s="794">
        <v>584651</v>
      </c>
      <c r="AN60" s="807">
        <v>25017</v>
      </c>
      <c r="AO60" s="819">
        <v>-49.4</v>
      </c>
      <c r="AP60" s="830">
        <v>38201</v>
      </c>
      <c r="AQ60" s="843">
        <v>4.8</v>
      </c>
      <c r="AR60" s="853">
        <v>-54.2</v>
      </c>
    </row>
    <row r="61" spans="1:44" ht="13.2">
      <c r="A61" s="752"/>
      <c r="B61" s="763"/>
      <c r="C61" s="763"/>
      <c r="D61" s="763"/>
      <c r="E61" s="763"/>
      <c r="F61" s="763"/>
      <c r="G61" s="763"/>
      <c r="H61" s="763"/>
      <c r="I61" s="763"/>
      <c r="J61" s="763"/>
      <c r="K61" s="763"/>
      <c r="L61" s="763"/>
      <c r="M61" s="763"/>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75" t="s">
        <v>429</v>
      </c>
      <c r="AL61" s="790"/>
      <c r="AM61" s="793">
        <v>2352685</v>
      </c>
      <c r="AN61" s="806">
        <v>96834</v>
      </c>
      <c r="AO61" s="818">
        <v>1.6</v>
      </c>
      <c r="AP61" s="829">
        <v>73553</v>
      </c>
      <c r="AQ61" s="844">
        <v>-0.1</v>
      </c>
      <c r="AR61" s="852">
        <v>1.7</v>
      </c>
    </row>
    <row r="62" spans="1:44" ht="13.2">
      <c r="A62" s="752"/>
      <c r="B62" s="763"/>
      <c r="C62" s="763"/>
      <c r="D62" s="763"/>
      <c r="E62" s="763"/>
      <c r="F62" s="763"/>
      <c r="G62" s="763"/>
      <c r="H62" s="763"/>
      <c r="I62" s="763"/>
      <c r="J62" s="763"/>
      <c r="K62" s="763"/>
      <c r="L62" s="763"/>
      <c r="M62" s="763"/>
      <c r="N62" s="763"/>
      <c r="O62" s="763"/>
      <c r="P62" s="763"/>
      <c r="Q62" s="763"/>
      <c r="R62" s="763"/>
      <c r="S62" s="763"/>
      <c r="T62" s="763"/>
      <c r="U62" s="763"/>
      <c r="V62" s="763"/>
      <c r="W62" s="763"/>
      <c r="X62" s="763"/>
      <c r="Y62" s="763"/>
      <c r="Z62" s="763"/>
      <c r="AA62" s="763"/>
      <c r="AB62" s="763"/>
      <c r="AC62" s="763"/>
      <c r="AD62" s="763"/>
      <c r="AE62" s="763"/>
      <c r="AF62" s="763"/>
      <c r="AG62" s="763"/>
      <c r="AH62" s="763"/>
      <c r="AI62" s="763"/>
      <c r="AJ62" s="763"/>
      <c r="AK62" s="777"/>
      <c r="AL62" s="789" t="s">
        <v>289</v>
      </c>
      <c r="AM62" s="794">
        <v>1146276</v>
      </c>
      <c r="AN62" s="807">
        <v>46997</v>
      </c>
      <c r="AO62" s="819">
        <v>-6</v>
      </c>
      <c r="AP62" s="830">
        <v>39718</v>
      </c>
      <c r="AQ62" s="843">
        <v>3.5</v>
      </c>
      <c r="AR62" s="853">
        <v>-9.5</v>
      </c>
    </row>
    <row r="63" spans="1:44" ht="13.2">
      <c r="A63" s="752"/>
      <c r="B63" s="763"/>
      <c r="C63" s="763"/>
      <c r="D63" s="763"/>
      <c r="E63" s="763"/>
      <c r="F63" s="763"/>
      <c r="G63" s="763"/>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row>
    <row r="64" spans="1:44" ht="13.2">
      <c r="A64" s="752"/>
      <c r="B64" s="763"/>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row>
    <row r="65" spans="1:46" ht="13.2">
      <c r="A65" s="752"/>
      <c r="B65" s="763"/>
      <c r="C65" s="763"/>
      <c r="D65" s="763"/>
      <c r="E65" s="763"/>
      <c r="F65" s="763"/>
      <c r="G65" s="763"/>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row>
    <row r="66" spans="1:46" ht="13.2">
      <c r="A66" s="762"/>
      <c r="B66" s="760"/>
      <c r="C66" s="760"/>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859"/>
    </row>
    <row r="67" spans="1:46" ht="13.5" hidden="1" customHeight="1">
      <c r="AK67" s="763"/>
      <c r="AL67" s="763"/>
      <c r="AM67" s="763"/>
      <c r="AN67" s="763"/>
      <c r="AO67" s="763"/>
      <c r="AP67" s="763"/>
      <c r="AQ67" s="763"/>
      <c r="AR67" s="763"/>
      <c r="AS67" s="763"/>
      <c r="AT67" s="763"/>
    </row>
    <row r="68" spans="1:46" ht="13.5" hidden="1" customHeight="1">
      <c r="AK68" s="763"/>
      <c r="AL68" s="763"/>
      <c r="AM68" s="763"/>
      <c r="AN68" s="763"/>
      <c r="AO68" s="763"/>
      <c r="AP68" s="763"/>
      <c r="AQ68" s="763"/>
      <c r="AR68" s="763"/>
    </row>
    <row r="69" spans="1:46" ht="13.5" hidden="1" customHeight="1">
      <c r="AK69" s="763"/>
      <c r="AL69" s="763"/>
      <c r="AM69" s="763"/>
      <c r="AN69" s="763"/>
      <c r="AO69" s="763"/>
      <c r="AP69" s="763"/>
      <c r="AQ69" s="763"/>
      <c r="AR69" s="763"/>
    </row>
    <row r="70" spans="1:46" ht="13.2" hidden="1">
      <c r="AK70" s="763"/>
      <c r="AL70" s="763"/>
      <c r="AM70" s="763"/>
      <c r="AN70" s="763"/>
      <c r="AO70" s="763"/>
      <c r="AP70" s="763"/>
      <c r="AQ70" s="763"/>
      <c r="AR70" s="763"/>
    </row>
    <row r="71" spans="1:46" ht="13.2" hidden="1">
      <c r="AK71" s="763"/>
      <c r="AL71" s="763"/>
      <c r="AM71" s="763"/>
      <c r="AN71" s="763"/>
      <c r="AO71" s="763"/>
      <c r="AP71" s="763"/>
      <c r="AQ71" s="763"/>
      <c r="AR71" s="763"/>
    </row>
    <row r="72" spans="1:46" ht="13.2" hidden="1">
      <c r="AK72" s="763"/>
      <c r="AL72" s="763"/>
      <c r="AM72" s="763"/>
      <c r="AN72" s="763"/>
      <c r="AO72" s="763"/>
      <c r="AP72" s="763"/>
      <c r="AQ72" s="763"/>
      <c r="AR72" s="763"/>
    </row>
    <row r="73" spans="1:46" ht="13.2" hidden="1">
      <c r="AK73" s="763"/>
      <c r="AL73" s="763"/>
      <c r="AM73" s="763"/>
      <c r="AN73" s="763"/>
      <c r="AO73" s="763"/>
      <c r="AP73" s="763"/>
      <c r="AQ73" s="763"/>
      <c r="AR73" s="763"/>
    </row>
    <row r="74" spans="1:46" ht="13.2" hidden="1"/>
  </sheetData>
  <sheetProtection algorithmName="SHA-512" hashValue="c9GmrXXtG71PovSGWyW08PlMklEAyBI0/EWsovCr1/BSWlWTczMIpj9fXHQtn0Q3L5/SeSTC1/HK1ThNG8HD1Q==" saltValue="nAEbYFWfXccm2ky7gYYLSQ=="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44140625" style="749" customWidth="1"/>
    <col min="126" max="16384" width="9" style="750" hidden="1" customWidth="1"/>
  </cols>
  <sheetData>
    <row r="1" spans="2:125"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2:125" ht="13.2">
      <c r="B2" s="750"/>
      <c r="DG2" s="750"/>
    </row>
    <row r="3" spans="2:125" ht="13.2">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H3" s="750"/>
      <c r="DI3" s="750"/>
      <c r="DJ3" s="750"/>
      <c r="DK3" s="750"/>
      <c r="DL3" s="750"/>
      <c r="DM3" s="750"/>
      <c r="DN3" s="750"/>
      <c r="DO3" s="750"/>
      <c r="DP3" s="750"/>
      <c r="DQ3" s="750"/>
      <c r="DR3" s="750"/>
      <c r="DS3" s="750"/>
      <c r="DT3" s="750"/>
      <c r="DU3" s="750"/>
    </row>
    <row r="4" spans="2:125" ht="13.2"/>
    <row r="5" spans="2:125" ht="13.2"/>
    <row r="6" spans="2:125" ht="13.2"/>
    <row r="7" spans="2:125" ht="13.2"/>
    <row r="8" spans="2:125" ht="13.2"/>
    <row r="9" spans="2:125" ht="13.2">
      <c r="DU9" s="750"/>
    </row>
    <row r="10" spans="2:125" ht="13.2"/>
    <row r="11" spans="2:125" ht="13.2"/>
    <row r="12" spans="2:125" ht="13.2"/>
    <row r="13" spans="2:125" ht="13.2"/>
    <row r="14" spans="2:125" ht="13.2"/>
    <row r="15" spans="2:125" ht="13.2"/>
    <row r="16" spans="2:125" ht="13.2"/>
    <row r="17" spans="125:125" ht="13.2">
      <c r="DU17" s="750"/>
    </row>
    <row r="18" spans="125:125" ht="13.2"/>
    <row r="19" spans="125:125" ht="13.2"/>
    <row r="20" spans="125:125" ht="13.2">
      <c r="DU20" s="750"/>
    </row>
    <row r="21" spans="125:125" ht="13.2">
      <c r="DU21" s="750"/>
    </row>
    <row r="22" spans="125:125" ht="13.2"/>
    <row r="23" spans="125:125" ht="13.2"/>
    <row r="24" spans="125:125" ht="13.2"/>
    <row r="25" spans="125:125" ht="13.2"/>
    <row r="26" spans="125:125" ht="13.2"/>
    <row r="27" spans="125:125" ht="13.2"/>
    <row r="28" spans="125:125" ht="13.2">
      <c r="DU28" s="750"/>
    </row>
    <row r="29" spans="125:125" ht="13.2"/>
    <row r="30" spans="125:125" ht="13.2"/>
    <row r="31" spans="125:125" ht="13.2"/>
    <row r="32" spans="125:125" ht="13.2"/>
    <row r="33" spans="2:125" ht="13.2">
      <c r="B33" s="750"/>
      <c r="G33" s="750"/>
      <c r="I33" s="750"/>
    </row>
    <row r="34" spans="2:125" ht="13.2">
      <c r="C34" s="750"/>
      <c r="P34" s="750"/>
      <c r="DE34" s="750"/>
      <c r="DH34" s="750"/>
    </row>
    <row r="35" spans="2:125" ht="13.2">
      <c r="D35" s="750"/>
      <c r="E35" s="750"/>
      <c r="DG35" s="750"/>
      <c r="DJ35" s="750"/>
      <c r="DP35" s="750"/>
      <c r="DQ35" s="750"/>
      <c r="DR35" s="750"/>
      <c r="DS35" s="750"/>
      <c r="DT35" s="750"/>
      <c r="DU35" s="750"/>
    </row>
    <row r="36" spans="2:125" ht="13.2">
      <c r="F36" s="750"/>
      <c r="H36" s="750"/>
      <c r="J36" s="750"/>
      <c r="K36" s="750"/>
      <c r="L36" s="750"/>
      <c r="M36" s="750"/>
      <c r="N36" s="750"/>
      <c r="O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c r="BL36" s="750"/>
      <c r="BM36" s="750"/>
      <c r="BN36" s="750"/>
      <c r="BO36" s="750"/>
      <c r="BP36" s="750"/>
      <c r="BQ36" s="750"/>
      <c r="BR36" s="750"/>
      <c r="BS36" s="750"/>
      <c r="BT36" s="750"/>
      <c r="BU36" s="750"/>
      <c r="BV36" s="750"/>
      <c r="BW36" s="750"/>
      <c r="BX36" s="750"/>
      <c r="BY36" s="750"/>
      <c r="BZ36" s="750"/>
      <c r="CA36" s="750"/>
      <c r="CB36" s="750"/>
      <c r="CC36" s="750"/>
      <c r="CD36" s="750"/>
      <c r="CE36" s="750"/>
      <c r="CF36" s="750"/>
      <c r="CG36" s="750"/>
      <c r="CH36" s="750"/>
      <c r="CI36" s="750"/>
      <c r="CJ36" s="750"/>
      <c r="CK36" s="750"/>
      <c r="CL36" s="750"/>
      <c r="CM36" s="750"/>
      <c r="CN36" s="750"/>
      <c r="CO36" s="750"/>
      <c r="CP36" s="750"/>
      <c r="CQ36" s="750"/>
      <c r="CR36" s="750"/>
      <c r="CS36" s="750"/>
      <c r="CT36" s="750"/>
      <c r="CU36" s="750"/>
      <c r="CV36" s="750"/>
      <c r="CW36" s="750"/>
      <c r="CX36" s="750"/>
      <c r="CY36" s="750"/>
      <c r="CZ36" s="750"/>
      <c r="DA36" s="750"/>
      <c r="DB36" s="750"/>
      <c r="DC36" s="750"/>
      <c r="DD36" s="750"/>
      <c r="DF36" s="750"/>
      <c r="DI36" s="750"/>
      <c r="DK36" s="750"/>
      <c r="DL36" s="750"/>
      <c r="DM36" s="750"/>
      <c r="DN36" s="750"/>
      <c r="DO36" s="750"/>
      <c r="DP36" s="750"/>
      <c r="DQ36" s="750"/>
      <c r="DR36" s="750"/>
      <c r="DS36" s="750"/>
      <c r="DT36" s="750"/>
      <c r="DU36" s="750"/>
    </row>
    <row r="37" spans="2:125" ht="13.2">
      <c r="DU37" s="750"/>
    </row>
    <row r="38" spans="2:125" ht="13.2">
      <c r="DT38" s="750"/>
      <c r="DU38" s="750"/>
    </row>
    <row r="39" spans="2:125" ht="13.2"/>
    <row r="40" spans="2:125" ht="13.2">
      <c r="DH40" s="750"/>
    </row>
    <row r="41" spans="2:125" ht="13.2">
      <c r="DE41" s="750"/>
    </row>
    <row r="42" spans="2:125" ht="13.2">
      <c r="DG42" s="750"/>
      <c r="DJ42" s="750"/>
    </row>
    <row r="43" spans="2:125" ht="13.2">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F43" s="750"/>
      <c r="DI43" s="750"/>
      <c r="DK43" s="750"/>
      <c r="DL43" s="750"/>
      <c r="DM43" s="750"/>
      <c r="DN43" s="750"/>
      <c r="DO43" s="750"/>
      <c r="DP43" s="750"/>
      <c r="DQ43" s="750"/>
      <c r="DR43" s="750"/>
      <c r="DS43" s="750"/>
      <c r="DT43" s="750"/>
      <c r="DU43" s="750"/>
    </row>
    <row r="44" spans="2:125" ht="13.2">
      <c r="DU44" s="750"/>
    </row>
    <row r="45" spans="2:125" ht="13.2"/>
    <row r="46" spans="2:125" ht="13.2"/>
    <row r="47" spans="2:125" ht="13.2"/>
    <row r="48" spans="2:125" ht="13.2">
      <c r="DT48" s="750"/>
      <c r="DU48" s="750"/>
    </row>
    <row r="49" spans="120:125" ht="13.2">
      <c r="DU49" s="750"/>
    </row>
    <row r="50" spans="120:125" ht="13.2">
      <c r="DU50" s="750"/>
    </row>
    <row r="51" spans="120:125" ht="13.2">
      <c r="DP51" s="750"/>
      <c r="DQ51" s="750"/>
      <c r="DR51" s="750"/>
      <c r="DS51" s="750"/>
      <c r="DT51" s="750"/>
      <c r="DU51" s="750"/>
    </row>
    <row r="52" spans="120:125" ht="13.2"/>
    <row r="53" spans="120:125" ht="13.2"/>
    <row r="54" spans="120:125" ht="13.2">
      <c r="DU54" s="750"/>
    </row>
    <row r="55" spans="120:125" ht="13.2"/>
    <row r="56" spans="120:125" ht="13.2"/>
    <row r="57" spans="120:125" ht="13.2"/>
    <row r="58" spans="120:125" ht="13.2">
      <c r="DU58" s="750"/>
    </row>
    <row r="59" spans="120:125" ht="13.2"/>
    <row r="60" spans="120:125" ht="13.2"/>
    <row r="61" spans="120:125" ht="13.2"/>
    <row r="62" spans="120:125" ht="13.2"/>
    <row r="63" spans="120:125" ht="13.2">
      <c r="DU63" s="750"/>
    </row>
    <row r="64" spans="120:125" ht="13.2">
      <c r="DT64" s="750"/>
      <c r="DU64" s="750"/>
    </row>
    <row r="65" spans="123:125" ht="13.2"/>
    <row r="66" spans="123:125" ht="13.2"/>
    <row r="67" spans="123:125" ht="13.2"/>
    <row r="68" spans="123:125" ht="13.2"/>
    <row r="69" spans="123:125" ht="13.2">
      <c r="DS69" s="750"/>
      <c r="DT69" s="750"/>
      <c r="DU69" s="750"/>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50"/>
    </row>
    <row r="83" spans="116:125" ht="13.2">
      <c r="DM83" s="750"/>
      <c r="DN83" s="750"/>
      <c r="DO83" s="750"/>
      <c r="DP83" s="750"/>
      <c r="DQ83" s="750"/>
      <c r="DR83" s="750"/>
      <c r="DS83" s="750"/>
      <c r="DT83" s="750"/>
      <c r="DU83" s="750"/>
    </row>
    <row r="84" spans="116:125" ht="13.2"/>
    <row r="85" spans="116:125" ht="13.2"/>
    <row r="86" spans="116:125" ht="13.2"/>
    <row r="87" spans="116:125" ht="13.2"/>
    <row r="88" spans="116:125" ht="13.2">
      <c r="DU88" s="750"/>
    </row>
    <row r="89" spans="116:125" ht="13.2"/>
    <row r="90" spans="116:125" ht="13.2"/>
    <row r="91" spans="116:125" ht="13.2"/>
    <row r="92" spans="116:125" ht="13.5" customHeight="1"/>
    <row r="93" spans="116:125" ht="13.5" customHeight="1"/>
    <row r="94" spans="116:125" ht="13.5" customHeight="1">
      <c r="DS94" s="750"/>
      <c r="DT94" s="750"/>
      <c r="DU94" s="750"/>
    </row>
    <row r="95" spans="116:125" ht="13.5" customHeight="1">
      <c r="DU95" s="750"/>
    </row>
    <row r="96" spans="116:125" ht="13.5" customHeight="1"/>
    <row r="97" spans="124:125" ht="13.5" customHeight="1"/>
    <row r="98" spans="124:125" ht="13.5" customHeight="1"/>
    <row r="99" spans="124:125" ht="13.5" customHeight="1"/>
    <row r="100" spans="124:125" ht="13.5" customHeight="1"/>
    <row r="101" spans="124:125" ht="13.5" customHeight="1">
      <c r="DU101" s="750"/>
    </row>
    <row r="102" spans="124:125" ht="13.5" customHeight="1"/>
    <row r="103" spans="124:125" ht="13.5" customHeight="1"/>
    <row r="104" spans="124:125" ht="13.5" customHeight="1">
      <c r="DT104" s="750"/>
      <c r="DU104" s="7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0" t="s">
        <v>104</v>
      </c>
    </row>
    <row r="117" spans="125:125" ht="13.5" hidden="1" customHeight="1"/>
    <row r="118" spans="125:125" ht="13.5" hidden="1" customHeight="1"/>
    <row r="119" spans="125:125" ht="13.5" hidden="1" customHeight="1"/>
    <row r="120" spans="125:125" ht="13.5" hidden="1" customHeight="1"/>
    <row r="121" spans="125:125" ht="13.5" hidden="1" customHeight="1">
      <c r="DU121" s="75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HtRjQFy5Xc62ytTUr/dFObvFXg6fH6BHulBO9m54wNOaHq6RmYATq7hWoTgUYiQdW+1/LupojGXqTkDZGsF4Q==" saltValue="vJGEN73haOqksDx2nAS2ew==" spinCount="100000" sheet="1" objects="1" scenarios="1"/>
  <phoneticPr fontId="6"/>
  <printOptions horizontalCentered="1" verticalCentered="1"/>
  <pageMargins left="0" right="0" top="0.19685039370078741" bottom="0" header="0.39370078740157483" footer="0"/>
  <pageSetup paperSize="9" scale="41"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44140625" style="749" customWidth="1"/>
    <col min="126" max="142" width="0" style="750" hidden="1" customWidth="1"/>
    <col min="143" max="16384" width="9" style="750" hidden="1" customWidth="1"/>
  </cols>
  <sheetData>
    <row r="1" spans="1:125" ht="13.5" customHeight="1">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1:125" ht="13.2">
      <c r="B2" s="750"/>
      <c r="T2" s="750"/>
    </row>
    <row r="3" spans="1:125" ht="13.2">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G3" s="750"/>
      <c r="DH3" s="750"/>
      <c r="DI3" s="750"/>
      <c r="DJ3" s="750"/>
      <c r="DK3" s="750"/>
      <c r="DL3" s="750"/>
      <c r="DM3" s="750"/>
      <c r="DN3" s="750"/>
      <c r="DO3" s="750"/>
      <c r="DP3" s="750"/>
      <c r="DQ3" s="750"/>
      <c r="DR3" s="750"/>
      <c r="DS3" s="750"/>
      <c r="DT3" s="750"/>
      <c r="DU3" s="750"/>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50"/>
      <c r="G33" s="750"/>
      <c r="I33" s="750"/>
    </row>
    <row r="34" spans="2:125" ht="13.2">
      <c r="C34" s="750"/>
      <c r="P34" s="750"/>
      <c r="R34" s="750"/>
      <c r="U34" s="750"/>
    </row>
    <row r="35" spans="2:125" ht="13.2">
      <c r="D35" s="750"/>
      <c r="E35" s="750"/>
      <c r="T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c r="BL35" s="750"/>
      <c r="BM35" s="750"/>
      <c r="BN35" s="750"/>
      <c r="BO35" s="750"/>
      <c r="BP35" s="750"/>
      <c r="BQ35" s="750"/>
      <c r="BR35" s="750"/>
      <c r="BS35" s="750"/>
      <c r="BT35" s="750"/>
      <c r="BU35" s="750"/>
      <c r="BV35" s="750"/>
      <c r="BW35" s="750"/>
      <c r="BX35" s="750"/>
      <c r="BY35" s="750"/>
      <c r="BZ35" s="750"/>
      <c r="CA35" s="750"/>
      <c r="CB35" s="750"/>
      <c r="CC35" s="750"/>
      <c r="CD35" s="750"/>
      <c r="CE35" s="750"/>
      <c r="CF35" s="750"/>
      <c r="CG35" s="750"/>
      <c r="CH35" s="750"/>
      <c r="CI35" s="750"/>
      <c r="CJ35" s="750"/>
      <c r="CK35" s="750"/>
      <c r="CL35" s="750"/>
      <c r="CM35" s="750"/>
      <c r="CN35" s="750"/>
      <c r="CO35" s="750"/>
      <c r="CP35" s="750"/>
      <c r="CQ35" s="750"/>
      <c r="CR35" s="750"/>
      <c r="CS35" s="750"/>
      <c r="CT35" s="750"/>
      <c r="CU35" s="750"/>
      <c r="CV35" s="750"/>
      <c r="CW35" s="750"/>
      <c r="CX35" s="750"/>
      <c r="CY35" s="750"/>
      <c r="CZ35" s="750"/>
      <c r="DA35" s="750"/>
      <c r="DB35" s="750"/>
      <c r="DC35" s="750"/>
      <c r="DD35" s="750"/>
      <c r="DE35" s="750"/>
      <c r="DF35" s="750"/>
      <c r="DG35" s="750"/>
      <c r="DH35" s="750"/>
      <c r="DI35" s="750"/>
      <c r="DJ35" s="750"/>
      <c r="DK35" s="750"/>
      <c r="DL35" s="750"/>
      <c r="DM35" s="750"/>
      <c r="DN35" s="750"/>
      <c r="DO35" s="750"/>
      <c r="DP35" s="750"/>
      <c r="DQ35" s="750"/>
      <c r="DR35" s="750"/>
      <c r="DS35" s="750"/>
      <c r="DT35" s="750"/>
      <c r="DU35" s="750"/>
    </row>
    <row r="36" spans="2:125" ht="13.2">
      <c r="F36" s="750"/>
      <c r="H36" s="750"/>
      <c r="J36" s="750"/>
      <c r="K36" s="750"/>
      <c r="L36" s="750"/>
      <c r="M36" s="750"/>
      <c r="N36" s="750"/>
      <c r="O36" s="750"/>
      <c r="Q36" s="750"/>
      <c r="S36" s="750"/>
      <c r="V36" s="750"/>
    </row>
    <row r="37" spans="2:125" ht="13.2"/>
    <row r="38" spans="2:125" ht="13.2"/>
    <row r="39" spans="2:125" ht="13.2"/>
    <row r="40" spans="2:125" ht="13.2">
      <c r="U40" s="750"/>
    </row>
    <row r="41" spans="2:125" ht="13.2">
      <c r="R41" s="750"/>
    </row>
    <row r="42" spans="2:125" ht="13.2">
      <c r="T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c r="BL42" s="750"/>
      <c r="BM42" s="750"/>
      <c r="BN42" s="750"/>
      <c r="BO42" s="750"/>
      <c r="BP42" s="750"/>
      <c r="BQ42" s="750"/>
      <c r="BR42" s="750"/>
      <c r="BS42" s="750"/>
      <c r="BT42" s="750"/>
      <c r="BU42" s="750"/>
      <c r="BV42" s="750"/>
      <c r="BW42" s="750"/>
      <c r="BX42" s="750"/>
      <c r="BY42" s="750"/>
      <c r="BZ42" s="750"/>
      <c r="CA42" s="750"/>
      <c r="CB42" s="750"/>
      <c r="CC42" s="750"/>
      <c r="CD42" s="750"/>
      <c r="CE42" s="750"/>
      <c r="CF42" s="750"/>
      <c r="CG42" s="750"/>
      <c r="CH42" s="750"/>
      <c r="CI42" s="750"/>
      <c r="CJ42" s="750"/>
      <c r="CK42" s="750"/>
      <c r="CL42" s="750"/>
      <c r="CM42" s="750"/>
      <c r="CN42" s="750"/>
      <c r="CO42" s="750"/>
      <c r="CP42" s="750"/>
      <c r="CQ42" s="750"/>
      <c r="CR42" s="750"/>
      <c r="CS42" s="750"/>
      <c r="CT42" s="750"/>
      <c r="CU42" s="750"/>
      <c r="CV42" s="750"/>
      <c r="CW42" s="750"/>
      <c r="CX42" s="750"/>
      <c r="CY42" s="750"/>
      <c r="CZ42" s="750"/>
      <c r="DA42" s="750"/>
      <c r="DB42" s="750"/>
      <c r="DC42" s="750"/>
      <c r="DD42" s="750"/>
      <c r="DE42" s="750"/>
      <c r="DF42" s="750"/>
      <c r="DG42" s="750"/>
      <c r="DH42" s="750"/>
      <c r="DI42" s="750"/>
      <c r="DJ42" s="750"/>
      <c r="DK42" s="750"/>
      <c r="DL42" s="750"/>
      <c r="DM42" s="750"/>
      <c r="DN42" s="750"/>
      <c r="DO42" s="750"/>
      <c r="DP42" s="750"/>
      <c r="DQ42" s="750"/>
      <c r="DR42" s="750"/>
      <c r="DS42" s="750"/>
      <c r="DT42" s="750"/>
      <c r="DU42" s="750"/>
    </row>
    <row r="43" spans="2:125" ht="13.2">
      <c r="Q43" s="750"/>
      <c r="S43" s="750"/>
      <c r="V43" s="750"/>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9" t="s">
        <v>104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tUQziX/V53fepTUVGZhhuA0DbbLPN4BK0SU6cU9WfqKVQvsdwZFnF+drFVO+osF9mv6v1tf3XbzfgT+Ss4D7Q==" saltValue="ZFIOXE66W7ZHICRubfw5ew==" spinCount="100000" sheet="1" objects="1" scenarios="1"/>
  <phoneticPr fontId="6"/>
  <printOptions horizontalCentered="1" verticalCentered="1"/>
  <pageMargins left="0" right="0" top="0.19685039370078741" bottom="0" header="0.39370078740157483" footer="0"/>
  <pageSetup paperSize="9" scale="41"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1875" style="365" customWidth="1"/>
    <col min="2" max="16" width="14.6640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8"/>
      <c r="C45" s="758"/>
      <c r="D45" s="758"/>
      <c r="E45" s="758"/>
      <c r="F45" s="758"/>
      <c r="G45" s="758"/>
      <c r="H45" s="758"/>
      <c r="I45" s="758"/>
      <c r="J45" s="880" t="s">
        <v>2</v>
      </c>
    </row>
    <row r="46" spans="2:10" ht="29.25" customHeight="1">
      <c r="B46" s="860" t="s">
        <v>5</v>
      </c>
      <c r="C46" s="864"/>
      <c r="D46" s="864"/>
      <c r="E46" s="868" t="s">
        <v>13</v>
      </c>
      <c r="F46" s="872" t="s">
        <v>530</v>
      </c>
      <c r="G46" s="876" t="s">
        <v>531</v>
      </c>
      <c r="H46" s="876" t="s">
        <v>532</v>
      </c>
      <c r="I46" s="876" t="s">
        <v>423</v>
      </c>
      <c r="J46" s="881" t="s">
        <v>533</v>
      </c>
    </row>
    <row r="47" spans="2:10" ht="57.75" customHeight="1">
      <c r="B47" s="861"/>
      <c r="C47" s="865" t="s">
        <v>3</v>
      </c>
      <c r="D47" s="865"/>
      <c r="E47" s="869"/>
      <c r="F47" s="873">
        <v>27.65</v>
      </c>
      <c r="G47" s="877">
        <v>26.38</v>
      </c>
      <c r="H47" s="877">
        <v>27.42</v>
      </c>
      <c r="I47" s="877">
        <v>27.97</v>
      </c>
      <c r="J47" s="882">
        <v>28.23</v>
      </c>
    </row>
    <row r="48" spans="2:10" ht="57.75" customHeight="1">
      <c r="B48" s="862"/>
      <c r="C48" s="866" t="s">
        <v>9</v>
      </c>
      <c r="D48" s="866"/>
      <c r="E48" s="870"/>
      <c r="F48" s="874">
        <v>4.3899999999999997</v>
      </c>
      <c r="G48" s="878">
        <v>5.14</v>
      </c>
      <c r="H48" s="878">
        <v>6.51</v>
      </c>
      <c r="I48" s="878">
        <v>4.6900000000000004</v>
      </c>
      <c r="J48" s="883">
        <v>5.85</v>
      </c>
    </row>
    <row r="49" spans="2:10" ht="57.75" customHeight="1">
      <c r="B49" s="863"/>
      <c r="C49" s="867" t="s">
        <v>12</v>
      </c>
      <c r="D49" s="867"/>
      <c r="E49" s="871"/>
      <c r="F49" s="875">
        <v>1.42</v>
      </c>
      <c r="G49" s="879" t="s">
        <v>535</v>
      </c>
      <c r="H49" s="879">
        <v>1.81</v>
      </c>
      <c r="I49" s="879" t="s">
        <v>14</v>
      </c>
      <c r="J49" s="884">
        <v>1.26</v>
      </c>
    </row>
    <row r="50" spans="2:10" ht="13.5" customHeight="1"/>
    <row r="51" spans="2:10" ht="13.5" hidden="1" customHeight="1"/>
    <row r="52" spans="2:10" ht="13.5" hidden="1" customHeight="1"/>
    <row r="53" spans="2:10" ht="13.5" hidden="1" customHeight="1"/>
  </sheetData>
  <sheetProtection algorithmName="SHA-512" hashValue="v8+mO6HNap2T/ODPLFvUSoowkDW9Wp6zv+9LN4Y+Vbtqn3xm+KWjFvCXRig1Ba7C1uVSOE5d4LYQNQ61IVbrEQ==" saltValue="3Dk3+ln4DZrOhhWBWxHDg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岡部 桂太朗</cp:lastModifiedBy>
  <dcterms:created xsi:type="dcterms:W3CDTF">2020-02-10T03:48:22Z</dcterms:created>
  <dcterms:modified xsi:type="dcterms:W3CDTF">2021-11-01T04:52:27Z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2021-11-01T04:52:27Z</vt:filetime>
  </property>
</Properties>
</file>